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23017\Desktop\"/>
    </mc:Choice>
  </mc:AlternateContent>
  <xr:revisionPtr revIDLastSave="0" documentId="8_{231E151B-93A9-48BB-81C4-209FD8663D64}" xr6:coauthVersionLast="47" xr6:coauthVersionMax="47" xr10:uidLastSave="{00000000-0000-0000-0000-000000000000}"/>
  <bookViews>
    <workbookView xWindow="645" yWindow="0" windowWidth="19845" windowHeight="10800" tabRatio="513" xr2:uid="{00000000-000D-0000-FFFF-FFFF00000000}"/>
  </bookViews>
  <sheets>
    <sheet name="ノロ、ロタ、EHEC等  " sheetId="8" r:id="rId1"/>
    <sheet name="ノロ、ロタ、EHEC等 （記入例）" sheetId="7" r:id="rId2"/>
  </sheets>
  <definedNames>
    <definedName name="_xlnm.Print_Titles" localSheetId="0">'ノロ、ロタ、EHEC等  '!$A:$I,'ノロ、ロタ、EHEC等  '!$1:$4</definedName>
    <definedName name="_xlnm.Print_Titles" localSheetId="1">'ノロ、ロタ、EHEC等 （記入例）'!$A:$I,'ノロ、ロタ、EHEC等 （記入例）'!$1:$4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7" l="1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AM4" i="8" l="1"/>
  <c r="AL4" i="8"/>
  <c r="AK4" i="8"/>
  <c r="AJ4" i="8"/>
  <c r="AI4" i="8"/>
  <c r="AH4" i="8"/>
  <c r="AN4" i="8" l="1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AH4" i="7" l="1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</calcChain>
</file>

<file path=xl/sharedStrings.xml><?xml version="1.0" encoding="utf-8"?>
<sst xmlns="http://schemas.openxmlformats.org/spreadsheetml/2006/main" count="424" uniqueCount="53">
  <si>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</si>
  <si>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</si>
  <si>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</si>
  <si>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</si>
  <si>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</si>
  <si>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</si>
  <si>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</si>
  <si>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</si>
  <si>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</si>
  <si>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t>登園状況</t>
    <rPh sb="0" eb="4">
      <t>トウエンジョウキョウ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</si>
  <si>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</si>
  <si>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</si>
  <si>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</si>
  <si>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</si>
  <si>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</si>
  <si>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</si>
  <si>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受診し
ウイルス性胃腸炎</t>
    <rPh sb="0" eb="2">
      <t>ジュシン</t>
    </rPh>
    <rPh sb="8" eb="9">
      <t>セイ</t>
    </rPh>
    <rPh sb="9" eb="12">
      <t>イチョウエン</t>
    </rPh>
    <phoneticPr fontId="1"/>
  </si>
  <si>
    <t>●●　●●</t>
    <phoneticPr fontId="1"/>
  </si>
  <si>
    <t>嘔吐</t>
    <rPh sb="0" eb="2">
      <t>オウト</t>
    </rPh>
    <phoneticPr fontId="1"/>
  </si>
  <si>
    <t>〇（園内）</t>
    <rPh sb="2" eb="4">
      <t>エンナイ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</si>
  <si>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</si>
  <si>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</si>
  <si>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その他（発熱など）</t>
    <rPh sb="2" eb="3">
      <t>タ</t>
    </rPh>
    <rPh sb="4" eb="6">
      <t>ハツネツ</t>
    </rPh>
    <phoneticPr fontId="1"/>
  </si>
  <si>
    <t>〇</t>
  </si>
  <si>
    <t>〇</t>
    <phoneticPr fontId="1"/>
  </si>
  <si>
    <t>登園状況</t>
    <rPh sb="0" eb="4">
      <t>トウエンジョウキョウ</t>
    </rPh>
    <phoneticPr fontId="1"/>
  </si>
  <si>
    <t>〇登園</t>
    <rPh sb="1" eb="3">
      <t>トウエン</t>
    </rPh>
    <phoneticPr fontId="1"/>
  </si>
  <si>
    <t>×休み</t>
    <rPh sb="1" eb="2">
      <t>ヤス</t>
    </rPh>
    <phoneticPr fontId="1"/>
  </si>
  <si>
    <t>△早退</t>
    <rPh sb="1" eb="3">
      <t>ソウタイ</t>
    </rPh>
    <phoneticPr fontId="1"/>
  </si>
  <si>
    <t>▲遅刻</t>
    <rPh sb="1" eb="3">
      <t>チコク</t>
    </rPh>
    <phoneticPr fontId="1"/>
  </si>
  <si>
    <t>〇（園外）</t>
    <rPh sb="2" eb="4">
      <t>エンガイ</t>
    </rPh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</si>
  <si>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</si>
  <si>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</si>
  <si>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受診し
ウイルス性胃腸炎</t>
    <phoneticPr fontId="1"/>
  </si>
  <si>
    <t>備考</t>
    <rPh sb="0" eb="2">
      <t>ビコウ</t>
    </rPh>
    <phoneticPr fontId="1"/>
  </si>
  <si>
    <t>No２の兄弟児</t>
    <rPh sb="4" eb="7">
      <t>キョウダイジ</t>
    </rPh>
    <phoneticPr fontId="1"/>
  </si>
  <si>
    <t>学級</t>
    <rPh sb="0" eb="2">
      <t>ガッキュウ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</si>
  <si>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</si>
  <si>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</si>
  <si>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</si>
  <si>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2歳児クラス
担任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</si>
  <si>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</si>
  <si>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</si>
  <si>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</si>
  <si>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１階</t>
    <rPh sb="1" eb="2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</si>
  <si>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</si>
  <si>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</si>
  <si>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0歳児クラス</t>
    <rPh sb="1" eb="3">
      <t>サイジ</t>
    </rPh>
    <phoneticPr fontId="1"/>
  </si>
  <si>
    <t>3歳児クラス</t>
    <rPh sb="1" eb="3">
      <t>サイジ</t>
    </rPh>
    <phoneticPr fontId="1"/>
  </si>
  <si>
    <t>3歳児クラス</t>
    <rPh sb="1" eb="2">
      <t>サイ</t>
    </rPh>
    <rPh sb="2" eb="3">
      <t>ジ</t>
    </rPh>
    <phoneticPr fontId="1"/>
  </si>
  <si>
    <t>2歳児クラス</t>
    <phoneticPr fontId="1"/>
  </si>
  <si>
    <t>合同保育利用</t>
    <rPh sb="0" eb="2">
      <t>ゴウドウ</t>
    </rPh>
    <rPh sb="2" eb="4">
      <t>ホイク</t>
    </rPh>
    <rPh sb="4" eb="6">
      <t>リヨウ</t>
    </rPh>
    <phoneticPr fontId="1"/>
  </si>
  <si>
    <t>初発患者
発生日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</si>
</sst>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6" fillId="0" borderId="0" xfId="0" applyNumberFormat="1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8" fillId="4" borderId="0" xfId="0" applyFont="1" applyFill="1">
      <alignment vertical="center"/>
    </xf>
    <xf numFmtId="14" fontId="0" fillId="0" borderId="0" xfId="0" applyNumberFormat="1">
      <alignment vertical="center"/>
    </xf>
    <xf numFmtId="56" fontId="2" fillId="0" borderId="0" xfId="0" applyNumberFormat="1" applyFont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/>
    </xf>
    <xf numFmtId="0" fontId="6" fillId="2" borderId="0" xfId="0" applyFont="1" applyFill="1">
      <alignment vertical="center"/>
    </xf>
    <xf numFmtId="14" fontId="11" fillId="6" borderId="0" xfId="0" applyNumberFormat="1" applyFont="1" applyFill="1">
      <alignment vertical="center"/>
    </xf>
    <xf numFmtId="0" fontId="12" fillId="6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36">
    <dxf>
      <fill>
        <patternFill patternType="solid"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421821</xdr:colOff>
      <xdr:row>11</xdr:row>
      <xdr:rowOff>95248</xdr:rowOff>
    </xdr:from>
    <xdr:to>
      <xdr:col>32</xdr:col>
      <xdr:colOff>190499</xdr:colOff>
      <xdr:row>26</xdr:row>
      <xdr:rowOff>27214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17036142" y="2122712"/>
          <a:ext cx="5646964" cy="2381252"/>
          <a:chOff x="16083642" y="2122712"/>
          <a:chExt cx="5646964" cy="2381252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16083642" y="2122712"/>
            <a:ext cx="5646964" cy="238125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16178892" y="2317182"/>
            <a:ext cx="5377538" cy="19690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・登園状況、症状についてプルダウンより、選択する。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その他（発熱等）は該当があれば記載。（症例定義に注意）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・発症日を　　　　　で囲み、時系列を把握する。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・園内でおう吐または下痢があった場合→　　　　　となる。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en-US" altLang="ja-JP" sz="1600">
                <a:latin typeface="+mj-ea"/>
                <a:ea typeface="+mj-ea"/>
              </a:rPr>
              <a:t>※</a:t>
            </a:r>
            <a:r>
              <a:rPr kumimoji="1" lang="ja-JP" altLang="en-US" sz="1600">
                <a:latin typeface="+mj-ea"/>
                <a:ea typeface="+mj-ea"/>
              </a:rPr>
              <a:t>おう吐や下痢があった場所の考え方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施設外：自宅、外出中等</a:t>
            </a:r>
            <a:endParaRPr kumimoji="1" lang="en-US" altLang="ja-JP" sz="1600">
              <a:latin typeface="+mj-ea"/>
              <a:ea typeface="+mj-ea"/>
            </a:endParaRPr>
          </a:p>
          <a:p>
            <a:r>
              <a:rPr kumimoji="1" lang="ja-JP" altLang="en-US" sz="1600">
                <a:latin typeface="+mj-ea"/>
                <a:ea typeface="+mj-ea"/>
              </a:rPr>
              <a:t>　施設内：保育室、教室、食堂、トイレ、園庭、校庭等</a:t>
            </a:r>
            <a:endParaRPr kumimoji="1" lang="en-US" altLang="ja-JP" sz="1600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25</xdr:col>
      <xdr:colOff>705516</xdr:colOff>
      <xdr:row>16</xdr:row>
      <xdr:rowOff>17606</xdr:rowOff>
    </xdr:from>
    <xdr:to>
      <xdr:col>27</xdr:col>
      <xdr:colOff>67237</xdr:colOff>
      <xdr:row>17</xdr:row>
      <xdr:rowOff>160081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8054623" y="2861499"/>
          <a:ext cx="831293" cy="305761"/>
          <a:chOff x="15757419" y="2435679"/>
          <a:chExt cx="831292" cy="299357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15856578" y="2462892"/>
            <a:ext cx="567244" cy="272144"/>
          </a:xfrm>
          <a:prstGeom prst="rect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5757419" y="2435679"/>
            <a:ext cx="831292" cy="244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黄色枠</a:t>
            </a:r>
          </a:p>
        </xdr:txBody>
      </xdr:sp>
    </xdr:grpSp>
    <xdr:clientData/>
  </xdr:twoCellAnchor>
  <xdr:twoCellAnchor>
    <xdr:from>
      <xdr:col>29</xdr:col>
      <xdr:colOff>445832</xdr:colOff>
      <xdr:row>17</xdr:row>
      <xdr:rowOff>149676</xdr:rowOff>
    </xdr:from>
    <xdr:to>
      <xdr:col>30</xdr:col>
      <xdr:colOff>364189</xdr:colOff>
      <xdr:row>19</xdr:row>
      <xdr:rowOff>95250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20734082" y="3156855"/>
          <a:ext cx="653143" cy="272145"/>
          <a:chOff x="18723428" y="5470070"/>
          <a:chExt cx="653143" cy="27214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8750643" y="5470070"/>
            <a:ext cx="625928" cy="272143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8723428" y="5470071"/>
            <a:ext cx="598715" cy="272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ysClr val="windowText" lastClr="000000"/>
                </a:solidFill>
              </a:rPr>
              <a:t>赤枠</a:t>
            </a:r>
          </a:p>
        </xdr:txBody>
      </xdr:sp>
    </xdr:grpSp>
    <xdr:clientData/>
  </xdr:twoCellAnchor>
  <xdr:twoCellAnchor>
    <xdr:from>
      <xdr:col>0</xdr:col>
      <xdr:colOff>176893</xdr:colOff>
      <xdr:row>1</xdr:row>
      <xdr:rowOff>81642</xdr:rowOff>
    </xdr:from>
    <xdr:to>
      <xdr:col>8</xdr:col>
      <xdr:colOff>-1</xdr:colOff>
      <xdr:row>4</xdr:row>
      <xdr:rowOff>95250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76893" y="517071"/>
          <a:ext cx="3687535" cy="46264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13607</xdr:colOff>
      <xdr:row>5</xdr:row>
      <xdr:rowOff>6801</xdr:rowOff>
    </xdr:from>
    <xdr:to>
      <xdr:col>9</xdr:col>
      <xdr:colOff>68036</xdr:colOff>
      <xdr:row>30</xdr:row>
      <xdr:rowOff>40820</xdr:rowOff>
    </xdr:to>
    <xdr:sp macro="" textlink="">
      <xdr:nvSpPr>
        <xdr:cNvPr id="29" name="曲折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6200000">
          <a:off x="1500187" y="1010328"/>
          <a:ext cx="4116162" cy="4204608"/>
        </a:xfrm>
        <a:prstGeom prst="bentArrow">
          <a:avLst>
            <a:gd name="adj1" fmla="val 6251"/>
            <a:gd name="adj2" fmla="val 8956"/>
            <a:gd name="adj3" fmla="val 18041"/>
            <a:gd name="adj4" fmla="val 23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734786</xdr:colOff>
      <xdr:row>22</xdr:row>
      <xdr:rowOff>136069</xdr:rowOff>
    </xdr:from>
    <xdr:to>
      <xdr:col>16</xdr:col>
      <xdr:colOff>163283</xdr:colOff>
      <xdr:row>35</xdr:row>
      <xdr:rowOff>95250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551715" y="3959676"/>
          <a:ext cx="5347604" cy="2081895"/>
          <a:chOff x="4721679" y="2558141"/>
          <a:chExt cx="5347604" cy="2081895"/>
        </a:xfrm>
      </xdr:grpSpPr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4721679" y="2558141"/>
            <a:ext cx="5347604" cy="208189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4816929" y="2735035"/>
            <a:ext cx="5124699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発症日順に発症者の概要を記載する。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＊氏名　＊性別　＊年齢　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＊学級（例：０歳児クラス、１年１組、●●病棟、通所等）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＊フロア（例：何階、別館等）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＊その他、受診状況や診断名等があれば記載する。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＊備考（例：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No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■■と兄弟児等）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108857</xdr:colOff>
      <xdr:row>14</xdr:row>
      <xdr:rowOff>149679</xdr:rowOff>
    </xdr:from>
    <xdr:to>
      <xdr:col>15</xdr:col>
      <xdr:colOff>190501</xdr:colOff>
      <xdr:row>19</xdr:row>
      <xdr:rowOff>81642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701393" y="2667000"/>
          <a:ext cx="4490358" cy="748392"/>
          <a:chOff x="16083642" y="1183822"/>
          <a:chExt cx="4490358" cy="748392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6083642" y="1183822"/>
            <a:ext cx="4490358" cy="748392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16178892" y="1218421"/>
            <a:ext cx="4245429" cy="6554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初発患者の発生日を右上欄外に入力すると、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自動的にリストへ日付と曜日が入る。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326571</xdr:colOff>
      <xdr:row>0</xdr:row>
      <xdr:rowOff>0</xdr:rowOff>
    </xdr:from>
    <xdr:to>
      <xdr:col>7</xdr:col>
      <xdr:colOff>81642</xdr:colOff>
      <xdr:row>1</xdr:row>
      <xdr:rowOff>27214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68928" y="0"/>
          <a:ext cx="2231571" cy="462643"/>
        </a:xfrm>
        <a:prstGeom prst="roundRect">
          <a:avLst/>
        </a:prstGeom>
        <a:noFill/>
        <a:ln w="571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163289</xdr:colOff>
      <xdr:row>0</xdr:row>
      <xdr:rowOff>163286</xdr:rowOff>
    </xdr:from>
    <xdr:to>
      <xdr:col>12</xdr:col>
      <xdr:colOff>530681</xdr:colOff>
      <xdr:row>14</xdr:row>
      <xdr:rowOff>149679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4953003" y="-707571"/>
          <a:ext cx="2503714" cy="4245428"/>
        </a:xfrm>
        <a:prstGeom prst="bentUpArrow">
          <a:avLst>
            <a:gd name="adj1" fmla="val 5130"/>
            <a:gd name="adj2" fmla="val 9456"/>
            <a:gd name="adj3" fmla="val 235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2"/>
  <sheetViews>
    <sheetView tabSelected="1"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H5" sqref="H5:H9"/>
    </sheetView>
  </sheetViews>
  <sheetFormatPr defaultRowHeight="13.5" x14ac:dyDescent="0.15"/>
  <cols>
    <col min="1" max="1" width="3.875" customWidth="1"/>
    <col min="2" max="2" width="10.125" customWidth="1"/>
    <col min="3" max="5" width="4.875" customWidth="1"/>
    <col min="6" max="6" width="8.125" customWidth="1"/>
    <col min="7" max="8" width="11.75" customWidth="1"/>
    <col min="9" max="9" width="10.125" customWidth="1"/>
    <col min="10" max="40" width="9.625" customWidth="1"/>
  </cols>
  <sheetData>
    <row r="1" spans="1:40" ht="33.75" customHeight="1" thickBot="1" x14ac:dyDescent="0.2">
      <c r="B1" s="1" t="s">
        <v>2</v>
      </c>
      <c r="C1" s="1"/>
      <c r="D1" s="1"/>
      <c r="E1" s="47" t="s">
        <v>52</v>
      </c>
      <c r="F1" s="47"/>
      <c r="G1" s="46">
        <v>45021</v>
      </c>
      <c r="H1" s="38"/>
      <c r="I1" s="38"/>
      <c r="J1" s="6" t="s">
        <v>8</v>
      </c>
      <c r="K1" s="68"/>
      <c r="L1" s="68"/>
      <c r="M1" s="68"/>
      <c r="O1" s="6" t="s">
        <v>12</v>
      </c>
      <c r="P1" s="69" t="s">
        <v>15</v>
      </c>
      <c r="Q1" s="69"/>
      <c r="R1" s="69"/>
      <c r="S1" s="69"/>
      <c r="T1" s="4"/>
      <c r="U1" s="41" t="s">
        <v>39</v>
      </c>
      <c r="V1" s="4"/>
      <c r="X1" s="6"/>
      <c r="Y1" s="32"/>
      <c r="Z1" s="32"/>
      <c r="AA1" s="32"/>
      <c r="AB1" s="32"/>
      <c r="AC1" s="30"/>
      <c r="AD1" s="42"/>
    </row>
    <row r="2" spans="1:40" ht="9.75" customHeight="1" x14ac:dyDescent="0.15">
      <c r="B2" s="1"/>
      <c r="C2" s="1"/>
      <c r="D2" s="1"/>
      <c r="E2" s="1"/>
      <c r="F2" s="3"/>
      <c r="G2" s="4"/>
      <c r="H2" s="4"/>
      <c r="I2" s="4"/>
      <c r="J2" s="11"/>
      <c r="K2" s="11"/>
      <c r="L2" s="11"/>
      <c r="M2" s="11"/>
      <c r="N2" s="11"/>
      <c r="O2" s="11"/>
      <c r="P2" s="11"/>
      <c r="Q2" s="11"/>
      <c r="R2" s="11"/>
      <c r="S2" s="11" t="s">
        <v>11</v>
      </c>
      <c r="T2" s="5"/>
      <c r="U2" s="5"/>
      <c r="V2" s="5"/>
    </row>
    <row r="3" spans="1:40" ht="12.95" customHeight="1" x14ac:dyDescent="0.15">
      <c r="A3" s="72" t="s">
        <v>3</v>
      </c>
      <c r="B3" s="74" t="s">
        <v>0</v>
      </c>
      <c r="C3" s="48" t="s">
        <v>37</v>
      </c>
      <c r="D3" s="48" t="s">
        <v>38</v>
      </c>
      <c r="E3" s="48" t="s">
        <v>36</v>
      </c>
      <c r="F3" s="70" t="s">
        <v>4</v>
      </c>
      <c r="G3" s="76" t="s">
        <v>13</v>
      </c>
      <c r="H3" s="70" t="s">
        <v>34</v>
      </c>
      <c r="I3" s="78" t="s">
        <v>5</v>
      </c>
      <c r="J3" s="20">
        <f>G1</f>
        <v>45021</v>
      </c>
      <c r="K3" s="20">
        <f>G1+1</f>
        <v>45022</v>
      </c>
      <c r="L3" s="20">
        <f>G1+2</f>
        <v>45023</v>
      </c>
      <c r="M3" s="20">
        <f>G1+3</f>
        <v>45024</v>
      </c>
      <c r="N3" s="20">
        <f>G1+4</f>
        <v>45025</v>
      </c>
      <c r="O3" s="20">
        <f>G1+5</f>
        <v>45026</v>
      </c>
      <c r="P3" s="20">
        <f>G1+6</f>
        <v>45027</v>
      </c>
      <c r="Q3" s="20">
        <f>G1+7</f>
        <v>45028</v>
      </c>
      <c r="R3" s="20">
        <f>G1+8</f>
        <v>45029</v>
      </c>
      <c r="S3" s="20">
        <f>G1+9</f>
        <v>45030</v>
      </c>
      <c r="T3" s="20">
        <f>G1+10</f>
        <v>45031</v>
      </c>
      <c r="U3" s="20">
        <f>G1+11</f>
        <v>45032</v>
      </c>
      <c r="V3" s="20">
        <f>G1+12</f>
        <v>45033</v>
      </c>
      <c r="W3" s="20">
        <f>G1+13</f>
        <v>45034</v>
      </c>
      <c r="X3" s="20">
        <f>G1+14</f>
        <v>45035</v>
      </c>
      <c r="Y3" s="20">
        <f>G1+15</f>
        <v>45036</v>
      </c>
      <c r="Z3" s="20">
        <f>G1+16</f>
        <v>45037</v>
      </c>
      <c r="AA3" s="20">
        <f>G1+17</f>
        <v>45038</v>
      </c>
      <c r="AB3" s="20">
        <f>G1+18</f>
        <v>45039</v>
      </c>
      <c r="AC3" s="20">
        <f>G1+19</f>
        <v>45040</v>
      </c>
      <c r="AD3" s="20">
        <f>G1+20</f>
        <v>45041</v>
      </c>
      <c r="AE3" s="20">
        <f>G1+21</f>
        <v>45042</v>
      </c>
      <c r="AF3" s="20">
        <f>G1+22</f>
        <v>45043</v>
      </c>
      <c r="AG3" s="20">
        <f>G1+23</f>
        <v>45044</v>
      </c>
      <c r="AH3" s="20">
        <f>G1+24</f>
        <v>45045</v>
      </c>
      <c r="AI3" s="20">
        <f>G1+25</f>
        <v>45046</v>
      </c>
      <c r="AJ3" s="20">
        <f>G1+26</f>
        <v>45047</v>
      </c>
      <c r="AK3" s="20">
        <f>G1+27</f>
        <v>45048</v>
      </c>
      <c r="AL3" s="20">
        <f>G1+28</f>
        <v>45049</v>
      </c>
      <c r="AM3" s="20">
        <f>G1+29</f>
        <v>45050</v>
      </c>
      <c r="AN3" s="20">
        <f>G1+30</f>
        <v>45051</v>
      </c>
    </row>
    <row r="4" spans="1:40" ht="12.95" customHeight="1" thickBot="1" x14ac:dyDescent="0.2">
      <c r="A4" s="73"/>
      <c r="B4" s="75"/>
      <c r="C4" s="49"/>
      <c r="D4" s="49"/>
      <c r="E4" s="49"/>
      <c r="F4" s="49"/>
      <c r="G4" s="77"/>
      <c r="H4" s="71"/>
      <c r="I4" s="79"/>
      <c r="J4" s="2" t="str">
        <f t="shared" ref="J4:AN4" si="0">TEXT(J3,"aaaa")</f>
        <v>水曜日</v>
      </c>
      <c r="K4" s="2" t="str">
        <f t="shared" si="0"/>
        <v>木曜日</v>
      </c>
      <c r="L4" s="2" t="str">
        <f t="shared" si="0"/>
        <v>金曜日</v>
      </c>
      <c r="M4" s="2" t="str">
        <f t="shared" si="0"/>
        <v>土曜日</v>
      </c>
      <c r="N4" s="2" t="str">
        <f t="shared" si="0"/>
        <v>日曜日</v>
      </c>
      <c r="O4" s="2" t="str">
        <f t="shared" si="0"/>
        <v>月曜日</v>
      </c>
      <c r="P4" s="2" t="str">
        <f t="shared" si="0"/>
        <v>火曜日</v>
      </c>
      <c r="Q4" s="2" t="str">
        <f t="shared" si="0"/>
        <v>水曜日</v>
      </c>
      <c r="R4" s="2" t="str">
        <f t="shared" si="0"/>
        <v>木曜日</v>
      </c>
      <c r="S4" s="2" t="str">
        <f t="shared" si="0"/>
        <v>金曜日</v>
      </c>
      <c r="T4" s="2" t="str">
        <f t="shared" si="0"/>
        <v>土曜日</v>
      </c>
      <c r="U4" s="2" t="str">
        <f t="shared" si="0"/>
        <v>日曜日</v>
      </c>
      <c r="V4" s="2" t="str">
        <f t="shared" si="0"/>
        <v>月曜日</v>
      </c>
      <c r="W4" s="2" t="str">
        <f t="shared" si="0"/>
        <v>火曜日</v>
      </c>
      <c r="X4" s="2" t="str">
        <f t="shared" si="0"/>
        <v>水曜日</v>
      </c>
      <c r="Y4" s="2" t="str">
        <f t="shared" si="0"/>
        <v>木曜日</v>
      </c>
      <c r="Z4" s="2" t="str">
        <f t="shared" si="0"/>
        <v>金曜日</v>
      </c>
      <c r="AA4" s="2" t="str">
        <f t="shared" si="0"/>
        <v>土曜日</v>
      </c>
      <c r="AB4" s="2" t="str">
        <f t="shared" si="0"/>
        <v>日曜日</v>
      </c>
      <c r="AC4" s="2" t="str">
        <f t="shared" si="0"/>
        <v>月曜日</v>
      </c>
      <c r="AD4" s="2" t="str">
        <f t="shared" si="0"/>
        <v>火曜日</v>
      </c>
      <c r="AE4" s="2" t="str">
        <f t="shared" si="0"/>
        <v>水曜日</v>
      </c>
      <c r="AF4" s="2" t="str">
        <f t="shared" si="0"/>
        <v>木曜日</v>
      </c>
      <c r="AG4" s="2" t="str">
        <f t="shared" si="0"/>
        <v>金曜日</v>
      </c>
      <c r="AH4" s="2" t="str">
        <f t="shared" si="0"/>
        <v>土曜日</v>
      </c>
      <c r="AI4" s="2" t="str">
        <f t="shared" si="0"/>
        <v>日曜日</v>
      </c>
      <c r="AJ4" s="2" t="str">
        <f t="shared" si="0"/>
        <v>月曜日</v>
      </c>
      <c r="AK4" s="2" t="str">
        <f t="shared" si="0"/>
        <v>火曜日</v>
      </c>
      <c r="AL4" s="2" t="str">
        <f t="shared" si="0"/>
        <v>水曜日</v>
      </c>
      <c r="AM4" s="2" t="str">
        <f t="shared" si="0"/>
        <v>木曜日</v>
      </c>
      <c r="AN4" s="2" t="str">
        <f t="shared" si="0"/>
        <v>金曜日</v>
      </c>
    </row>
    <row r="5" spans="1:40" ht="12.95" customHeight="1" x14ac:dyDescent="0.15">
      <c r="A5" s="53">
        <v>1</v>
      </c>
      <c r="B5" s="56"/>
      <c r="C5" s="50"/>
      <c r="D5" s="50"/>
      <c r="E5" s="50"/>
      <c r="F5" s="50"/>
      <c r="G5" s="64"/>
      <c r="H5" s="61"/>
      <c r="I5" s="33" t="s">
        <v>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12.95" customHeight="1" x14ac:dyDescent="0.15">
      <c r="A6" s="54"/>
      <c r="B6" s="57"/>
      <c r="C6" s="51"/>
      <c r="D6" s="51"/>
      <c r="E6" s="51"/>
      <c r="F6" s="51"/>
      <c r="G6" s="65"/>
      <c r="H6" s="62"/>
      <c r="I6" s="34" t="s">
        <v>1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.95" customHeight="1" x14ac:dyDescent="0.15">
      <c r="A7" s="54"/>
      <c r="B7" s="58"/>
      <c r="C7" s="51"/>
      <c r="D7" s="51"/>
      <c r="E7" s="51"/>
      <c r="F7" s="51"/>
      <c r="G7" s="65"/>
      <c r="H7" s="62"/>
      <c r="I7" s="35" t="s">
        <v>6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ht="12.75" customHeight="1" x14ac:dyDescent="0.15">
      <c r="A8" s="54"/>
      <c r="B8" s="58"/>
      <c r="C8" s="51"/>
      <c r="D8" s="51"/>
      <c r="E8" s="51"/>
      <c r="F8" s="51"/>
      <c r="G8" s="65"/>
      <c r="H8" s="62"/>
      <c r="I8" s="35" t="s">
        <v>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ht="12.95" customHeight="1" thickBot="1" x14ac:dyDescent="0.2">
      <c r="A9" s="55"/>
      <c r="B9" s="59"/>
      <c r="C9" s="52"/>
      <c r="D9" s="52"/>
      <c r="E9" s="52"/>
      <c r="F9" s="52"/>
      <c r="G9" s="80"/>
      <c r="H9" s="67"/>
      <c r="I9" s="35" t="s">
        <v>10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ht="12.95" customHeight="1" x14ac:dyDescent="0.15">
      <c r="A10" s="53">
        <v>2</v>
      </c>
      <c r="B10" s="56"/>
      <c r="C10" s="50"/>
      <c r="D10" s="50"/>
      <c r="E10" s="50"/>
      <c r="F10" s="50"/>
      <c r="G10" s="64"/>
      <c r="H10" s="61"/>
      <c r="I10" s="33" t="s">
        <v>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6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2.95" customHeight="1" x14ac:dyDescent="0.15">
      <c r="A11" s="54"/>
      <c r="B11" s="57"/>
      <c r="C11" s="51"/>
      <c r="D11" s="51"/>
      <c r="E11" s="51"/>
      <c r="F11" s="51"/>
      <c r="G11" s="65"/>
      <c r="H11" s="62"/>
      <c r="I11" s="34" t="s">
        <v>1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7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.95" customHeight="1" x14ac:dyDescent="0.15">
      <c r="A12" s="54"/>
      <c r="B12" s="58"/>
      <c r="C12" s="51"/>
      <c r="D12" s="51"/>
      <c r="E12" s="51"/>
      <c r="F12" s="51"/>
      <c r="G12" s="65"/>
      <c r="H12" s="62"/>
      <c r="I12" s="35" t="s">
        <v>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8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ht="12.95" customHeight="1" x14ac:dyDescent="0.15">
      <c r="A13" s="54"/>
      <c r="B13" s="58"/>
      <c r="C13" s="51"/>
      <c r="D13" s="51"/>
      <c r="E13" s="51"/>
      <c r="F13" s="51"/>
      <c r="G13" s="65"/>
      <c r="H13" s="62"/>
      <c r="I13" s="35" t="s">
        <v>7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8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2.95" customHeight="1" thickBot="1" x14ac:dyDescent="0.2">
      <c r="A14" s="55"/>
      <c r="B14" s="59"/>
      <c r="C14" s="52"/>
      <c r="D14" s="52"/>
      <c r="E14" s="52"/>
      <c r="F14" s="52"/>
      <c r="G14" s="80"/>
      <c r="H14" s="67"/>
      <c r="I14" s="35" t="s">
        <v>10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9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ht="12.95" customHeight="1" x14ac:dyDescent="0.15">
      <c r="A15" s="53">
        <v>3</v>
      </c>
      <c r="B15" s="56"/>
      <c r="C15" s="50"/>
      <c r="D15" s="50"/>
      <c r="E15" s="50"/>
      <c r="F15" s="50"/>
      <c r="G15" s="64"/>
      <c r="H15" s="61"/>
      <c r="I15" s="33" t="s">
        <v>9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6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12.95" customHeight="1" x14ac:dyDescent="0.15">
      <c r="A16" s="54"/>
      <c r="B16" s="57"/>
      <c r="C16" s="51"/>
      <c r="D16" s="51"/>
      <c r="E16" s="51"/>
      <c r="F16" s="51"/>
      <c r="G16" s="65"/>
      <c r="H16" s="62"/>
      <c r="I16" s="34" t="s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.95" customHeight="1" x14ac:dyDescent="0.15">
      <c r="A17" s="54"/>
      <c r="B17" s="58"/>
      <c r="C17" s="51"/>
      <c r="D17" s="51"/>
      <c r="E17" s="51"/>
      <c r="F17" s="51"/>
      <c r="G17" s="65"/>
      <c r="H17" s="62"/>
      <c r="I17" s="35" t="s">
        <v>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8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2.75" customHeight="1" x14ac:dyDescent="0.15">
      <c r="A18" s="54"/>
      <c r="B18" s="58"/>
      <c r="C18" s="51"/>
      <c r="D18" s="51"/>
      <c r="E18" s="51"/>
      <c r="F18" s="51"/>
      <c r="G18" s="65"/>
      <c r="H18" s="62"/>
      <c r="I18" s="35" t="s">
        <v>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2.95" customHeight="1" thickBot="1" x14ac:dyDescent="0.2">
      <c r="A19" s="55"/>
      <c r="B19" s="59"/>
      <c r="C19" s="52"/>
      <c r="D19" s="52"/>
      <c r="E19" s="52"/>
      <c r="F19" s="52"/>
      <c r="G19" s="80"/>
      <c r="H19" s="67"/>
      <c r="I19" s="35" t="s">
        <v>10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2.95" customHeight="1" x14ac:dyDescent="0.15">
      <c r="A20" s="53">
        <v>4</v>
      </c>
      <c r="B20" s="56"/>
      <c r="C20" s="50"/>
      <c r="D20" s="50"/>
      <c r="E20" s="50"/>
      <c r="F20" s="50"/>
      <c r="G20" s="64"/>
      <c r="H20" s="61"/>
      <c r="I20" s="33" t="s">
        <v>9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16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ht="12.95" customHeight="1" x14ac:dyDescent="0.15">
      <c r="A21" s="54"/>
      <c r="B21" s="57"/>
      <c r="C21" s="51"/>
      <c r="D21" s="51"/>
      <c r="E21" s="51"/>
      <c r="F21" s="51"/>
      <c r="G21" s="65"/>
      <c r="H21" s="62"/>
      <c r="I21" s="34" t="s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17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.95" customHeight="1" x14ac:dyDescent="0.15">
      <c r="A22" s="54"/>
      <c r="B22" s="58"/>
      <c r="C22" s="51"/>
      <c r="D22" s="51"/>
      <c r="E22" s="51"/>
      <c r="F22" s="51"/>
      <c r="G22" s="65"/>
      <c r="H22" s="62"/>
      <c r="I22" s="35" t="s">
        <v>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8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2.95" customHeight="1" x14ac:dyDescent="0.15">
      <c r="A23" s="54"/>
      <c r="B23" s="58"/>
      <c r="C23" s="51"/>
      <c r="D23" s="51"/>
      <c r="E23" s="51"/>
      <c r="F23" s="51"/>
      <c r="G23" s="65"/>
      <c r="H23" s="62"/>
      <c r="I23" s="35" t="s">
        <v>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8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2.95" customHeight="1" thickBot="1" x14ac:dyDescent="0.2">
      <c r="A24" s="55"/>
      <c r="B24" s="59"/>
      <c r="C24" s="52"/>
      <c r="D24" s="52"/>
      <c r="E24" s="52"/>
      <c r="F24" s="52"/>
      <c r="G24" s="80"/>
      <c r="H24" s="67"/>
      <c r="I24" s="35" t="s">
        <v>10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ht="12.95" customHeight="1" x14ac:dyDescent="0.15">
      <c r="A25" s="53">
        <v>5</v>
      </c>
      <c r="B25" s="56"/>
      <c r="C25" s="50"/>
      <c r="D25" s="50"/>
      <c r="E25" s="50"/>
      <c r="F25" s="50"/>
      <c r="G25" s="64"/>
      <c r="H25" s="61"/>
      <c r="I25" s="33" t="s">
        <v>9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ht="12.95" customHeight="1" x14ac:dyDescent="0.15">
      <c r="A26" s="54"/>
      <c r="B26" s="57"/>
      <c r="C26" s="51"/>
      <c r="D26" s="51"/>
      <c r="E26" s="51"/>
      <c r="F26" s="51"/>
      <c r="G26" s="65"/>
      <c r="H26" s="62"/>
      <c r="I26" s="34" t="s">
        <v>1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17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2.95" customHeight="1" x14ac:dyDescent="0.15">
      <c r="A27" s="54"/>
      <c r="B27" s="58"/>
      <c r="C27" s="51"/>
      <c r="D27" s="51"/>
      <c r="E27" s="51"/>
      <c r="F27" s="51"/>
      <c r="G27" s="65"/>
      <c r="H27" s="62"/>
      <c r="I27" s="35" t="s">
        <v>6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8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2.95" customHeight="1" x14ac:dyDescent="0.15">
      <c r="A28" s="54"/>
      <c r="B28" s="58"/>
      <c r="C28" s="51"/>
      <c r="D28" s="51"/>
      <c r="E28" s="51"/>
      <c r="F28" s="51"/>
      <c r="G28" s="65"/>
      <c r="H28" s="62"/>
      <c r="I28" s="35" t="s">
        <v>7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8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2.95" customHeight="1" thickBot="1" x14ac:dyDescent="0.2">
      <c r="A29" s="55"/>
      <c r="B29" s="59"/>
      <c r="C29" s="52"/>
      <c r="D29" s="52"/>
      <c r="E29" s="52"/>
      <c r="F29" s="52"/>
      <c r="G29" s="80"/>
      <c r="H29" s="67"/>
      <c r="I29" s="35" t="s">
        <v>10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9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ht="12.95" customHeight="1" x14ac:dyDescent="0.15">
      <c r="A30" s="53">
        <v>6</v>
      </c>
      <c r="B30" s="56"/>
      <c r="C30" s="50"/>
      <c r="D30" s="50"/>
      <c r="E30" s="50"/>
      <c r="F30" s="50"/>
      <c r="G30" s="64"/>
      <c r="H30" s="61"/>
      <c r="I30" s="33" t="s">
        <v>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6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ht="12.95" customHeight="1" x14ac:dyDescent="0.15">
      <c r="A31" s="54"/>
      <c r="B31" s="57"/>
      <c r="C31" s="51"/>
      <c r="D31" s="51"/>
      <c r="E31" s="51"/>
      <c r="F31" s="51"/>
      <c r="G31" s="65"/>
      <c r="H31" s="62"/>
      <c r="I31" s="34" t="s">
        <v>1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17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2.95" customHeight="1" x14ac:dyDescent="0.15">
      <c r="A32" s="54"/>
      <c r="B32" s="58"/>
      <c r="C32" s="51"/>
      <c r="D32" s="51"/>
      <c r="E32" s="51"/>
      <c r="F32" s="51"/>
      <c r="G32" s="65"/>
      <c r="H32" s="62"/>
      <c r="I32" s="35" t="s">
        <v>6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8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2.95" customHeight="1" x14ac:dyDescent="0.15">
      <c r="A33" s="54"/>
      <c r="B33" s="58"/>
      <c r="C33" s="51"/>
      <c r="D33" s="51"/>
      <c r="E33" s="51"/>
      <c r="F33" s="51"/>
      <c r="G33" s="65"/>
      <c r="H33" s="62"/>
      <c r="I33" s="35" t="s">
        <v>7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8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2.95" customHeight="1" thickBot="1" x14ac:dyDescent="0.2">
      <c r="A34" s="55"/>
      <c r="B34" s="59"/>
      <c r="C34" s="52"/>
      <c r="D34" s="52"/>
      <c r="E34" s="52"/>
      <c r="F34" s="52"/>
      <c r="G34" s="80"/>
      <c r="H34" s="67"/>
      <c r="I34" s="35" t="s">
        <v>10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9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ht="12.95" customHeight="1" x14ac:dyDescent="0.15">
      <c r="A35" s="53">
        <v>7</v>
      </c>
      <c r="B35" s="56"/>
      <c r="C35" s="50"/>
      <c r="D35" s="50"/>
      <c r="E35" s="50"/>
      <c r="F35" s="50"/>
      <c r="G35" s="64"/>
      <c r="H35" s="61"/>
      <c r="I35" s="33" t="s">
        <v>9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6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2.95" customHeight="1" x14ac:dyDescent="0.15">
      <c r="A36" s="54"/>
      <c r="B36" s="57"/>
      <c r="C36" s="51"/>
      <c r="D36" s="51"/>
      <c r="E36" s="51"/>
      <c r="F36" s="51"/>
      <c r="G36" s="65"/>
      <c r="H36" s="62"/>
      <c r="I36" s="34" t="s">
        <v>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17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2.95" customHeight="1" x14ac:dyDescent="0.15">
      <c r="A37" s="54"/>
      <c r="B37" s="58"/>
      <c r="C37" s="51"/>
      <c r="D37" s="51"/>
      <c r="E37" s="51"/>
      <c r="F37" s="51"/>
      <c r="G37" s="65"/>
      <c r="H37" s="62"/>
      <c r="I37" s="35" t="s">
        <v>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8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2.95" customHeight="1" x14ac:dyDescent="0.15">
      <c r="A38" s="54"/>
      <c r="B38" s="58"/>
      <c r="C38" s="51"/>
      <c r="D38" s="51"/>
      <c r="E38" s="51"/>
      <c r="F38" s="51"/>
      <c r="G38" s="65"/>
      <c r="H38" s="62"/>
      <c r="I38" s="35" t="s">
        <v>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8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2.95" customHeight="1" thickBot="1" x14ac:dyDescent="0.2">
      <c r="A39" s="55"/>
      <c r="B39" s="59"/>
      <c r="C39" s="52"/>
      <c r="D39" s="52"/>
      <c r="E39" s="52"/>
      <c r="F39" s="52"/>
      <c r="G39" s="80"/>
      <c r="H39" s="67"/>
      <c r="I39" s="35" t="s">
        <v>10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9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ht="12.95" customHeight="1" x14ac:dyDescent="0.15">
      <c r="A40" s="53">
        <v>8</v>
      </c>
      <c r="B40" s="56"/>
      <c r="C40" s="50"/>
      <c r="D40" s="50"/>
      <c r="E40" s="50"/>
      <c r="F40" s="50"/>
      <c r="G40" s="64"/>
      <c r="H40" s="61"/>
      <c r="I40" s="33" t="s">
        <v>9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16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2.95" customHeight="1" x14ac:dyDescent="0.15">
      <c r="A41" s="54"/>
      <c r="B41" s="57"/>
      <c r="C41" s="51"/>
      <c r="D41" s="51"/>
      <c r="E41" s="51"/>
      <c r="F41" s="51"/>
      <c r="G41" s="65"/>
      <c r="H41" s="62"/>
      <c r="I41" s="34" t="s">
        <v>1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17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12.95" customHeight="1" x14ac:dyDescent="0.15">
      <c r="A42" s="54"/>
      <c r="B42" s="58"/>
      <c r="C42" s="51"/>
      <c r="D42" s="51"/>
      <c r="E42" s="51"/>
      <c r="F42" s="51"/>
      <c r="G42" s="65"/>
      <c r="H42" s="62"/>
      <c r="I42" s="35" t="s">
        <v>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8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2.95" customHeight="1" x14ac:dyDescent="0.15">
      <c r="A43" s="54"/>
      <c r="B43" s="58"/>
      <c r="C43" s="51"/>
      <c r="D43" s="51"/>
      <c r="E43" s="51"/>
      <c r="F43" s="51"/>
      <c r="G43" s="65"/>
      <c r="H43" s="62"/>
      <c r="I43" s="35" t="s">
        <v>7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8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2.95" customHeight="1" thickBot="1" x14ac:dyDescent="0.2">
      <c r="A44" s="55"/>
      <c r="B44" s="59"/>
      <c r="C44" s="52"/>
      <c r="D44" s="52"/>
      <c r="E44" s="52"/>
      <c r="F44" s="52"/>
      <c r="G44" s="80"/>
      <c r="H44" s="67"/>
      <c r="I44" s="35" t="s">
        <v>10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9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1:40" ht="12.95" customHeight="1" x14ac:dyDescent="0.15">
      <c r="A45" s="53">
        <v>9</v>
      </c>
      <c r="B45" s="56"/>
      <c r="C45" s="50"/>
      <c r="D45" s="50"/>
      <c r="E45" s="50"/>
      <c r="F45" s="50"/>
      <c r="G45" s="64"/>
      <c r="H45" s="61"/>
      <c r="I45" s="33" t="s">
        <v>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16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2.95" customHeight="1" x14ac:dyDescent="0.15">
      <c r="A46" s="54"/>
      <c r="B46" s="57"/>
      <c r="C46" s="51"/>
      <c r="D46" s="51"/>
      <c r="E46" s="51"/>
      <c r="F46" s="51"/>
      <c r="G46" s="65"/>
      <c r="H46" s="62"/>
      <c r="I46" s="34" t="s">
        <v>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7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2.95" customHeight="1" x14ac:dyDescent="0.15">
      <c r="A47" s="54"/>
      <c r="B47" s="58"/>
      <c r="C47" s="51"/>
      <c r="D47" s="51"/>
      <c r="E47" s="51"/>
      <c r="F47" s="51"/>
      <c r="G47" s="65"/>
      <c r="H47" s="62"/>
      <c r="I47" s="35" t="s">
        <v>6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8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2.95" customHeight="1" x14ac:dyDescent="0.15">
      <c r="A48" s="54"/>
      <c r="B48" s="58"/>
      <c r="C48" s="51"/>
      <c r="D48" s="51"/>
      <c r="E48" s="51"/>
      <c r="F48" s="51"/>
      <c r="G48" s="65"/>
      <c r="H48" s="62"/>
      <c r="I48" s="35" t="s">
        <v>7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18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2.95" customHeight="1" thickBot="1" x14ac:dyDescent="0.2">
      <c r="A49" s="55"/>
      <c r="B49" s="59"/>
      <c r="C49" s="52"/>
      <c r="D49" s="52"/>
      <c r="E49" s="52"/>
      <c r="F49" s="52"/>
      <c r="G49" s="80"/>
      <c r="H49" s="67"/>
      <c r="I49" s="35" t="s">
        <v>10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9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0" ht="12.95" customHeight="1" x14ac:dyDescent="0.15">
      <c r="A50" s="53">
        <v>10</v>
      </c>
      <c r="B50" s="56"/>
      <c r="C50" s="50"/>
      <c r="D50" s="50"/>
      <c r="E50" s="50"/>
      <c r="F50" s="50"/>
      <c r="G50" s="64"/>
      <c r="H50" s="61"/>
      <c r="I50" s="33" t="s">
        <v>9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16"/>
      <c r="AF50" s="7"/>
      <c r="AG50" s="7"/>
      <c r="AH50" s="7"/>
      <c r="AI50" s="7"/>
      <c r="AJ50" s="7"/>
      <c r="AK50" s="7"/>
      <c r="AL50" s="7"/>
      <c r="AM50" s="7"/>
      <c r="AN50" s="7"/>
    </row>
    <row r="51" spans="1:40" ht="12.95" customHeight="1" x14ac:dyDescent="0.15">
      <c r="A51" s="54"/>
      <c r="B51" s="57"/>
      <c r="C51" s="51"/>
      <c r="D51" s="51"/>
      <c r="E51" s="51"/>
      <c r="F51" s="51"/>
      <c r="G51" s="65"/>
      <c r="H51" s="62"/>
      <c r="I51" s="34" t="s">
        <v>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7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2.95" customHeight="1" x14ac:dyDescent="0.15">
      <c r="A52" s="54"/>
      <c r="B52" s="58"/>
      <c r="C52" s="51"/>
      <c r="D52" s="51"/>
      <c r="E52" s="51"/>
      <c r="F52" s="51"/>
      <c r="G52" s="65"/>
      <c r="H52" s="62"/>
      <c r="I52" s="35" t="s">
        <v>6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18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2.95" customHeight="1" x14ac:dyDescent="0.15">
      <c r="A53" s="54"/>
      <c r="B53" s="58"/>
      <c r="C53" s="51"/>
      <c r="D53" s="51"/>
      <c r="E53" s="51"/>
      <c r="F53" s="51"/>
      <c r="G53" s="65"/>
      <c r="H53" s="62"/>
      <c r="I53" s="35" t="s">
        <v>7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18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2.95" customHeight="1" thickBot="1" x14ac:dyDescent="0.2">
      <c r="A54" s="55"/>
      <c r="B54" s="59"/>
      <c r="C54" s="52"/>
      <c r="D54" s="52"/>
      <c r="E54" s="52"/>
      <c r="F54" s="52"/>
      <c r="G54" s="80"/>
      <c r="H54" s="67"/>
      <c r="I54" s="35" t="s">
        <v>10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9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1:40" ht="12" customHeight="1" x14ac:dyDescent="0.15">
      <c r="A55" s="53">
        <v>11</v>
      </c>
      <c r="B55" s="56"/>
      <c r="C55" s="50"/>
      <c r="D55" s="50"/>
      <c r="E55" s="50"/>
      <c r="F55" s="50"/>
      <c r="G55" s="64"/>
      <c r="H55" s="61"/>
      <c r="I55" s="33" t="s">
        <v>9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16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ht="12" customHeight="1" x14ac:dyDescent="0.15">
      <c r="A56" s="54"/>
      <c r="B56" s="57"/>
      <c r="C56" s="51"/>
      <c r="D56" s="51"/>
      <c r="E56" s="51"/>
      <c r="F56" s="51"/>
      <c r="G56" s="65"/>
      <c r="H56" s="62"/>
      <c r="I56" s="34" t="s">
        <v>1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17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2" customHeight="1" x14ac:dyDescent="0.15">
      <c r="A57" s="54"/>
      <c r="B57" s="58"/>
      <c r="C57" s="51"/>
      <c r="D57" s="51"/>
      <c r="E57" s="51"/>
      <c r="F57" s="51"/>
      <c r="G57" s="65"/>
      <c r="H57" s="62"/>
      <c r="I57" s="35" t="s">
        <v>6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18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2.95" customHeight="1" x14ac:dyDescent="0.15">
      <c r="A58" s="54"/>
      <c r="B58" s="58"/>
      <c r="C58" s="51"/>
      <c r="D58" s="51"/>
      <c r="E58" s="51"/>
      <c r="F58" s="51"/>
      <c r="G58" s="65"/>
      <c r="H58" s="62"/>
      <c r="I58" s="35" t="s">
        <v>7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18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2.95" customHeight="1" thickBot="1" x14ac:dyDescent="0.2">
      <c r="A59" s="55"/>
      <c r="B59" s="59"/>
      <c r="C59" s="52"/>
      <c r="D59" s="52"/>
      <c r="E59" s="52"/>
      <c r="F59" s="52"/>
      <c r="G59" s="80"/>
      <c r="H59" s="67"/>
      <c r="I59" s="35" t="s">
        <v>10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9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 ht="12.95" customHeight="1" x14ac:dyDescent="0.15">
      <c r="A60" s="53">
        <v>12</v>
      </c>
      <c r="B60" s="56"/>
      <c r="C60" s="50"/>
      <c r="D60" s="50"/>
      <c r="E60" s="50"/>
      <c r="F60" s="50"/>
      <c r="G60" s="64"/>
      <c r="H60" s="61"/>
      <c r="I60" s="33" t="s">
        <v>9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16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ht="12.95" customHeight="1" x14ac:dyDescent="0.15">
      <c r="A61" s="54"/>
      <c r="B61" s="57"/>
      <c r="C61" s="51"/>
      <c r="D61" s="51"/>
      <c r="E61" s="51"/>
      <c r="F61" s="51"/>
      <c r="G61" s="65"/>
      <c r="H61" s="62"/>
      <c r="I61" s="34" t="s">
        <v>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17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2.95" customHeight="1" x14ac:dyDescent="0.15">
      <c r="A62" s="54"/>
      <c r="B62" s="58"/>
      <c r="C62" s="51"/>
      <c r="D62" s="51"/>
      <c r="E62" s="51"/>
      <c r="F62" s="51"/>
      <c r="G62" s="65"/>
      <c r="H62" s="62"/>
      <c r="I62" s="35" t="s">
        <v>6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18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ht="12.95" customHeight="1" x14ac:dyDescent="0.15">
      <c r="A63" s="54"/>
      <c r="B63" s="58"/>
      <c r="C63" s="51"/>
      <c r="D63" s="51"/>
      <c r="E63" s="51"/>
      <c r="F63" s="51"/>
      <c r="G63" s="65"/>
      <c r="H63" s="62"/>
      <c r="I63" s="35" t="s">
        <v>7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18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12.95" customHeight="1" thickBot="1" x14ac:dyDescent="0.2">
      <c r="A64" s="55"/>
      <c r="B64" s="59"/>
      <c r="C64" s="52"/>
      <c r="D64" s="52"/>
      <c r="E64" s="52"/>
      <c r="F64" s="52"/>
      <c r="G64" s="80"/>
      <c r="H64" s="67"/>
      <c r="I64" s="35" t="s">
        <v>10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9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ht="12.95" customHeight="1" x14ac:dyDescent="0.15">
      <c r="A65" s="53">
        <v>13</v>
      </c>
      <c r="B65" s="56"/>
      <c r="C65" s="50"/>
      <c r="D65" s="50"/>
      <c r="E65" s="50"/>
      <c r="F65" s="50"/>
      <c r="G65" s="64"/>
      <c r="H65" s="61"/>
      <c r="I65" s="33" t="s">
        <v>9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16"/>
      <c r="AF65" s="7"/>
      <c r="AG65" s="7"/>
      <c r="AH65" s="7"/>
      <c r="AI65" s="7"/>
      <c r="AJ65" s="7"/>
      <c r="AK65" s="7"/>
      <c r="AL65" s="7"/>
      <c r="AM65" s="7"/>
      <c r="AN65" s="7"/>
    </row>
    <row r="66" spans="1:40" ht="12.95" customHeight="1" x14ac:dyDescent="0.15">
      <c r="A66" s="54"/>
      <c r="B66" s="57"/>
      <c r="C66" s="51"/>
      <c r="D66" s="51"/>
      <c r="E66" s="51"/>
      <c r="F66" s="51"/>
      <c r="G66" s="65"/>
      <c r="H66" s="62"/>
      <c r="I66" s="34" t="s">
        <v>1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17"/>
      <c r="AF66" s="8"/>
      <c r="AG66" s="8"/>
      <c r="AH66" s="8"/>
      <c r="AI66" s="8"/>
      <c r="AJ66" s="8"/>
      <c r="AK66" s="8"/>
      <c r="AL66" s="8"/>
      <c r="AM66" s="8"/>
      <c r="AN66" s="8"/>
    </row>
    <row r="67" spans="1:40" ht="12.95" customHeight="1" x14ac:dyDescent="0.15">
      <c r="A67" s="54"/>
      <c r="B67" s="58"/>
      <c r="C67" s="51"/>
      <c r="D67" s="51"/>
      <c r="E67" s="51"/>
      <c r="F67" s="51"/>
      <c r="G67" s="65"/>
      <c r="H67" s="62"/>
      <c r="I67" s="35" t="s">
        <v>6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18"/>
      <c r="AF67" s="9"/>
      <c r="AG67" s="9"/>
      <c r="AH67" s="9"/>
      <c r="AI67" s="9"/>
      <c r="AJ67" s="9"/>
      <c r="AK67" s="9"/>
      <c r="AL67" s="9"/>
      <c r="AM67" s="9"/>
      <c r="AN67" s="9"/>
    </row>
    <row r="68" spans="1:40" ht="12.95" customHeight="1" x14ac:dyDescent="0.15">
      <c r="A68" s="54"/>
      <c r="B68" s="58"/>
      <c r="C68" s="51"/>
      <c r="D68" s="51"/>
      <c r="E68" s="51"/>
      <c r="F68" s="51"/>
      <c r="G68" s="65"/>
      <c r="H68" s="62"/>
      <c r="I68" s="35" t="s">
        <v>7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18"/>
      <c r="AF68" s="9"/>
      <c r="AG68" s="9"/>
      <c r="AH68" s="9"/>
      <c r="AI68" s="9"/>
      <c r="AJ68" s="9"/>
      <c r="AK68" s="9"/>
      <c r="AL68" s="9"/>
      <c r="AM68" s="9"/>
      <c r="AN68" s="9"/>
    </row>
    <row r="69" spans="1:40" ht="12.95" customHeight="1" thickBot="1" x14ac:dyDescent="0.2">
      <c r="A69" s="55"/>
      <c r="B69" s="59"/>
      <c r="C69" s="52"/>
      <c r="D69" s="52"/>
      <c r="E69" s="52"/>
      <c r="F69" s="52"/>
      <c r="G69" s="80"/>
      <c r="H69" s="67"/>
      <c r="I69" s="35" t="s">
        <v>10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9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 ht="12.95" customHeight="1" x14ac:dyDescent="0.15">
      <c r="A70" s="53">
        <v>14</v>
      </c>
      <c r="B70" s="56"/>
      <c r="C70" s="50"/>
      <c r="D70" s="50"/>
      <c r="E70" s="50"/>
      <c r="F70" s="50"/>
      <c r="G70" s="64"/>
      <c r="H70" s="61"/>
      <c r="I70" s="33" t="s">
        <v>9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16"/>
      <c r="AF70" s="7"/>
      <c r="AG70" s="7"/>
      <c r="AH70" s="7"/>
      <c r="AI70" s="7"/>
      <c r="AJ70" s="7"/>
      <c r="AK70" s="7"/>
      <c r="AL70" s="7"/>
      <c r="AM70" s="7"/>
      <c r="AN70" s="7"/>
    </row>
    <row r="71" spans="1:40" ht="12.95" customHeight="1" x14ac:dyDescent="0.15">
      <c r="A71" s="54"/>
      <c r="B71" s="57"/>
      <c r="C71" s="51"/>
      <c r="D71" s="51"/>
      <c r="E71" s="51"/>
      <c r="F71" s="51"/>
      <c r="G71" s="65"/>
      <c r="H71" s="62"/>
      <c r="I71" s="34" t="s">
        <v>1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17"/>
      <c r="AF71" s="8"/>
      <c r="AG71" s="8"/>
      <c r="AH71" s="8"/>
      <c r="AI71" s="8"/>
      <c r="AJ71" s="8"/>
      <c r="AK71" s="8"/>
      <c r="AL71" s="8"/>
      <c r="AM71" s="8"/>
      <c r="AN71" s="8"/>
    </row>
    <row r="72" spans="1:40" ht="12.95" customHeight="1" x14ac:dyDescent="0.15">
      <c r="A72" s="54"/>
      <c r="B72" s="58"/>
      <c r="C72" s="51"/>
      <c r="D72" s="51"/>
      <c r="E72" s="51"/>
      <c r="F72" s="51"/>
      <c r="G72" s="65"/>
      <c r="H72" s="62"/>
      <c r="I72" s="35" t="s">
        <v>6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18"/>
      <c r="AF72" s="9"/>
      <c r="AG72" s="9"/>
      <c r="AH72" s="9"/>
      <c r="AI72" s="9"/>
      <c r="AJ72" s="9"/>
      <c r="AK72" s="9"/>
      <c r="AL72" s="9"/>
      <c r="AM72" s="9"/>
      <c r="AN72" s="9"/>
    </row>
    <row r="73" spans="1:40" ht="12.95" customHeight="1" x14ac:dyDescent="0.15">
      <c r="A73" s="54"/>
      <c r="B73" s="58"/>
      <c r="C73" s="51"/>
      <c r="D73" s="51"/>
      <c r="E73" s="51"/>
      <c r="F73" s="51"/>
      <c r="G73" s="65"/>
      <c r="H73" s="62"/>
      <c r="I73" s="35" t="s">
        <v>7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18"/>
      <c r="AF73" s="9"/>
      <c r="AG73" s="9"/>
      <c r="AH73" s="9"/>
      <c r="AI73" s="9"/>
      <c r="AJ73" s="9"/>
      <c r="AK73" s="9"/>
      <c r="AL73" s="9"/>
      <c r="AM73" s="9"/>
      <c r="AN73" s="9"/>
    </row>
    <row r="74" spans="1:40" ht="12.95" customHeight="1" thickBot="1" x14ac:dyDescent="0.2">
      <c r="A74" s="55"/>
      <c r="B74" s="59"/>
      <c r="C74" s="52"/>
      <c r="D74" s="52"/>
      <c r="E74" s="52"/>
      <c r="F74" s="52"/>
      <c r="G74" s="80"/>
      <c r="H74" s="67"/>
      <c r="I74" s="35" t="s">
        <v>10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9"/>
      <c r="AF74" s="10"/>
      <c r="AG74" s="10"/>
      <c r="AH74" s="10"/>
      <c r="AI74" s="10"/>
      <c r="AJ74" s="10"/>
      <c r="AK74" s="10"/>
      <c r="AL74" s="10"/>
      <c r="AM74" s="10"/>
      <c r="AN74" s="10"/>
    </row>
    <row r="75" spans="1:40" ht="12.95" customHeight="1" x14ac:dyDescent="0.15">
      <c r="A75" s="53">
        <v>15</v>
      </c>
      <c r="B75" s="56"/>
      <c r="C75" s="50"/>
      <c r="D75" s="50"/>
      <c r="E75" s="50"/>
      <c r="F75" s="50"/>
      <c r="G75" s="64"/>
      <c r="H75" s="61"/>
      <c r="I75" s="33" t="s">
        <v>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16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ht="12.95" customHeight="1" x14ac:dyDescent="0.15">
      <c r="A76" s="54"/>
      <c r="B76" s="57"/>
      <c r="C76" s="51"/>
      <c r="D76" s="51"/>
      <c r="E76" s="51"/>
      <c r="F76" s="51"/>
      <c r="G76" s="65"/>
      <c r="H76" s="62"/>
      <c r="I76" s="34" t="s">
        <v>1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17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1:40" ht="12.95" customHeight="1" x14ac:dyDescent="0.15">
      <c r="A77" s="54"/>
      <c r="B77" s="58"/>
      <c r="C77" s="51"/>
      <c r="D77" s="51"/>
      <c r="E77" s="51"/>
      <c r="F77" s="51"/>
      <c r="G77" s="65"/>
      <c r="H77" s="62"/>
      <c r="I77" s="35" t="s">
        <v>6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18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0" ht="12.95" customHeight="1" x14ac:dyDescent="0.15">
      <c r="A78" s="54"/>
      <c r="B78" s="58"/>
      <c r="C78" s="51"/>
      <c r="D78" s="51"/>
      <c r="E78" s="51"/>
      <c r="F78" s="51"/>
      <c r="G78" s="65"/>
      <c r="H78" s="62"/>
      <c r="I78" s="35" t="s">
        <v>7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18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1:40" ht="12.95" customHeight="1" thickBot="1" x14ac:dyDescent="0.2">
      <c r="A79" s="55"/>
      <c r="B79" s="59"/>
      <c r="C79" s="52"/>
      <c r="D79" s="52"/>
      <c r="E79" s="52"/>
      <c r="F79" s="52"/>
      <c r="G79" s="80"/>
      <c r="H79" s="67"/>
      <c r="I79" s="35" t="s">
        <v>10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9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 ht="12.95" customHeight="1" x14ac:dyDescent="0.15">
      <c r="A80" s="53">
        <v>16</v>
      </c>
      <c r="B80" s="56"/>
      <c r="C80" s="50"/>
      <c r="D80" s="50"/>
      <c r="E80" s="50"/>
      <c r="F80" s="61"/>
      <c r="G80" s="64"/>
      <c r="H80" s="61"/>
      <c r="I80" s="33" t="s">
        <v>9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16"/>
      <c r="AF80" s="7"/>
      <c r="AG80" s="7"/>
      <c r="AH80" s="7"/>
      <c r="AI80" s="7"/>
      <c r="AJ80" s="7"/>
      <c r="AK80" s="7"/>
      <c r="AL80" s="7"/>
      <c r="AM80" s="7"/>
      <c r="AN80" s="7"/>
    </row>
    <row r="81" spans="1:40" ht="12.95" customHeight="1" x14ac:dyDescent="0.15">
      <c r="A81" s="54"/>
      <c r="B81" s="57"/>
      <c r="C81" s="51"/>
      <c r="D81" s="51"/>
      <c r="E81" s="51"/>
      <c r="F81" s="62"/>
      <c r="G81" s="65"/>
      <c r="H81" s="62"/>
      <c r="I81" s="34" t="s">
        <v>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17"/>
      <c r="AF81" s="8"/>
      <c r="AG81" s="8"/>
      <c r="AH81" s="8"/>
      <c r="AI81" s="8"/>
      <c r="AJ81" s="8"/>
      <c r="AK81" s="8"/>
      <c r="AL81" s="8"/>
      <c r="AM81" s="8"/>
      <c r="AN81" s="8"/>
    </row>
    <row r="82" spans="1:40" ht="12.95" customHeight="1" x14ac:dyDescent="0.15">
      <c r="A82" s="54"/>
      <c r="B82" s="58"/>
      <c r="C82" s="51"/>
      <c r="D82" s="51"/>
      <c r="E82" s="51"/>
      <c r="F82" s="62"/>
      <c r="G82" s="65"/>
      <c r="H82" s="62"/>
      <c r="I82" s="35" t="s">
        <v>6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18"/>
      <c r="AF82" s="9"/>
      <c r="AG82" s="9"/>
      <c r="AH82" s="9"/>
      <c r="AI82" s="9"/>
      <c r="AJ82" s="9"/>
      <c r="AK82" s="9"/>
      <c r="AL82" s="9"/>
      <c r="AM82" s="9"/>
      <c r="AN82" s="9"/>
    </row>
    <row r="83" spans="1:40" ht="12.95" customHeight="1" x14ac:dyDescent="0.15">
      <c r="A83" s="54"/>
      <c r="B83" s="58"/>
      <c r="C83" s="51"/>
      <c r="D83" s="51"/>
      <c r="E83" s="51"/>
      <c r="F83" s="62"/>
      <c r="G83" s="65"/>
      <c r="H83" s="62"/>
      <c r="I83" s="35" t="s">
        <v>7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18"/>
      <c r="AF83" s="9"/>
      <c r="AG83" s="9"/>
      <c r="AH83" s="9"/>
      <c r="AI83" s="9"/>
      <c r="AJ83" s="9"/>
      <c r="AK83" s="9"/>
      <c r="AL83" s="9"/>
      <c r="AM83" s="9"/>
      <c r="AN83" s="9"/>
    </row>
    <row r="84" spans="1:40" ht="12.95" customHeight="1" thickBot="1" x14ac:dyDescent="0.2">
      <c r="A84" s="55"/>
      <c r="B84" s="59"/>
      <c r="C84" s="52"/>
      <c r="D84" s="52"/>
      <c r="E84" s="52"/>
      <c r="F84" s="67"/>
      <c r="G84" s="80"/>
      <c r="H84" s="67"/>
      <c r="I84" s="35" t="s">
        <v>10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9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1:40" ht="12.95" customHeight="1" x14ac:dyDescent="0.15">
      <c r="A85" s="53">
        <v>17</v>
      </c>
      <c r="B85" s="56"/>
      <c r="C85" s="50"/>
      <c r="D85" s="50"/>
      <c r="E85" s="50"/>
      <c r="F85" s="61"/>
      <c r="G85" s="64"/>
      <c r="H85" s="61"/>
      <c r="I85" s="33" t="s">
        <v>9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16"/>
      <c r="AF85" s="7"/>
      <c r="AG85" s="7"/>
      <c r="AH85" s="7"/>
      <c r="AI85" s="7"/>
      <c r="AJ85" s="7"/>
      <c r="AK85" s="7"/>
      <c r="AL85" s="7"/>
      <c r="AM85" s="7"/>
      <c r="AN85" s="7"/>
    </row>
    <row r="86" spans="1:40" ht="12.95" customHeight="1" x14ac:dyDescent="0.15">
      <c r="A86" s="54"/>
      <c r="B86" s="57"/>
      <c r="C86" s="51"/>
      <c r="D86" s="51"/>
      <c r="E86" s="51"/>
      <c r="F86" s="62"/>
      <c r="G86" s="65"/>
      <c r="H86" s="62"/>
      <c r="I86" s="34" t="s">
        <v>1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7"/>
      <c r="AF86" s="8"/>
      <c r="AG86" s="8"/>
      <c r="AH86" s="8"/>
      <c r="AI86" s="8"/>
      <c r="AJ86" s="8"/>
      <c r="AK86" s="8"/>
      <c r="AL86" s="8"/>
      <c r="AM86" s="8"/>
      <c r="AN86" s="8"/>
    </row>
    <row r="87" spans="1:40" ht="12.95" customHeight="1" x14ac:dyDescent="0.15">
      <c r="A87" s="54"/>
      <c r="B87" s="58"/>
      <c r="C87" s="51"/>
      <c r="D87" s="51"/>
      <c r="E87" s="51"/>
      <c r="F87" s="62"/>
      <c r="G87" s="65"/>
      <c r="H87" s="62"/>
      <c r="I87" s="35" t="s">
        <v>6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18"/>
      <c r="AF87" s="9"/>
      <c r="AG87" s="9"/>
      <c r="AH87" s="9"/>
      <c r="AI87" s="9"/>
      <c r="AJ87" s="9"/>
      <c r="AK87" s="9"/>
      <c r="AL87" s="9"/>
      <c r="AM87" s="9"/>
      <c r="AN87" s="9"/>
    </row>
    <row r="88" spans="1:40" ht="12.95" customHeight="1" x14ac:dyDescent="0.15">
      <c r="A88" s="54"/>
      <c r="B88" s="58"/>
      <c r="C88" s="51"/>
      <c r="D88" s="51"/>
      <c r="E88" s="51"/>
      <c r="F88" s="62"/>
      <c r="G88" s="65"/>
      <c r="H88" s="62"/>
      <c r="I88" s="35" t="s">
        <v>7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18"/>
      <c r="AF88" s="9"/>
      <c r="AG88" s="9"/>
      <c r="AH88" s="9"/>
      <c r="AI88" s="9"/>
      <c r="AJ88" s="9"/>
      <c r="AK88" s="9"/>
      <c r="AL88" s="9"/>
      <c r="AM88" s="9"/>
      <c r="AN88" s="9"/>
    </row>
    <row r="89" spans="1:40" ht="12.95" customHeight="1" thickBot="1" x14ac:dyDescent="0.2">
      <c r="A89" s="55"/>
      <c r="B89" s="59"/>
      <c r="C89" s="52"/>
      <c r="D89" s="52"/>
      <c r="E89" s="52"/>
      <c r="F89" s="67"/>
      <c r="G89" s="80"/>
      <c r="H89" s="67"/>
      <c r="I89" s="35" t="s">
        <v>10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9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1:40" ht="12.95" customHeight="1" x14ac:dyDescent="0.15">
      <c r="A90" s="53">
        <v>18</v>
      </c>
      <c r="B90" s="56"/>
      <c r="C90" s="50"/>
      <c r="D90" s="50"/>
      <c r="E90" s="50"/>
      <c r="F90" s="61"/>
      <c r="G90" s="64"/>
      <c r="H90" s="61"/>
      <c r="I90" s="33" t="s">
        <v>9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16"/>
      <c r="AF90" s="7"/>
      <c r="AG90" s="7"/>
      <c r="AH90" s="7"/>
      <c r="AI90" s="7"/>
      <c r="AJ90" s="7"/>
      <c r="AK90" s="7"/>
      <c r="AL90" s="7"/>
      <c r="AM90" s="7"/>
      <c r="AN90" s="7"/>
    </row>
    <row r="91" spans="1:40" ht="12.95" customHeight="1" x14ac:dyDescent="0.15">
      <c r="A91" s="54"/>
      <c r="B91" s="57"/>
      <c r="C91" s="51"/>
      <c r="D91" s="51"/>
      <c r="E91" s="51"/>
      <c r="F91" s="62"/>
      <c r="G91" s="65"/>
      <c r="H91" s="62"/>
      <c r="I91" s="34" t="s">
        <v>1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7"/>
      <c r="AF91" s="8"/>
      <c r="AG91" s="8"/>
      <c r="AH91" s="8"/>
      <c r="AI91" s="8"/>
      <c r="AJ91" s="8"/>
      <c r="AK91" s="8"/>
      <c r="AL91" s="8"/>
      <c r="AM91" s="8"/>
      <c r="AN91" s="8"/>
    </row>
    <row r="92" spans="1:40" ht="12.95" customHeight="1" x14ac:dyDescent="0.15">
      <c r="A92" s="54"/>
      <c r="B92" s="58"/>
      <c r="C92" s="51"/>
      <c r="D92" s="51"/>
      <c r="E92" s="51"/>
      <c r="F92" s="62"/>
      <c r="G92" s="65"/>
      <c r="H92" s="62"/>
      <c r="I92" s="35" t="s">
        <v>6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18"/>
      <c r="AF92" s="9"/>
      <c r="AG92" s="9"/>
      <c r="AH92" s="9"/>
      <c r="AI92" s="9"/>
      <c r="AJ92" s="9"/>
      <c r="AK92" s="9"/>
      <c r="AL92" s="9"/>
      <c r="AM92" s="9"/>
      <c r="AN92" s="9"/>
    </row>
    <row r="93" spans="1:40" ht="12.95" customHeight="1" x14ac:dyDescent="0.15">
      <c r="A93" s="54"/>
      <c r="B93" s="58"/>
      <c r="C93" s="51"/>
      <c r="D93" s="51"/>
      <c r="E93" s="51"/>
      <c r="F93" s="62"/>
      <c r="G93" s="65"/>
      <c r="H93" s="62"/>
      <c r="I93" s="35" t="s">
        <v>7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18"/>
      <c r="AF93" s="9"/>
      <c r="AG93" s="9"/>
      <c r="AH93" s="9"/>
      <c r="AI93" s="9"/>
      <c r="AJ93" s="9"/>
      <c r="AK93" s="9"/>
      <c r="AL93" s="9"/>
      <c r="AM93" s="9"/>
      <c r="AN93" s="9"/>
    </row>
    <row r="94" spans="1:40" ht="12.75" customHeight="1" thickBot="1" x14ac:dyDescent="0.2">
      <c r="A94" s="55"/>
      <c r="B94" s="59"/>
      <c r="C94" s="52"/>
      <c r="D94" s="52"/>
      <c r="E94" s="52"/>
      <c r="F94" s="67"/>
      <c r="G94" s="80"/>
      <c r="H94" s="67"/>
      <c r="I94" s="35" t="s">
        <v>10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9"/>
      <c r="AF94" s="10"/>
      <c r="AG94" s="10"/>
      <c r="AH94" s="10"/>
      <c r="AI94" s="10"/>
      <c r="AJ94" s="10"/>
      <c r="AK94" s="10"/>
      <c r="AL94" s="10"/>
      <c r="AM94" s="10"/>
      <c r="AN94" s="10"/>
    </row>
    <row r="95" spans="1:40" ht="12.95" customHeight="1" x14ac:dyDescent="0.15">
      <c r="A95" s="53">
        <v>19</v>
      </c>
      <c r="B95" s="56"/>
      <c r="C95" s="50"/>
      <c r="D95" s="50"/>
      <c r="E95" s="50"/>
      <c r="F95" s="61"/>
      <c r="G95" s="81"/>
      <c r="H95" s="61"/>
      <c r="I95" s="33" t="s">
        <v>9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16"/>
      <c r="AH95" s="16"/>
      <c r="AI95" s="16"/>
      <c r="AJ95" s="16"/>
      <c r="AK95" s="16"/>
      <c r="AL95" s="16"/>
      <c r="AM95" s="16"/>
      <c r="AN95" s="7"/>
    </row>
    <row r="96" spans="1:40" ht="12.95" customHeight="1" x14ac:dyDescent="0.15">
      <c r="A96" s="54"/>
      <c r="B96" s="57"/>
      <c r="C96" s="51"/>
      <c r="D96" s="51"/>
      <c r="E96" s="51"/>
      <c r="F96" s="62"/>
      <c r="G96" s="65"/>
      <c r="H96" s="62"/>
      <c r="I96" s="34" t="s">
        <v>1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17"/>
      <c r="AH96" s="17"/>
      <c r="AI96" s="17"/>
      <c r="AJ96" s="17"/>
      <c r="AK96" s="17"/>
      <c r="AL96" s="17"/>
      <c r="AM96" s="17"/>
      <c r="AN96" s="8"/>
    </row>
    <row r="97" spans="1:40" ht="12.95" customHeight="1" x14ac:dyDescent="0.15">
      <c r="A97" s="54"/>
      <c r="B97" s="58"/>
      <c r="C97" s="51"/>
      <c r="D97" s="51"/>
      <c r="E97" s="51"/>
      <c r="F97" s="62"/>
      <c r="G97" s="65"/>
      <c r="H97" s="62"/>
      <c r="I97" s="35" t="s">
        <v>6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8"/>
      <c r="AH97" s="18"/>
      <c r="AI97" s="18"/>
      <c r="AJ97" s="18"/>
      <c r="AK97" s="18"/>
      <c r="AL97" s="18"/>
      <c r="AM97" s="18"/>
      <c r="AN97" s="9"/>
    </row>
    <row r="98" spans="1:40" ht="12.95" customHeight="1" x14ac:dyDescent="0.15">
      <c r="A98" s="54"/>
      <c r="B98" s="58"/>
      <c r="C98" s="51"/>
      <c r="D98" s="51"/>
      <c r="E98" s="51"/>
      <c r="F98" s="62"/>
      <c r="G98" s="65"/>
      <c r="H98" s="62"/>
      <c r="I98" s="35" t="s">
        <v>7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8"/>
      <c r="AH98" s="18"/>
      <c r="AI98" s="18"/>
      <c r="AJ98" s="18"/>
      <c r="AK98" s="18"/>
      <c r="AL98" s="18"/>
      <c r="AM98" s="18"/>
      <c r="AN98" s="9"/>
    </row>
    <row r="99" spans="1:40" ht="12.95" customHeight="1" thickBot="1" x14ac:dyDescent="0.2">
      <c r="A99" s="55"/>
      <c r="B99" s="59"/>
      <c r="C99" s="52"/>
      <c r="D99" s="52"/>
      <c r="E99" s="52"/>
      <c r="F99" s="67"/>
      <c r="G99" s="80"/>
      <c r="H99" s="67"/>
      <c r="I99" s="35" t="s">
        <v>10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9"/>
      <c r="AH99" s="19"/>
      <c r="AI99" s="19"/>
      <c r="AJ99" s="19"/>
      <c r="AK99" s="19"/>
      <c r="AL99" s="19"/>
      <c r="AM99" s="19"/>
      <c r="AN99" s="10"/>
    </row>
    <row r="100" spans="1:40" ht="12.95" customHeight="1" x14ac:dyDescent="0.15">
      <c r="A100" s="53">
        <v>20</v>
      </c>
      <c r="B100" s="56"/>
      <c r="C100" s="50"/>
      <c r="D100" s="50"/>
      <c r="E100" s="50"/>
      <c r="F100" s="61"/>
      <c r="G100" s="64"/>
      <c r="H100" s="61"/>
      <c r="I100" s="33" t="s">
        <v>9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16"/>
      <c r="AH100" s="16"/>
      <c r="AI100" s="16"/>
      <c r="AJ100" s="16"/>
      <c r="AK100" s="16"/>
      <c r="AL100" s="16"/>
      <c r="AM100" s="16"/>
      <c r="AN100" s="7"/>
    </row>
    <row r="101" spans="1:40" ht="12.95" customHeight="1" x14ac:dyDescent="0.15">
      <c r="A101" s="54"/>
      <c r="B101" s="57"/>
      <c r="C101" s="51"/>
      <c r="D101" s="51"/>
      <c r="E101" s="51"/>
      <c r="F101" s="62"/>
      <c r="G101" s="65"/>
      <c r="H101" s="62"/>
      <c r="I101" s="34" t="s">
        <v>1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17"/>
      <c r="AH101" s="17"/>
      <c r="AI101" s="17"/>
      <c r="AJ101" s="17"/>
      <c r="AK101" s="17"/>
      <c r="AL101" s="17"/>
      <c r="AM101" s="17"/>
      <c r="AN101" s="8"/>
    </row>
    <row r="102" spans="1:40" ht="12.95" customHeight="1" x14ac:dyDescent="0.15">
      <c r="A102" s="54"/>
      <c r="B102" s="58"/>
      <c r="C102" s="51"/>
      <c r="D102" s="51"/>
      <c r="E102" s="51"/>
      <c r="F102" s="62"/>
      <c r="G102" s="65"/>
      <c r="H102" s="62"/>
      <c r="I102" s="35" t="s">
        <v>6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8"/>
      <c r="AH102" s="18"/>
      <c r="AI102" s="18"/>
      <c r="AJ102" s="18"/>
      <c r="AK102" s="18"/>
      <c r="AL102" s="18"/>
      <c r="AM102" s="18"/>
      <c r="AN102" s="9"/>
    </row>
    <row r="103" spans="1:40" ht="12.95" customHeight="1" x14ac:dyDescent="0.15">
      <c r="A103" s="54"/>
      <c r="B103" s="58"/>
      <c r="C103" s="51"/>
      <c r="D103" s="51"/>
      <c r="E103" s="51"/>
      <c r="F103" s="62"/>
      <c r="G103" s="65"/>
      <c r="H103" s="62"/>
      <c r="I103" s="35" t="s">
        <v>7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8"/>
      <c r="AH103" s="18"/>
      <c r="AI103" s="18"/>
      <c r="AJ103" s="18"/>
      <c r="AK103" s="18"/>
      <c r="AL103" s="18"/>
      <c r="AM103" s="18"/>
      <c r="AN103" s="9"/>
    </row>
    <row r="104" spans="1:40" ht="12.95" customHeight="1" thickBot="1" x14ac:dyDescent="0.2">
      <c r="A104" s="55"/>
      <c r="B104" s="59"/>
      <c r="C104" s="52"/>
      <c r="D104" s="52"/>
      <c r="E104" s="52"/>
      <c r="F104" s="67"/>
      <c r="G104" s="80"/>
      <c r="H104" s="67"/>
      <c r="I104" s="35" t="s">
        <v>10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9"/>
      <c r="AH104" s="19"/>
      <c r="AI104" s="19"/>
      <c r="AJ104" s="19"/>
      <c r="AK104" s="19"/>
      <c r="AL104" s="19"/>
      <c r="AM104" s="19"/>
      <c r="AN104" s="10"/>
    </row>
    <row r="105" spans="1:40" ht="12.95" customHeight="1" x14ac:dyDescent="0.15">
      <c r="A105" s="53">
        <v>21</v>
      </c>
      <c r="B105" s="56"/>
      <c r="C105" s="50"/>
      <c r="D105" s="50"/>
      <c r="E105" s="50"/>
      <c r="F105" s="61"/>
      <c r="G105" s="81"/>
      <c r="H105" s="61"/>
      <c r="I105" s="33" t="s">
        <v>9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16"/>
      <c r="AH105" s="16"/>
      <c r="AI105" s="16"/>
      <c r="AJ105" s="16"/>
      <c r="AK105" s="16"/>
      <c r="AL105" s="16"/>
      <c r="AM105" s="16"/>
      <c r="AN105" s="7"/>
    </row>
    <row r="106" spans="1:40" ht="12.95" customHeight="1" x14ac:dyDescent="0.15">
      <c r="A106" s="54"/>
      <c r="B106" s="57"/>
      <c r="C106" s="51"/>
      <c r="D106" s="51"/>
      <c r="E106" s="51"/>
      <c r="F106" s="62"/>
      <c r="G106" s="82"/>
      <c r="H106" s="62"/>
      <c r="I106" s="34" t="s">
        <v>1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17"/>
      <c r="AH106" s="17"/>
      <c r="AI106" s="17"/>
      <c r="AJ106" s="17"/>
      <c r="AK106" s="17"/>
      <c r="AL106" s="17"/>
      <c r="AM106" s="17"/>
      <c r="AN106" s="8"/>
    </row>
    <row r="107" spans="1:40" ht="12.95" customHeight="1" x14ac:dyDescent="0.15">
      <c r="A107" s="54"/>
      <c r="B107" s="58"/>
      <c r="C107" s="51"/>
      <c r="D107" s="51"/>
      <c r="E107" s="51"/>
      <c r="F107" s="62"/>
      <c r="G107" s="82"/>
      <c r="H107" s="62"/>
      <c r="I107" s="35" t="s">
        <v>6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8"/>
      <c r="AH107" s="18"/>
      <c r="AI107" s="18"/>
      <c r="AJ107" s="18"/>
      <c r="AK107" s="18"/>
      <c r="AL107" s="18"/>
      <c r="AM107" s="18"/>
      <c r="AN107" s="9"/>
    </row>
    <row r="108" spans="1:40" ht="12.95" customHeight="1" x14ac:dyDescent="0.15">
      <c r="A108" s="54"/>
      <c r="B108" s="58"/>
      <c r="C108" s="51"/>
      <c r="D108" s="51"/>
      <c r="E108" s="51"/>
      <c r="F108" s="62"/>
      <c r="G108" s="82"/>
      <c r="H108" s="62"/>
      <c r="I108" s="35" t="s">
        <v>7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8"/>
      <c r="AH108" s="18"/>
      <c r="AI108" s="18"/>
      <c r="AJ108" s="18"/>
      <c r="AK108" s="18"/>
      <c r="AL108" s="18"/>
      <c r="AM108" s="18"/>
      <c r="AN108" s="9"/>
    </row>
    <row r="109" spans="1:40" ht="12.75" customHeight="1" thickBot="1" x14ac:dyDescent="0.2">
      <c r="A109" s="55"/>
      <c r="B109" s="59"/>
      <c r="C109" s="52"/>
      <c r="D109" s="52"/>
      <c r="E109" s="52"/>
      <c r="F109" s="67"/>
      <c r="G109" s="83"/>
      <c r="H109" s="67"/>
      <c r="I109" s="35" t="s">
        <v>10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9"/>
      <c r="AH109" s="19"/>
      <c r="AI109" s="19"/>
      <c r="AJ109" s="19"/>
      <c r="AK109" s="19"/>
      <c r="AL109" s="19"/>
      <c r="AM109" s="19"/>
      <c r="AN109" s="10"/>
    </row>
    <row r="110" spans="1:40" ht="12.95" customHeight="1" x14ac:dyDescent="0.15">
      <c r="A110" s="53">
        <v>22</v>
      </c>
      <c r="B110" s="56"/>
      <c r="C110" s="50"/>
      <c r="D110" s="50"/>
      <c r="E110" s="50"/>
      <c r="F110" s="61"/>
      <c r="G110" s="81"/>
      <c r="H110" s="61"/>
      <c r="I110" s="33" t="s">
        <v>9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16"/>
      <c r="AH110" s="16"/>
      <c r="AI110" s="16"/>
      <c r="AJ110" s="16"/>
      <c r="AK110" s="16"/>
      <c r="AL110" s="16"/>
      <c r="AM110" s="16"/>
      <c r="AN110" s="7"/>
    </row>
    <row r="111" spans="1:40" ht="12.95" customHeight="1" x14ac:dyDescent="0.15">
      <c r="A111" s="54"/>
      <c r="B111" s="57"/>
      <c r="C111" s="51"/>
      <c r="D111" s="51"/>
      <c r="E111" s="51"/>
      <c r="F111" s="62"/>
      <c r="G111" s="82"/>
      <c r="H111" s="62"/>
      <c r="I111" s="34" t="s">
        <v>1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17"/>
      <c r="AH111" s="17"/>
      <c r="AI111" s="17"/>
      <c r="AJ111" s="17"/>
      <c r="AK111" s="17"/>
      <c r="AL111" s="17"/>
      <c r="AM111" s="17"/>
      <c r="AN111" s="8"/>
    </row>
    <row r="112" spans="1:40" ht="12.95" customHeight="1" x14ac:dyDescent="0.15">
      <c r="A112" s="54"/>
      <c r="B112" s="58"/>
      <c r="C112" s="51"/>
      <c r="D112" s="51"/>
      <c r="E112" s="51"/>
      <c r="F112" s="62"/>
      <c r="G112" s="82"/>
      <c r="H112" s="62"/>
      <c r="I112" s="35" t="s">
        <v>6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8"/>
      <c r="AH112" s="18"/>
      <c r="AI112" s="18"/>
      <c r="AJ112" s="18"/>
      <c r="AK112" s="18"/>
      <c r="AL112" s="18"/>
      <c r="AM112" s="18"/>
      <c r="AN112" s="9"/>
    </row>
    <row r="113" spans="1:40" ht="12.95" customHeight="1" x14ac:dyDescent="0.15">
      <c r="A113" s="54"/>
      <c r="B113" s="58"/>
      <c r="C113" s="51"/>
      <c r="D113" s="51"/>
      <c r="E113" s="51"/>
      <c r="F113" s="62"/>
      <c r="G113" s="82"/>
      <c r="H113" s="62"/>
      <c r="I113" s="35" t="s">
        <v>7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8"/>
      <c r="AH113" s="18"/>
      <c r="AI113" s="18"/>
      <c r="AJ113" s="18"/>
      <c r="AK113" s="18"/>
      <c r="AL113" s="18"/>
      <c r="AM113" s="18"/>
      <c r="AN113" s="9"/>
    </row>
    <row r="114" spans="1:40" ht="12.95" customHeight="1" thickBot="1" x14ac:dyDescent="0.2">
      <c r="A114" s="55"/>
      <c r="B114" s="59"/>
      <c r="C114" s="52"/>
      <c r="D114" s="52"/>
      <c r="E114" s="52"/>
      <c r="F114" s="67"/>
      <c r="G114" s="83"/>
      <c r="H114" s="67"/>
      <c r="I114" s="35" t="s">
        <v>10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9"/>
      <c r="AH114" s="19"/>
      <c r="AI114" s="19"/>
      <c r="AJ114" s="19"/>
      <c r="AK114" s="19"/>
      <c r="AL114" s="19"/>
      <c r="AM114" s="19"/>
      <c r="AN114" s="10"/>
    </row>
    <row r="115" spans="1:40" ht="12.95" customHeight="1" x14ac:dyDescent="0.15">
      <c r="A115" s="53">
        <v>23</v>
      </c>
      <c r="B115" s="56"/>
      <c r="C115" s="50"/>
      <c r="D115" s="50"/>
      <c r="E115" s="50"/>
      <c r="F115" s="61"/>
      <c r="G115" s="64"/>
      <c r="H115" s="61"/>
      <c r="I115" s="33" t="s">
        <v>9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16"/>
      <c r="AG115" s="7"/>
      <c r="AH115" s="7"/>
      <c r="AI115" s="7"/>
      <c r="AJ115" s="7"/>
      <c r="AK115" s="7"/>
      <c r="AL115" s="7"/>
      <c r="AM115" s="7"/>
      <c r="AN115" s="7"/>
    </row>
    <row r="116" spans="1:40" ht="12.95" customHeight="1" x14ac:dyDescent="0.15">
      <c r="A116" s="54"/>
      <c r="B116" s="57"/>
      <c r="C116" s="51"/>
      <c r="D116" s="51"/>
      <c r="E116" s="51"/>
      <c r="F116" s="62"/>
      <c r="G116" s="65"/>
      <c r="H116" s="62"/>
      <c r="I116" s="34" t="s">
        <v>1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7"/>
      <c r="AG116" s="8"/>
      <c r="AH116" s="8"/>
      <c r="AI116" s="8"/>
      <c r="AJ116" s="8"/>
      <c r="AK116" s="8"/>
      <c r="AL116" s="8"/>
      <c r="AM116" s="8"/>
      <c r="AN116" s="8"/>
    </row>
    <row r="117" spans="1:40" ht="12.95" customHeight="1" x14ac:dyDescent="0.15">
      <c r="A117" s="54"/>
      <c r="B117" s="58"/>
      <c r="C117" s="51"/>
      <c r="D117" s="51"/>
      <c r="E117" s="51"/>
      <c r="F117" s="62"/>
      <c r="G117" s="65"/>
      <c r="H117" s="62"/>
      <c r="I117" s="35" t="s">
        <v>6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18"/>
      <c r="AG117" s="9"/>
      <c r="AH117" s="9"/>
      <c r="AI117" s="9"/>
      <c r="AJ117" s="9"/>
      <c r="AK117" s="9"/>
      <c r="AL117" s="9"/>
      <c r="AM117" s="9"/>
      <c r="AN117" s="9"/>
    </row>
    <row r="118" spans="1:40" ht="12.95" customHeight="1" x14ac:dyDescent="0.15">
      <c r="A118" s="54"/>
      <c r="B118" s="58"/>
      <c r="C118" s="51"/>
      <c r="D118" s="51"/>
      <c r="E118" s="51"/>
      <c r="F118" s="62"/>
      <c r="G118" s="65"/>
      <c r="H118" s="62"/>
      <c r="I118" s="35" t="s">
        <v>7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18"/>
      <c r="AG118" s="9"/>
      <c r="AH118" s="9"/>
      <c r="AI118" s="9"/>
      <c r="AJ118" s="9"/>
      <c r="AK118" s="9"/>
      <c r="AL118" s="9"/>
      <c r="AM118" s="9"/>
      <c r="AN118" s="9"/>
    </row>
    <row r="119" spans="1:40" ht="12.95" customHeight="1" thickBot="1" x14ac:dyDescent="0.2">
      <c r="A119" s="55"/>
      <c r="B119" s="59"/>
      <c r="C119" s="52"/>
      <c r="D119" s="52"/>
      <c r="E119" s="52"/>
      <c r="F119" s="67"/>
      <c r="G119" s="80"/>
      <c r="H119" s="67"/>
      <c r="I119" s="35" t="s">
        <v>10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9"/>
      <c r="AG119" s="10"/>
      <c r="AH119" s="10"/>
      <c r="AI119" s="10"/>
      <c r="AJ119" s="10"/>
      <c r="AK119" s="10"/>
      <c r="AL119" s="10"/>
      <c r="AM119" s="10"/>
      <c r="AN119" s="10"/>
    </row>
    <row r="120" spans="1:40" ht="12.95" customHeight="1" x14ac:dyDescent="0.15">
      <c r="A120" s="53">
        <v>24</v>
      </c>
      <c r="B120" s="56"/>
      <c r="C120" s="50"/>
      <c r="D120" s="50"/>
      <c r="E120" s="50"/>
      <c r="F120" s="61"/>
      <c r="G120" s="64"/>
      <c r="H120" s="61"/>
      <c r="I120" s="33" t="s">
        <v>9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16"/>
      <c r="AG120" s="7"/>
      <c r="AH120" s="7"/>
      <c r="AI120" s="7"/>
      <c r="AJ120" s="7"/>
      <c r="AK120" s="7"/>
      <c r="AL120" s="7"/>
      <c r="AM120" s="7"/>
      <c r="AN120" s="7"/>
    </row>
    <row r="121" spans="1:40" ht="12.95" customHeight="1" x14ac:dyDescent="0.15">
      <c r="A121" s="54"/>
      <c r="B121" s="57"/>
      <c r="C121" s="51"/>
      <c r="D121" s="51"/>
      <c r="E121" s="51"/>
      <c r="F121" s="62"/>
      <c r="G121" s="65"/>
      <c r="H121" s="62"/>
      <c r="I121" s="34" t="s">
        <v>1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7"/>
      <c r="AG121" s="8"/>
      <c r="AH121" s="8"/>
      <c r="AI121" s="8"/>
      <c r="AJ121" s="8"/>
      <c r="AK121" s="8"/>
      <c r="AL121" s="8"/>
      <c r="AM121" s="8"/>
      <c r="AN121" s="8"/>
    </row>
    <row r="122" spans="1:40" ht="12.95" customHeight="1" x14ac:dyDescent="0.15">
      <c r="A122" s="54"/>
      <c r="B122" s="58"/>
      <c r="C122" s="51"/>
      <c r="D122" s="51"/>
      <c r="E122" s="51"/>
      <c r="F122" s="62"/>
      <c r="G122" s="65"/>
      <c r="H122" s="62"/>
      <c r="I122" s="35" t="s">
        <v>6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18"/>
      <c r="AG122" s="9"/>
      <c r="AH122" s="9"/>
      <c r="AI122" s="9"/>
      <c r="AJ122" s="9"/>
      <c r="AK122" s="9"/>
      <c r="AL122" s="9"/>
      <c r="AM122" s="9"/>
      <c r="AN122" s="9"/>
    </row>
    <row r="123" spans="1:40" ht="12.95" customHeight="1" x14ac:dyDescent="0.15">
      <c r="A123" s="54"/>
      <c r="B123" s="58"/>
      <c r="C123" s="51"/>
      <c r="D123" s="51"/>
      <c r="E123" s="51"/>
      <c r="F123" s="62"/>
      <c r="G123" s="65"/>
      <c r="H123" s="62"/>
      <c r="I123" s="35" t="s">
        <v>7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18"/>
      <c r="AG123" s="9"/>
      <c r="AH123" s="9"/>
      <c r="AI123" s="9"/>
      <c r="AJ123" s="9"/>
      <c r="AK123" s="9"/>
      <c r="AL123" s="9"/>
      <c r="AM123" s="9"/>
      <c r="AN123" s="9"/>
    </row>
    <row r="124" spans="1:40" ht="12.95" customHeight="1" thickBot="1" x14ac:dyDescent="0.2">
      <c r="A124" s="55"/>
      <c r="B124" s="59"/>
      <c r="C124" s="52"/>
      <c r="D124" s="52"/>
      <c r="E124" s="52"/>
      <c r="F124" s="67"/>
      <c r="G124" s="80"/>
      <c r="H124" s="67"/>
      <c r="I124" s="35" t="s">
        <v>10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9"/>
      <c r="AG124" s="10"/>
      <c r="AH124" s="10"/>
      <c r="AI124" s="10"/>
      <c r="AJ124" s="10"/>
      <c r="AK124" s="10"/>
      <c r="AL124" s="10"/>
      <c r="AM124" s="10"/>
      <c r="AN124" s="10"/>
    </row>
    <row r="125" spans="1:40" ht="12.95" customHeight="1" x14ac:dyDescent="0.15">
      <c r="A125" s="53">
        <v>25</v>
      </c>
      <c r="B125" s="56"/>
      <c r="C125" s="50"/>
      <c r="D125" s="50"/>
      <c r="E125" s="50"/>
      <c r="F125" s="61"/>
      <c r="G125" s="64"/>
      <c r="H125" s="61"/>
      <c r="I125" s="33" t="s">
        <v>9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16"/>
    </row>
    <row r="126" spans="1:40" ht="12.95" customHeight="1" x14ac:dyDescent="0.15">
      <c r="A126" s="54"/>
      <c r="B126" s="57"/>
      <c r="C126" s="51"/>
      <c r="D126" s="51"/>
      <c r="E126" s="51"/>
      <c r="F126" s="62"/>
      <c r="G126" s="65"/>
      <c r="H126" s="62"/>
      <c r="I126" s="34" t="s">
        <v>1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17"/>
    </row>
    <row r="127" spans="1:40" ht="12.95" customHeight="1" x14ac:dyDescent="0.15">
      <c r="A127" s="54"/>
      <c r="B127" s="58"/>
      <c r="C127" s="51"/>
      <c r="D127" s="51"/>
      <c r="E127" s="51"/>
      <c r="F127" s="62"/>
      <c r="G127" s="65"/>
      <c r="H127" s="62"/>
      <c r="I127" s="35" t="s">
        <v>6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18"/>
    </row>
    <row r="128" spans="1:40" ht="12.95" customHeight="1" x14ac:dyDescent="0.15">
      <c r="A128" s="54"/>
      <c r="B128" s="58"/>
      <c r="C128" s="51"/>
      <c r="D128" s="51"/>
      <c r="E128" s="51"/>
      <c r="F128" s="62"/>
      <c r="G128" s="65"/>
      <c r="H128" s="62"/>
      <c r="I128" s="35" t="s">
        <v>7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18"/>
    </row>
    <row r="129" spans="1:40" ht="12.95" customHeight="1" thickBot="1" x14ac:dyDescent="0.2">
      <c r="A129" s="55"/>
      <c r="B129" s="59"/>
      <c r="C129" s="52"/>
      <c r="D129" s="52"/>
      <c r="E129" s="52"/>
      <c r="F129" s="67"/>
      <c r="G129" s="80"/>
      <c r="H129" s="67"/>
      <c r="I129" s="35" t="s">
        <v>10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9"/>
    </row>
    <row r="130" spans="1:40" ht="12.95" customHeight="1" x14ac:dyDescent="0.15">
      <c r="A130" s="53">
        <v>26</v>
      </c>
      <c r="B130" s="56"/>
      <c r="C130" s="50"/>
      <c r="D130" s="50"/>
      <c r="E130" s="50"/>
      <c r="F130" s="61"/>
      <c r="G130" s="64"/>
      <c r="H130" s="61"/>
      <c r="I130" s="33" t="s">
        <v>9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16"/>
      <c r="AH130" s="16"/>
      <c r="AI130" s="16"/>
      <c r="AJ130" s="16"/>
      <c r="AK130" s="16"/>
      <c r="AL130" s="16"/>
      <c r="AM130" s="16"/>
      <c r="AN130" s="7"/>
    </row>
    <row r="131" spans="1:40" ht="12.95" customHeight="1" x14ac:dyDescent="0.15">
      <c r="A131" s="54"/>
      <c r="B131" s="57"/>
      <c r="C131" s="51"/>
      <c r="D131" s="51"/>
      <c r="E131" s="51"/>
      <c r="F131" s="62"/>
      <c r="G131" s="65"/>
      <c r="H131" s="62"/>
      <c r="I131" s="34" t="s">
        <v>1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17"/>
      <c r="AH131" s="17"/>
      <c r="AI131" s="17"/>
      <c r="AJ131" s="17"/>
      <c r="AK131" s="17"/>
      <c r="AL131" s="17"/>
      <c r="AM131" s="17"/>
      <c r="AN131" s="8"/>
    </row>
    <row r="132" spans="1:40" ht="12.95" customHeight="1" x14ac:dyDescent="0.15">
      <c r="A132" s="54"/>
      <c r="B132" s="58"/>
      <c r="C132" s="51"/>
      <c r="D132" s="51"/>
      <c r="E132" s="51"/>
      <c r="F132" s="62"/>
      <c r="G132" s="65"/>
      <c r="H132" s="62"/>
      <c r="I132" s="35" t="s">
        <v>6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8"/>
      <c r="AH132" s="18"/>
      <c r="AI132" s="18"/>
      <c r="AJ132" s="18"/>
      <c r="AK132" s="18"/>
      <c r="AL132" s="18"/>
      <c r="AM132" s="18"/>
      <c r="AN132" s="9"/>
    </row>
    <row r="133" spans="1:40" ht="12.95" customHeight="1" x14ac:dyDescent="0.15">
      <c r="A133" s="54"/>
      <c r="B133" s="58"/>
      <c r="C133" s="51"/>
      <c r="D133" s="51"/>
      <c r="E133" s="51"/>
      <c r="F133" s="62"/>
      <c r="G133" s="65"/>
      <c r="H133" s="62"/>
      <c r="I133" s="35" t="s">
        <v>7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8"/>
      <c r="AH133" s="18"/>
      <c r="AI133" s="18"/>
      <c r="AJ133" s="18"/>
      <c r="AK133" s="18"/>
      <c r="AL133" s="18"/>
      <c r="AM133" s="18"/>
      <c r="AN133" s="9"/>
    </row>
    <row r="134" spans="1:40" ht="12.95" customHeight="1" thickBot="1" x14ac:dyDescent="0.2">
      <c r="A134" s="55"/>
      <c r="B134" s="59"/>
      <c r="C134" s="52"/>
      <c r="D134" s="52"/>
      <c r="E134" s="52"/>
      <c r="F134" s="67"/>
      <c r="G134" s="80"/>
      <c r="H134" s="67"/>
      <c r="I134" s="35" t="s">
        <v>10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9"/>
      <c r="AH134" s="19"/>
      <c r="AI134" s="19"/>
      <c r="AJ134" s="19"/>
      <c r="AK134" s="19"/>
      <c r="AL134" s="19"/>
      <c r="AM134" s="19"/>
      <c r="AN134" s="10"/>
    </row>
    <row r="135" spans="1:40" ht="12.95" customHeight="1" x14ac:dyDescent="0.15">
      <c r="A135" s="53">
        <v>27</v>
      </c>
      <c r="B135" s="56"/>
      <c r="C135" s="50"/>
      <c r="D135" s="50"/>
      <c r="E135" s="50"/>
      <c r="F135" s="61"/>
      <c r="G135" s="64"/>
      <c r="H135" s="61"/>
      <c r="I135" s="33" t="s">
        <v>9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16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1:40" ht="12.95" customHeight="1" x14ac:dyDescent="0.15">
      <c r="A136" s="54"/>
      <c r="B136" s="57"/>
      <c r="C136" s="51"/>
      <c r="D136" s="51"/>
      <c r="E136" s="51"/>
      <c r="F136" s="62"/>
      <c r="G136" s="65"/>
      <c r="H136" s="62"/>
      <c r="I136" s="34" t="s">
        <v>1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17"/>
      <c r="AF136" s="8"/>
      <c r="AG136" s="8"/>
      <c r="AH136" s="8"/>
      <c r="AI136" s="8"/>
      <c r="AJ136" s="8"/>
      <c r="AK136" s="8"/>
      <c r="AL136" s="8"/>
      <c r="AM136" s="8"/>
      <c r="AN136" s="8"/>
    </row>
    <row r="137" spans="1:40" ht="12.95" customHeight="1" x14ac:dyDescent="0.15">
      <c r="A137" s="54"/>
      <c r="B137" s="58"/>
      <c r="C137" s="51"/>
      <c r="D137" s="51"/>
      <c r="E137" s="51"/>
      <c r="F137" s="62"/>
      <c r="G137" s="65"/>
      <c r="H137" s="62"/>
      <c r="I137" s="35" t="s">
        <v>6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18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 ht="12.95" customHeight="1" x14ac:dyDescent="0.15">
      <c r="A138" s="54"/>
      <c r="B138" s="58"/>
      <c r="C138" s="51"/>
      <c r="D138" s="51"/>
      <c r="E138" s="51"/>
      <c r="F138" s="62"/>
      <c r="G138" s="65"/>
      <c r="H138" s="62"/>
      <c r="I138" s="36" t="s">
        <v>7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9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ht="12.95" customHeight="1" thickBot="1" x14ac:dyDescent="0.2">
      <c r="A139" s="55"/>
      <c r="B139" s="59"/>
      <c r="C139" s="52"/>
      <c r="D139" s="52"/>
      <c r="E139" s="52"/>
      <c r="F139" s="63"/>
      <c r="G139" s="66"/>
      <c r="H139" s="63"/>
      <c r="I139" s="37" t="s">
        <v>10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7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1:40" ht="12.95" customHeight="1" x14ac:dyDescent="0.15">
      <c r="A140" s="53">
        <v>28</v>
      </c>
      <c r="B140" s="56"/>
      <c r="C140" s="50"/>
      <c r="D140" s="50"/>
      <c r="E140" s="50"/>
      <c r="F140" s="61"/>
      <c r="G140" s="64"/>
      <c r="H140" s="61"/>
      <c r="I140" s="33" t="s">
        <v>9</v>
      </c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16"/>
      <c r="AF140" s="7"/>
      <c r="AG140" s="7"/>
      <c r="AH140" s="7"/>
      <c r="AI140" s="7"/>
      <c r="AJ140" s="7"/>
      <c r="AK140" s="7"/>
      <c r="AL140" s="7"/>
      <c r="AM140" s="7"/>
      <c r="AN140" s="7"/>
    </row>
    <row r="141" spans="1:40" ht="12.95" customHeight="1" x14ac:dyDescent="0.15">
      <c r="A141" s="54"/>
      <c r="B141" s="57"/>
      <c r="C141" s="51"/>
      <c r="D141" s="51"/>
      <c r="E141" s="51"/>
      <c r="F141" s="62"/>
      <c r="G141" s="65"/>
      <c r="H141" s="62"/>
      <c r="I141" s="34" t="s">
        <v>1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17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1:40" ht="12.95" customHeight="1" x14ac:dyDescent="0.15">
      <c r="A142" s="54"/>
      <c r="B142" s="58"/>
      <c r="C142" s="51"/>
      <c r="D142" s="51"/>
      <c r="E142" s="51"/>
      <c r="F142" s="62"/>
      <c r="G142" s="65"/>
      <c r="H142" s="62"/>
      <c r="I142" s="35" t="s">
        <v>6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18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:40" ht="12.95" customHeight="1" x14ac:dyDescent="0.15">
      <c r="A143" s="54"/>
      <c r="B143" s="58"/>
      <c r="C143" s="51"/>
      <c r="D143" s="51"/>
      <c r="E143" s="51"/>
      <c r="F143" s="62"/>
      <c r="G143" s="65"/>
      <c r="H143" s="62"/>
      <c r="I143" s="36" t="s">
        <v>7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9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ht="12.95" customHeight="1" thickBot="1" x14ac:dyDescent="0.2">
      <c r="A144" s="55"/>
      <c r="B144" s="59"/>
      <c r="C144" s="52"/>
      <c r="D144" s="52"/>
      <c r="E144" s="52"/>
      <c r="F144" s="63"/>
      <c r="G144" s="66"/>
      <c r="H144" s="63"/>
      <c r="I144" s="37" t="s">
        <v>10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7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1:40" ht="12.95" customHeight="1" x14ac:dyDescent="0.15">
      <c r="A145" s="53">
        <v>29</v>
      </c>
      <c r="B145" s="56"/>
      <c r="C145" s="50"/>
      <c r="D145" s="50"/>
      <c r="E145" s="50"/>
      <c r="F145" s="61"/>
      <c r="G145" s="64"/>
      <c r="H145" s="61"/>
      <c r="I145" s="33" t="s">
        <v>9</v>
      </c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16"/>
      <c r="AF145" s="7"/>
      <c r="AG145" s="7"/>
      <c r="AH145" s="7"/>
      <c r="AI145" s="7"/>
      <c r="AJ145" s="7"/>
      <c r="AK145" s="7"/>
      <c r="AL145" s="7"/>
      <c r="AM145" s="7"/>
      <c r="AN145" s="7"/>
    </row>
    <row r="146" spans="1:40" ht="12.95" customHeight="1" x14ac:dyDescent="0.15">
      <c r="A146" s="54"/>
      <c r="B146" s="57"/>
      <c r="C146" s="51"/>
      <c r="D146" s="51"/>
      <c r="E146" s="51"/>
      <c r="F146" s="62"/>
      <c r="G146" s="65"/>
      <c r="H146" s="62"/>
      <c r="I146" s="34" t="s">
        <v>1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17"/>
      <c r="AF146" s="8"/>
      <c r="AG146" s="8"/>
      <c r="AH146" s="8"/>
      <c r="AI146" s="8"/>
      <c r="AJ146" s="8"/>
      <c r="AK146" s="8"/>
      <c r="AL146" s="8"/>
      <c r="AM146" s="8"/>
      <c r="AN146" s="8"/>
    </row>
    <row r="147" spans="1:40" ht="12.95" customHeight="1" x14ac:dyDescent="0.15">
      <c r="A147" s="54"/>
      <c r="B147" s="58"/>
      <c r="C147" s="51"/>
      <c r="D147" s="51"/>
      <c r="E147" s="51"/>
      <c r="F147" s="62"/>
      <c r="G147" s="65"/>
      <c r="H147" s="62"/>
      <c r="I147" s="35" t="s">
        <v>6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18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:40" ht="12.95" customHeight="1" x14ac:dyDescent="0.15">
      <c r="A148" s="54"/>
      <c r="B148" s="58"/>
      <c r="C148" s="51"/>
      <c r="D148" s="51"/>
      <c r="E148" s="51"/>
      <c r="F148" s="62"/>
      <c r="G148" s="65"/>
      <c r="H148" s="62"/>
      <c r="I148" s="36" t="s">
        <v>7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9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ht="12.95" customHeight="1" thickBot="1" x14ac:dyDescent="0.2">
      <c r="A149" s="55"/>
      <c r="B149" s="59"/>
      <c r="C149" s="52"/>
      <c r="D149" s="52"/>
      <c r="E149" s="52"/>
      <c r="F149" s="63"/>
      <c r="G149" s="66"/>
      <c r="H149" s="63"/>
      <c r="I149" s="37" t="s">
        <v>10</v>
      </c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7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1:40" ht="12.95" customHeight="1" x14ac:dyDescent="0.15">
      <c r="A150" s="53">
        <v>30</v>
      </c>
      <c r="B150" s="56"/>
      <c r="C150" s="50"/>
      <c r="D150" s="50"/>
      <c r="E150" s="50"/>
      <c r="F150" s="61"/>
      <c r="G150" s="64"/>
      <c r="H150" s="61"/>
      <c r="I150" s="33" t="s">
        <v>9</v>
      </c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16"/>
      <c r="AF150" s="7"/>
      <c r="AG150" s="7"/>
      <c r="AH150" s="7"/>
      <c r="AI150" s="7"/>
      <c r="AJ150" s="7"/>
      <c r="AK150" s="7"/>
      <c r="AL150" s="7"/>
      <c r="AM150" s="7"/>
      <c r="AN150" s="7"/>
    </row>
    <row r="151" spans="1:40" ht="12.95" customHeight="1" x14ac:dyDescent="0.15">
      <c r="A151" s="54"/>
      <c r="B151" s="57"/>
      <c r="C151" s="51"/>
      <c r="D151" s="51"/>
      <c r="E151" s="51"/>
      <c r="F151" s="62"/>
      <c r="G151" s="65"/>
      <c r="H151" s="62"/>
      <c r="I151" s="34" t="s">
        <v>1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17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1:40" ht="12.95" customHeight="1" x14ac:dyDescent="0.15">
      <c r="A152" s="54"/>
      <c r="B152" s="58"/>
      <c r="C152" s="51"/>
      <c r="D152" s="51"/>
      <c r="E152" s="51"/>
      <c r="F152" s="62"/>
      <c r="G152" s="65"/>
      <c r="H152" s="62"/>
      <c r="I152" s="35" t="s">
        <v>6</v>
      </c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18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:40" ht="12.95" customHeight="1" x14ac:dyDescent="0.15">
      <c r="A153" s="54"/>
      <c r="B153" s="58"/>
      <c r="C153" s="51"/>
      <c r="D153" s="51"/>
      <c r="E153" s="51"/>
      <c r="F153" s="62"/>
      <c r="G153" s="65"/>
      <c r="H153" s="62"/>
      <c r="I153" s="36" t="s">
        <v>7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9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ht="12.95" customHeight="1" x14ac:dyDescent="0.15">
      <c r="A154" s="55"/>
      <c r="B154" s="59"/>
      <c r="C154" s="60"/>
      <c r="D154" s="60"/>
      <c r="E154" s="60"/>
      <c r="F154" s="63"/>
      <c r="G154" s="66"/>
      <c r="H154" s="63"/>
      <c r="I154" s="37" t="s">
        <v>10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7"/>
      <c r="AF154" s="24"/>
      <c r="AG154" s="24"/>
      <c r="AH154" s="24"/>
      <c r="AI154" s="24"/>
      <c r="AJ154" s="24"/>
      <c r="AK154" s="24"/>
      <c r="AL154" s="24"/>
      <c r="AM154" s="24"/>
      <c r="AN154" s="24"/>
    </row>
    <row r="155" spans="1:40" ht="12.75" customHeight="1" x14ac:dyDescent="0.15">
      <c r="A155" s="39"/>
      <c r="C155" s="21"/>
      <c r="D155" s="21"/>
      <c r="E155" s="21"/>
      <c r="F155" s="22"/>
      <c r="G155" s="21"/>
      <c r="H155" s="22"/>
      <c r="I155" s="23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40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 spans="1:40" ht="12.95" customHeight="1" x14ac:dyDescent="0.15">
      <c r="C156" s="21"/>
      <c r="D156" s="21"/>
      <c r="E156" s="21"/>
      <c r="F156" s="22"/>
      <c r="G156" s="21"/>
      <c r="I156" s="23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</row>
    <row r="157" spans="1:40" ht="12.95" customHeight="1" x14ac:dyDescent="0.15">
      <c r="C157" s="21"/>
      <c r="D157" s="21"/>
      <c r="E157" s="21"/>
      <c r="F157" s="22"/>
      <c r="G157" s="21"/>
      <c r="I157" s="23"/>
      <c r="J157" s="21"/>
      <c r="K157" s="21"/>
      <c r="L157" s="24" t="s">
        <v>9</v>
      </c>
      <c r="M157" s="25" t="s">
        <v>26</v>
      </c>
      <c r="N157" s="24" t="s">
        <v>27</v>
      </c>
      <c r="O157" s="26" t="s">
        <v>28</v>
      </c>
      <c r="P157" s="24" t="s">
        <v>29</v>
      </c>
      <c r="Q157" s="24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</row>
    <row r="158" spans="1:40" ht="12.95" customHeight="1" x14ac:dyDescent="0.15">
      <c r="C158" s="21"/>
      <c r="D158" s="21"/>
      <c r="E158" s="21"/>
      <c r="F158" s="22"/>
      <c r="G158" s="21"/>
      <c r="I158" s="23"/>
      <c r="J158" s="21"/>
      <c r="K158" s="21"/>
      <c r="L158" s="24" t="s">
        <v>1</v>
      </c>
      <c r="M158" s="28" t="s">
        <v>19</v>
      </c>
      <c r="N158" s="24" t="s">
        <v>30</v>
      </c>
      <c r="O158" s="26"/>
      <c r="P158" s="24"/>
      <c r="Q158" s="24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</row>
    <row r="159" spans="1:40" ht="12.95" customHeight="1" x14ac:dyDescent="0.15">
      <c r="C159" s="21"/>
      <c r="D159" s="21"/>
      <c r="E159" s="21"/>
      <c r="F159" s="22"/>
      <c r="G159" s="21"/>
      <c r="I159" s="23"/>
      <c r="J159" s="21"/>
      <c r="K159" s="21"/>
      <c r="L159" s="24" t="s">
        <v>6</v>
      </c>
      <c r="M159" s="29" t="s">
        <v>19</v>
      </c>
      <c r="N159" s="24" t="s">
        <v>30</v>
      </c>
      <c r="O159" s="26"/>
      <c r="P159" s="24"/>
      <c r="Q159" s="24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 spans="1:40" ht="12.95" customHeight="1" x14ac:dyDescent="0.15">
      <c r="C160" s="21"/>
      <c r="D160" s="21"/>
      <c r="E160" s="21"/>
      <c r="F160" s="22"/>
      <c r="G160" s="21"/>
      <c r="I160" s="23"/>
      <c r="J160" s="21"/>
      <c r="K160" s="21"/>
      <c r="L160" s="24" t="s">
        <v>7</v>
      </c>
      <c r="M160" s="25" t="s">
        <v>24</v>
      </c>
      <c r="N160" s="24"/>
      <c r="O160" s="26"/>
      <c r="P160" s="24"/>
      <c r="Q160" s="24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</row>
    <row r="161" spans="3:40" ht="12.75" customHeight="1" x14ac:dyDescent="0.15">
      <c r="C161" s="21"/>
      <c r="D161" s="21"/>
      <c r="E161" s="21"/>
      <c r="F161" s="22"/>
      <c r="G161" s="21"/>
      <c r="I161" s="23"/>
      <c r="J161" s="21"/>
      <c r="K161" s="21"/>
      <c r="L161" s="24" t="s">
        <v>22</v>
      </c>
      <c r="M161" s="25" t="s">
        <v>14</v>
      </c>
      <c r="N161" s="24" t="s">
        <v>31</v>
      </c>
      <c r="O161" s="26" t="s">
        <v>32</v>
      </c>
      <c r="P161" s="24"/>
      <c r="Q161" s="24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 spans="3:40" ht="12.95" customHeight="1" x14ac:dyDescent="0.15">
      <c r="C162" s="21"/>
      <c r="D162" s="21"/>
      <c r="E162" s="21"/>
      <c r="F162" s="22"/>
      <c r="G162" s="21"/>
      <c r="I162" s="23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</sheetData>
  <mergeCells count="252"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C125:C129"/>
    <mergeCell ref="C130:C134"/>
    <mergeCell ref="C135:C139"/>
    <mergeCell ref="D125:D129"/>
    <mergeCell ref="D130:D134"/>
    <mergeCell ref="D135:D139"/>
    <mergeCell ref="A115:A119"/>
    <mergeCell ref="B115:B119"/>
    <mergeCell ref="E115:E119"/>
    <mergeCell ref="F115:F119"/>
    <mergeCell ref="G115:G119"/>
    <mergeCell ref="A120:A124"/>
    <mergeCell ref="B120:B124"/>
    <mergeCell ref="E120:E124"/>
    <mergeCell ref="F120:F124"/>
    <mergeCell ref="G120:G124"/>
    <mergeCell ref="C115:C119"/>
    <mergeCell ref="C120:C124"/>
    <mergeCell ref="D115:D119"/>
    <mergeCell ref="D120:D124"/>
    <mergeCell ref="A105:A109"/>
    <mergeCell ref="B105:B109"/>
    <mergeCell ref="E105:E109"/>
    <mergeCell ref="F105:F109"/>
    <mergeCell ref="G105:G109"/>
    <mergeCell ref="A110:A114"/>
    <mergeCell ref="B110:B114"/>
    <mergeCell ref="E110:E114"/>
    <mergeCell ref="F110:F114"/>
    <mergeCell ref="G110:G114"/>
    <mergeCell ref="C105:C109"/>
    <mergeCell ref="C110:C114"/>
    <mergeCell ref="D105:D109"/>
    <mergeCell ref="D110:D114"/>
    <mergeCell ref="A95:A99"/>
    <mergeCell ref="B95:B99"/>
    <mergeCell ref="E95:E99"/>
    <mergeCell ref="F95:F99"/>
    <mergeCell ref="G95:G99"/>
    <mergeCell ref="A100:A104"/>
    <mergeCell ref="B100:B104"/>
    <mergeCell ref="E100:E104"/>
    <mergeCell ref="F100:F104"/>
    <mergeCell ref="G100:G104"/>
    <mergeCell ref="C95:C99"/>
    <mergeCell ref="C100:C104"/>
    <mergeCell ref="D95:D99"/>
    <mergeCell ref="D100:D104"/>
    <mergeCell ref="A85:A89"/>
    <mergeCell ref="B85:B89"/>
    <mergeCell ref="E85:E89"/>
    <mergeCell ref="F85:F89"/>
    <mergeCell ref="G85:G89"/>
    <mergeCell ref="A90:A94"/>
    <mergeCell ref="B90:B94"/>
    <mergeCell ref="E90:E94"/>
    <mergeCell ref="F90:F94"/>
    <mergeCell ref="G90:G94"/>
    <mergeCell ref="C85:C89"/>
    <mergeCell ref="C90:C94"/>
    <mergeCell ref="D85:D89"/>
    <mergeCell ref="D90:D94"/>
    <mergeCell ref="A75:A79"/>
    <mergeCell ref="B75:B79"/>
    <mergeCell ref="E75:E79"/>
    <mergeCell ref="F75:F79"/>
    <mergeCell ref="G75:G79"/>
    <mergeCell ref="A80:A84"/>
    <mergeCell ref="B80:B84"/>
    <mergeCell ref="E80:E84"/>
    <mergeCell ref="F80:F84"/>
    <mergeCell ref="G80:G84"/>
    <mergeCell ref="C75:C79"/>
    <mergeCell ref="C80:C84"/>
    <mergeCell ref="D75:D79"/>
    <mergeCell ref="D80:D84"/>
    <mergeCell ref="A65:A69"/>
    <mergeCell ref="B65:B69"/>
    <mergeCell ref="E65:E69"/>
    <mergeCell ref="F65:F69"/>
    <mergeCell ref="G65:G69"/>
    <mergeCell ref="A70:A74"/>
    <mergeCell ref="B70:B74"/>
    <mergeCell ref="E70:E74"/>
    <mergeCell ref="F70:F74"/>
    <mergeCell ref="G70:G74"/>
    <mergeCell ref="C65:C69"/>
    <mergeCell ref="C70:C74"/>
    <mergeCell ref="D65:D69"/>
    <mergeCell ref="D70:D74"/>
    <mergeCell ref="A55:A59"/>
    <mergeCell ref="B55:B59"/>
    <mergeCell ref="E55:E59"/>
    <mergeCell ref="F55:F59"/>
    <mergeCell ref="G55:G59"/>
    <mergeCell ref="A60:A64"/>
    <mergeCell ref="B60:B64"/>
    <mergeCell ref="E60:E64"/>
    <mergeCell ref="F60:F64"/>
    <mergeCell ref="G60:G64"/>
    <mergeCell ref="C55:C59"/>
    <mergeCell ref="C60:C64"/>
    <mergeCell ref="D55:D59"/>
    <mergeCell ref="D60:D64"/>
    <mergeCell ref="A45:A49"/>
    <mergeCell ref="B45:B49"/>
    <mergeCell ref="E45:E49"/>
    <mergeCell ref="F45:F49"/>
    <mergeCell ref="G45:G49"/>
    <mergeCell ref="A50:A54"/>
    <mergeCell ref="B50:B54"/>
    <mergeCell ref="E50:E54"/>
    <mergeCell ref="F50:F54"/>
    <mergeCell ref="G50:G54"/>
    <mergeCell ref="C45:C49"/>
    <mergeCell ref="C50:C54"/>
    <mergeCell ref="D45:D49"/>
    <mergeCell ref="D50:D54"/>
    <mergeCell ref="A35:A39"/>
    <mergeCell ref="B35:B39"/>
    <mergeCell ref="E35:E39"/>
    <mergeCell ref="F35:F39"/>
    <mergeCell ref="G35:G39"/>
    <mergeCell ref="A40:A44"/>
    <mergeCell ref="B40:B44"/>
    <mergeCell ref="E40:E44"/>
    <mergeCell ref="F40:F44"/>
    <mergeCell ref="G40:G44"/>
    <mergeCell ref="D40:D44"/>
    <mergeCell ref="A25:A29"/>
    <mergeCell ref="B25:B29"/>
    <mergeCell ref="E25:E29"/>
    <mergeCell ref="F25:F29"/>
    <mergeCell ref="G25:G29"/>
    <mergeCell ref="A30:A34"/>
    <mergeCell ref="B30:B34"/>
    <mergeCell ref="E30:E34"/>
    <mergeCell ref="F30:F34"/>
    <mergeCell ref="G30:G34"/>
    <mergeCell ref="A15:A19"/>
    <mergeCell ref="B15:B19"/>
    <mergeCell ref="E15:E19"/>
    <mergeCell ref="F15:F19"/>
    <mergeCell ref="G15:G19"/>
    <mergeCell ref="A20:A24"/>
    <mergeCell ref="B20:B24"/>
    <mergeCell ref="E20:E24"/>
    <mergeCell ref="F20:F24"/>
    <mergeCell ref="G20:G24"/>
    <mergeCell ref="K1:M1"/>
    <mergeCell ref="P1:S1"/>
    <mergeCell ref="H3:H4"/>
    <mergeCell ref="H5:H9"/>
    <mergeCell ref="H10:H14"/>
    <mergeCell ref="H15:H19"/>
    <mergeCell ref="H20:H24"/>
    <mergeCell ref="H25:H29"/>
    <mergeCell ref="A3:A4"/>
    <mergeCell ref="B3:B4"/>
    <mergeCell ref="E3:E4"/>
    <mergeCell ref="F3:F4"/>
    <mergeCell ref="G3:G4"/>
    <mergeCell ref="I3:I4"/>
    <mergeCell ref="A5:A9"/>
    <mergeCell ref="B5:B9"/>
    <mergeCell ref="E5:E9"/>
    <mergeCell ref="F5:F9"/>
    <mergeCell ref="G5:G9"/>
    <mergeCell ref="A10:A14"/>
    <mergeCell ref="B10:B14"/>
    <mergeCell ref="E10:E14"/>
    <mergeCell ref="F10:F14"/>
    <mergeCell ref="G10:G14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120:H124"/>
    <mergeCell ref="H125:H129"/>
    <mergeCell ref="H130:H134"/>
    <mergeCell ref="H135:H139"/>
    <mergeCell ref="H75:H79"/>
    <mergeCell ref="H80:H84"/>
    <mergeCell ref="H85:H89"/>
    <mergeCell ref="H90:H94"/>
    <mergeCell ref="H95:H99"/>
    <mergeCell ref="H100:H104"/>
    <mergeCell ref="H105:H109"/>
    <mergeCell ref="H110:H114"/>
    <mergeCell ref="H115:H119"/>
    <mergeCell ref="A150:A154"/>
    <mergeCell ref="B150:B154"/>
    <mergeCell ref="E150:E154"/>
    <mergeCell ref="F150:F154"/>
    <mergeCell ref="G150:G154"/>
    <mergeCell ref="H150:H154"/>
    <mergeCell ref="A140:A144"/>
    <mergeCell ref="B140:B144"/>
    <mergeCell ref="E140:E144"/>
    <mergeCell ref="F140:F144"/>
    <mergeCell ref="G140:G144"/>
    <mergeCell ref="H140:H144"/>
    <mergeCell ref="A145:A149"/>
    <mergeCell ref="B145:B149"/>
    <mergeCell ref="E145:E149"/>
    <mergeCell ref="F145:F149"/>
    <mergeCell ref="G145:G149"/>
    <mergeCell ref="H145:H149"/>
    <mergeCell ref="C140:C144"/>
    <mergeCell ref="C145:C149"/>
    <mergeCell ref="C150:C154"/>
    <mergeCell ref="D140:D144"/>
    <mergeCell ref="D145:D149"/>
    <mergeCell ref="D150:D154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E1:F1"/>
    <mergeCell ref="D3:D4"/>
    <mergeCell ref="D5:D9"/>
    <mergeCell ref="D10:D14"/>
    <mergeCell ref="D15:D19"/>
    <mergeCell ref="D20:D24"/>
    <mergeCell ref="D25:D29"/>
    <mergeCell ref="D30:D34"/>
    <mergeCell ref="D35:D39"/>
  </mergeCells>
  <phoneticPr fontId="1"/>
  <conditionalFormatting sqref="A141:B141">
    <cfRule type="containsText" dxfId="35" priority="20" operator="containsText" text="嘔吐(園内)">
      <formula>NOT(ISERROR(SEARCH("嘔吐(園内)",A141)))</formula>
    </cfRule>
  </conditionalFormatting>
  <conditionalFormatting sqref="A146:B146">
    <cfRule type="containsText" dxfId="34" priority="15" operator="containsText" text="嘔吐(園内)">
      <formula>NOT(ISERROR(SEARCH("嘔吐(園内)",A146)))</formula>
    </cfRule>
  </conditionalFormatting>
  <conditionalFormatting sqref="A151:B151">
    <cfRule type="containsText" dxfId="33" priority="10" operator="containsText" text="嘔吐(園内)">
      <formula>NOT(ISERROR(SEARCH("嘔吐(園内)",A151)))</formula>
    </cfRule>
  </conditionalFormatting>
  <conditionalFormatting sqref="A6:G6">
    <cfRule type="containsText" dxfId="32" priority="3" operator="containsText" text="嘔吐(園内)">
      <formula>NOT(ISERROR(SEARCH("嘔吐(園内)",A6)))</formula>
    </cfRule>
  </conditionalFormatting>
  <conditionalFormatting sqref="A76:G76">
    <cfRule type="containsText" dxfId="31" priority="1" operator="containsText" text="嘔吐(園内)">
      <formula>NOT(ISERROR(SEARCH("嘔吐(園内)",A76)))</formula>
    </cfRule>
  </conditionalFormatting>
  <conditionalFormatting sqref="B11 B21 B31 B51 B61 B71 B81 B91 B101 B111 B121 B131">
    <cfRule type="containsText" dxfId="30" priority="35" operator="containsText" text="嘔吐(園内)">
      <formula>NOT(ISERROR(SEARCH("嘔吐(園内)",B11)))</formula>
    </cfRule>
  </conditionalFormatting>
  <conditionalFormatting sqref="B41:G41">
    <cfRule type="containsText" dxfId="29" priority="2" operator="containsText" text="嘔吐(園内)">
      <formula>NOT(ISERROR(SEARCH("嘔吐(園内)",B41)))</formula>
    </cfRule>
  </conditionalFormatting>
  <conditionalFormatting sqref="I6:XFD6 A16:B16 A26:B26 A36:B36 A46:B46 A56:B56 A66:B66 A86:B86 A96:B96 A106:B106 A116:B116 A126:B126 A136:B136">
    <cfRule type="containsText" dxfId="28" priority="34" operator="containsText" text="嘔吐(園内)">
      <formula>NOT(ISERROR(SEARCH("嘔吐(園内)",A6)))</formula>
    </cfRule>
  </conditionalFormatting>
  <conditionalFormatting sqref="I41:XFD41">
    <cfRule type="containsText" dxfId="27" priority="33" operator="containsText" text="嘔吐(園内)">
      <formula>NOT(ISERROR(SEARCH("嘔吐(園内)",I41)))</formula>
    </cfRule>
  </conditionalFormatting>
  <conditionalFormatting sqref="I76:XFD76">
    <cfRule type="containsText" dxfId="26" priority="32" operator="containsText" text="嘔吐(園内)">
      <formula>NOT(ISERROR(SEARCH("嘔吐(園内)",I76)))</formula>
    </cfRule>
  </conditionalFormatting>
  <conditionalFormatting sqref="J81">
    <cfRule type="containsText" dxfId="25" priority="24" operator="containsText" text="園内">
      <formula>NOT(ISERROR(SEARCH("園内",J81)))</formula>
    </cfRule>
  </conditionalFormatting>
  <conditionalFormatting sqref="J136:L136">
    <cfRule type="containsText" dxfId="23" priority="29" operator="containsText" text="園内">
      <formula>NOT(ISERROR(SEARCH("園内",J136)))</formula>
    </cfRule>
  </conditionalFormatting>
  <conditionalFormatting sqref="J141:L141">
    <cfRule type="containsText" dxfId="22" priority="19" operator="containsText" text="園内">
      <formula>NOT(ISERROR(SEARCH("園内",J141)))</formula>
    </cfRule>
  </conditionalFormatting>
  <conditionalFormatting sqref="J146:L146">
    <cfRule type="containsText" dxfId="21" priority="14" operator="containsText" text="園内">
      <formula>NOT(ISERROR(SEARCH("園内",J146)))</formula>
    </cfRule>
  </conditionalFormatting>
  <conditionalFormatting sqref="J151:L151">
    <cfRule type="containsText" dxfId="20" priority="9" operator="containsText" text="園内">
      <formula>NOT(ISERROR(SEARCH("園内",J151)))</formula>
    </cfRule>
  </conditionalFormatting>
  <conditionalFormatting sqref="J4:AN4">
    <cfRule type="containsText" dxfId="19" priority="36" operator="containsText" text="土曜日">
      <formula>NOT(ISERROR(SEARCH("土曜日",J4)))</formula>
    </cfRule>
    <cfRule type="containsText" dxfId="18" priority="37" operator="containsText" text="日曜日">
      <formula>NOT(ISERROR(SEARCH("日曜日",J4)))</formula>
    </cfRule>
  </conditionalFormatting>
  <conditionalFormatting sqref="J6:AN155">
    <cfRule type="containsText" dxfId="17" priority="7" operator="containsText" text="園内">
      <formula>NOT(ISERROR(SEARCH("園内",J6)))</formula>
    </cfRule>
  </conditionalFormatting>
  <conditionalFormatting sqref="J22:AN22 J27:AN27 J32:AN32 J37:AN37 J42:AN42 J47:AN47 J52:AN52">
    <cfRule type="containsText" priority="26" operator="containsText" text="園内">
      <formula>NOT(ISERROR(SEARCH("園内",J22)))</formula>
    </cfRule>
  </conditionalFormatting>
  <conditionalFormatting sqref="M9">
    <cfRule type="expression" dxfId="16" priority="31">
      <formula>$M$158</formula>
    </cfRule>
  </conditionalFormatting>
  <dataValidations count="10">
    <dataValidation type="list" allowBlank="1" showInputMessage="1" showErrorMessage="1" sqref="J155:AN155" xr:uid="{00000000-0002-0000-0000-000000000000}">
      <formula1>$M$161:$P$161</formula1>
    </dataValidation>
    <dataValidation type="list" allowBlank="1" showInputMessage="1" showErrorMessage="1" sqref="AO71" xr:uid="{00000000-0002-0000-0000-000001000000}">
      <formula1>$M$158:$N$158</formula1>
    </dataValidation>
    <dataValidation type="list" allowBlank="1" showInputMessage="1" showErrorMessage="1" sqref="AO28 AO33" xr:uid="{00000000-0002-0000-0000-000002000000}">
      <formula1>$M$160:$N$160</formula1>
    </dataValidation>
    <dataValidation type="list" allowBlank="1" showInputMessage="1" sqref="J6:AN6 J151:AN151 J146:AN146 J141:AN141 J136:AN136 J131:AN131 J126:AN126 J121:AN121 J116:AN116 J111:AN111 J106:AN106 J101:AN101 J96:AN96 J91:AN91 J86:AN86 J81:AN81 J76:AN76 J71:AN71 J66:AN66 J61:AN61 J56:AN56 J51:AN51 J46:AN46 J41:AN41 J36:AN36 J31:AN31 J26:AN26 J21:AN21 J16:AN16 J11:AN11" xr:uid="{00000000-0002-0000-0000-000003000000}">
      <formula1>$M$158:$O$158</formula1>
    </dataValidation>
    <dataValidation type="list" allowBlank="1" showInputMessage="1" showErrorMessage="1" sqref="AO112" xr:uid="{00000000-0002-0000-0000-000004000000}">
      <formula1>$M$159:$O$159</formula1>
    </dataValidation>
    <dataValidation type="list" allowBlank="1" showInputMessage="1" sqref="J80:AN80 J5:AN5 J10:AN10 J15:AN15 J20:AN20 J25:AN25 J30:AN30 J35:AN35 J40:AN40 J45:AN45 J50:AN50 J55:AN55 J60:AN60 J65:AN65 J70:AN70 J75:AN75" xr:uid="{00000000-0002-0000-0000-000005000000}">
      <formula1>$M$157:$Q$157</formula1>
    </dataValidation>
    <dataValidation allowBlank="1" showInputMessage="1" sqref="J9:AN9 J19:AN19 J14:AN14 J24:AN24 J29:AN29 J34:AN34 J39:AN39 J44:AN44 J49:AN49 J54:AN54 J59:AN59 J64:AN64 J69:AN69 J74:AN74 J79:AN79 J84:AN84 J89:AN89 J94:AN94 J99:AN99 J104:AN104 J109:AN109 J114:AN114 J119:AN119 J124:AN124 J129:AN129 J134:AN134 J139:AN139 J144:AM144 J149:AN149 J154:AN154 AN144" xr:uid="{00000000-0002-0000-0000-000006000000}"/>
    <dataValidation type="list" allowBlank="1" showInputMessage="1" sqref="J85:AN85 J90:AN90 J95:AN95 J100:AN100 J105:AN105 J110:AN110 J115:AN115 J120:AN120 J125:AN125 J130:AN130 J135:AN135 J140:AN140 J145:AN145 J150:AN150" xr:uid="{00000000-0002-0000-0000-000008000000}">
      <formula1>$M$157:$P$157</formula1>
    </dataValidation>
    <dataValidation type="list" allowBlank="1" showInputMessage="1" sqref="J7:AN7 J12:AN12 J17:AN17 J22:AN22 J27:AN27 J37:AN37 J32:AN32 J42:AN42 J47:AN47 J52:AN52 J57:AN57 J62:AN62 J67:AN67 J72:AN72 J77:AN77 J82:AN82 J87:AN87 J92:AN92 J97:AN97 J102:AN102 J107:AN107 J112:AN112 J117:AN117 J122:AN122 J127:AN127 J132:AN132 J137:AN137 J142:AN142 J147:AN147 J152:AN152" xr:uid="{00000000-0002-0000-0000-00000A000000}">
      <formula1>$M$159:$O$159</formula1>
    </dataValidation>
    <dataValidation type="list" allowBlank="1" showInputMessage="1" sqref="J153:AN153 J148:AN148 J143:AN143 J138:AN138 J133:AN133 J128:AN128 J123:AN123 J118:AN118 J113:AN113 J108:AN108 J103:AM103 AN103 J98:AN98 J93:AN93 J88:AN88 J83:AN83 J78:AN78 J73:AN73 J68:AN68 J63:AN63 J58:AN58 J53:AN53 J48:AN48 J43:AN43 J38:AN38 J33:AN33 J28:AN28 J23:AN23 J18:AN18 J13:AN13 J8:AN8" xr:uid="{00000000-0002-0000-0000-00000B000000}">
      <formula1>$M$160:$N$160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5B3528EB-F5FD-4889-BBE2-6E9B8686C73D}">
            <xm:f>NOT(ISERROR(SEARCH($M$159,J159)))</xm:f>
            <xm:f>$M$159</xm:f>
            <x14:dxf>
              <fill>
                <patternFill>
                  <bgColor rgb="FFFF0000"/>
                </patternFill>
              </fill>
            </x14:dxf>
          </x14:cfRule>
          <xm:sqref>J159</xm:sqref>
        </x14:conditionalFormatting>
        <x14:conditionalFormatting xmlns:xm="http://schemas.microsoft.com/office/excel/2006/main">
          <x14:cfRule type="containsText" priority="30" operator="containsText" id="{77B57B4B-1C7E-477E-A428-BC2911614929}">
            <xm:f>NOT(ISERROR(SEARCH($M$158,M158)))</xm:f>
            <xm:f>$M$158</xm:f>
            <x14:dxf>
              <fill>
                <patternFill patternType="solid">
                  <bgColor rgb="FFFF0000"/>
                </patternFill>
              </fill>
            </x14:dxf>
          </x14:cfRule>
          <xm:sqref>M158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62"/>
  <sheetViews>
    <sheetView view="pageBreakPreview" zoomScale="70" zoomScaleNormal="100" zoomScaleSheetLayoutView="70" workbookViewId="0">
      <pane xSplit="9" ySplit="4" topLeftCell="J5" activePane="bottomRight" state="frozen"/>
      <selection pane="topRight" activeCell="G1" sqref="G1"/>
      <selection pane="bottomLeft" activeCell="A5" sqref="A5"/>
      <selection pane="bottomRight" activeCell="E1" sqref="E1:F1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7.75" customWidth="1"/>
    <col min="6" max="6" width="8.125" customWidth="1"/>
    <col min="7" max="8" width="11.75" customWidth="1"/>
    <col min="9" max="9" width="10.125" customWidth="1"/>
    <col min="10" max="34" width="9.625" customWidth="1"/>
  </cols>
  <sheetData>
    <row r="1" spans="1:37" ht="33.75" customHeight="1" thickBot="1" x14ac:dyDescent="0.2">
      <c r="B1" s="1" t="s">
        <v>2</v>
      </c>
      <c r="C1" s="1"/>
      <c r="D1" s="1"/>
      <c r="E1" s="47" t="s">
        <v>52</v>
      </c>
      <c r="F1" s="47"/>
      <c r="G1" s="46">
        <v>45021</v>
      </c>
      <c r="H1" s="38"/>
      <c r="I1" s="38"/>
      <c r="J1" s="6" t="s">
        <v>8</v>
      </c>
      <c r="K1" s="68"/>
      <c r="L1" s="68"/>
      <c r="M1" s="68"/>
      <c r="O1" s="6" t="s">
        <v>12</v>
      </c>
      <c r="P1" s="69" t="s">
        <v>15</v>
      </c>
      <c r="Q1" s="69"/>
      <c r="R1" s="69"/>
      <c r="S1" s="69"/>
      <c r="T1" s="45"/>
      <c r="U1" s="41" t="s">
        <v>39</v>
      </c>
      <c r="V1" s="45"/>
      <c r="X1" s="31"/>
      <c r="Y1" s="32"/>
      <c r="Z1" s="32"/>
      <c r="AA1" s="32"/>
      <c r="AB1" s="32"/>
      <c r="AC1" s="30"/>
      <c r="AD1" s="42"/>
    </row>
    <row r="2" spans="1:37" ht="9.75" customHeight="1" x14ac:dyDescent="0.15">
      <c r="B2" s="1"/>
      <c r="C2" s="1"/>
      <c r="D2" s="1"/>
      <c r="E2" s="1"/>
      <c r="F2" s="3"/>
      <c r="G2" s="4"/>
      <c r="H2" s="4"/>
      <c r="I2" s="4"/>
      <c r="J2" s="11"/>
      <c r="K2" s="11"/>
      <c r="L2" s="11"/>
      <c r="M2" s="11"/>
      <c r="N2" s="11"/>
      <c r="O2" s="11"/>
      <c r="P2" s="11"/>
      <c r="Q2" s="11"/>
      <c r="R2" s="11"/>
      <c r="S2" s="11" t="s">
        <v>11</v>
      </c>
      <c r="T2" s="5"/>
      <c r="U2" s="5"/>
      <c r="V2" s="5"/>
    </row>
    <row r="3" spans="1:37" ht="12.95" customHeight="1" x14ac:dyDescent="0.15">
      <c r="A3" s="72" t="s">
        <v>3</v>
      </c>
      <c r="B3" s="74" t="s">
        <v>0</v>
      </c>
      <c r="C3" s="48" t="s">
        <v>37</v>
      </c>
      <c r="D3" s="48" t="s">
        <v>38</v>
      </c>
      <c r="E3" s="48" t="s">
        <v>36</v>
      </c>
      <c r="F3" s="70" t="s">
        <v>4</v>
      </c>
      <c r="G3" s="85" t="s">
        <v>13</v>
      </c>
      <c r="H3" s="70" t="s">
        <v>34</v>
      </c>
      <c r="I3" s="78" t="s">
        <v>5</v>
      </c>
      <c r="J3" s="20">
        <f>G1</f>
        <v>45021</v>
      </c>
      <c r="K3" s="20">
        <f>G1+1</f>
        <v>45022</v>
      </c>
      <c r="L3" s="20">
        <f>G1+2</f>
        <v>45023</v>
      </c>
      <c r="M3" s="20">
        <f>G1+3</f>
        <v>45024</v>
      </c>
      <c r="N3" s="20">
        <f>G1+4</f>
        <v>45025</v>
      </c>
      <c r="O3" s="20">
        <f>G1+5</f>
        <v>45026</v>
      </c>
      <c r="P3" s="20">
        <f>G1+6</f>
        <v>45027</v>
      </c>
      <c r="Q3" s="20">
        <f>G1+7</f>
        <v>45028</v>
      </c>
      <c r="R3" s="20">
        <f>G1+8</f>
        <v>45029</v>
      </c>
      <c r="S3" s="20">
        <f>G1+9</f>
        <v>45030</v>
      </c>
      <c r="T3" s="20">
        <f>G1+10</f>
        <v>45031</v>
      </c>
      <c r="U3" s="20">
        <f>G1+11</f>
        <v>45032</v>
      </c>
      <c r="V3" s="20">
        <f>G1+12</f>
        <v>45033</v>
      </c>
      <c r="W3" s="20">
        <f>G1+13</f>
        <v>45034</v>
      </c>
      <c r="X3" s="20">
        <f>G1+14</f>
        <v>45035</v>
      </c>
      <c r="Y3" s="20">
        <f>G1+15</f>
        <v>45036</v>
      </c>
      <c r="Z3" s="20">
        <f>G1+16</f>
        <v>45037</v>
      </c>
      <c r="AA3" s="20">
        <f>G1+17</f>
        <v>45038</v>
      </c>
      <c r="AB3" s="20">
        <f>G1+18</f>
        <v>45039</v>
      </c>
      <c r="AC3" s="20">
        <f>G1+19</f>
        <v>45040</v>
      </c>
      <c r="AD3" s="20">
        <f>G1+20</f>
        <v>45041</v>
      </c>
      <c r="AE3" s="20">
        <f>G1+21</f>
        <v>45042</v>
      </c>
      <c r="AF3" s="20">
        <f>G1+22</f>
        <v>45043</v>
      </c>
      <c r="AG3" s="20">
        <f>G1+23</f>
        <v>45044</v>
      </c>
      <c r="AH3" s="20">
        <f>G1+24</f>
        <v>45045</v>
      </c>
      <c r="AI3" s="44"/>
      <c r="AJ3" s="43"/>
      <c r="AK3" s="43"/>
    </row>
    <row r="4" spans="1:37" ht="12.95" customHeight="1" thickBot="1" x14ac:dyDescent="0.2">
      <c r="A4" s="73"/>
      <c r="B4" s="75"/>
      <c r="C4" s="49"/>
      <c r="D4" s="49"/>
      <c r="E4" s="84"/>
      <c r="F4" s="49"/>
      <c r="G4" s="79"/>
      <c r="H4" s="71"/>
      <c r="I4" s="79"/>
      <c r="J4" s="2" t="str">
        <f t="shared" ref="J4:AH4" si="0">TEXT(J3,"aaaa")</f>
        <v>水曜日</v>
      </c>
      <c r="K4" s="2" t="str">
        <f t="shared" si="0"/>
        <v>木曜日</v>
      </c>
      <c r="L4" s="2" t="str">
        <f t="shared" si="0"/>
        <v>金曜日</v>
      </c>
      <c r="M4" s="2" t="str">
        <f t="shared" si="0"/>
        <v>土曜日</v>
      </c>
      <c r="N4" s="2" t="str">
        <f t="shared" si="0"/>
        <v>日曜日</v>
      </c>
      <c r="O4" s="2" t="str">
        <f t="shared" si="0"/>
        <v>月曜日</v>
      </c>
      <c r="P4" s="2" t="str">
        <f t="shared" si="0"/>
        <v>火曜日</v>
      </c>
      <c r="Q4" s="2" t="str">
        <f t="shared" si="0"/>
        <v>水曜日</v>
      </c>
      <c r="R4" s="2" t="str">
        <f t="shared" si="0"/>
        <v>木曜日</v>
      </c>
      <c r="S4" s="2" t="str">
        <f t="shared" si="0"/>
        <v>金曜日</v>
      </c>
      <c r="T4" s="2" t="str">
        <f t="shared" si="0"/>
        <v>土曜日</v>
      </c>
      <c r="U4" s="2" t="str">
        <f t="shared" si="0"/>
        <v>日曜日</v>
      </c>
      <c r="V4" s="2" t="str">
        <f t="shared" si="0"/>
        <v>月曜日</v>
      </c>
      <c r="W4" s="2" t="str">
        <f t="shared" si="0"/>
        <v>火曜日</v>
      </c>
      <c r="X4" s="2" t="str">
        <f t="shared" si="0"/>
        <v>水曜日</v>
      </c>
      <c r="Y4" s="2" t="str">
        <f t="shared" si="0"/>
        <v>木曜日</v>
      </c>
      <c r="Z4" s="2" t="str">
        <f t="shared" si="0"/>
        <v>金曜日</v>
      </c>
      <c r="AA4" s="2" t="str">
        <f t="shared" si="0"/>
        <v>土曜日</v>
      </c>
      <c r="AB4" s="2" t="str">
        <f t="shared" si="0"/>
        <v>日曜日</v>
      </c>
      <c r="AC4" s="2" t="str">
        <f t="shared" si="0"/>
        <v>月曜日</v>
      </c>
      <c r="AD4" s="2" t="str">
        <f t="shared" si="0"/>
        <v>火曜日</v>
      </c>
      <c r="AE4" s="2" t="str">
        <f t="shared" si="0"/>
        <v>水曜日</v>
      </c>
      <c r="AF4" s="2" t="str">
        <f t="shared" si="0"/>
        <v>木曜日</v>
      </c>
      <c r="AG4" s="2" t="str">
        <f t="shared" si="0"/>
        <v>金曜日</v>
      </c>
      <c r="AH4" s="2" t="str">
        <f t="shared" si="0"/>
        <v>土曜日</v>
      </c>
    </row>
    <row r="5" spans="1:37" ht="12.95" customHeight="1" x14ac:dyDescent="0.15">
      <c r="A5" s="53">
        <v>1</v>
      </c>
      <c r="B5" s="56" t="s">
        <v>17</v>
      </c>
      <c r="C5" s="50" t="s">
        <v>41</v>
      </c>
      <c r="D5" s="50">
        <v>0</v>
      </c>
      <c r="E5" s="50" t="s">
        <v>47</v>
      </c>
      <c r="F5" s="50" t="s">
        <v>44</v>
      </c>
      <c r="G5" s="81" t="s">
        <v>33</v>
      </c>
      <c r="H5" s="61" t="s">
        <v>51</v>
      </c>
      <c r="I5" s="33" t="s">
        <v>9</v>
      </c>
      <c r="J5" s="13" t="s">
        <v>26</v>
      </c>
      <c r="K5" s="16" t="s">
        <v>27</v>
      </c>
      <c r="L5" s="16" t="s">
        <v>27</v>
      </c>
      <c r="M5" s="16" t="s">
        <v>27</v>
      </c>
      <c r="N5" s="16" t="s">
        <v>27</v>
      </c>
      <c r="O5" s="16" t="s">
        <v>27</v>
      </c>
      <c r="P5" s="16" t="s">
        <v>26</v>
      </c>
      <c r="Q5" s="16"/>
      <c r="R5" s="16"/>
      <c r="S5" s="1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7" ht="12.95" customHeight="1" x14ac:dyDescent="0.15">
      <c r="A6" s="54"/>
      <c r="B6" s="57"/>
      <c r="C6" s="51"/>
      <c r="D6" s="51"/>
      <c r="E6" s="51"/>
      <c r="F6" s="51"/>
      <c r="G6" s="65"/>
      <c r="H6" s="62"/>
      <c r="I6" s="34" t="s">
        <v>1</v>
      </c>
      <c r="J6" s="12" t="s">
        <v>30</v>
      </c>
      <c r="K6" s="17"/>
      <c r="L6" s="17"/>
      <c r="M6" s="17"/>
      <c r="N6" s="17"/>
      <c r="O6" s="17"/>
      <c r="P6" s="17"/>
      <c r="Q6" s="17"/>
      <c r="R6" s="17"/>
      <c r="S6" s="1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7" ht="12.95" customHeight="1" x14ac:dyDescent="0.15">
      <c r="A7" s="54"/>
      <c r="B7" s="58"/>
      <c r="C7" s="51"/>
      <c r="D7" s="51"/>
      <c r="E7" s="51"/>
      <c r="F7" s="51"/>
      <c r="G7" s="65"/>
      <c r="H7" s="62"/>
      <c r="I7" s="35" t="s">
        <v>6</v>
      </c>
      <c r="J7" s="14"/>
      <c r="K7" s="18"/>
      <c r="L7" s="18"/>
      <c r="M7" s="18"/>
      <c r="N7" s="18"/>
      <c r="O7" s="18"/>
      <c r="P7" s="18"/>
      <c r="Q7" s="18"/>
      <c r="R7" s="18"/>
      <c r="S7" s="1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7" ht="12.95" customHeight="1" x14ac:dyDescent="0.15">
      <c r="A8" s="54"/>
      <c r="B8" s="58"/>
      <c r="C8" s="51"/>
      <c r="D8" s="51"/>
      <c r="E8" s="51"/>
      <c r="F8" s="51"/>
      <c r="G8" s="65"/>
      <c r="H8" s="62"/>
      <c r="I8" s="35" t="s">
        <v>7</v>
      </c>
      <c r="J8" s="14"/>
      <c r="K8" s="18"/>
      <c r="L8" s="18"/>
      <c r="M8" s="18"/>
      <c r="N8" s="18"/>
      <c r="O8" s="18"/>
      <c r="P8" s="18"/>
      <c r="Q8" s="18"/>
      <c r="R8" s="18"/>
      <c r="S8" s="1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7" ht="12.95" customHeight="1" thickBot="1" x14ac:dyDescent="0.2">
      <c r="A9" s="55"/>
      <c r="B9" s="59"/>
      <c r="C9" s="52"/>
      <c r="D9" s="52"/>
      <c r="E9" s="52"/>
      <c r="F9" s="52"/>
      <c r="G9" s="80"/>
      <c r="H9" s="67"/>
      <c r="I9" s="35" t="s">
        <v>10</v>
      </c>
      <c r="J9" s="15"/>
      <c r="K9" s="19"/>
      <c r="L9" s="19"/>
      <c r="M9" s="19"/>
      <c r="N9" s="19"/>
      <c r="O9" s="19"/>
      <c r="P9" s="19"/>
      <c r="Q9" s="19"/>
      <c r="R9" s="19"/>
      <c r="S9" s="19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7" ht="12.95" customHeight="1" x14ac:dyDescent="0.15">
      <c r="A10" s="53">
        <v>2</v>
      </c>
      <c r="B10" s="56" t="s">
        <v>17</v>
      </c>
      <c r="C10" s="50" t="s">
        <v>41</v>
      </c>
      <c r="D10" s="50">
        <v>0</v>
      </c>
      <c r="E10" s="50" t="s">
        <v>47</v>
      </c>
      <c r="F10" s="50" t="s">
        <v>45</v>
      </c>
      <c r="G10" s="81" t="s">
        <v>16</v>
      </c>
      <c r="H10" s="61"/>
      <c r="I10" s="33" t="s">
        <v>9</v>
      </c>
      <c r="J10" s="7"/>
      <c r="K10" s="7"/>
      <c r="L10" s="7"/>
      <c r="M10" s="7"/>
      <c r="N10" s="7"/>
      <c r="O10" s="13" t="s">
        <v>26</v>
      </c>
      <c r="P10" s="7" t="s">
        <v>27</v>
      </c>
      <c r="Q10" s="7" t="s">
        <v>27</v>
      </c>
      <c r="R10" s="7" t="s">
        <v>27</v>
      </c>
      <c r="S10" s="7" t="s">
        <v>26</v>
      </c>
      <c r="T10" s="7"/>
      <c r="U10" s="7"/>
      <c r="V10" s="7"/>
      <c r="W10" s="16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7" ht="12.95" customHeight="1" x14ac:dyDescent="0.15">
      <c r="A11" s="54"/>
      <c r="B11" s="57"/>
      <c r="C11" s="51"/>
      <c r="D11" s="51"/>
      <c r="E11" s="51"/>
      <c r="F11" s="51"/>
      <c r="G11" s="65"/>
      <c r="H11" s="62"/>
      <c r="I11" s="34" t="s">
        <v>1</v>
      </c>
      <c r="J11" s="8"/>
      <c r="K11" s="8"/>
      <c r="L11" s="8"/>
      <c r="M11" s="8"/>
      <c r="N11" s="8"/>
      <c r="O11" s="12" t="s">
        <v>19</v>
      </c>
      <c r="P11" s="8"/>
      <c r="Q11" s="8"/>
      <c r="R11" s="8"/>
      <c r="S11" s="8"/>
      <c r="T11" s="8"/>
      <c r="U11" s="8"/>
      <c r="V11" s="8"/>
      <c r="W11" s="17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7" ht="12.95" customHeight="1" x14ac:dyDescent="0.15">
      <c r="A12" s="54"/>
      <c r="B12" s="58"/>
      <c r="C12" s="51"/>
      <c r="D12" s="51"/>
      <c r="E12" s="51"/>
      <c r="F12" s="51"/>
      <c r="G12" s="65"/>
      <c r="H12" s="62"/>
      <c r="I12" s="35" t="s">
        <v>6</v>
      </c>
      <c r="J12" s="9"/>
      <c r="K12" s="9"/>
      <c r="L12" s="9"/>
      <c r="M12" s="9"/>
      <c r="N12" s="9"/>
      <c r="O12" s="14"/>
      <c r="P12" s="9"/>
      <c r="Q12" s="9"/>
      <c r="R12" s="9"/>
      <c r="S12" s="9"/>
      <c r="T12" s="9"/>
      <c r="U12" s="9"/>
      <c r="V12" s="9"/>
      <c r="W12" s="18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7" ht="12.95" customHeight="1" x14ac:dyDescent="0.15">
      <c r="A13" s="54"/>
      <c r="B13" s="58"/>
      <c r="C13" s="51"/>
      <c r="D13" s="51"/>
      <c r="E13" s="51"/>
      <c r="F13" s="51"/>
      <c r="G13" s="65"/>
      <c r="H13" s="62"/>
      <c r="I13" s="35" t="s">
        <v>7</v>
      </c>
      <c r="J13" s="9"/>
      <c r="K13" s="9"/>
      <c r="L13" s="9"/>
      <c r="M13" s="9"/>
      <c r="N13" s="9"/>
      <c r="O13" s="14"/>
      <c r="P13" s="9"/>
      <c r="Q13" s="9"/>
      <c r="R13" s="9"/>
      <c r="S13" s="9"/>
      <c r="T13" s="9"/>
      <c r="U13" s="9"/>
      <c r="V13" s="9"/>
      <c r="W13" s="18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7" ht="12.95" customHeight="1" thickBot="1" x14ac:dyDescent="0.2">
      <c r="A14" s="55"/>
      <c r="B14" s="59"/>
      <c r="C14" s="52"/>
      <c r="D14" s="52"/>
      <c r="E14" s="52"/>
      <c r="F14" s="52"/>
      <c r="G14" s="80"/>
      <c r="H14" s="67"/>
      <c r="I14" s="35" t="s">
        <v>10</v>
      </c>
      <c r="J14" s="10"/>
      <c r="K14" s="10"/>
      <c r="L14" s="10"/>
      <c r="M14" s="10"/>
      <c r="N14" s="10"/>
      <c r="O14" s="15"/>
      <c r="P14" s="10"/>
      <c r="Q14" s="10"/>
      <c r="R14" s="10"/>
      <c r="S14" s="10"/>
      <c r="T14" s="10"/>
      <c r="U14" s="10"/>
      <c r="V14" s="10"/>
      <c r="W14" s="19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7" ht="12.95" customHeight="1" x14ac:dyDescent="0.15">
      <c r="A15" s="53">
        <v>3</v>
      </c>
      <c r="B15" s="56" t="s">
        <v>17</v>
      </c>
      <c r="C15" s="50" t="s">
        <v>42</v>
      </c>
      <c r="D15" s="50">
        <v>3</v>
      </c>
      <c r="E15" s="50" t="s">
        <v>48</v>
      </c>
      <c r="F15" s="50" t="s">
        <v>46</v>
      </c>
      <c r="G15" s="64"/>
      <c r="H15" s="61" t="s">
        <v>51</v>
      </c>
      <c r="I15" s="33" t="s">
        <v>9</v>
      </c>
      <c r="J15" s="7"/>
      <c r="K15" s="7"/>
      <c r="L15" s="7"/>
      <c r="M15" s="7"/>
      <c r="N15" s="7"/>
      <c r="O15" s="7"/>
      <c r="P15" s="7" t="s">
        <v>26</v>
      </c>
      <c r="Q15" s="13" t="s">
        <v>27</v>
      </c>
      <c r="R15" s="7" t="s">
        <v>27</v>
      </c>
      <c r="S15" s="7" t="s">
        <v>27</v>
      </c>
      <c r="T15" s="7" t="s">
        <v>27</v>
      </c>
      <c r="U15" s="16" t="s">
        <v>26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7" ht="12.95" customHeight="1" x14ac:dyDescent="0.15">
      <c r="A16" s="54"/>
      <c r="B16" s="57"/>
      <c r="C16" s="51"/>
      <c r="D16" s="51"/>
      <c r="E16" s="51"/>
      <c r="F16" s="51"/>
      <c r="G16" s="65"/>
      <c r="H16" s="62"/>
      <c r="I16" s="34" t="s">
        <v>1</v>
      </c>
      <c r="J16" s="8"/>
      <c r="K16" s="8"/>
      <c r="L16" s="8"/>
      <c r="M16" s="8"/>
      <c r="N16" s="8"/>
      <c r="O16" s="8"/>
      <c r="P16" s="8"/>
      <c r="Q16" s="12" t="s">
        <v>30</v>
      </c>
      <c r="R16" s="8"/>
      <c r="S16" s="8"/>
      <c r="T16" s="8"/>
      <c r="U16" s="1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2.95" customHeight="1" x14ac:dyDescent="0.15">
      <c r="A17" s="54"/>
      <c r="B17" s="58"/>
      <c r="C17" s="51"/>
      <c r="D17" s="51"/>
      <c r="E17" s="51"/>
      <c r="F17" s="51"/>
      <c r="G17" s="65"/>
      <c r="H17" s="62"/>
      <c r="I17" s="35" t="s">
        <v>6</v>
      </c>
      <c r="J17" s="9"/>
      <c r="K17" s="9"/>
      <c r="L17" s="9"/>
      <c r="M17" s="9"/>
      <c r="N17" s="9"/>
      <c r="O17" s="9"/>
      <c r="P17" s="9"/>
      <c r="Q17" s="14"/>
      <c r="R17" s="9"/>
      <c r="S17" s="9"/>
      <c r="T17" s="9"/>
      <c r="U17" s="18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2.95" customHeight="1" x14ac:dyDescent="0.15">
      <c r="A18" s="54"/>
      <c r="B18" s="58"/>
      <c r="C18" s="51"/>
      <c r="D18" s="51"/>
      <c r="E18" s="51"/>
      <c r="F18" s="51"/>
      <c r="G18" s="65"/>
      <c r="H18" s="62"/>
      <c r="I18" s="35" t="s">
        <v>7</v>
      </c>
      <c r="J18" s="9"/>
      <c r="K18" s="9"/>
      <c r="L18" s="9"/>
      <c r="M18" s="9"/>
      <c r="N18" s="9"/>
      <c r="O18" s="9"/>
      <c r="P18" s="9"/>
      <c r="Q18" s="14"/>
      <c r="R18" s="9"/>
      <c r="S18" s="9"/>
      <c r="T18" s="9"/>
      <c r="U18" s="1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2.95" customHeight="1" thickBot="1" x14ac:dyDescent="0.2">
      <c r="A19" s="55"/>
      <c r="B19" s="59"/>
      <c r="C19" s="52"/>
      <c r="D19" s="52"/>
      <c r="E19" s="52"/>
      <c r="F19" s="52"/>
      <c r="G19" s="80"/>
      <c r="H19" s="67"/>
      <c r="I19" s="35" t="s">
        <v>10</v>
      </c>
      <c r="J19" s="10"/>
      <c r="K19" s="10"/>
      <c r="L19" s="10"/>
      <c r="M19" s="10"/>
      <c r="N19" s="10"/>
      <c r="O19" s="10"/>
      <c r="P19" s="10"/>
      <c r="Q19" s="15"/>
      <c r="R19" s="10"/>
      <c r="S19" s="10"/>
      <c r="T19" s="10"/>
      <c r="U19" s="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2.95" customHeight="1" x14ac:dyDescent="0.15">
      <c r="A20" s="53">
        <v>4</v>
      </c>
      <c r="B20" s="56" t="s">
        <v>17</v>
      </c>
      <c r="C20" s="50" t="s">
        <v>43</v>
      </c>
      <c r="D20" s="50">
        <v>3</v>
      </c>
      <c r="E20" s="50" t="s">
        <v>49</v>
      </c>
      <c r="F20" s="50" t="s">
        <v>46</v>
      </c>
      <c r="G20" s="64"/>
      <c r="H20" s="61" t="s">
        <v>35</v>
      </c>
      <c r="I20" s="33" t="s">
        <v>9</v>
      </c>
      <c r="J20" s="7"/>
      <c r="K20" s="7"/>
      <c r="L20" s="7"/>
      <c r="M20" s="7"/>
      <c r="N20" s="7"/>
      <c r="O20" s="7"/>
      <c r="P20" s="7"/>
      <c r="Q20" s="13" t="s">
        <v>27</v>
      </c>
      <c r="R20" s="7" t="s">
        <v>27</v>
      </c>
      <c r="S20" s="7" t="s">
        <v>27</v>
      </c>
      <c r="T20" s="7" t="s">
        <v>27</v>
      </c>
      <c r="U20" s="7"/>
      <c r="V20" s="7"/>
      <c r="W20" s="7"/>
      <c r="X20" s="7"/>
      <c r="Y20" s="7"/>
      <c r="Z20" s="7"/>
      <c r="AA20" s="7"/>
      <c r="AB20" s="16"/>
      <c r="AC20" s="7"/>
      <c r="AD20" s="7"/>
      <c r="AE20" s="7"/>
      <c r="AF20" s="7"/>
      <c r="AG20" s="7"/>
      <c r="AH20" s="7"/>
    </row>
    <row r="21" spans="1:34" ht="12.95" customHeight="1" x14ac:dyDescent="0.15">
      <c r="A21" s="54"/>
      <c r="B21" s="57"/>
      <c r="C21" s="51"/>
      <c r="D21" s="51"/>
      <c r="E21" s="51"/>
      <c r="F21" s="51"/>
      <c r="G21" s="65"/>
      <c r="H21" s="62"/>
      <c r="I21" s="34" t="s">
        <v>1</v>
      </c>
      <c r="J21" s="8"/>
      <c r="K21" s="8"/>
      <c r="L21" s="8"/>
      <c r="M21" s="8"/>
      <c r="N21" s="8"/>
      <c r="O21" s="8"/>
      <c r="P21" s="8"/>
      <c r="Q21" s="12"/>
      <c r="R21" s="8"/>
      <c r="S21" s="8"/>
      <c r="T21" s="8"/>
      <c r="U21" s="8"/>
      <c r="V21" s="8"/>
      <c r="W21" s="8"/>
      <c r="X21" s="8"/>
      <c r="Y21" s="8"/>
      <c r="Z21" s="8"/>
      <c r="AA21" s="8"/>
      <c r="AB21" s="17"/>
      <c r="AC21" s="8"/>
      <c r="AD21" s="8"/>
      <c r="AE21" s="8"/>
      <c r="AF21" s="8"/>
      <c r="AG21" s="8"/>
      <c r="AH21" s="8"/>
    </row>
    <row r="22" spans="1:34" ht="12.95" customHeight="1" x14ac:dyDescent="0.15">
      <c r="A22" s="54"/>
      <c r="B22" s="58"/>
      <c r="C22" s="51"/>
      <c r="D22" s="51"/>
      <c r="E22" s="51"/>
      <c r="F22" s="51"/>
      <c r="G22" s="65"/>
      <c r="H22" s="62"/>
      <c r="I22" s="35" t="s">
        <v>6</v>
      </c>
      <c r="J22" s="9"/>
      <c r="K22" s="9"/>
      <c r="L22" s="9"/>
      <c r="M22" s="9"/>
      <c r="N22" s="9"/>
      <c r="O22" s="9"/>
      <c r="P22" s="9"/>
      <c r="Q22" s="14" t="s">
        <v>30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18"/>
      <c r="AC22" s="9"/>
      <c r="AD22" s="9"/>
      <c r="AE22" s="9"/>
      <c r="AF22" s="9"/>
      <c r="AG22" s="9"/>
      <c r="AH22" s="9"/>
    </row>
    <row r="23" spans="1:34" ht="12.95" customHeight="1" x14ac:dyDescent="0.15">
      <c r="A23" s="54"/>
      <c r="B23" s="58"/>
      <c r="C23" s="51"/>
      <c r="D23" s="51"/>
      <c r="E23" s="51"/>
      <c r="F23" s="51"/>
      <c r="G23" s="65"/>
      <c r="H23" s="62"/>
      <c r="I23" s="35" t="s">
        <v>7</v>
      </c>
      <c r="J23" s="9"/>
      <c r="K23" s="9"/>
      <c r="L23" s="9"/>
      <c r="M23" s="9"/>
      <c r="N23" s="9"/>
      <c r="O23" s="9"/>
      <c r="P23" s="9"/>
      <c r="Q23" s="14"/>
      <c r="R23" s="9"/>
      <c r="S23" s="9"/>
      <c r="T23" s="9"/>
      <c r="U23" s="9"/>
      <c r="V23" s="9"/>
      <c r="W23" s="9"/>
      <c r="X23" s="9"/>
      <c r="Y23" s="9"/>
      <c r="Z23" s="9"/>
      <c r="AA23" s="9"/>
      <c r="AB23" s="18"/>
      <c r="AC23" s="9"/>
      <c r="AD23" s="9"/>
      <c r="AE23" s="9"/>
      <c r="AF23" s="9"/>
      <c r="AG23" s="9"/>
      <c r="AH23" s="9"/>
    </row>
    <row r="24" spans="1:34" ht="12.95" customHeight="1" thickBot="1" x14ac:dyDescent="0.2">
      <c r="A24" s="55"/>
      <c r="B24" s="59"/>
      <c r="C24" s="52"/>
      <c r="D24" s="52"/>
      <c r="E24" s="52"/>
      <c r="F24" s="52"/>
      <c r="G24" s="80"/>
      <c r="H24" s="67"/>
      <c r="I24" s="35" t="s">
        <v>10</v>
      </c>
      <c r="J24" s="10"/>
      <c r="K24" s="10"/>
      <c r="L24" s="10"/>
      <c r="M24" s="10"/>
      <c r="N24" s="10"/>
      <c r="O24" s="10"/>
      <c r="P24" s="10"/>
      <c r="Q24" s="15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9"/>
      <c r="AC24" s="10"/>
      <c r="AD24" s="10"/>
      <c r="AE24" s="10"/>
      <c r="AF24" s="10"/>
      <c r="AG24" s="10"/>
      <c r="AH24" s="10"/>
    </row>
    <row r="25" spans="1:34" ht="12.95" customHeight="1" x14ac:dyDescent="0.15">
      <c r="A25" s="53">
        <v>5</v>
      </c>
      <c r="B25" s="56" t="s">
        <v>17</v>
      </c>
      <c r="C25" s="50" t="s">
        <v>42</v>
      </c>
      <c r="D25" s="50">
        <v>3</v>
      </c>
      <c r="E25" s="50" t="s">
        <v>48</v>
      </c>
      <c r="F25" s="50" t="s">
        <v>46</v>
      </c>
      <c r="G25" s="64"/>
      <c r="H25" s="61"/>
      <c r="I25" s="33" t="s">
        <v>9</v>
      </c>
      <c r="J25" s="7"/>
      <c r="K25" s="7"/>
      <c r="L25" s="7"/>
      <c r="M25" s="7"/>
      <c r="N25" s="7"/>
      <c r="O25" s="7"/>
      <c r="P25" s="7"/>
      <c r="Q25" s="7"/>
      <c r="R25" s="7"/>
      <c r="S25" s="13" t="s">
        <v>28</v>
      </c>
      <c r="T25" s="7" t="s">
        <v>27</v>
      </c>
      <c r="U25" s="7" t="s">
        <v>26</v>
      </c>
      <c r="V25" s="7"/>
      <c r="W25" s="7"/>
      <c r="X25" s="7"/>
      <c r="Y25" s="7"/>
      <c r="Z25" s="7"/>
      <c r="AA25" s="7"/>
      <c r="AB25" s="16"/>
      <c r="AC25" s="7"/>
      <c r="AD25" s="7"/>
      <c r="AE25" s="7"/>
      <c r="AF25" s="7"/>
      <c r="AG25" s="7"/>
      <c r="AH25" s="7"/>
    </row>
    <row r="26" spans="1:34" ht="12.95" customHeight="1" x14ac:dyDescent="0.15">
      <c r="A26" s="54"/>
      <c r="B26" s="57"/>
      <c r="C26" s="51"/>
      <c r="D26" s="51"/>
      <c r="E26" s="51"/>
      <c r="F26" s="51"/>
      <c r="G26" s="65"/>
      <c r="H26" s="62"/>
      <c r="I26" s="34" t="s">
        <v>1</v>
      </c>
      <c r="J26" s="8"/>
      <c r="K26" s="8"/>
      <c r="L26" s="8"/>
      <c r="M26" s="8"/>
      <c r="N26" s="8"/>
      <c r="O26" s="8"/>
      <c r="P26" s="8"/>
      <c r="Q26" s="8"/>
      <c r="R26" s="8"/>
      <c r="S26" s="12"/>
      <c r="T26" s="8"/>
      <c r="U26" s="8"/>
      <c r="V26" s="8"/>
      <c r="W26" s="8"/>
      <c r="X26" s="8"/>
      <c r="Y26" s="8"/>
      <c r="Z26" s="8"/>
      <c r="AA26" s="8"/>
      <c r="AB26" s="17"/>
      <c r="AC26" s="8"/>
      <c r="AD26" s="8"/>
      <c r="AE26" s="8"/>
      <c r="AF26" s="8"/>
      <c r="AG26" s="8"/>
      <c r="AH26" s="8"/>
    </row>
    <row r="27" spans="1:34" ht="12.95" customHeight="1" x14ac:dyDescent="0.15">
      <c r="A27" s="54"/>
      <c r="B27" s="58"/>
      <c r="C27" s="51"/>
      <c r="D27" s="51"/>
      <c r="E27" s="51"/>
      <c r="F27" s="51"/>
      <c r="G27" s="65"/>
      <c r="H27" s="62"/>
      <c r="I27" s="35" t="s">
        <v>6</v>
      </c>
      <c r="J27" s="9"/>
      <c r="K27" s="9"/>
      <c r="L27" s="9"/>
      <c r="M27" s="9"/>
      <c r="N27" s="9"/>
      <c r="O27" s="9"/>
      <c r="P27" s="9"/>
      <c r="Q27" s="9"/>
      <c r="R27" s="9"/>
      <c r="S27" s="14"/>
      <c r="T27" s="9"/>
      <c r="U27" s="9"/>
      <c r="V27" s="9"/>
      <c r="W27" s="9"/>
      <c r="X27" s="9"/>
      <c r="Y27" s="9"/>
      <c r="Z27" s="9"/>
      <c r="AA27" s="9"/>
      <c r="AB27" s="18"/>
      <c r="AC27" s="9"/>
      <c r="AD27" s="9"/>
      <c r="AE27" s="9"/>
      <c r="AF27" s="9"/>
      <c r="AG27" s="9"/>
      <c r="AH27" s="9"/>
    </row>
    <row r="28" spans="1:34" ht="12.95" customHeight="1" x14ac:dyDescent="0.15">
      <c r="A28" s="54"/>
      <c r="B28" s="58"/>
      <c r="C28" s="51"/>
      <c r="D28" s="51"/>
      <c r="E28" s="51"/>
      <c r="F28" s="51"/>
      <c r="G28" s="65"/>
      <c r="H28" s="62"/>
      <c r="I28" s="35" t="s">
        <v>7</v>
      </c>
      <c r="J28" s="9"/>
      <c r="K28" s="9"/>
      <c r="L28" s="9"/>
      <c r="M28" s="9"/>
      <c r="N28" s="9"/>
      <c r="O28" s="9"/>
      <c r="P28" s="9"/>
      <c r="Q28" s="9"/>
      <c r="R28" s="9"/>
      <c r="S28" s="14" t="s">
        <v>23</v>
      </c>
      <c r="T28" s="9"/>
      <c r="U28" s="9"/>
      <c r="V28" s="9"/>
      <c r="W28" s="9"/>
      <c r="X28" s="9"/>
      <c r="Y28" s="9"/>
      <c r="Z28" s="9"/>
      <c r="AA28" s="9"/>
      <c r="AB28" s="18"/>
      <c r="AC28" s="9"/>
      <c r="AD28" s="9"/>
      <c r="AE28" s="9"/>
      <c r="AF28" s="9"/>
      <c r="AG28" s="9"/>
      <c r="AH28" s="9"/>
    </row>
    <row r="29" spans="1:34" ht="12.95" customHeight="1" thickBot="1" x14ac:dyDescent="0.2">
      <c r="A29" s="55"/>
      <c r="B29" s="59"/>
      <c r="C29" s="52"/>
      <c r="D29" s="52"/>
      <c r="E29" s="52"/>
      <c r="F29" s="52"/>
      <c r="G29" s="80"/>
      <c r="H29" s="67"/>
      <c r="I29" s="35" t="s">
        <v>10</v>
      </c>
      <c r="J29" s="10"/>
      <c r="K29" s="10"/>
      <c r="L29" s="10"/>
      <c r="M29" s="10"/>
      <c r="N29" s="10"/>
      <c r="O29" s="10"/>
      <c r="P29" s="10"/>
      <c r="Q29" s="10"/>
      <c r="R29" s="10"/>
      <c r="S29" s="15"/>
      <c r="T29" s="10"/>
      <c r="U29" s="10"/>
      <c r="V29" s="10"/>
      <c r="W29" s="10"/>
      <c r="X29" s="10"/>
      <c r="Y29" s="10"/>
      <c r="Z29" s="10"/>
      <c r="AA29" s="10"/>
      <c r="AB29" s="19"/>
      <c r="AC29" s="10"/>
      <c r="AD29" s="10"/>
      <c r="AE29" s="10"/>
      <c r="AF29" s="10"/>
      <c r="AG29" s="10"/>
      <c r="AH29" s="10"/>
    </row>
    <row r="30" spans="1:34" ht="12.95" customHeight="1" x14ac:dyDescent="0.15">
      <c r="A30" s="53">
        <v>6</v>
      </c>
      <c r="B30" s="56" t="s">
        <v>17</v>
      </c>
      <c r="C30" s="50" t="s">
        <v>43</v>
      </c>
      <c r="D30" s="50">
        <v>2</v>
      </c>
      <c r="E30" s="61" t="s">
        <v>50</v>
      </c>
      <c r="F30" s="50" t="s">
        <v>45</v>
      </c>
      <c r="G30" s="64"/>
      <c r="H30" s="61" t="s">
        <v>51</v>
      </c>
      <c r="I30" s="33" t="s">
        <v>9</v>
      </c>
      <c r="J30" s="7"/>
      <c r="K30" s="7"/>
      <c r="L30" s="7"/>
      <c r="M30" s="7"/>
      <c r="N30" s="7"/>
      <c r="O30" s="7"/>
      <c r="P30" s="7"/>
      <c r="Q30" s="7"/>
      <c r="R30" s="7" t="s">
        <v>26</v>
      </c>
      <c r="S30" s="13" t="s">
        <v>27</v>
      </c>
      <c r="T30" s="7" t="s">
        <v>27</v>
      </c>
      <c r="U30" s="7" t="s">
        <v>27</v>
      </c>
      <c r="V30" s="7"/>
      <c r="W30" s="7"/>
      <c r="X30" s="7"/>
      <c r="Y30" s="7"/>
      <c r="Z30" s="7"/>
      <c r="AA30" s="7"/>
      <c r="AB30" s="7"/>
      <c r="AC30" s="7"/>
      <c r="AD30" s="16"/>
      <c r="AE30" s="7"/>
      <c r="AF30" s="7"/>
      <c r="AG30" s="7"/>
      <c r="AH30" s="7"/>
    </row>
    <row r="31" spans="1:34" ht="12.95" customHeight="1" x14ac:dyDescent="0.15">
      <c r="A31" s="54"/>
      <c r="B31" s="57"/>
      <c r="C31" s="51"/>
      <c r="D31" s="51"/>
      <c r="E31" s="51"/>
      <c r="F31" s="51"/>
      <c r="G31" s="65"/>
      <c r="H31" s="62"/>
      <c r="I31" s="34" t="s">
        <v>1</v>
      </c>
      <c r="J31" s="8"/>
      <c r="K31" s="8"/>
      <c r="L31" s="8"/>
      <c r="M31" s="8"/>
      <c r="N31" s="8"/>
      <c r="O31" s="8"/>
      <c r="P31" s="8"/>
      <c r="Q31" s="8"/>
      <c r="R31" s="8"/>
      <c r="S31" s="12" t="s">
        <v>19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17"/>
      <c r="AE31" s="8"/>
      <c r="AF31" s="8"/>
      <c r="AG31" s="8"/>
      <c r="AH31" s="8"/>
    </row>
    <row r="32" spans="1:34" ht="12.95" customHeight="1" x14ac:dyDescent="0.15">
      <c r="A32" s="54"/>
      <c r="B32" s="58"/>
      <c r="C32" s="51"/>
      <c r="D32" s="51"/>
      <c r="E32" s="51"/>
      <c r="F32" s="51"/>
      <c r="G32" s="65"/>
      <c r="H32" s="62"/>
      <c r="I32" s="35" t="s">
        <v>6</v>
      </c>
      <c r="J32" s="9"/>
      <c r="K32" s="9"/>
      <c r="L32" s="9"/>
      <c r="M32" s="9"/>
      <c r="N32" s="9"/>
      <c r="O32" s="9"/>
      <c r="P32" s="9"/>
      <c r="Q32" s="9"/>
      <c r="R32" s="9"/>
      <c r="S32" s="14"/>
      <c r="T32" s="9"/>
      <c r="U32" s="9"/>
      <c r="V32" s="9"/>
      <c r="W32" s="9"/>
      <c r="X32" s="9"/>
      <c r="Y32" s="9"/>
      <c r="Z32" s="9"/>
      <c r="AA32" s="9"/>
      <c r="AB32" s="9"/>
      <c r="AC32" s="9"/>
      <c r="AD32" s="18"/>
      <c r="AE32" s="9"/>
      <c r="AF32" s="9"/>
      <c r="AG32" s="9"/>
      <c r="AH32" s="9"/>
    </row>
    <row r="33" spans="1:34" ht="12.95" customHeight="1" x14ac:dyDescent="0.15">
      <c r="A33" s="54"/>
      <c r="B33" s="58"/>
      <c r="C33" s="51"/>
      <c r="D33" s="51"/>
      <c r="E33" s="51"/>
      <c r="F33" s="51"/>
      <c r="G33" s="65"/>
      <c r="H33" s="62"/>
      <c r="I33" s="35" t="s">
        <v>7</v>
      </c>
      <c r="J33" s="9"/>
      <c r="K33" s="9"/>
      <c r="L33" s="9"/>
      <c r="M33" s="9"/>
      <c r="N33" s="9"/>
      <c r="O33" s="9"/>
      <c r="P33" s="9"/>
      <c r="Q33" s="9"/>
      <c r="R33" s="9"/>
      <c r="S33" s="14"/>
      <c r="T33" s="9"/>
      <c r="U33" s="9"/>
      <c r="V33" s="9"/>
      <c r="W33" s="9"/>
      <c r="X33" s="9"/>
      <c r="Y33" s="9"/>
      <c r="Z33" s="9"/>
      <c r="AA33" s="9"/>
      <c r="AB33" s="9"/>
      <c r="AC33" s="9"/>
      <c r="AD33" s="18"/>
      <c r="AE33" s="9"/>
      <c r="AF33" s="9"/>
      <c r="AG33" s="9"/>
      <c r="AH33" s="9"/>
    </row>
    <row r="34" spans="1:34" ht="12.95" customHeight="1" thickBot="1" x14ac:dyDescent="0.2">
      <c r="A34" s="55"/>
      <c r="B34" s="59"/>
      <c r="C34" s="52"/>
      <c r="D34" s="52"/>
      <c r="E34" s="52"/>
      <c r="F34" s="52"/>
      <c r="G34" s="80"/>
      <c r="H34" s="67"/>
      <c r="I34" s="35" t="s">
        <v>10</v>
      </c>
      <c r="J34" s="10"/>
      <c r="K34" s="10"/>
      <c r="L34" s="10"/>
      <c r="M34" s="10"/>
      <c r="N34" s="10"/>
      <c r="O34" s="10"/>
      <c r="P34" s="10"/>
      <c r="Q34" s="10"/>
      <c r="R34" s="10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9"/>
      <c r="AE34" s="10"/>
      <c r="AF34" s="10"/>
      <c r="AG34" s="10"/>
      <c r="AH34" s="10"/>
    </row>
    <row r="35" spans="1:34" ht="12.95" customHeight="1" x14ac:dyDescent="0.15">
      <c r="A35" s="53">
        <v>7</v>
      </c>
      <c r="B35" s="56" t="s">
        <v>17</v>
      </c>
      <c r="C35" s="50" t="s">
        <v>42</v>
      </c>
      <c r="D35" s="50"/>
      <c r="E35" s="61" t="s">
        <v>40</v>
      </c>
      <c r="F35" s="61" t="s">
        <v>45</v>
      </c>
      <c r="G35" s="64"/>
      <c r="H35" s="61"/>
      <c r="I35" s="33" t="s">
        <v>9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3" t="s">
        <v>27</v>
      </c>
      <c r="V35" s="7" t="s">
        <v>27</v>
      </c>
      <c r="W35" s="7" t="s">
        <v>27</v>
      </c>
      <c r="X35" s="7"/>
      <c r="Y35" s="7"/>
      <c r="Z35" s="7"/>
      <c r="AA35" s="7"/>
      <c r="AB35" s="7"/>
      <c r="AC35" s="7"/>
      <c r="AD35" s="16"/>
      <c r="AE35" s="7"/>
      <c r="AF35" s="7"/>
      <c r="AG35" s="7"/>
      <c r="AH35" s="7"/>
    </row>
    <row r="36" spans="1:34" ht="12.95" customHeight="1" x14ac:dyDescent="0.15">
      <c r="A36" s="54"/>
      <c r="B36" s="57"/>
      <c r="C36" s="51"/>
      <c r="D36" s="51"/>
      <c r="E36" s="51"/>
      <c r="F36" s="51"/>
      <c r="G36" s="65"/>
      <c r="H36" s="62"/>
      <c r="I36" s="34" t="s">
        <v>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12" t="s">
        <v>30</v>
      </c>
      <c r="V36" s="8"/>
      <c r="W36" s="8"/>
      <c r="X36" s="8"/>
      <c r="Y36" s="8"/>
      <c r="Z36" s="8"/>
      <c r="AA36" s="8"/>
      <c r="AB36" s="8"/>
      <c r="AC36" s="8"/>
      <c r="AD36" s="17"/>
      <c r="AE36" s="8"/>
      <c r="AF36" s="8"/>
      <c r="AG36" s="8"/>
      <c r="AH36" s="8"/>
    </row>
    <row r="37" spans="1:34" ht="12.95" customHeight="1" x14ac:dyDescent="0.15">
      <c r="A37" s="54"/>
      <c r="B37" s="58"/>
      <c r="C37" s="51"/>
      <c r="D37" s="51"/>
      <c r="E37" s="51"/>
      <c r="F37" s="51"/>
      <c r="G37" s="65"/>
      <c r="H37" s="62"/>
      <c r="I37" s="35" t="s">
        <v>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4"/>
      <c r="V37" s="9"/>
      <c r="W37" s="9"/>
      <c r="X37" s="9"/>
      <c r="Y37" s="9"/>
      <c r="Z37" s="9"/>
      <c r="AA37" s="9"/>
      <c r="AB37" s="9"/>
      <c r="AC37" s="9"/>
      <c r="AD37" s="18"/>
      <c r="AE37" s="9"/>
      <c r="AF37" s="9"/>
      <c r="AG37" s="9"/>
      <c r="AH37" s="9"/>
    </row>
    <row r="38" spans="1:34" ht="12.95" customHeight="1" x14ac:dyDescent="0.15">
      <c r="A38" s="54"/>
      <c r="B38" s="58"/>
      <c r="C38" s="51"/>
      <c r="D38" s="51"/>
      <c r="E38" s="51"/>
      <c r="F38" s="51"/>
      <c r="G38" s="65"/>
      <c r="H38" s="62"/>
      <c r="I38" s="35" t="s">
        <v>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4"/>
      <c r="V38" s="9"/>
      <c r="W38" s="9"/>
      <c r="X38" s="9"/>
      <c r="Y38" s="9"/>
      <c r="Z38" s="9"/>
      <c r="AA38" s="9"/>
      <c r="AB38" s="9"/>
      <c r="AC38" s="9"/>
      <c r="AD38" s="18"/>
      <c r="AE38" s="9"/>
      <c r="AF38" s="9"/>
      <c r="AG38" s="9"/>
      <c r="AH38" s="9"/>
    </row>
    <row r="39" spans="1:34" ht="12.95" customHeight="1" thickBot="1" x14ac:dyDescent="0.2">
      <c r="A39" s="55"/>
      <c r="B39" s="59"/>
      <c r="C39" s="52"/>
      <c r="D39" s="52"/>
      <c r="E39" s="52"/>
      <c r="F39" s="52"/>
      <c r="G39" s="80"/>
      <c r="H39" s="67"/>
      <c r="I39" s="35" t="s">
        <v>10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5"/>
      <c r="V39" s="10"/>
      <c r="W39" s="10"/>
      <c r="X39" s="10"/>
      <c r="Y39" s="10"/>
      <c r="Z39" s="10"/>
      <c r="AA39" s="10"/>
      <c r="AB39" s="10"/>
      <c r="AC39" s="10"/>
      <c r="AD39" s="19"/>
      <c r="AE39" s="10"/>
      <c r="AF39" s="10"/>
      <c r="AG39" s="10"/>
      <c r="AH39" s="10"/>
    </row>
    <row r="40" spans="1:34" ht="12.95" customHeight="1" x14ac:dyDescent="0.15">
      <c r="A40" s="53">
        <v>8</v>
      </c>
      <c r="B40" s="56"/>
      <c r="C40" s="50"/>
      <c r="D40" s="50"/>
      <c r="E40" s="50"/>
      <c r="F40" s="50"/>
      <c r="G40" s="64"/>
      <c r="H40" s="61"/>
      <c r="I40" s="33" t="s">
        <v>9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16"/>
      <c r="AE40" s="7"/>
      <c r="AF40" s="7"/>
      <c r="AG40" s="7"/>
      <c r="AH40" s="7"/>
    </row>
    <row r="41" spans="1:34" ht="12.95" customHeight="1" x14ac:dyDescent="0.15">
      <c r="A41" s="54"/>
      <c r="B41" s="57"/>
      <c r="C41" s="51"/>
      <c r="D41" s="51"/>
      <c r="E41" s="51"/>
      <c r="F41" s="51"/>
      <c r="G41" s="65"/>
      <c r="H41" s="62"/>
      <c r="I41" s="34" t="s">
        <v>1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17"/>
      <c r="AE41" s="8"/>
      <c r="AF41" s="8"/>
      <c r="AG41" s="8"/>
      <c r="AH41" s="8"/>
    </row>
    <row r="42" spans="1:34" ht="12.95" customHeight="1" x14ac:dyDescent="0.15">
      <c r="A42" s="54"/>
      <c r="B42" s="58"/>
      <c r="C42" s="51"/>
      <c r="D42" s="51"/>
      <c r="E42" s="51"/>
      <c r="F42" s="51"/>
      <c r="G42" s="65"/>
      <c r="H42" s="62"/>
      <c r="I42" s="35" t="s">
        <v>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8"/>
      <c r="AE42" s="9"/>
      <c r="AF42" s="9"/>
      <c r="AG42" s="9"/>
      <c r="AH42" s="9"/>
    </row>
    <row r="43" spans="1:34" ht="12.95" customHeight="1" x14ac:dyDescent="0.15">
      <c r="A43" s="54"/>
      <c r="B43" s="58"/>
      <c r="C43" s="51"/>
      <c r="D43" s="51"/>
      <c r="E43" s="51"/>
      <c r="F43" s="51"/>
      <c r="G43" s="65"/>
      <c r="H43" s="62"/>
      <c r="I43" s="35" t="s">
        <v>7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8"/>
      <c r="AE43" s="9"/>
      <c r="AF43" s="9"/>
      <c r="AG43" s="9"/>
      <c r="AH43" s="9"/>
    </row>
    <row r="44" spans="1:34" ht="12.95" customHeight="1" thickBot="1" x14ac:dyDescent="0.2">
      <c r="A44" s="55"/>
      <c r="B44" s="59"/>
      <c r="C44" s="52"/>
      <c r="D44" s="52"/>
      <c r="E44" s="52"/>
      <c r="F44" s="52"/>
      <c r="G44" s="80"/>
      <c r="H44" s="67"/>
      <c r="I44" s="35" t="s">
        <v>10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9"/>
      <c r="AE44" s="10"/>
      <c r="AF44" s="10"/>
      <c r="AG44" s="10"/>
      <c r="AH44" s="10"/>
    </row>
    <row r="45" spans="1:34" ht="12.95" customHeight="1" x14ac:dyDescent="0.15">
      <c r="A45" s="53">
        <v>9</v>
      </c>
      <c r="B45" s="56"/>
      <c r="C45" s="50"/>
      <c r="D45" s="50"/>
      <c r="E45" s="50"/>
      <c r="F45" s="50"/>
      <c r="G45" s="64"/>
      <c r="H45" s="61"/>
      <c r="I45" s="33" t="s">
        <v>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16"/>
      <c r="AF45" s="7"/>
      <c r="AG45" s="7"/>
      <c r="AH45" s="7"/>
    </row>
    <row r="46" spans="1:34" ht="12.95" customHeight="1" x14ac:dyDescent="0.15">
      <c r="A46" s="54"/>
      <c r="B46" s="57"/>
      <c r="C46" s="51"/>
      <c r="D46" s="51"/>
      <c r="E46" s="51"/>
      <c r="F46" s="51"/>
      <c r="G46" s="65"/>
      <c r="H46" s="62"/>
      <c r="I46" s="34" t="s">
        <v>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7"/>
      <c r="AF46" s="8"/>
      <c r="AG46" s="8"/>
      <c r="AH46" s="8"/>
    </row>
    <row r="47" spans="1:34" ht="12.95" customHeight="1" x14ac:dyDescent="0.15">
      <c r="A47" s="54"/>
      <c r="B47" s="58"/>
      <c r="C47" s="51"/>
      <c r="D47" s="51"/>
      <c r="E47" s="51"/>
      <c r="F47" s="51"/>
      <c r="G47" s="65"/>
      <c r="H47" s="62"/>
      <c r="I47" s="35" t="s">
        <v>6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8"/>
      <c r="AF47" s="9"/>
      <c r="AG47" s="9"/>
      <c r="AH47" s="9"/>
    </row>
    <row r="48" spans="1:34" ht="12.95" customHeight="1" x14ac:dyDescent="0.15">
      <c r="A48" s="54"/>
      <c r="B48" s="58"/>
      <c r="C48" s="51"/>
      <c r="D48" s="51"/>
      <c r="E48" s="51"/>
      <c r="F48" s="51"/>
      <c r="G48" s="65"/>
      <c r="H48" s="62"/>
      <c r="I48" s="35" t="s">
        <v>7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18"/>
      <c r="AF48" s="9"/>
      <c r="AG48" s="9"/>
      <c r="AH48" s="9"/>
    </row>
    <row r="49" spans="1:34" ht="12.95" customHeight="1" thickBot="1" x14ac:dyDescent="0.2">
      <c r="A49" s="55"/>
      <c r="B49" s="59"/>
      <c r="C49" s="52"/>
      <c r="D49" s="52"/>
      <c r="E49" s="52"/>
      <c r="F49" s="52"/>
      <c r="G49" s="80"/>
      <c r="H49" s="67"/>
      <c r="I49" s="35" t="s">
        <v>10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9"/>
      <c r="AF49" s="10"/>
      <c r="AG49" s="10"/>
      <c r="AH49" s="10"/>
    </row>
    <row r="50" spans="1:34" ht="12.95" customHeight="1" x14ac:dyDescent="0.15">
      <c r="A50" s="53">
        <v>10</v>
      </c>
      <c r="B50" s="56"/>
      <c r="C50" s="50"/>
      <c r="D50" s="50"/>
      <c r="E50" s="50"/>
      <c r="F50" s="50"/>
      <c r="G50" s="64"/>
      <c r="H50" s="61"/>
      <c r="I50" s="33" t="s">
        <v>9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16"/>
      <c r="AF50" s="7"/>
      <c r="AG50" s="7"/>
      <c r="AH50" s="7"/>
    </row>
    <row r="51" spans="1:34" ht="12.95" customHeight="1" x14ac:dyDescent="0.15">
      <c r="A51" s="54"/>
      <c r="B51" s="57"/>
      <c r="C51" s="51"/>
      <c r="D51" s="51"/>
      <c r="E51" s="51"/>
      <c r="F51" s="51"/>
      <c r="G51" s="65"/>
      <c r="H51" s="62"/>
      <c r="I51" s="34" t="s">
        <v>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7"/>
      <c r="AF51" s="8"/>
      <c r="AG51" s="8"/>
      <c r="AH51" s="8"/>
    </row>
    <row r="52" spans="1:34" ht="12.95" customHeight="1" x14ac:dyDescent="0.15">
      <c r="A52" s="54"/>
      <c r="B52" s="58"/>
      <c r="C52" s="51"/>
      <c r="D52" s="51"/>
      <c r="E52" s="51"/>
      <c r="F52" s="51"/>
      <c r="G52" s="65"/>
      <c r="H52" s="62"/>
      <c r="I52" s="35" t="s">
        <v>6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18"/>
      <c r="AF52" s="9"/>
      <c r="AG52" s="9"/>
      <c r="AH52" s="9"/>
    </row>
    <row r="53" spans="1:34" ht="12.95" customHeight="1" x14ac:dyDescent="0.15">
      <c r="A53" s="54"/>
      <c r="B53" s="58"/>
      <c r="C53" s="51"/>
      <c r="D53" s="51"/>
      <c r="E53" s="51"/>
      <c r="F53" s="51"/>
      <c r="G53" s="65"/>
      <c r="H53" s="62"/>
      <c r="I53" s="35" t="s">
        <v>7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18"/>
      <c r="AF53" s="9"/>
      <c r="AG53" s="9"/>
      <c r="AH53" s="9"/>
    </row>
    <row r="54" spans="1:34" ht="12.95" customHeight="1" thickBot="1" x14ac:dyDescent="0.2">
      <c r="A54" s="55"/>
      <c r="B54" s="59"/>
      <c r="C54" s="52"/>
      <c r="D54" s="52"/>
      <c r="E54" s="52"/>
      <c r="F54" s="52"/>
      <c r="G54" s="80"/>
      <c r="H54" s="67"/>
      <c r="I54" s="35" t="s">
        <v>10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9"/>
      <c r="AF54" s="10"/>
      <c r="AG54" s="10"/>
      <c r="AH54" s="10"/>
    </row>
    <row r="55" spans="1:34" ht="12" customHeight="1" x14ac:dyDescent="0.15">
      <c r="A55" s="53">
        <v>11</v>
      </c>
      <c r="B55" s="56"/>
      <c r="C55" s="50"/>
      <c r="D55" s="50"/>
      <c r="E55" s="50"/>
      <c r="F55" s="50"/>
      <c r="G55" s="64"/>
      <c r="H55" s="61"/>
      <c r="I55" s="33" t="s">
        <v>9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16"/>
      <c r="AE55" s="7"/>
      <c r="AF55" s="7"/>
      <c r="AG55" s="7"/>
      <c r="AH55" s="7"/>
    </row>
    <row r="56" spans="1:34" ht="12" customHeight="1" x14ac:dyDescent="0.15">
      <c r="A56" s="54"/>
      <c r="B56" s="57"/>
      <c r="C56" s="51"/>
      <c r="D56" s="51"/>
      <c r="E56" s="51"/>
      <c r="F56" s="51"/>
      <c r="G56" s="65"/>
      <c r="H56" s="62"/>
      <c r="I56" s="34" t="s">
        <v>1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17"/>
      <c r="AE56" s="8"/>
      <c r="AF56" s="8"/>
      <c r="AG56" s="8"/>
      <c r="AH56" s="8"/>
    </row>
    <row r="57" spans="1:34" ht="12" customHeight="1" x14ac:dyDescent="0.15">
      <c r="A57" s="54"/>
      <c r="B57" s="58"/>
      <c r="C57" s="51"/>
      <c r="D57" s="51"/>
      <c r="E57" s="51"/>
      <c r="F57" s="51"/>
      <c r="G57" s="65"/>
      <c r="H57" s="62"/>
      <c r="I57" s="35" t="s">
        <v>6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18"/>
      <c r="AE57" s="9"/>
      <c r="AF57" s="9"/>
      <c r="AG57" s="9"/>
      <c r="AH57" s="9"/>
    </row>
    <row r="58" spans="1:34" ht="12.95" customHeight="1" x14ac:dyDescent="0.15">
      <c r="A58" s="54"/>
      <c r="B58" s="58"/>
      <c r="C58" s="51"/>
      <c r="D58" s="51"/>
      <c r="E58" s="51"/>
      <c r="F58" s="51"/>
      <c r="G58" s="65"/>
      <c r="H58" s="62"/>
      <c r="I58" s="35" t="s">
        <v>7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18"/>
      <c r="AE58" s="9"/>
      <c r="AF58" s="9"/>
      <c r="AG58" s="9"/>
      <c r="AH58" s="9"/>
    </row>
    <row r="59" spans="1:34" ht="12.95" customHeight="1" thickBot="1" x14ac:dyDescent="0.2">
      <c r="A59" s="55"/>
      <c r="B59" s="59"/>
      <c r="C59" s="52"/>
      <c r="D59" s="52"/>
      <c r="E59" s="52"/>
      <c r="F59" s="52"/>
      <c r="G59" s="80"/>
      <c r="H59" s="67"/>
      <c r="I59" s="35" t="s">
        <v>10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9"/>
      <c r="AE59" s="10"/>
      <c r="AF59" s="10"/>
      <c r="AG59" s="10"/>
      <c r="AH59" s="10"/>
    </row>
    <row r="60" spans="1:34" ht="12.95" customHeight="1" x14ac:dyDescent="0.15">
      <c r="A60" s="53">
        <v>12</v>
      </c>
      <c r="B60" s="56"/>
      <c r="C60" s="50"/>
      <c r="D60" s="50"/>
      <c r="E60" s="50"/>
      <c r="F60" s="50"/>
      <c r="G60" s="64"/>
      <c r="H60" s="61"/>
      <c r="I60" s="33" t="s">
        <v>9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16"/>
      <c r="AE60" s="7"/>
      <c r="AF60" s="7"/>
      <c r="AG60" s="7"/>
      <c r="AH60" s="7"/>
    </row>
    <row r="61" spans="1:34" ht="12.95" customHeight="1" x14ac:dyDescent="0.15">
      <c r="A61" s="54"/>
      <c r="B61" s="57"/>
      <c r="C61" s="51"/>
      <c r="D61" s="51"/>
      <c r="E61" s="51"/>
      <c r="F61" s="51"/>
      <c r="G61" s="65"/>
      <c r="H61" s="62"/>
      <c r="I61" s="34" t="s">
        <v>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17"/>
      <c r="AE61" s="8"/>
      <c r="AF61" s="8"/>
      <c r="AG61" s="8"/>
      <c r="AH61" s="8"/>
    </row>
    <row r="62" spans="1:34" ht="12.95" customHeight="1" x14ac:dyDescent="0.15">
      <c r="A62" s="54"/>
      <c r="B62" s="58"/>
      <c r="C62" s="51"/>
      <c r="D62" s="51"/>
      <c r="E62" s="51"/>
      <c r="F62" s="51"/>
      <c r="G62" s="65"/>
      <c r="H62" s="62"/>
      <c r="I62" s="35" t="s">
        <v>6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18"/>
      <c r="AE62" s="9"/>
      <c r="AF62" s="9"/>
      <c r="AG62" s="9"/>
      <c r="AH62" s="9"/>
    </row>
    <row r="63" spans="1:34" ht="12.95" customHeight="1" x14ac:dyDescent="0.15">
      <c r="A63" s="54"/>
      <c r="B63" s="58"/>
      <c r="C63" s="51"/>
      <c r="D63" s="51"/>
      <c r="E63" s="51"/>
      <c r="F63" s="51"/>
      <c r="G63" s="65"/>
      <c r="H63" s="62"/>
      <c r="I63" s="35" t="s">
        <v>7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18"/>
      <c r="AE63" s="9"/>
      <c r="AF63" s="9"/>
      <c r="AG63" s="9"/>
      <c r="AH63" s="9"/>
    </row>
    <row r="64" spans="1:34" ht="12.95" customHeight="1" thickBot="1" x14ac:dyDescent="0.2">
      <c r="A64" s="55"/>
      <c r="B64" s="59"/>
      <c r="C64" s="52"/>
      <c r="D64" s="52"/>
      <c r="E64" s="52"/>
      <c r="F64" s="52"/>
      <c r="G64" s="80"/>
      <c r="H64" s="67"/>
      <c r="I64" s="35" t="s">
        <v>10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9"/>
      <c r="AE64" s="10"/>
      <c r="AF64" s="10"/>
      <c r="AG64" s="10"/>
      <c r="AH64" s="10"/>
    </row>
    <row r="65" spans="1:34" ht="12.95" customHeight="1" x14ac:dyDescent="0.15">
      <c r="A65" s="53">
        <v>13</v>
      </c>
      <c r="B65" s="56"/>
      <c r="C65" s="50"/>
      <c r="D65" s="50"/>
      <c r="E65" s="50"/>
      <c r="F65" s="50"/>
      <c r="G65" s="64"/>
      <c r="H65" s="61"/>
      <c r="I65" s="33" t="s">
        <v>9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16"/>
      <c r="AF65" s="7"/>
      <c r="AG65" s="7"/>
      <c r="AH65" s="7"/>
    </row>
    <row r="66" spans="1:34" ht="12.95" customHeight="1" x14ac:dyDescent="0.15">
      <c r="A66" s="54"/>
      <c r="B66" s="57"/>
      <c r="C66" s="51"/>
      <c r="D66" s="51"/>
      <c r="E66" s="51"/>
      <c r="F66" s="51"/>
      <c r="G66" s="65"/>
      <c r="H66" s="62"/>
      <c r="I66" s="34" t="s">
        <v>1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17"/>
      <c r="AF66" s="8"/>
      <c r="AG66" s="8"/>
      <c r="AH66" s="8"/>
    </row>
    <row r="67" spans="1:34" ht="12.95" customHeight="1" x14ac:dyDescent="0.15">
      <c r="A67" s="54"/>
      <c r="B67" s="58"/>
      <c r="C67" s="51"/>
      <c r="D67" s="51"/>
      <c r="E67" s="51"/>
      <c r="F67" s="51"/>
      <c r="G67" s="65"/>
      <c r="H67" s="62"/>
      <c r="I67" s="35" t="s">
        <v>6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18"/>
      <c r="AF67" s="9"/>
      <c r="AG67" s="9"/>
      <c r="AH67" s="9"/>
    </row>
    <row r="68" spans="1:34" ht="12.95" customHeight="1" x14ac:dyDescent="0.15">
      <c r="A68" s="54"/>
      <c r="B68" s="58"/>
      <c r="C68" s="51"/>
      <c r="D68" s="51"/>
      <c r="E68" s="51"/>
      <c r="F68" s="51"/>
      <c r="G68" s="65"/>
      <c r="H68" s="62"/>
      <c r="I68" s="35" t="s">
        <v>7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18"/>
      <c r="AF68" s="9"/>
      <c r="AG68" s="9"/>
      <c r="AH68" s="9"/>
    </row>
    <row r="69" spans="1:34" ht="12.95" customHeight="1" thickBot="1" x14ac:dyDescent="0.2">
      <c r="A69" s="55"/>
      <c r="B69" s="59"/>
      <c r="C69" s="52"/>
      <c r="D69" s="52"/>
      <c r="E69" s="52"/>
      <c r="F69" s="52"/>
      <c r="G69" s="80"/>
      <c r="H69" s="67"/>
      <c r="I69" s="35" t="s">
        <v>10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9"/>
      <c r="AF69" s="10"/>
      <c r="AG69" s="10"/>
      <c r="AH69" s="10"/>
    </row>
    <row r="70" spans="1:34" ht="12.95" customHeight="1" x14ac:dyDescent="0.15">
      <c r="A70" s="53">
        <v>14</v>
      </c>
      <c r="B70" s="56"/>
      <c r="C70" s="50"/>
      <c r="D70" s="50"/>
      <c r="E70" s="50"/>
      <c r="F70" s="50"/>
      <c r="G70" s="64"/>
      <c r="H70" s="61"/>
      <c r="I70" s="33" t="s">
        <v>9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16"/>
      <c r="AF70" s="7"/>
      <c r="AG70" s="7"/>
      <c r="AH70" s="7"/>
    </row>
    <row r="71" spans="1:34" ht="12.95" customHeight="1" x14ac:dyDescent="0.15">
      <c r="A71" s="54"/>
      <c r="B71" s="57"/>
      <c r="C71" s="51"/>
      <c r="D71" s="51"/>
      <c r="E71" s="51"/>
      <c r="F71" s="51"/>
      <c r="G71" s="65"/>
      <c r="H71" s="62"/>
      <c r="I71" s="34" t="s">
        <v>1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17"/>
      <c r="AF71" s="8"/>
      <c r="AG71" s="8"/>
      <c r="AH71" s="8"/>
    </row>
    <row r="72" spans="1:34" ht="12.95" customHeight="1" x14ac:dyDescent="0.15">
      <c r="A72" s="54"/>
      <c r="B72" s="58"/>
      <c r="C72" s="51"/>
      <c r="D72" s="51"/>
      <c r="E72" s="51"/>
      <c r="F72" s="51"/>
      <c r="G72" s="65"/>
      <c r="H72" s="62"/>
      <c r="I72" s="35" t="s">
        <v>6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18"/>
      <c r="AF72" s="9"/>
      <c r="AG72" s="9"/>
      <c r="AH72" s="9"/>
    </row>
    <row r="73" spans="1:34" ht="12.95" customHeight="1" x14ac:dyDescent="0.15">
      <c r="A73" s="54"/>
      <c r="B73" s="58"/>
      <c r="C73" s="51"/>
      <c r="D73" s="51"/>
      <c r="E73" s="51"/>
      <c r="F73" s="51"/>
      <c r="G73" s="65"/>
      <c r="H73" s="62"/>
      <c r="I73" s="35" t="s">
        <v>7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18"/>
      <c r="AF73" s="9"/>
      <c r="AG73" s="9"/>
      <c r="AH73" s="9"/>
    </row>
    <row r="74" spans="1:34" ht="12.95" customHeight="1" thickBot="1" x14ac:dyDescent="0.2">
      <c r="A74" s="55"/>
      <c r="B74" s="59"/>
      <c r="C74" s="52"/>
      <c r="D74" s="52"/>
      <c r="E74" s="52"/>
      <c r="F74" s="52"/>
      <c r="G74" s="80"/>
      <c r="H74" s="67"/>
      <c r="I74" s="35" t="s">
        <v>10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9"/>
      <c r="AF74" s="10"/>
      <c r="AG74" s="10"/>
      <c r="AH74" s="10"/>
    </row>
    <row r="75" spans="1:34" ht="12.95" customHeight="1" x14ac:dyDescent="0.15">
      <c r="A75" s="53">
        <v>15</v>
      </c>
      <c r="B75" s="56"/>
      <c r="C75" s="50"/>
      <c r="D75" s="50"/>
      <c r="E75" s="50"/>
      <c r="F75" s="50"/>
      <c r="G75" s="64"/>
      <c r="H75" s="61"/>
      <c r="I75" s="33" t="s">
        <v>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16"/>
      <c r="AE75" s="7"/>
      <c r="AF75" s="7"/>
      <c r="AG75" s="7"/>
      <c r="AH75" s="7"/>
    </row>
    <row r="76" spans="1:34" ht="12.95" customHeight="1" x14ac:dyDescent="0.15">
      <c r="A76" s="54"/>
      <c r="B76" s="57"/>
      <c r="C76" s="51"/>
      <c r="D76" s="51"/>
      <c r="E76" s="51"/>
      <c r="F76" s="51"/>
      <c r="G76" s="65"/>
      <c r="H76" s="62"/>
      <c r="I76" s="34" t="s">
        <v>1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17"/>
      <c r="AE76" s="8"/>
      <c r="AF76" s="8"/>
      <c r="AG76" s="8"/>
      <c r="AH76" s="8"/>
    </row>
    <row r="77" spans="1:34" ht="12.95" customHeight="1" x14ac:dyDescent="0.15">
      <c r="A77" s="54"/>
      <c r="B77" s="58"/>
      <c r="C77" s="51"/>
      <c r="D77" s="51"/>
      <c r="E77" s="51"/>
      <c r="F77" s="51"/>
      <c r="G77" s="65"/>
      <c r="H77" s="62"/>
      <c r="I77" s="35" t="s">
        <v>6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18"/>
      <c r="AE77" s="9"/>
      <c r="AF77" s="9"/>
      <c r="AG77" s="9"/>
      <c r="AH77" s="9"/>
    </row>
    <row r="78" spans="1:34" ht="12.95" customHeight="1" x14ac:dyDescent="0.15">
      <c r="A78" s="54"/>
      <c r="B78" s="58"/>
      <c r="C78" s="51"/>
      <c r="D78" s="51"/>
      <c r="E78" s="51"/>
      <c r="F78" s="51"/>
      <c r="G78" s="65"/>
      <c r="H78" s="62"/>
      <c r="I78" s="35" t="s">
        <v>7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18"/>
      <c r="AE78" s="9"/>
      <c r="AF78" s="9"/>
      <c r="AG78" s="9"/>
      <c r="AH78" s="9"/>
    </row>
    <row r="79" spans="1:34" ht="12.95" customHeight="1" thickBot="1" x14ac:dyDescent="0.2">
      <c r="A79" s="55"/>
      <c r="B79" s="59"/>
      <c r="C79" s="52"/>
      <c r="D79" s="52"/>
      <c r="E79" s="52"/>
      <c r="F79" s="52"/>
      <c r="G79" s="80"/>
      <c r="H79" s="67"/>
      <c r="I79" s="35" t="s">
        <v>10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9"/>
      <c r="AE79" s="10"/>
      <c r="AF79" s="10"/>
      <c r="AG79" s="10"/>
      <c r="AH79" s="10"/>
    </row>
    <row r="80" spans="1:34" ht="12.95" customHeight="1" x14ac:dyDescent="0.15">
      <c r="A80" s="53">
        <v>16</v>
      </c>
      <c r="B80" s="56"/>
      <c r="C80" s="50"/>
      <c r="D80" s="50"/>
      <c r="E80" s="50"/>
      <c r="F80" s="50"/>
      <c r="G80" s="64"/>
      <c r="H80" s="61"/>
      <c r="I80" s="33" t="s">
        <v>9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16"/>
      <c r="AF80" s="7"/>
      <c r="AG80" s="7"/>
      <c r="AH80" s="7"/>
    </row>
    <row r="81" spans="1:34" ht="12.95" customHeight="1" x14ac:dyDescent="0.15">
      <c r="A81" s="54"/>
      <c r="B81" s="57"/>
      <c r="C81" s="51"/>
      <c r="D81" s="51"/>
      <c r="E81" s="51"/>
      <c r="F81" s="51"/>
      <c r="G81" s="65"/>
      <c r="H81" s="62"/>
      <c r="I81" s="34" t="s">
        <v>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17"/>
      <c r="AF81" s="8"/>
      <c r="AG81" s="8"/>
      <c r="AH81" s="8"/>
    </row>
    <row r="82" spans="1:34" ht="12.95" customHeight="1" x14ac:dyDescent="0.15">
      <c r="A82" s="54"/>
      <c r="B82" s="58"/>
      <c r="C82" s="51"/>
      <c r="D82" s="51"/>
      <c r="E82" s="51"/>
      <c r="F82" s="51"/>
      <c r="G82" s="65"/>
      <c r="H82" s="62"/>
      <c r="I82" s="35" t="s">
        <v>6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18"/>
      <c r="AF82" s="9"/>
      <c r="AG82" s="9"/>
      <c r="AH82" s="9"/>
    </row>
    <row r="83" spans="1:34" ht="12.95" customHeight="1" x14ac:dyDescent="0.15">
      <c r="A83" s="54"/>
      <c r="B83" s="58"/>
      <c r="C83" s="51"/>
      <c r="D83" s="51"/>
      <c r="E83" s="51"/>
      <c r="F83" s="51"/>
      <c r="G83" s="65"/>
      <c r="H83" s="62"/>
      <c r="I83" s="35" t="s">
        <v>7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18"/>
      <c r="AF83" s="9"/>
      <c r="AG83" s="9"/>
      <c r="AH83" s="9"/>
    </row>
    <row r="84" spans="1:34" ht="12.95" customHeight="1" thickBot="1" x14ac:dyDescent="0.2">
      <c r="A84" s="55"/>
      <c r="B84" s="59"/>
      <c r="C84" s="52"/>
      <c r="D84" s="52"/>
      <c r="E84" s="52"/>
      <c r="F84" s="52"/>
      <c r="G84" s="80"/>
      <c r="H84" s="67"/>
      <c r="I84" s="35" t="s">
        <v>10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9"/>
      <c r="AF84" s="10"/>
      <c r="AG84" s="10"/>
      <c r="AH84" s="10"/>
    </row>
    <row r="85" spans="1:34" ht="12.95" customHeight="1" x14ac:dyDescent="0.15">
      <c r="A85" s="53">
        <v>17</v>
      </c>
      <c r="B85" s="56"/>
      <c r="C85" s="50"/>
      <c r="D85" s="50"/>
      <c r="E85" s="50"/>
      <c r="F85" s="50"/>
      <c r="G85" s="64"/>
      <c r="H85" s="61"/>
      <c r="I85" s="33" t="s">
        <v>9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16"/>
      <c r="AF85" s="7"/>
      <c r="AG85" s="7"/>
      <c r="AH85" s="7"/>
    </row>
    <row r="86" spans="1:34" ht="12.95" customHeight="1" x14ac:dyDescent="0.15">
      <c r="A86" s="54"/>
      <c r="B86" s="57"/>
      <c r="C86" s="51"/>
      <c r="D86" s="51"/>
      <c r="E86" s="51"/>
      <c r="F86" s="51"/>
      <c r="G86" s="65"/>
      <c r="H86" s="62"/>
      <c r="I86" s="34" t="s">
        <v>1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7"/>
      <c r="AF86" s="8"/>
      <c r="AG86" s="8"/>
      <c r="AH86" s="8"/>
    </row>
    <row r="87" spans="1:34" ht="12.95" customHeight="1" x14ac:dyDescent="0.15">
      <c r="A87" s="54"/>
      <c r="B87" s="58"/>
      <c r="C87" s="51"/>
      <c r="D87" s="51"/>
      <c r="E87" s="51"/>
      <c r="F87" s="51"/>
      <c r="G87" s="65"/>
      <c r="H87" s="62"/>
      <c r="I87" s="35" t="s">
        <v>6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18"/>
      <c r="AF87" s="9"/>
      <c r="AG87" s="9"/>
      <c r="AH87" s="9"/>
    </row>
    <row r="88" spans="1:34" ht="12.95" customHeight="1" x14ac:dyDescent="0.15">
      <c r="A88" s="54"/>
      <c r="B88" s="58"/>
      <c r="C88" s="51"/>
      <c r="D88" s="51"/>
      <c r="E88" s="51"/>
      <c r="F88" s="51"/>
      <c r="G88" s="65"/>
      <c r="H88" s="62"/>
      <c r="I88" s="35" t="s">
        <v>7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18"/>
      <c r="AF88" s="9"/>
      <c r="AG88" s="9"/>
      <c r="AH88" s="9"/>
    </row>
    <row r="89" spans="1:34" ht="12.95" customHeight="1" thickBot="1" x14ac:dyDescent="0.2">
      <c r="A89" s="55"/>
      <c r="B89" s="59"/>
      <c r="C89" s="52"/>
      <c r="D89" s="52"/>
      <c r="E89" s="52"/>
      <c r="F89" s="52"/>
      <c r="G89" s="80"/>
      <c r="H89" s="67"/>
      <c r="I89" s="35" t="s">
        <v>10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9"/>
      <c r="AF89" s="10"/>
      <c r="AG89" s="10"/>
      <c r="AH89" s="10"/>
    </row>
    <row r="90" spans="1:34" ht="12.95" customHeight="1" x14ac:dyDescent="0.15">
      <c r="A90" s="53">
        <v>18</v>
      </c>
      <c r="B90" s="56"/>
      <c r="C90" s="50"/>
      <c r="D90" s="50"/>
      <c r="E90" s="50"/>
      <c r="F90" s="61"/>
      <c r="G90" s="64"/>
      <c r="H90" s="61"/>
      <c r="I90" s="33" t="s">
        <v>9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16"/>
      <c r="AF90" s="7"/>
      <c r="AG90" s="7"/>
      <c r="AH90" s="7"/>
    </row>
    <row r="91" spans="1:34" ht="12.95" customHeight="1" x14ac:dyDescent="0.15">
      <c r="A91" s="54"/>
      <c r="B91" s="57"/>
      <c r="C91" s="51"/>
      <c r="D91" s="51"/>
      <c r="E91" s="51"/>
      <c r="F91" s="62"/>
      <c r="G91" s="65"/>
      <c r="H91" s="62"/>
      <c r="I91" s="34" t="s">
        <v>1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7"/>
      <c r="AF91" s="8"/>
      <c r="AG91" s="8"/>
      <c r="AH91" s="8"/>
    </row>
    <row r="92" spans="1:34" ht="12.95" customHeight="1" x14ac:dyDescent="0.15">
      <c r="A92" s="54"/>
      <c r="B92" s="58"/>
      <c r="C92" s="51"/>
      <c r="D92" s="51"/>
      <c r="E92" s="51"/>
      <c r="F92" s="62"/>
      <c r="G92" s="65"/>
      <c r="H92" s="62"/>
      <c r="I92" s="35" t="s">
        <v>6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18"/>
      <c r="AF92" s="9"/>
      <c r="AG92" s="9"/>
      <c r="AH92" s="9"/>
    </row>
    <row r="93" spans="1:34" ht="12.95" customHeight="1" x14ac:dyDescent="0.15">
      <c r="A93" s="54"/>
      <c r="B93" s="58"/>
      <c r="C93" s="51"/>
      <c r="D93" s="51"/>
      <c r="E93" s="51"/>
      <c r="F93" s="62"/>
      <c r="G93" s="65"/>
      <c r="H93" s="62"/>
      <c r="I93" s="35" t="s">
        <v>7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18"/>
      <c r="AF93" s="9"/>
      <c r="AG93" s="9"/>
      <c r="AH93" s="9"/>
    </row>
    <row r="94" spans="1:34" ht="12.95" customHeight="1" thickBot="1" x14ac:dyDescent="0.2">
      <c r="A94" s="55"/>
      <c r="B94" s="59"/>
      <c r="C94" s="52"/>
      <c r="D94" s="52"/>
      <c r="E94" s="52"/>
      <c r="F94" s="67"/>
      <c r="G94" s="80"/>
      <c r="H94" s="67"/>
      <c r="I94" s="35" t="s">
        <v>10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9"/>
      <c r="AF94" s="10"/>
      <c r="AG94" s="10"/>
      <c r="AH94" s="10"/>
    </row>
    <row r="95" spans="1:34" ht="12.95" customHeight="1" x14ac:dyDescent="0.15">
      <c r="A95" s="53">
        <v>19</v>
      </c>
      <c r="B95" s="56"/>
      <c r="C95" s="50"/>
      <c r="D95" s="50"/>
      <c r="E95" s="50"/>
      <c r="F95" s="61"/>
      <c r="G95" s="64"/>
      <c r="H95" s="61"/>
      <c r="I95" s="33" t="s">
        <v>9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16"/>
      <c r="AH95" s="7"/>
    </row>
    <row r="96" spans="1:34" ht="12.95" customHeight="1" x14ac:dyDescent="0.15">
      <c r="A96" s="54"/>
      <c r="B96" s="57"/>
      <c r="C96" s="51"/>
      <c r="D96" s="51"/>
      <c r="E96" s="51"/>
      <c r="F96" s="62"/>
      <c r="G96" s="65"/>
      <c r="H96" s="62"/>
      <c r="I96" s="34" t="s">
        <v>1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17"/>
      <c r="AH96" s="8"/>
    </row>
    <row r="97" spans="1:34" ht="12.95" customHeight="1" x14ac:dyDescent="0.15">
      <c r="A97" s="54"/>
      <c r="B97" s="58"/>
      <c r="C97" s="51"/>
      <c r="D97" s="51"/>
      <c r="E97" s="51"/>
      <c r="F97" s="62"/>
      <c r="G97" s="65"/>
      <c r="H97" s="62"/>
      <c r="I97" s="35" t="s">
        <v>6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18"/>
      <c r="AH97" s="9"/>
    </row>
    <row r="98" spans="1:34" ht="12.95" customHeight="1" x14ac:dyDescent="0.15">
      <c r="A98" s="54"/>
      <c r="B98" s="58"/>
      <c r="C98" s="51"/>
      <c r="D98" s="51"/>
      <c r="E98" s="51"/>
      <c r="F98" s="62"/>
      <c r="G98" s="65"/>
      <c r="H98" s="62"/>
      <c r="I98" s="35" t="s">
        <v>7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18"/>
      <c r="AH98" s="9"/>
    </row>
    <row r="99" spans="1:34" ht="12.95" customHeight="1" thickBot="1" x14ac:dyDescent="0.2">
      <c r="A99" s="55"/>
      <c r="B99" s="59"/>
      <c r="C99" s="52"/>
      <c r="D99" s="52"/>
      <c r="E99" s="52"/>
      <c r="F99" s="67"/>
      <c r="G99" s="80"/>
      <c r="H99" s="67"/>
      <c r="I99" s="35" t="s">
        <v>10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9"/>
      <c r="AH99" s="10"/>
    </row>
    <row r="100" spans="1:34" ht="12.95" customHeight="1" x14ac:dyDescent="0.15">
      <c r="A100" s="53">
        <v>20</v>
      </c>
      <c r="B100" s="56"/>
      <c r="C100" s="50"/>
      <c r="D100" s="50"/>
      <c r="E100" s="50"/>
      <c r="F100" s="61"/>
      <c r="G100" s="64"/>
      <c r="H100" s="61"/>
      <c r="I100" s="33" t="s">
        <v>9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16"/>
      <c r="AH100" s="7"/>
    </row>
    <row r="101" spans="1:34" ht="12.95" customHeight="1" x14ac:dyDescent="0.15">
      <c r="A101" s="54"/>
      <c r="B101" s="57"/>
      <c r="C101" s="51"/>
      <c r="D101" s="51"/>
      <c r="E101" s="51"/>
      <c r="F101" s="62"/>
      <c r="G101" s="65"/>
      <c r="H101" s="62"/>
      <c r="I101" s="34" t="s">
        <v>1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17"/>
      <c r="AH101" s="8"/>
    </row>
    <row r="102" spans="1:34" ht="12.95" customHeight="1" x14ac:dyDescent="0.15">
      <c r="A102" s="54"/>
      <c r="B102" s="58"/>
      <c r="C102" s="51"/>
      <c r="D102" s="51"/>
      <c r="E102" s="51"/>
      <c r="F102" s="62"/>
      <c r="G102" s="65"/>
      <c r="H102" s="62"/>
      <c r="I102" s="35" t="s">
        <v>6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18"/>
      <c r="AH102" s="9"/>
    </row>
    <row r="103" spans="1:34" ht="12.95" customHeight="1" x14ac:dyDescent="0.15">
      <c r="A103" s="54"/>
      <c r="B103" s="58"/>
      <c r="C103" s="51"/>
      <c r="D103" s="51"/>
      <c r="E103" s="51"/>
      <c r="F103" s="62"/>
      <c r="G103" s="65"/>
      <c r="H103" s="62"/>
      <c r="I103" s="35" t="s">
        <v>7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18"/>
      <c r="AH103" s="9"/>
    </row>
    <row r="104" spans="1:34" ht="12.95" customHeight="1" thickBot="1" x14ac:dyDescent="0.2">
      <c r="A104" s="55"/>
      <c r="B104" s="59"/>
      <c r="C104" s="52"/>
      <c r="D104" s="52"/>
      <c r="E104" s="52"/>
      <c r="F104" s="67"/>
      <c r="G104" s="80"/>
      <c r="H104" s="67"/>
      <c r="I104" s="35" t="s">
        <v>10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9"/>
      <c r="AH104" s="10"/>
    </row>
    <row r="105" spans="1:34" ht="12.95" customHeight="1" x14ac:dyDescent="0.15">
      <c r="A105" s="53">
        <v>21</v>
      </c>
      <c r="B105" s="56"/>
      <c r="C105" s="50"/>
      <c r="D105" s="50"/>
      <c r="E105" s="50"/>
      <c r="F105" s="61"/>
      <c r="G105" s="81"/>
      <c r="H105" s="61"/>
      <c r="I105" s="33" t="s">
        <v>9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16"/>
      <c r="AH105" s="7"/>
    </row>
    <row r="106" spans="1:34" ht="12.95" customHeight="1" x14ac:dyDescent="0.15">
      <c r="A106" s="54"/>
      <c r="B106" s="57"/>
      <c r="C106" s="51"/>
      <c r="D106" s="51"/>
      <c r="E106" s="51"/>
      <c r="F106" s="62"/>
      <c r="G106" s="65"/>
      <c r="H106" s="62"/>
      <c r="I106" s="34" t="s">
        <v>1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17"/>
      <c r="AH106" s="8"/>
    </row>
    <row r="107" spans="1:34" ht="12.95" customHeight="1" x14ac:dyDescent="0.15">
      <c r="A107" s="54"/>
      <c r="B107" s="58"/>
      <c r="C107" s="51"/>
      <c r="D107" s="51"/>
      <c r="E107" s="51"/>
      <c r="F107" s="62"/>
      <c r="G107" s="65"/>
      <c r="H107" s="62"/>
      <c r="I107" s="35" t="s">
        <v>6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18"/>
      <c r="AH107" s="9"/>
    </row>
    <row r="108" spans="1:34" ht="12.95" customHeight="1" x14ac:dyDescent="0.15">
      <c r="A108" s="54"/>
      <c r="B108" s="58"/>
      <c r="C108" s="51"/>
      <c r="D108" s="51"/>
      <c r="E108" s="51"/>
      <c r="F108" s="62"/>
      <c r="G108" s="65"/>
      <c r="H108" s="62"/>
      <c r="I108" s="35" t="s">
        <v>7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18"/>
      <c r="AH108" s="9"/>
    </row>
    <row r="109" spans="1:34" ht="12.75" customHeight="1" thickBot="1" x14ac:dyDescent="0.2">
      <c r="A109" s="55"/>
      <c r="B109" s="59"/>
      <c r="C109" s="52"/>
      <c r="D109" s="52"/>
      <c r="E109" s="52"/>
      <c r="F109" s="67"/>
      <c r="G109" s="80"/>
      <c r="H109" s="67"/>
      <c r="I109" s="35" t="s">
        <v>10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9"/>
      <c r="AH109" s="10"/>
    </row>
    <row r="110" spans="1:34" ht="12.95" customHeight="1" x14ac:dyDescent="0.15">
      <c r="A110" s="53">
        <v>22</v>
      </c>
      <c r="B110" s="56"/>
      <c r="C110" s="50"/>
      <c r="D110" s="50"/>
      <c r="E110" s="50"/>
      <c r="F110" s="61"/>
      <c r="G110" s="64"/>
      <c r="H110" s="61"/>
      <c r="I110" s="33" t="s">
        <v>9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16"/>
      <c r="AH110" s="7"/>
    </row>
    <row r="111" spans="1:34" ht="12.95" customHeight="1" x14ac:dyDescent="0.15">
      <c r="A111" s="54"/>
      <c r="B111" s="57"/>
      <c r="C111" s="51"/>
      <c r="D111" s="51"/>
      <c r="E111" s="51"/>
      <c r="F111" s="62"/>
      <c r="G111" s="65"/>
      <c r="H111" s="62"/>
      <c r="I111" s="34" t="s">
        <v>1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17"/>
      <c r="AH111" s="8"/>
    </row>
    <row r="112" spans="1:34" ht="12.95" customHeight="1" x14ac:dyDescent="0.15">
      <c r="A112" s="54"/>
      <c r="B112" s="58"/>
      <c r="C112" s="51"/>
      <c r="D112" s="51"/>
      <c r="E112" s="51"/>
      <c r="F112" s="62"/>
      <c r="G112" s="65"/>
      <c r="H112" s="62"/>
      <c r="I112" s="35" t="s">
        <v>6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18"/>
      <c r="AH112" s="9"/>
    </row>
    <row r="113" spans="1:34" ht="12.95" customHeight="1" x14ac:dyDescent="0.15">
      <c r="A113" s="54"/>
      <c r="B113" s="58"/>
      <c r="C113" s="51"/>
      <c r="D113" s="51"/>
      <c r="E113" s="51"/>
      <c r="F113" s="62"/>
      <c r="G113" s="65"/>
      <c r="H113" s="62"/>
      <c r="I113" s="35" t="s">
        <v>7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18"/>
      <c r="AH113" s="9"/>
    </row>
    <row r="114" spans="1:34" ht="12.95" customHeight="1" thickBot="1" x14ac:dyDescent="0.2">
      <c r="A114" s="55"/>
      <c r="B114" s="59"/>
      <c r="C114" s="52"/>
      <c r="D114" s="52"/>
      <c r="E114" s="52"/>
      <c r="F114" s="67"/>
      <c r="G114" s="80"/>
      <c r="H114" s="67"/>
      <c r="I114" s="35" t="s">
        <v>10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9"/>
      <c r="AH114" s="10"/>
    </row>
    <row r="115" spans="1:34" ht="12.95" customHeight="1" x14ac:dyDescent="0.15">
      <c r="A115" s="53">
        <v>23</v>
      </c>
      <c r="B115" s="56"/>
      <c r="C115" s="50"/>
      <c r="D115" s="50"/>
      <c r="E115" s="50"/>
      <c r="F115" s="61"/>
      <c r="G115" s="81"/>
      <c r="H115" s="61"/>
      <c r="I115" s="33" t="s">
        <v>9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16"/>
      <c r="AG115" s="7"/>
      <c r="AH115" s="7"/>
    </row>
    <row r="116" spans="1:34" ht="12.95" customHeight="1" x14ac:dyDescent="0.15">
      <c r="A116" s="54"/>
      <c r="B116" s="57"/>
      <c r="C116" s="51"/>
      <c r="D116" s="51"/>
      <c r="E116" s="51"/>
      <c r="F116" s="62"/>
      <c r="G116" s="82"/>
      <c r="H116" s="62"/>
      <c r="I116" s="34" t="s">
        <v>1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17"/>
      <c r="AG116" s="8"/>
      <c r="AH116" s="8"/>
    </row>
    <row r="117" spans="1:34" ht="12.95" customHeight="1" x14ac:dyDescent="0.15">
      <c r="A117" s="54"/>
      <c r="B117" s="58"/>
      <c r="C117" s="51"/>
      <c r="D117" s="51"/>
      <c r="E117" s="51"/>
      <c r="F117" s="62"/>
      <c r="G117" s="82"/>
      <c r="H117" s="62"/>
      <c r="I117" s="35" t="s">
        <v>6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18"/>
      <c r="AG117" s="9"/>
      <c r="AH117" s="9"/>
    </row>
    <row r="118" spans="1:34" ht="12.95" customHeight="1" x14ac:dyDescent="0.15">
      <c r="A118" s="54"/>
      <c r="B118" s="58"/>
      <c r="C118" s="51"/>
      <c r="D118" s="51"/>
      <c r="E118" s="51"/>
      <c r="F118" s="62"/>
      <c r="G118" s="82"/>
      <c r="H118" s="62"/>
      <c r="I118" s="35" t="s">
        <v>7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18"/>
      <c r="AG118" s="9"/>
      <c r="AH118" s="9"/>
    </row>
    <row r="119" spans="1:34" ht="12.95" customHeight="1" thickBot="1" x14ac:dyDescent="0.2">
      <c r="A119" s="55"/>
      <c r="B119" s="59"/>
      <c r="C119" s="52"/>
      <c r="D119" s="52"/>
      <c r="E119" s="52"/>
      <c r="F119" s="67"/>
      <c r="G119" s="83"/>
      <c r="H119" s="67"/>
      <c r="I119" s="35" t="s">
        <v>10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9"/>
      <c r="AG119" s="10"/>
      <c r="AH119" s="10"/>
    </row>
    <row r="120" spans="1:34" ht="12.95" customHeight="1" x14ac:dyDescent="0.15">
      <c r="A120" s="53">
        <v>24</v>
      </c>
      <c r="B120" s="56"/>
      <c r="C120" s="50"/>
      <c r="D120" s="50"/>
      <c r="E120" s="50"/>
      <c r="F120" s="61"/>
      <c r="G120" s="81"/>
      <c r="H120" s="61"/>
      <c r="I120" s="33" t="s">
        <v>9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16"/>
      <c r="AG120" s="7"/>
      <c r="AH120" s="7"/>
    </row>
    <row r="121" spans="1:34" ht="12.95" customHeight="1" x14ac:dyDescent="0.15">
      <c r="A121" s="54"/>
      <c r="B121" s="57"/>
      <c r="C121" s="51"/>
      <c r="D121" s="51"/>
      <c r="E121" s="51"/>
      <c r="F121" s="62"/>
      <c r="G121" s="82"/>
      <c r="H121" s="62"/>
      <c r="I121" s="34" t="s">
        <v>1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7"/>
      <c r="AG121" s="8"/>
      <c r="AH121" s="8"/>
    </row>
    <row r="122" spans="1:34" ht="12.95" customHeight="1" x14ac:dyDescent="0.15">
      <c r="A122" s="54"/>
      <c r="B122" s="58"/>
      <c r="C122" s="51"/>
      <c r="D122" s="51"/>
      <c r="E122" s="51"/>
      <c r="F122" s="62"/>
      <c r="G122" s="82"/>
      <c r="H122" s="62"/>
      <c r="I122" s="35" t="s">
        <v>6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18"/>
      <c r="AG122" s="9"/>
      <c r="AH122" s="9"/>
    </row>
    <row r="123" spans="1:34" ht="12.95" customHeight="1" x14ac:dyDescent="0.15">
      <c r="A123" s="54"/>
      <c r="B123" s="58"/>
      <c r="C123" s="51"/>
      <c r="D123" s="51"/>
      <c r="E123" s="51"/>
      <c r="F123" s="62"/>
      <c r="G123" s="82"/>
      <c r="H123" s="62"/>
      <c r="I123" s="35" t="s">
        <v>7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18"/>
      <c r="AG123" s="9"/>
      <c r="AH123" s="9"/>
    </row>
    <row r="124" spans="1:34" ht="12.95" customHeight="1" thickBot="1" x14ac:dyDescent="0.2">
      <c r="A124" s="55"/>
      <c r="B124" s="59"/>
      <c r="C124" s="52"/>
      <c r="D124" s="52"/>
      <c r="E124" s="52"/>
      <c r="F124" s="67"/>
      <c r="G124" s="83"/>
      <c r="H124" s="67"/>
      <c r="I124" s="35" t="s">
        <v>10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9"/>
      <c r="AG124" s="10"/>
      <c r="AH124" s="10"/>
    </row>
    <row r="125" spans="1:34" ht="12.95" customHeight="1" x14ac:dyDescent="0.15">
      <c r="A125" s="53">
        <v>25</v>
      </c>
      <c r="B125" s="56"/>
      <c r="C125" s="50"/>
      <c r="D125" s="50"/>
      <c r="E125" s="50"/>
      <c r="F125" s="61"/>
      <c r="G125" s="64"/>
      <c r="H125" s="61"/>
      <c r="I125" s="33" t="s">
        <v>9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16"/>
    </row>
    <row r="126" spans="1:34" ht="12.95" customHeight="1" x14ac:dyDescent="0.15">
      <c r="A126" s="54"/>
      <c r="B126" s="57"/>
      <c r="C126" s="51"/>
      <c r="D126" s="51"/>
      <c r="E126" s="51"/>
      <c r="F126" s="62"/>
      <c r="G126" s="65"/>
      <c r="H126" s="62"/>
      <c r="I126" s="34" t="s">
        <v>1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17"/>
    </row>
    <row r="127" spans="1:34" ht="12.95" customHeight="1" x14ac:dyDescent="0.15">
      <c r="A127" s="54"/>
      <c r="B127" s="58"/>
      <c r="C127" s="51"/>
      <c r="D127" s="51"/>
      <c r="E127" s="51"/>
      <c r="F127" s="62"/>
      <c r="G127" s="65"/>
      <c r="H127" s="62"/>
      <c r="I127" s="35" t="s">
        <v>6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8"/>
    </row>
    <row r="128" spans="1:34" ht="12.95" customHeight="1" x14ac:dyDescent="0.15">
      <c r="A128" s="54"/>
      <c r="B128" s="58"/>
      <c r="C128" s="51"/>
      <c r="D128" s="51"/>
      <c r="E128" s="51"/>
      <c r="F128" s="62"/>
      <c r="G128" s="65"/>
      <c r="H128" s="62"/>
      <c r="I128" s="35" t="s">
        <v>7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8"/>
    </row>
    <row r="129" spans="1:34" ht="12.95" customHeight="1" thickBot="1" x14ac:dyDescent="0.2">
      <c r="A129" s="55"/>
      <c r="B129" s="59"/>
      <c r="C129" s="52"/>
      <c r="D129" s="52"/>
      <c r="E129" s="52"/>
      <c r="F129" s="67"/>
      <c r="G129" s="80"/>
      <c r="H129" s="67"/>
      <c r="I129" s="35" t="s">
        <v>10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9"/>
    </row>
    <row r="130" spans="1:34" ht="12.95" customHeight="1" x14ac:dyDescent="0.15">
      <c r="A130" s="53">
        <v>26</v>
      </c>
      <c r="B130" s="56"/>
      <c r="C130" s="50"/>
      <c r="D130" s="50"/>
      <c r="E130" s="50"/>
      <c r="F130" s="61"/>
      <c r="G130" s="64"/>
      <c r="H130" s="61"/>
      <c r="I130" s="33" t="s">
        <v>9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16"/>
      <c r="AH130" s="7"/>
    </row>
    <row r="131" spans="1:34" ht="12.95" customHeight="1" x14ac:dyDescent="0.15">
      <c r="A131" s="54"/>
      <c r="B131" s="57"/>
      <c r="C131" s="51"/>
      <c r="D131" s="51"/>
      <c r="E131" s="51"/>
      <c r="F131" s="62"/>
      <c r="G131" s="65"/>
      <c r="H131" s="62"/>
      <c r="I131" s="34" t="s">
        <v>1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17"/>
      <c r="AH131" s="8"/>
    </row>
    <row r="132" spans="1:34" ht="12.95" customHeight="1" x14ac:dyDescent="0.15">
      <c r="A132" s="54"/>
      <c r="B132" s="58"/>
      <c r="C132" s="51"/>
      <c r="D132" s="51"/>
      <c r="E132" s="51"/>
      <c r="F132" s="62"/>
      <c r="G132" s="65"/>
      <c r="H132" s="62"/>
      <c r="I132" s="35" t="s">
        <v>6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18"/>
      <c r="AH132" s="9"/>
    </row>
    <row r="133" spans="1:34" ht="12.95" customHeight="1" x14ac:dyDescent="0.15">
      <c r="A133" s="54"/>
      <c r="B133" s="58"/>
      <c r="C133" s="51"/>
      <c r="D133" s="51"/>
      <c r="E133" s="51"/>
      <c r="F133" s="62"/>
      <c r="G133" s="65"/>
      <c r="H133" s="62"/>
      <c r="I133" s="35" t="s">
        <v>7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18"/>
      <c r="AH133" s="9"/>
    </row>
    <row r="134" spans="1:34" ht="12.95" customHeight="1" thickBot="1" x14ac:dyDescent="0.2">
      <c r="A134" s="55"/>
      <c r="B134" s="59"/>
      <c r="C134" s="52"/>
      <c r="D134" s="52"/>
      <c r="E134" s="52"/>
      <c r="F134" s="67"/>
      <c r="G134" s="80"/>
      <c r="H134" s="67"/>
      <c r="I134" s="35" t="s">
        <v>10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9"/>
      <c r="AH134" s="10"/>
    </row>
    <row r="135" spans="1:34" ht="12.95" customHeight="1" x14ac:dyDescent="0.15">
      <c r="A135" s="53">
        <v>27</v>
      </c>
      <c r="B135" s="56"/>
      <c r="C135" s="50"/>
      <c r="D135" s="50"/>
      <c r="E135" s="50"/>
      <c r="F135" s="61"/>
      <c r="G135" s="64"/>
      <c r="H135" s="61"/>
      <c r="I135" s="33" t="s">
        <v>9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16"/>
      <c r="AF135" s="7"/>
      <c r="AG135" s="7"/>
      <c r="AH135" s="7"/>
    </row>
    <row r="136" spans="1:34" ht="12.95" customHeight="1" x14ac:dyDescent="0.15">
      <c r="A136" s="54"/>
      <c r="B136" s="57"/>
      <c r="C136" s="51"/>
      <c r="D136" s="51"/>
      <c r="E136" s="51"/>
      <c r="F136" s="62"/>
      <c r="G136" s="65"/>
      <c r="H136" s="62"/>
      <c r="I136" s="34" t="s">
        <v>1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17"/>
      <c r="AF136" s="8"/>
      <c r="AG136" s="8"/>
      <c r="AH136" s="8"/>
    </row>
    <row r="137" spans="1:34" ht="12.95" customHeight="1" x14ac:dyDescent="0.15">
      <c r="A137" s="54"/>
      <c r="B137" s="58"/>
      <c r="C137" s="51"/>
      <c r="D137" s="51"/>
      <c r="E137" s="51"/>
      <c r="F137" s="62"/>
      <c r="G137" s="65"/>
      <c r="H137" s="62"/>
      <c r="I137" s="35" t="s">
        <v>6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18"/>
      <c r="AF137" s="9"/>
      <c r="AG137" s="9"/>
      <c r="AH137" s="9"/>
    </row>
    <row r="138" spans="1:34" ht="12.95" customHeight="1" x14ac:dyDescent="0.15">
      <c r="A138" s="54"/>
      <c r="B138" s="58"/>
      <c r="C138" s="51"/>
      <c r="D138" s="51"/>
      <c r="E138" s="51"/>
      <c r="F138" s="62"/>
      <c r="G138" s="65"/>
      <c r="H138" s="62"/>
      <c r="I138" s="36" t="s">
        <v>7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9"/>
      <c r="AF138" s="10"/>
      <c r="AG138" s="10"/>
      <c r="AH138" s="10"/>
    </row>
    <row r="139" spans="1:34" ht="12.95" customHeight="1" thickBot="1" x14ac:dyDescent="0.2">
      <c r="A139" s="55"/>
      <c r="B139" s="59"/>
      <c r="C139" s="52"/>
      <c r="D139" s="52"/>
      <c r="E139" s="60"/>
      <c r="F139" s="63"/>
      <c r="G139" s="66"/>
      <c r="H139" s="63"/>
      <c r="I139" s="37" t="s">
        <v>10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7"/>
      <c r="AF139" s="24"/>
      <c r="AG139" s="24"/>
      <c r="AH139" s="24"/>
    </row>
    <row r="140" spans="1:34" ht="12.95" customHeight="1" x14ac:dyDescent="0.15">
      <c r="B140" s="30"/>
      <c r="C140" s="50"/>
      <c r="D140" s="50"/>
      <c r="F140" s="30"/>
      <c r="I140" s="23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2.95" customHeight="1" x14ac:dyDescent="0.15">
      <c r="B141" s="30"/>
      <c r="C141" s="51"/>
      <c r="D141" s="51"/>
      <c r="F141" s="30"/>
      <c r="I141" s="23"/>
      <c r="J141" s="21"/>
      <c r="K141" s="21"/>
      <c r="L141" s="24" t="s">
        <v>25</v>
      </c>
      <c r="M141" s="25" t="s">
        <v>26</v>
      </c>
      <c r="N141" s="24" t="s">
        <v>27</v>
      </c>
      <c r="O141" s="26" t="s">
        <v>28</v>
      </c>
      <c r="P141" s="24" t="s">
        <v>29</v>
      </c>
      <c r="Q141" s="24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spans="1:34" ht="12.95" customHeight="1" x14ac:dyDescent="0.15">
      <c r="C142" s="51"/>
      <c r="D142" s="51"/>
      <c r="F142" s="30"/>
      <c r="I142" s="23"/>
      <c r="J142" s="21"/>
      <c r="K142" s="21"/>
      <c r="L142" s="24" t="s">
        <v>18</v>
      </c>
      <c r="M142" s="28" t="s">
        <v>19</v>
      </c>
      <c r="N142" s="24" t="s">
        <v>30</v>
      </c>
      <c r="O142" s="26"/>
      <c r="P142" s="24"/>
      <c r="Q142" s="24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1:34" ht="12.95" customHeight="1" x14ac:dyDescent="0.15">
      <c r="C143" s="51"/>
      <c r="D143" s="51"/>
      <c r="F143" s="30"/>
      <c r="I143" s="23"/>
      <c r="J143" s="21"/>
      <c r="K143" s="21"/>
      <c r="L143" s="24" t="s">
        <v>20</v>
      </c>
      <c r="M143" s="29" t="s">
        <v>19</v>
      </c>
      <c r="N143" s="24" t="s">
        <v>30</v>
      </c>
      <c r="O143" s="26"/>
      <c r="P143" s="24"/>
      <c r="Q143" s="24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spans="1:34" ht="12.95" customHeight="1" thickBot="1" x14ac:dyDescent="0.2">
      <c r="C144" s="52"/>
      <c r="D144" s="52"/>
      <c r="F144" s="30"/>
      <c r="I144" s="23"/>
      <c r="J144" s="21"/>
      <c r="K144" s="21"/>
      <c r="L144" s="24" t="s">
        <v>21</v>
      </c>
      <c r="M144" s="25" t="s">
        <v>24</v>
      </c>
      <c r="N144" s="24"/>
      <c r="O144" s="26"/>
      <c r="P144" s="24"/>
      <c r="Q144" s="24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spans="2:34" ht="12.95" customHeight="1" x14ac:dyDescent="0.15">
      <c r="B145" s="30"/>
      <c r="C145" s="50"/>
      <c r="D145" s="50"/>
      <c r="F145" s="30"/>
      <c r="I145" s="23"/>
      <c r="J145" s="21"/>
      <c r="K145" s="21"/>
      <c r="L145" s="24" t="s">
        <v>22</v>
      </c>
      <c r="M145" s="25" t="s">
        <v>14</v>
      </c>
      <c r="N145" s="24" t="s">
        <v>31</v>
      </c>
      <c r="O145" s="26" t="s">
        <v>32</v>
      </c>
      <c r="P145" s="24"/>
      <c r="Q145" s="24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</row>
    <row r="146" spans="2:34" ht="12.95" customHeight="1" x14ac:dyDescent="0.15">
      <c r="B146" s="30"/>
      <c r="C146" s="51"/>
      <c r="D146" s="51"/>
      <c r="F146" s="30"/>
      <c r="I146" s="23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2:34" x14ac:dyDescent="0.15">
      <c r="C147" s="51"/>
      <c r="D147" s="51"/>
      <c r="F147" s="30"/>
    </row>
    <row r="148" spans="2:34" x14ac:dyDescent="0.15">
      <c r="C148" s="51"/>
      <c r="D148" s="51"/>
      <c r="F148" s="30"/>
    </row>
    <row r="149" spans="2:34" ht="14.25" thickBot="1" x14ac:dyDescent="0.2">
      <c r="C149" s="52"/>
      <c r="D149" s="52"/>
      <c r="F149" s="30"/>
    </row>
    <row r="150" spans="2:34" x14ac:dyDescent="0.15">
      <c r="C150" s="50"/>
      <c r="D150" s="50"/>
    </row>
    <row r="151" spans="2:34" x14ac:dyDescent="0.15">
      <c r="C151" s="51"/>
      <c r="D151" s="51"/>
    </row>
    <row r="152" spans="2:34" x14ac:dyDescent="0.15">
      <c r="C152" s="51"/>
      <c r="D152" s="51"/>
    </row>
    <row r="153" spans="2:34" x14ac:dyDescent="0.15">
      <c r="C153" s="51"/>
      <c r="D153" s="51"/>
    </row>
    <row r="154" spans="2:34" x14ac:dyDescent="0.15">
      <c r="C154" s="60"/>
      <c r="D154" s="60"/>
    </row>
    <row r="155" spans="2:34" x14ac:dyDescent="0.15">
      <c r="C155" s="21"/>
      <c r="D155" s="21"/>
    </row>
    <row r="156" spans="2:34" x14ac:dyDescent="0.15">
      <c r="C156" s="21"/>
      <c r="D156" s="21"/>
    </row>
    <row r="157" spans="2:34" x14ac:dyDescent="0.15">
      <c r="C157" s="21"/>
      <c r="D157" s="21"/>
    </row>
    <row r="158" spans="2:34" x14ac:dyDescent="0.15">
      <c r="C158" s="21"/>
      <c r="D158" s="21"/>
    </row>
    <row r="159" spans="2:34" x14ac:dyDescent="0.15">
      <c r="C159" s="21"/>
      <c r="D159" s="21"/>
    </row>
    <row r="160" spans="2:34" x14ac:dyDescent="0.15">
      <c r="C160" s="21"/>
      <c r="D160" s="21"/>
    </row>
    <row r="161" spans="3:4" x14ac:dyDescent="0.15">
      <c r="C161" s="21"/>
      <c r="D161" s="21"/>
    </row>
    <row r="162" spans="3:4" x14ac:dyDescent="0.15">
      <c r="C162" s="21"/>
      <c r="D162" s="21"/>
    </row>
  </sheetData>
  <mergeCells count="234">
    <mergeCell ref="C125:C129"/>
    <mergeCell ref="C130:C134"/>
    <mergeCell ref="C135:C139"/>
    <mergeCell ref="C140:C144"/>
    <mergeCell ref="C145:C149"/>
    <mergeCell ref="C150:C154"/>
    <mergeCell ref="E1:F1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D120:D124"/>
    <mergeCell ref="D125:D129"/>
    <mergeCell ref="D130:D134"/>
    <mergeCell ref="D135:D139"/>
    <mergeCell ref="D140:D144"/>
    <mergeCell ref="D145:D149"/>
    <mergeCell ref="D150:D154"/>
    <mergeCell ref="A3:A4"/>
    <mergeCell ref="B3:B4"/>
    <mergeCell ref="B15:B19"/>
    <mergeCell ref="A20:A24"/>
    <mergeCell ref="B20:B24"/>
    <mergeCell ref="A30:A34"/>
    <mergeCell ref="B30:B34"/>
    <mergeCell ref="A40:A44"/>
    <mergeCell ref="B40:B44"/>
    <mergeCell ref="A50:A54"/>
    <mergeCell ref="B50:B54"/>
    <mergeCell ref="A60:A64"/>
    <mergeCell ref="B60:B64"/>
    <mergeCell ref="A70:A74"/>
    <mergeCell ref="B70:B74"/>
    <mergeCell ref="A80:A84"/>
    <mergeCell ref="C120:C124"/>
    <mergeCell ref="E3:E4"/>
    <mergeCell ref="F3:F4"/>
    <mergeCell ref="G3:G4"/>
    <mergeCell ref="I3:I4"/>
    <mergeCell ref="K1:M1"/>
    <mergeCell ref="P1:S1"/>
    <mergeCell ref="H3:H4"/>
    <mergeCell ref="D3:D4"/>
    <mergeCell ref="B10:B14"/>
    <mergeCell ref="E10:E14"/>
    <mergeCell ref="F10:F14"/>
    <mergeCell ref="G10:G14"/>
    <mergeCell ref="E15:E19"/>
    <mergeCell ref="F15:F19"/>
    <mergeCell ref="G15:G19"/>
    <mergeCell ref="A5:A9"/>
    <mergeCell ref="B5:B9"/>
    <mergeCell ref="E5:E9"/>
    <mergeCell ref="F5:F9"/>
    <mergeCell ref="G5:G9"/>
    <mergeCell ref="A10:A14"/>
    <mergeCell ref="A15:A19"/>
    <mergeCell ref="D5:D9"/>
    <mergeCell ref="D10:D14"/>
    <mergeCell ref="D15:D19"/>
    <mergeCell ref="E20:E24"/>
    <mergeCell ref="F20:F24"/>
    <mergeCell ref="G20:G24"/>
    <mergeCell ref="A25:A29"/>
    <mergeCell ref="B25:B29"/>
    <mergeCell ref="E25:E29"/>
    <mergeCell ref="F25:F29"/>
    <mergeCell ref="G25:G29"/>
    <mergeCell ref="D20:D24"/>
    <mergeCell ref="D25:D29"/>
    <mergeCell ref="E30:E34"/>
    <mergeCell ref="F30:F34"/>
    <mergeCell ref="G30:G34"/>
    <mergeCell ref="A35:A39"/>
    <mergeCell ref="B35:B39"/>
    <mergeCell ref="E35:E39"/>
    <mergeCell ref="F35:F39"/>
    <mergeCell ref="G35:G39"/>
    <mergeCell ref="D30:D34"/>
    <mergeCell ref="D35:D39"/>
    <mergeCell ref="E40:E44"/>
    <mergeCell ref="F40:F44"/>
    <mergeCell ref="G40:G44"/>
    <mergeCell ref="A45:A49"/>
    <mergeCell ref="B45:B49"/>
    <mergeCell ref="E45:E49"/>
    <mergeCell ref="F45:F49"/>
    <mergeCell ref="G45:G49"/>
    <mergeCell ref="D40:D44"/>
    <mergeCell ref="D45:D49"/>
    <mergeCell ref="E50:E54"/>
    <mergeCell ref="F50:F54"/>
    <mergeCell ref="G50:G54"/>
    <mergeCell ref="A55:A59"/>
    <mergeCell ref="B55:B59"/>
    <mergeCell ref="E55:E59"/>
    <mergeCell ref="F55:F59"/>
    <mergeCell ref="G55:G59"/>
    <mergeCell ref="D50:D54"/>
    <mergeCell ref="D55:D59"/>
    <mergeCell ref="E60:E64"/>
    <mergeCell ref="F60:F64"/>
    <mergeCell ref="G60:G64"/>
    <mergeCell ref="A65:A69"/>
    <mergeCell ref="B65:B69"/>
    <mergeCell ref="E65:E69"/>
    <mergeCell ref="F65:F69"/>
    <mergeCell ref="G65:G69"/>
    <mergeCell ref="D60:D64"/>
    <mergeCell ref="D65:D69"/>
    <mergeCell ref="E70:E74"/>
    <mergeCell ref="F70:F74"/>
    <mergeCell ref="G70:G74"/>
    <mergeCell ref="A75:A79"/>
    <mergeCell ref="B75:B79"/>
    <mergeCell ref="E75:E79"/>
    <mergeCell ref="F75:F79"/>
    <mergeCell ref="G75:G79"/>
    <mergeCell ref="D70:D74"/>
    <mergeCell ref="D75:D79"/>
    <mergeCell ref="B80:B84"/>
    <mergeCell ref="E80:E84"/>
    <mergeCell ref="F80:F84"/>
    <mergeCell ref="G80:G84"/>
    <mergeCell ref="A85:A89"/>
    <mergeCell ref="B85:B89"/>
    <mergeCell ref="E85:E89"/>
    <mergeCell ref="F85:F89"/>
    <mergeCell ref="G85:G89"/>
    <mergeCell ref="D80:D84"/>
    <mergeCell ref="D85:D89"/>
    <mergeCell ref="C85:C89"/>
    <mergeCell ref="C80:C84"/>
    <mergeCell ref="A90:A94"/>
    <mergeCell ref="B90:B94"/>
    <mergeCell ref="E90:E94"/>
    <mergeCell ref="F90:F94"/>
    <mergeCell ref="G90:G94"/>
    <mergeCell ref="A95:A99"/>
    <mergeCell ref="B95:B99"/>
    <mergeCell ref="E95:E99"/>
    <mergeCell ref="F95:F99"/>
    <mergeCell ref="G95:G99"/>
    <mergeCell ref="D90:D94"/>
    <mergeCell ref="D95:D99"/>
    <mergeCell ref="C90:C94"/>
    <mergeCell ref="C95:C99"/>
    <mergeCell ref="A100:A104"/>
    <mergeCell ref="B100:B104"/>
    <mergeCell ref="E100:E104"/>
    <mergeCell ref="F100:F104"/>
    <mergeCell ref="G100:G104"/>
    <mergeCell ref="A105:A109"/>
    <mergeCell ref="B105:B109"/>
    <mergeCell ref="E105:E109"/>
    <mergeCell ref="F105:F109"/>
    <mergeCell ref="G105:G109"/>
    <mergeCell ref="D100:D104"/>
    <mergeCell ref="D105:D109"/>
    <mergeCell ref="C100:C104"/>
    <mergeCell ref="C105:C109"/>
    <mergeCell ref="B110:B114"/>
    <mergeCell ref="E110:E114"/>
    <mergeCell ref="F110:F114"/>
    <mergeCell ref="G110:G114"/>
    <mergeCell ref="A115:A119"/>
    <mergeCell ref="B115:B119"/>
    <mergeCell ref="E115:E119"/>
    <mergeCell ref="F115:F119"/>
    <mergeCell ref="G115:G119"/>
    <mergeCell ref="D110:D114"/>
    <mergeCell ref="D115:D119"/>
    <mergeCell ref="C110:C114"/>
    <mergeCell ref="C115:C119"/>
    <mergeCell ref="H105:H109"/>
    <mergeCell ref="H110:H114"/>
    <mergeCell ref="H115:H119"/>
    <mergeCell ref="A120:A124"/>
    <mergeCell ref="B120:B124"/>
    <mergeCell ref="E120:E124"/>
    <mergeCell ref="F120:F124"/>
    <mergeCell ref="G120:G124"/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A110:A114"/>
    <mergeCell ref="H120:H124"/>
    <mergeCell ref="H125:H129"/>
    <mergeCell ref="H130:H134"/>
    <mergeCell ref="H135:H139"/>
    <mergeCell ref="H5:H9"/>
    <mergeCell ref="H10:H14"/>
    <mergeCell ref="H15:H19"/>
    <mergeCell ref="H20:H24"/>
    <mergeCell ref="H25:H29"/>
    <mergeCell ref="H30:H34"/>
    <mergeCell ref="H35:H39"/>
    <mergeCell ref="H40:H44"/>
    <mergeCell ref="H45:H49"/>
    <mergeCell ref="H50:H54"/>
    <mergeCell ref="H55:H59"/>
    <mergeCell ref="H60:H64"/>
    <mergeCell ref="H65:H69"/>
    <mergeCell ref="H70:H74"/>
    <mergeCell ref="H75:H79"/>
    <mergeCell ref="H80:H84"/>
    <mergeCell ref="H85:H89"/>
    <mergeCell ref="H90:H94"/>
    <mergeCell ref="H95:H99"/>
    <mergeCell ref="H100:H104"/>
  </mergeCells>
  <phoneticPr fontId="1"/>
  <conditionalFormatting sqref="A6:B6 E6:G6 B11 A16:B16 B21 A26:B26 B31 A36:B36 B41 A46:B46 B51 A56:B56 B61 A66:B66 B71 A76:B76 B81 A86:B86 B91 A96:B96 B101 A106:B106 B111 A116:B116 B121 A126:B126 B131 A136:B136 B141 B146">
    <cfRule type="containsText" dxfId="14" priority="12" operator="containsText" text="嘔吐(園内)">
      <formula>NOT(ISERROR(SEARCH("嘔吐(園内)",A6)))</formula>
    </cfRule>
  </conditionalFormatting>
  <conditionalFormatting sqref="E11:G11">
    <cfRule type="containsText" dxfId="12" priority="11" operator="containsText" text="嘔吐(園内)">
      <formula>NOT(ISERROR(SEARCH("嘔吐(園内)",E11)))</formula>
    </cfRule>
  </conditionalFormatting>
  <conditionalFormatting sqref="E16:G16">
    <cfRule type="containsText" dxfId="11" priority="10" operator="containsText" text="嘔吐(園内)">
      <formula>NOT(ISERROR(SEARCH("嘔吐(園内)",E16)))</formula>
    </cfRule>
  </conditionalFormatting>
  <conditionalFormatting sqref="E51:G51">
    <cfRule type="containsText" dxfId="10" priority="9" operator="containsText" text="嘔吐(園内)">
      <formula>NOT(ISERROR(SEARCH("嘔吐(園内)",E51)))</formula>
    </cfRule>
  </conditionalFormatting>
  <conditionalFormatting sqref="E86:G86">
    <cfRule type="containsText" dxfId="9" priority="8" operator="containsText" text="嘔吐(園内)">
      <formula>NOT(ISERROR(SEARCH("嘔吐(園内)",E86)))</formula>
    </cfRule>
  </conditionalFormatting>
  <conditionalFormatting sqref="I6:XFD6 I41:XFD41 I76:XFD76">
    <cfRule type="containsText" dxfId="8" priority="27" operator="containsText" text="嘔吐(園内)">
      <formula>NOT(ISERROR(SEARCH("嘔吐(園内)",I6)))</formula>
    </cfRule>
  </conditionalFormatting>
  <conditionalFormatting sqref="J81">
    <cfRule type="containsText" dxfId="7" priority="14" operator="containsText" text="園内">
      <formula>NOT(ISERROR(SEARCH("園内",J81)))</formula>
    </cfRule>
  </conditionalFormatting>
  <conditionalFormatting sqref="J136:L136">
    <cfRule type="containsText" dxfId="5" priority="19" operator="containsText" text="園内">
      <formula>NOT(ISERROR(SEARCH("園内",J136)))</formula>
    </cfRule>
  </conditionalFormatting>
  <conditionalFormatting sqref="J4:AH4">
    <cfRule type="containsText" dxfId="4" priority="31" operator="containsText" text="土曜日">
      <formula>NOT(ISERROR(SEARCH("土曜日",J4)))</formula>
    </cfRule>
    <cfRule type="containsText" dxfId="3" priority="32" operator="containsText" text="日曜日">
      <formula>NOT(ISERROR(SEARCH("日曜日",J4)))</formula>
    </cfRule>
  </conditionalFormatting>
  <conditionalFormatting sqref="J5:AH139">
    <cfRule type="containsText" dxfId="2" priority="7" operator="containsText" text="園内">
      <formula>NOT(ISERROR(SEARCH("園内",J5)))</formula>
    </cfRule>
  </conditionalFormatting>
  <conditionalFormatting sqref="J22:AH22 J27:AH27 J32:AH32 J37:AH37 J42:AH42 J47:AH47 J52:AH52">
    <cfRule type="containsText" priority="16" operator="containsText" text="園内">
      <formula>NOT(ISERROR(SEARCH("園内",J22)))</formula>
    </cfRule>
  </conditionalFormatting>
  <conditionalFormatting sqref="M9">
    <cfRule type="expression" dxfId="1" priority="22">
      <formula>$M$142</formula>
    </cfRule>
  </conditionalFormatting>
  <dataValidations count="7">
    <dataValidation type="list" allowBlank="1" showInputMessage="1" showErrorMessage="1" sqref="J80:AH80 J75:AH75 J70:AH70 J65:AH65 J60:AH60 J55:AH55 J50:AH50 J45:AH45 J40:AH40 J35:AH35 J30:AH30 J25:AH25 J20:AH20 J15:AH15 J10:AH10 J5:AH5" xr:uid="{00000000-0002-0000-0100-000000000000}">
      <formula1>$M$141:$Q$141</formula1>
    </dataValidation>
    <dataValidation type="list" allowBlank="1" showInputMessage="1" showErrorMessage="1" sqref="J137:AH137 J132:AH132 J127:AH127 J122:AH122 J117:AH117 J112:AI112 J107:AH107 J102:AH102 J97:AH97 J92:AH92 J87:AH87 J82:AH82 J77:AH77 J72:AH72 J67:AH67 J62:AH62 J57:AH57 J52:AH52 J47:AH47 J42:AH42 J37:AH37 J32:AH32 J27:AH27 J22:AH22 J17:AH17 J12:AH12 J7:AH7" xr:uid="{00000000-0002-0000-0100-000001000000}">
      <formula1>$M$143:$O$143</formula1>
    </dataValidation>
    <dataValidation type="list" allowBlank="1" showInputMessage="1" showErrorMessage="1" sqref="J136:AH136 J131:AH131 J126:AH126 J121:AH121 J116:AH116 J111:AH111 J106:AH106 J101:AH101 J96:AH96 J91:AH91 J86:AH86 J81:AH81 J76:AH76 J71:AH71 J66:AH66 J61:AH61 J56:AH56 J51:AH51 J46:AH46 J41:AH41 J36:AH36 J31:AH31 J26:AH26 J21:AH21 J16:AH16 J11:AH11 J6:AH6" xr:uid="{00000000-0002-0000-0100-000002000000}">
      <formula1>$M$142:$O$142</formula1>
    </dataValidation>
    <dataValidation type="list" allowBlank="1" showInputMessage="1" showErrorMessage="1" sqref="J138:AH138 J8:AH8 J13:AH13 J18:AH18 J23:AH23 J28:AI28 J33:AI33 J38:AH38 J43:AH43 J48:AH48 J53:AH53 J58:AH58 J63:AH63 J68:AH68 J73:AH73 J78:AH78 J83:AH83 J88:AH88 J93:AH93 J98:AH98 J103:AH103 J108:AH108 J113:AH113 J118:AH118 J123:AH123 J128:AH128 J133:AH133" xr:uid="{00000000-0002-0000-0100-000003000000}">
      <formula1>$M$144:$N$144</formula1>
    </dataValidation>
    <dataValidation type="list" allowBlank="1" showInputMessage="1" showErrorMessage="1" sqref="AI71" xr:uid="{00000000-0002-0000-0100-000004000000}">
      <formula1>$M$142:$N$142</formula1>
    </dataValidation>
    <dataValidation type="list" allowBlank="1" showInputMessage="1" showErrorMessage="1" sqref="J135:AH135 J130:AH130 J125:AH125 J120:AH120 J115:AH115 J110:AH110 J105:AH105 J100:AH100 J95:AH95 J90:AH90 J85:AH85" xr:uid="{00000000-0002-0000-0100-000005000000}">
      <formula1>$M$141:$P$141</formula1>
    </dataValidation>
    <dataValidation type="list" allowBlank="1" showInputMessage="1" showErrorMessage="1" sqref="J139:AH139 J19:AH19 J14:AH14 J9:AH9 J24:AH24 J29:AH29 J34:AH34 J39:AH39 J49:AH49 J44:AH44 J54:AH54 J59:AH59 J64:AH64 J69:AH69 J74:AH74 J79:AH79 J84:AH84 J89:AH89 J94:AH94 J99:AH99 J104:AH104 J109:AH109 J114:AH114 J119:AH119 J124:AH124 J129:AH129 J134:AH134" xr:uid="{00000000-0002-0000-0100-000006000000}">
      <formula1>$M$145:$P$145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嘔吐(園内)" id="{D5217942-3EE2-4F6C-A772-830F6B070277}">
            <xm:f>NOT(ISERROR(SEARCH("嘔吐(園内)",'ノロ、ロタ、EHEC等  '!C6)))</xm:f>
            <x14:dxf>
              <font>
                <b/>
                <i val="0"/>
                <color rgb="FFFF0000"/>
              </font>
            </x14:dxf>
          </x14:cfRule>
          <xm:sqref>C6:D6 C41:D41 C76:D76</xm:sqref>
        </x14:conditionalFormatting>
        <x14:conditionalFormatting xmlns:xm="http://schemas.microsoft.com/office/excel/2006/main">
          <x14:cfRule type="containsText" priority="18" operator="containsText" id="{79FFCD85-0B18-417B-8682-94114CA88300}">
            <xm:f>NOT(ISERROR(SEARCH($M$143,J143)))</xm:f>
            <xm:f>$M$143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containsText" priority="20" operator="containsText" id="{0A43F886-8094-43D7-AA0B-75BC896120B2}">
            <xm:f>NOT(ISERROR(SEARCH($M$142,M142)))</xm:f>
            <xm:f>$M$142</xm:f>
            <x14:dxf>
              <fill>
                <patternFill patternType="solid">
                  <bgColor rgb="FFFF0000"/>
                </patternFill>
              </fill>
            </x14:dxf>
          </x14:cfRule>
          <xm:sqref>M142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ノロ、ロタ、EHEC等  </vt:lpstr>
      <vt:lpstr>ノロ、ロタ、EHEC等 （記入例）</vt:lpstr>
      <vt:lpstr>'ノロ、ロタ、EHEC等  '!Print_Titles</vt:lpstr>
      <vt:lpstr>'ノロ、ロタ、EHEC等 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2023-02-06T05:50:15Z</cp:lastPrinted>
  <dcterms:created xsi:type="dcterms:W3CDTF">2011-07-28T07:08:35Z</dcterms:created>
  <dcterms:modified xsi:type="dcterms:W3CDTF">2025-09-04T07:50:36Z</dcterms:modified>
  <cp:contentStatus/>
</cp:coreProperties>
</file>