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231212\Desktop\【更新作業】西区ホームページ　西区っていいね！\各ページ\済27西区戸籍の届出状況、西区住民登録の届出状況、西区国別外国人登録者数、マイナンバーカード発行件数\Excel\"/>
    </mc:Choice>
  </mc:AlternateContent>
  <bookViews>
    <workbookView xWindow="0" yWindow="0" windowWidth="20490" windowHeight="7770"/>
  </bookViews>
  <sheets>
    <sheet name="P27" sheetId="2" r:id="rId1"/>
  </sheets>
  <definedNames>
    <definedName name="_xlnm.Print_Area" localSheetId="0">'P27'!$A$1:$L$3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2" l="1"/>
  <c r="C29" i="2" l="1"/>
  <c r="D26" i="2" l="1"/>
  <c r="D28" i="2"/>
  <c r="D27" i="2"/>
  <c r="D25" i="2" l="1"/>
</calcChain>
</file>

<file path=xl/sharedStrings.xml><?xml version="1.0" encoding="utf-8"?>
<sst xmlns="http://schemas.openxmlformats.org/spreadsheetml/2006/main" count="67" uniqueCount="62">
  <si>
    <t>●平成29年度に西区の人口が10万人を超えました。</t>
    <phoneticPr fontId="2"/>
  </si>
  <si>
    <t>◆西区戸籍の届出状況</t>
    <rPh sb="1" eb="3">
      <t>ニシク</t>
    </rPh>
    <rPh sb="3" eb="5">
      <t>コセキ</t>
    </rPh>
    <rPh sb="6" eb="8">
      <t>トドケデ</t>
    </rPh>
    <rPh sb="8" eb="10">
      <t>ジョウキョウ</t>
    </rPh>
    <phoneticPr fontId="2"/>
  </si>
  <si>
    <t>◆西区住民登録の届出状況</t>
    <rPh sb="1" eb="3">
      <t>ニシク</t>
    </rPh>
    <rPh sb="3" eb="5">
      <t>ジュウミン</t>
    </rPh>
    <rPh sb="5" eb="7">
      <t>トウロク</t>
    </rPh>
    <rPh sb="8" eb="10">
      <t>トドケデ</t>
    </rPh>
    <rPh sb="10" eb="12">
      <t>ジョウキョウ</t>
    </rPh>
    <phoneticPr fontId="2"/>
  </si>
  <si>
    <t>戸籍事務</t>
    <rPh sb="0" eb="2">
      <t>コセキ</t>
    </rPh>
    <rPh sb="2" eb="4">
      <t>ジム</t>
    </rPh>
    <phoneticPr fontId="4"/>
  </si>
  <si>
    <t>登録事務</t>
    <rPh sb="0" eb="2">
      <t>トウロク</t>
    </rPh>
    <rPh sb="2" eb="4">
      <t>ジム</t>
    </rPh>
    <phoneticPr fontId="4"/>
  </si>
  <si>
    <t>本籍数</t>
    <rPh sb="0" eb="2">
      <t>ホンセキ</t>
    </rPh>
    <rPh sb="2" eb="3">
      <t>スウ</t>
    </rPh>
    <phoneticPr fontId="4"/>
  </si>
  <si>
    <t>住民登録世帯数</t>
    <rPh sb="0" eb="2">
      <t>ジュウミン</t>
    </rPh>
    <rPh sb="2" eb="4">
      <t>トウロク</t>
    </rPh>
    <rPh sb="4" eb="7">
      <t>セタイスウ</t>
    </rPh>
    <phoneticPr fontId="4"/>
  </si>
  <si>
    <t>本籍人口</t>
    <rPh sb="0" eb="2">
      <t>ホンセキ</t>
    </rPh>
    <rPh sb="2" eb="4">
      <t>ジンコウ</t>
    </rPh>
    <phoneticPr fontId="4"/>
  </si>
  <si>
    <t>住民登録人口</t>
    <rPh sb="0" eb="2">
      <t>ジュウミン</t>
    </rPh>
    <rPh sb="2" eb="4">
      <t>トウロク</t>
    </rPh>
    <rPh sb="4" eb="6">
      <t>ジンコウ</t>
    </rPh>
    <phoneticPr fontId="4"/>
  </si>
  <si>
    <t>届出件数</t>
    <rPh sb="0" eb="2">
      <t>トドケデ</t>
    </rPh>
    <rPh sb="2" eb="4">
      <t>ケンスウ</t>
    </rPh>
    <phoneticPr fontId="4"/>
  </si>
  <si>
    <t>内　　　訳</t>
    <rPh sb="0" eb="1">
      <t>ウチ</t>
    </rPh>
    <rPh sb="4" eb="5">
      <t>ヤク</t>
    </rPh>
    <phoneticPr fontId="4"/>
  </si>
  <si>
    <t>出生</t>
    <rPh sb="0" eb="2">
      <t>シュッセイ</t>
    </rPh>
    <phoneticPr fontId="4"/>
  </si>
  <si>
    <t>内訳</t>
    <rPh sb="0" eb="2">
      <t>ウチワケ</t>
    </rPh>
    <phoneticPr fontId="4"/>
  </si>
  <si>
    <t>転　入</t>
    <rPh sb="0" eb="1">
      <t>テン</t>
    </rPh>
    <rPh sb="2" eb="3">
      <t>イリ</t>
    </rPh>
    <phoneticPr fontId="4"/>
  </si>
  <si>
    <t>養子縁組</t>
    <rPh sb="0" eb="2">
      <t>ヨウシ</t>
    </rPh>
    <rPh sb="2" eb="4">
      <t>エングミ</t>
    </rPh>
    <phoneticPr fontId="4"/>
  </si>
  <si>
    <t>転　出</t>
    <rPh sb="0" eb="1">
      <t>テン</t>
    </rPh>
    <rPh sb="2" eb="3">
      <t>デ</t>
    </rPh>
    <phoneticPr fontId="4"/>
  </si>
  <si>
    <t>養子離縁</t>
    <rPh sb="0" eb="2">
      <t>ヨウシ</t>
    </rPh>
    <rPh sb="2" eb="4">
      <t>リエン</t>
    </rPh>
    <phoneticPr fontId="4"/>
  </si>
  <si>
    <t>転　居</t>
    <rPh sb="0" eb="1">
      <t>テン</t>
    </rPh>
    <rPh sb="2" eb="3">
      <t>キョ</t>
    </rPh>
    <phoneticPr fontId="4"/>
  </si>
  <si>
    <t>婚姻</t>
    <rPh sb="0" eb="2">
      <t>コンイン</t>
    </rPh>
    <phoneticPr fontId="4"/>
  </si>
  <si>
    <t>その他</t>
    <rPh sb="2" eb="3">
      <t>タ</t>
    </rPh>
    <phoneticPr fontId="4"/>
  </si>
  <si>
    <t>離婚</t>
    <rPh sb="0" eb="2">
      <t>リコン</t>
    </rPh>
    <phoneticPr fontId="4"/>
  </si>
  <si>
    <t>印鑑登録者数</t>
    <rPh sb="0" eb="2">
      <t>インカン</t>
    </rPh>
    <rPh sb="2" eb="4">
      <t>トウロク</t>
    </rPh>
    <rPh sb="4" eb="5">
      <t>シャ</t>
    </rPh>
    <rPh sb="5" eb="6">
      <t>スウ</t>
    </rPh>
    <phoneticPr fontId="4"/>
  </si>
  <si>
    <t>死亡</t>
    <rPh sb="0" eb="2">
      <t>シボウ</t>
    </rPh>
    <phoneticPr fontId="4"/>
  </si>
  <si>
    <t>印鑑証明</t>
    <rPh sb="0" eb="2">
      <t>インカン</t>
    </rPh>
    <rPh sb="2" eb="4">
      <t>ショウメイ</t>
    </rPh>
    <phoneticPr fontId="4"/>
  </si>
  <si>
    <t>入籍</t>
    <rPh sb="0" eb="2">
      <t>ニュウセキ</t>
    </rPh>
    <phoneticPr fontId="4"/>
  </si>
  <si>
    <t>住民票写し等</t>
    <rPh sb="0" eb="2">
      <t>ジュウミン</t>
    </rPh>
    <rPh sb="2" eb="3">
      <t>ヒョウ</t>
    </rPh>
    <rPh sb="3" eb="4">
      <t>ウツ</t>
    </rPh>
    <rPh sb="5" eb="6">
      <t>トウ</t>
    </rPh>
    <phoneticPr fontId="4"/>
  </si>
  <si>
    <t>転籍</t>
    <rPh sb="0" eb="2">
      <t>テンセキ</t>
    </rPh>
    <phoneticPr fontId="4"/>
  </si>
  <si>
    <t>外国人登録者数</t>
    <rPh sb="0" eb="2">
      <t>ガイコク</t>
    </rPh>
    <rPh sb="2" eb="3">
      <t>ジン</t>
    </rPh>
    <rPh sb="3" eb="5">
      <t>トウロク</t>
    </rPh>
    <rPh sb="5" eb="6">
      <t>シャ</t>
    </rPh>
    <rPh sb="6" eb="7">
      <t>スウ</t>
    </rPh>
    <phoneticPr fontId="4"/>
  </si>
  <si>
    <t>戸籍関係証明</t>
    <rPh sb="0" eb="2">
      <t>コセキ</t>
    </rPh>
    <rPh sb="2" eb="4">
      <t>カンケイ</t>
    </rPh>
    <rPh sb="4" eb="6">
      <t>ショウメイ</t>
    </rPh>
    <phoneticPr fontId="4"/>
  </si>
  <si>
    <t>※住民登録世帯数、住民登録人口等は年度末時点</t>
    <phoneticPr fontId="2"/>
  </si>
  <si>
    <t>行政証明</t>
    <rPh sb="0" eb="2">
      <t>ギョウセイ</t>
    </rPh>
    <rPh sb="2" eb="4">
      <t>ショウメイ</t>
    </rPh>
    <phoneticPr fontId="4"/>
  </si>
  <si>
    <t>◆マイナンバーカード発行件数</t>
    <rPh sb="10" eb="12">
      <t>ハッコウ</t>
    </rPh>
    <rPh sb="12" eb="14">
      <t>ケンスウ</t>
    </rPh>
    <phoneticPr fontId="2"/>
  </si>
  <si>
    <t>●平成28年１月から、マイナンバーカードの発行を開始しています。</t>
    <phoneticPr fontId="2"/>
  </si>
  <si>
    <t>◆西区国別外国人登録者数</t>
    <rPh sb="1" eb="3">
      <t>ニシク</t>
    </rPh>
    <rPh sb="3" eb="5">
      <t>クニベツ</t>
    </rPh>
    <rPh sb="5" eb="7">
      <t>ガイコク</t>
    </rPh>
    <rPh sb="7" eb="8">
      <t>ジン</t>
    </rPh>
    <rPh sb="8" eb="10">
      <t>トウロク</t>
    </rPh>
    <rPh sb="10" eb="11">
      <t>シャ</t>
    </rPh>
    <rPh sb="11" eb="12">
      <t>スウ</t>
    </rPh>
    <phoneticPr fontId="2"/>
  </si>
  <si>
    <t>順位</t>
    <rPh sb="0" eb="2">
      <t>ジュンイ</t>
    </rPh>
    <phoneticPr fontId="5"/>
  </si>
  <si>
    <t>国名</t>
    <rPh sb="0" eb="1">
      <t>クニ</t>
    </rPh>
    <rPh sb="1" eb="2">
      <t>メイ</t>
    </rPh>
    <phoneticPr fontId="5"/>
  </si>
  <si>
    <t>人数</t>
    <rPh sb="0" eb="2">
      <t>ニンズウ</t>
    </rPh>
    <phoneticPr fontId="5"/>
  </si>
  <si>
    <t>割合（％）</t>
    <rPh sb="0" eb="2">
      <t>ワリアイ</t>
    </rPh>
    <phoneticPr fontId="5"/>
  </si>
  <si>
    <t>１位</t>
    <rPh sb="1" eb="2">
      <t>イ</t>
    </rPh>
    <phoneticPr fontId="5"/>
  </si>
  <si>
    <t>２位</t>
    <rPh sb="1" eb="2">
      <t>イ</t>
    </rPh>
    <phoneticPr fontId="5"/>
  </si>
  <si>
    <t>３位</t>
    <rPh sb="1" eb="2">
      <t>イ</t>
    </rPh>
    <phoneticPr fontId="5"/>
  </si>
  <si>
    <t>合計</t>
    <rPh sb="0" eb="2">
      <t>ゴウケイ</t>
    </rPh>
    <phoneticPr fontId="5"/>
  </si>
  <si>
    <t>●本籍人口が住民登録人口を上回っています。</t>
    <phoneticPr fontId="2"/>
  </si>
  <si>
    <t>●西区民の約20人に１人は、外国籍の方です。</t>
    <phoneticPr fontId="2"/>
  </si>
  <si>
    <t>※本籍数、本籍人口等は年度末時点</t>
    <phoneticPr fontId="2"/>
  </si>
  <si>
    <t>●上位２国は10年以上変化していません。</t>
    <phoneticPr fontId="2"/>
  </si>
  <si>
    <t>戸籍・登録</t>
    <rPh sb="0" eb="2">
      <t>コセキ</t>
    </rPh>
    <rPh sb="3" eb="5">
      <t>トウロク</t>
    </rPh>
    <phoneticPr fontId="2"/>
  </si>
  <si>
    <t>資料：西区戸籍課</t>
    <rPh sb="0" eb="2">
      <t>シリョウ</t>
    </rPh>
    <rPh sb="3" eb="5">
      <t>ニシク</t>
    </rPh>
    <rPh sb="5" eb="7">
      <t>コセキ</t>
    </rPh>
    <rPh sb="7" eb="8">
      <t>カ</t>
    </rPh>
    <phoneticPr fontId="2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</si>
  <si>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13"/>
  </si>
  <si>
    <t>令和２年度</t>
    <rPh sb="0" eb="2">
      <t>レイワ</t>
    </rPh>
    <rPh sb="3" eb="5">
      <t>ネンド</t>
    </rPh>
    <phoneticPr fontId="3"/>
  </si>
  <si>
    <t>令和２年度</t>
    <rPh sb="0" eb="2">
      <t>レイワ</t>
    </rPh>
    <rPh sb="3" eb="5">
      <t>ネンド</t>
    </rPh>
    <phoneticPr fontId="2"/>
  </si>
  <si>
    <t>中国</t>
    <rPh sb="0" eb="2">
      <t>チュウゴク</t>
    </rPh>
    <phoneticPr fontId="12"/>
  </si>
  <si>
    <t>韓国・朝鮮</t>
    <rPh sb="0" eb="2">
      <t>カンコク</t>
    </rPh>
    <rPh sb="3" eb="5">
      <t>チョウセン</t>
    </rPh>
    <phoneticPr fontId="12"/>
  </si>
  <si>
    <t>ネパール</t>
  </si>
  <si>
    <t>その他</t>
    <rPh sb="2" eb="3">
      <t>タ</t>
    </rPh>
    <phoneticPr fontId="12"/>
  </si>
  <si>
    <t>令和元年度</t>
    <rPh sb="0" eb="2">
      <t>レイワ</t>
    </rPh>
    <rPh sb="2" eb="4">
      <t>ガンネン</t>
    </rPh>
    <rPh sb="4" eb="5">
      <t>ド</t>
    </rPh>
    <phoneticPr fontId="10"/>
  </si>
  <si>
    <t>令和元年度</t>
    <rPh sb="0" eb="2">
      <t>レイワ</t>
    </rPh>
    <rPh sb="2" eb="4">
      <t>ガンネン</t>
    </rPh>
    <rPh sb="4" eb="5">
      <t>ド</t>
    </rPh>
    <phoneticPr fontId="11"/>
  </si>
  <si>
    <t>令和２年度</t>
  </si>
  <si>
    <t>令和４年３月末日時点</t>
    <phoneticPr fontId="2"/>
  </si>
  <si>
    <t>令和３年度</t>
    <rPh sb="0" eb="2">
      <t>レイワ</t>
    </rPh>
    <rPh sb="3" eb="5">
      <t>ネンド</t>
    </rPh>
    <phoneticPr fontId="13"/>
  </si>
  <si>
    <t>令和３年度</t>
    <rPh sb="0" eb="2">
      <t>レイワ</t>
    </rPh>
    <rPh sb="3" eb="5">
      <t>ネンド</t>
    </rPh>
    <phoneticPr fontId="10"/>
  </si>
  <si>
    <t>令和３年度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</si>
</sst>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;[Red]\-#,##0.0"/>
    <numFmt numFmtId="178" formatCode="0.00_);[Red]\(0.00\)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6"/>
      <name val="HGSｺﾞｼｯｸM"/>
      <family val="3"/>
      <charset val="128"/>
    </font>
    <font>
      <sz val="16"/>
      <name val="HGSｺﾞｼｯｸM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176" fontId="3" fillId="0" borderId="2" xfId="0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76" fontId="3" fillId="0" borderId="4" xfId="0" applyNumberFormat="1" applyFont="1" applyFill="1" applyBorder="1" applyAlignment="1">
      <alignment vertical="center"/>
    </xf>
    <xf numFmtId="0" fontId="3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176" fontId="3" fillId="0" borderId="3" xfId="0" applyNumberFormat="1" applyFont="1" applyFill="1" applyBorder="1" applyAlignment="1">
      <alignment vertical="center"/>
    </xf>
    <xf numFmtId="176" fontId="3" fillId="0" borderId="0" xfId="0" applyNumberFormat="1" applyFont="1" applyFill="1"/>
    <xf numFmtId="176" fontId="3" fillId="0" borderId="1" xfId="0" applyNumberFormat="1" applyFont="1" applyFill="1" applyBorder="1" applyAlignment="1">
      <alignment vertical="center"/>
    </xf>
    <xf numFmtId="38" fontId="3" fillId="0" borderId="0" xfId="1" applyFont="1" applyFill="1" applyBorder="1" applyAlignment="1"/>
    <xf numFmtId="38" fontId="3" fillId="0" borderId="0" xfId="1" applyFont="1" applyFill="1" applyBorder="1" applyAlignment="1">
      <alignment horizontal="center"/>
    </xf>
    <xf numFmtId="177" fontId="3" fillId="0" borderId="3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78" fontId="3" fillId="0" borderId="0" xfId="0" applyNumberFormat="1" applyFont="1" applyFill="1" applyBorder="1" applyAlignment="1">
      <alignment horizontal="right" vertical="center"/>
    </xf>
    <xf numFmtId="10" fontId="3" fillId="0" borderId="0" xfId="0" applyNumberFormat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right" vertical="center"/>
    </xf>
    <xf numFmtId="0" fontId="3" fillId="0" borderId="0" xfId="0" applyFont="1" applyFill="1" applyBorder="1"/>
    <xf numFmtId="177" fontId="3" fillId="0" borderId="1" xfId="1" applyNumberFormat="1" applyFont="1" applyFill="1" applyBorder="1" applyAlignment="1">
      <alignment horizontal="right"/>
    </xf>
    <xf numFmtId="0" fontId="7" fillId="0" borderId="0" xfId="0" applyFont="1" applyFill="1" applyBorder="1"/>
    <xf numFmtId="0" fontId="8" fillId="0" borderId="0" xfId="0" applyFont="1" applyFill="1"/>
    <xf numFmtId="0" fontId="9" fillId="0" borderId="0" xfId="0" applyFont="1" applyFill="1"/>
    <xf numFmtId="0" fontId="3" fillId="0" borderId="3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right"/>
    </xf>
    <xf numFmtId="177" fontId="3" fillId="0" borderId="12" xfId="1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38" fontId="3" fillId="0" borderId="4" xfId="1" applyFont="1" applyFill="1" applyBorder="1" applyAlignment="1">
      <alignment horizontal="right"/>
    </xf>
    <xf numFmtId="38" fontId="3" fillId="0" borderId="2" xfId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vertical="center"/>
    </xf>
    <xf numFmtId="38" fontId="3" fillId="0" borderId="21" xfId="1" applyFont="1" applyFill="1" applyBorder="1" applyAlignment="1">
      <alignment horizontal="right"/>
    </xf>
    <xf numFmtId="38" fontId="3" fillId="0" borderId="19" xfId="1" applyFont="1" applyFill="1" applyBorder="1" applyAlignment="1">
      <alignment horizontal="right"/>
    </xf>
    <xf numFmtId="38" fontId="3" fillId="0" borderId="20" xfId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85" zoomScaleNormal="85" workbookViewId="0">
      <selection activeCell="D25" sqref="D25"/>
    </sheetView>
  </sheetViews>
  <sheetFormatPr defaultColWidth="8.75" defaultRowHeight="13.5" x14ac:dyDescent="0.15"/>
  <cols>
    <col min="1" max="17" width="12.625" style="25" customWidth="1"/>
    <col min="18" max="16384" width="8.75" style="25"/>
  </cols>
  <sheetData>
    <row r="1" spans="1:15" s="7" customFormat="1" ht="30" customHeight="1" x14ac:dyDescent="0.2">
      <c r="A1" s="9" t="s">
        <v>46</v>
      </c>
      <c r="D1" s="8"/>
    </row>
    <row r="2" spans="1:15" s="7" customFormat="1" ht="20.100000000000001" customHeight="1" x14ac:dyDescent="0.15">
      <c r="A2" s="25" t="s">
        <v>0</v>
      </c>
    </row>
    <row r="3" spans="1:15" s="7" customFormat="1" ht="20.100000000000001" customHeight="1" x14ac:dyDescent="0.2">
      <c r="A3" s="26" t="s">
        <v>1</v>
      </c>
      <c r="G3" s="26" t="s">
        <v>2</v>
      </c>
    </row>
    <row r="4" spans="1:15" s="7" customFormat="1" ht="20.100000000000001" customHeight="1" thickBot="1" x14ac:dyDescent="0.2">
      <c r="A4" s="25" t="s">
        <v>42</v>
      </c>
      <c r="B4" s="11"/>
      <c r="C4" s="11"/>
      <c r="D4" s="11"/>
      <c r="E4" s="11"/>
      <c r="F4" s="11"/>
      <c r="G4" s="25" t="s">
        <v>43</v>
      </c>
      <c r="H4" s="11"/>
      <c r="I4" s="11"/>
      <c r="J4" s="11"/>
      <c r="K4" s="11"/>
      <c r="L4" s="11"/>
    </row>
    <row r="5" spans="1:15" s="7" customFormat="1" ht="20.100000000000001" customHeight="1" thickBot="1" x14ac:dyDescent="0.2">
      <c r="A5" s="63" t="s">
        <v>3</v>
      </c>
      <c r="B5" s="64"/>
      <c r="C5" s="50" t="s">
        <v>48</v>
      </c>
      <c r="D5" s="54" t="s">
        <v>50</v>
      </c>
      <c r="E5" s="51" t="s">
        <v>59</v>
      </c>
      <c r="G5" s="63" t="s">
        <v>4</v>
      </c>
      <c r="H5" s="64"/>
      <c r="I5" s="30" t="s">
        <v>55</v>
      </c>
      <c r="J5" s="54" t="s">
        <v>49</v>
      </c>
      <c r="K5" s="51" t="s">
        <v>60</v>
      </c>
      <c r="M5" s="3"/>
      <c r="N5" s="3"/>
      <c r="O5" s="3"/>
    </row>
    <row r="6" spans="1:15" s="7" customFormat="1" ht="20.100000000000001" customHeight="1" x14ac:dyDescent="0.15">
      <c r="A6" s="66" t="s">
        <v>5</v>
      </c>
      <c r="B6" s="67"/>
      <c r="C6" s="28">
        <v>47004</v>
      </c>
      <c r="D6" s="55">
        <v>47225</v>
      </c>
      <c r="E6" s="29">
        <v>47359</v>
      </c>
      <c r="G6" s="66" t="s">
        <v>6</v>
      </c>
      <c r="H6" s="67"/>
      <c r="I6" s="28">
        <v>58372</v>
      </c>
      <c r="J6" s="55">
        <v>58721</v>
      </c>
      <c r="K6" s="29">
        <v>59031</v>
      </c>
      <c r="M6" s="4"/>
      <c r="N6" s="4"/>
      <c r="O6" s="4"/>
    </row>
    <row r="7" spans="1:15" s="7" customFormat="1" ht="20.100000000000001" customHeight="1" x14ac:dyDescent="0.15">
      <c r="A7" s="59" t="s">
        <v>7</v>
      </c>
      <c r="B7" s="60"/>
      <c r="C7" s="6">
        <v>107085</v>
      </c>
      <c r="D7" s="52">
        <v>107643</v>
      </c>
      <c r="E7" s="12">
        <v>108139</v>
      </c>
      <c r="G7" s="59" t="s">
        <v>8</v>
      </c>
      <c r="H7" s="60"/>
      <c r="I7" s="6">
        <v>103925</v>
      </c>
      <c r="J7" s="52">
        <v>103736</v>
      </c>
      <c r="K7" s="12">
        <v>103725</v>
      </c>
      <c r="M7" s="4"/>
      <c r="N7" s="4"/>
      <c r="O7" s="4"/>
    </row>
    <row r="8" spans="1:15" s="7" customFormat="1" ht="20.100000000000001" customHeight="1" x14ac:dyDescent="0.15">
      <c r="A8" s="59" t="s">
        <v>9</v>
      </c>
      <c r="B8" s="60"/>
      <c r="C8" s="6">
        <v>6766</v>
      </c>
      <c r="D8" s="52">
        <v>5997</v>
      </c>
      <c r="E8" s="12">
        <v>6269</v>
      </c>
      <c r="G8" s="59" t="s">
        <v>9</v>
      </c>
      <c r="H8" s="60"/>
      <c r="I8" s="6">
        <v>18011</v>
      </c>
      <c r="J8" s="52">
        <v>17590</v>
      </c>
      <c r="K8" s="12">
        <v>17569</v>
      </c>
      <c r="M8" s="4"/>
      <c r="N8" s="4"/>
      <c r="O8" s="4"/>
    </row>
    <row r="9" spans="1:15" s="7" customFormat="1" ht="20.100000000000001" customHeight="1" x14ac:dyDescent="0.15">
      <c r="A9" s="65" t="s">
        <v>10</v>
      </c>
      <c r="B9" s="27" t="s">
        <v>11</v>
      </c>
      <c r="C9" s="6">
        <v>1462</v>
      </c>
      <c r="D9" s="52">
        <v>1352</v>
      </c>
      <c r="E9" s="12">
        <v>1459</v>
      </c>
      <c r="F9" s="13"/>
      <c r="G9" s="65" t="s">
        <v>12</v>
      </c>
      <c r="H9" s="27" t="s">
        <v>13</v>
      </c>
      <c r="I9" s="6">
        <v>8621</v>
      </c>
      <c r="J9" s="52">
        <v>7946</v>
      </c>
      <c r="K9" s="12">
        <v>7854</v>
      </c>
      <c r="M9" s="4"/>
      <c r="N9" s="4"/>
      <c r="O9" s="4"/>
    </row>
    <row r="10" spans="1:15" s="7" customFormat="1" ht="20.100000000000001" customHeight="1" x14ac:dyDescent="0.15">
      <c r="A10" s="65"/>
      <c r="B10" s="27" t="s">
        <v>14</v>
      </c>
      <c r="C10" s="6">
        <v>79</v>
      </c>
      <c r="D10" s="52">
        <v>59</v>
      </c>
      <c r="E10" s="12">
        <v>59</v>
      </c>
      <c r="F10" s="13"/>
      <c r="G10" s="65"/>
      <c r="H10" s="27" t="s">
        <v>15</v>
      </c>
      <c r="I10" s="6">
        <v>6565</v>
      </c>
      <c r="J10" s="52">
        <v>7096</v>
      </c>
      <c r="K10" s="12">
        <v>7146</v>
      </c>
      <c r="M10" s="4"/>
      <c r="N10" s="4"/>
      <c r="O10" s="4"/>
    </row>
    <row r="11" spans="1:15" s="7" customFormat="1" ht="20.100000000000001" customHeight="1" x14ac:dyDescent="0.15">
      <c r="A11" s="65"/>
      <c r="B11" s="27" t="s">
        <v>16</v>
      </c>
      <c r="C11" s="6">
        <v>24</v>
      </c>
      <c r="D11" s="52">
        <v>23</v>
      </c>
      <c r="E11" s="12">
        <v>23</v>
      </c>
      <c r="F11" s="13"/>
      <c r="G11" s="65"/>
      <c r="H11" s="27" t="s">
        <v>17</v>
      </c>
      <c r="I11" s="6">
        <v>1532</v>
      </c>
      <c r="J11" s="52">
        <v>1425</v>
      </c>
      <c r="K11" s="12">
        <v>1376</v>
      </c>
      <c r="M11" s="4"/>
      <c r="N11" s="4"/>
      <c r="O11" s="4"/>
    </row>
    <row r="12" spans="1:15" s="7" customFormat="1" ht="20.100000000000001" customHeight="1" x14ac:dyDescent="0.15">
      <c r="A12" s="65"/>
      <c r="B12" s="27" t="s">
        <v>18</v>
      </c>
      <c r="C12" s="6">
        <v>1751</v>
      </c>
      <c r="D12" s="52">
        <v>1468</v>
      </c>
      <c r="E12" s="12">
        <v>1547</v>
      </c>
      <c r="F12" s="13"/>
      <c r="G12" s="65"/>
      <c r="H12" s="27" t="s">
        <v>19</v>
      </c>
      <c r="I12" s="6">
        <v>1293</v>
      </c>
      <c r="J12" s="52">
        <v>1123</v>
      </c>
      <c r="K12" s="12">
        <v>1193</v>
      </c>
      <c r="M12" s="4"/>
      <c r="N12" s="4"/>
      <c r="O12" s="4"/>
    </row>
    <row r="13" spans="1:15" s="7" customFormat="1" ht="20.100000000000001" customHeight="1" x14ac:dyDescent="0.15">
      <c r="A13" s="65"/>
      <c r="B13" s="27" t="s">
        <v>20</v>
      </c>
      <c r="C13" s="6">
        <v>417</v>
      </c>
      <c r="D13" s="52">
        <v>337</v>
      </c>
      <c r="E13" s="12">
        <v>320</v>
      </c>
      <c r="F13" s="13"/>
      <c r="G13" s="59" t="s">
        <v>21</v>
      </c>
      <c r="H13" s="60"/>
      <c r="I13" s="6">
        <v>59711</v>
      </c>
      <c r="J13" s="52">
        <v>59832</v>
      </c>
      <c r="K13" s="12">
        <v>59904</v>
      </c>
      <c r="M13" s="4"/>
      <c r="N13" s="4"/>
      <c r="O13" s="4"/>
    </row>
    <row r="14" spans="1:15" s="7" customFormat="1" ht="20.100000000000001" customHeight="1" x14ac:dyDescent="0.15">
      <c r="A14" s="65"/>
      <c r="B14" s="27" t="s">
        <v>22</v>
      </c>
      <c r="C14" s="6">
        <v>1597</v>
      </c>
      <c r="D14" s="52">
        <v>1523</v>
      </c>
      <c r="E14" s="12">
        <v>1682</v>
      </c>
      <c r="F14" s="13"/>
      <c r="G14" s="59" t="s">
        <v>23</v>
      </c>
      <c r="H14" s="60"/>
      <c r="I14" s="6">
        <v>80500</v>
      </c>
      <c r="J14" s="52">
        <v>67924</v>
      </c>
      <c r="K14" s="12">
        <v>68617</v>
      </c>
      <c r="M14" s="4"/>
      <c r="N14" s="4"/>
      <c r="O14" s="4"/>
    </row>
    <row r="15" spans="1:15" s="7" customFormat="1" ht="20.100000000000001" customHeight="1" x14ac:dyDescent="0.15">
      <c r="A15" s="65"/>
      <c r="B15" s="27" t="s">
        <v>24</v>
      </c>
      <c r="C15" s="6">
        <v>230</v>
      </c>
      <c r="D15" s="52">
        <v>165</v>
      </c>
      <c r="E15" s="12">
        <v>1677</v>
      </c>
      <c r="F15" s="13"/>
      <c r="G15" s="59" t="s">
        <v>25</v>
      </c>
      <c r="H15" s="60"/>
      <c r="I15" s="6">
        <v>159067</v>
      </c>
      <c r="J15" s="52">
        <v>142268</v>
      </c>
      <c r="K15" s="12">
        <v>155108</v>
      </c>
      <c r="M15" s="4"/>
      <c r="N15" s="4"/>
      <c r="O15" s="4"/>
    </row>
    <row r="16" spans="1:15" s="7" customFormat="1" ht="20.100000000000001" customHeight="1" thickBot="1" x14ac:dyDescent="0.2">
      <c r="A16" s="65"/>
      <c r="B16" s="27" t="s">
        <v>26</v>
      </c>
      <c r="C16" s="6">
        <v>729</v>
      </c>
      <c r="D16" s="52">
        <v>653</v>
      </c>
      <c r="E16" s="12">
        <v>589</v>
      </c>
      <c r="F16" s="13"/>
      <c r="G16" s="61" t="s">
        <v>27</v>
      </c>
      <c r="H16" s="62"/>
      <c r="I16" s="1">
        <v>5299</v>
      </c>
      <c r="J16" s="53">
        <v>4715</v>
      </c>
      <c r="K16" s="14">
        <v>4408</v>
      </c>
      <c r="M16" s="4"/>
      <c r="N16" s="4"/>
      <c r="O16" s="4"/>
    </row>
    <row r="17" spans="1:16" s="7" customFormat="1" ht="20.100000000000001" customHeight="1" x14ac:dyDescent="0.15">
      <c r="A17" s="65"/>
      <c r="B17" s="27" t="s">
        <v>19</v>
      </c>
      <c r="C17" s="6">
        <v>477</v>
      </c>
      <c r="D17" s="52">
        <f>D8-(SUM(D9:D16))</f>
        <v>417</v>
      </c>
      <c r="E17" s="12">
        <v>423</v>
      </c>
      <c r="F17" s="13"/>
      <c r="G17" s="25" t="s">
        <v>29</v>
      </c>
      <c r="H17" s="3"/>
      <c r="I17" s="4"/>
      <c r="J17" s="4"/>
      <c r="K17" s="4"/>
      <c r="N17" s="4"/>
      <c r="O17" s="4"/>
      <c r="P17" s="4"/>
    </row>
    <row r="18" spans="1:16" s="7" customFormat="1" ht="20.100000000000001" customHeight="1" x14ac:dyDescent="0.15">
      <c r="A18" s="59" t="s">
        <v>28</v>
      </c>
      <c r="B18" s="60"/>
      <c r="C18" s="6">
        <v>66470</v>
      </c>
      <c r="D18" s="52">
        <v>50308</v>
      </c>
      <c r="E18" s="12">
        <v>52243</v>
      </c>
      <c r="G18" s="7" t="s">
        <v>47</v>
      </c>
      <c r="N18" s="4"/>
      <c r="O18" s="4"/>
      <c r="P18" s="4"/>
    </row>
    <row r="19" spans="1:16" s="7" customFormat="1" ht="20.100000000000001" customHeight="1" thickBot="1" x14ac:dyDescent="0.2">
      <c r="A19" s="61" t="s">
        <v>30</v>
      </c>
      <c r="B19" s="62"/>
      <c r="C19" s="1">
        <v>3492</v>
      </c>
      <c r="D19" s="53">
        <v>3220</v>
      </c>
      <c r="E19" s="14">
        <v>3800</v>
      </c>
      <c r="N19" s="4"/>
      <c r="O19" s="4"/>
      <c r="P19" s="4"/>
    </row>
    <row r="20" spans="1:16" s="7" customFormat="1" ht="20.100000000000001" customHeight="1" x14ac:dyDescent="0.15">
      <c r="A20" s="25" t="s">
        <v>44</v>
      </c>
      <c r="B20" s="15"/>
      <c r="C20" s="15"/>
      <c r="D20" s="15"/>
    </row>
    <row r="21" spans="1:16" s="7" customFormat="1" ht="20.100000000000001" customHeight="1" x14ac:dyDescent="0.15">
      <c r="A21" s="25" t="s">
        <v>47</v>
      </c>
      <c r="B21" s="15"/>
      <c r="C21" s="15"/>
      <c r="D21" s="15"/>
    </row>
    <row r="22" spans="1:16" s="7" customFormat="1" ht="20.100000000000001" customHeight="1" x14ac:dyDescent="0.2">
      <c r="A22" s="26" t="s">
        <v>33</v>
      </c>
      <c r="G22" s="26" t="s">
        <v>31</v>
      </c>
    </row>
    <row r="23" spans="1:16" s="7" customFormat="1" ht="20.100000000000001" customHeight="1" thickBot="1" x14ac:dyDescent="0.2">
      <c r="A23" s="25" t="s">
        <v>45</v>
      </c>
      <c r="B23" s="11"/>
      <c r="C23" s="11"/>
      <c r="D23" s="11"/>
      <c r="E23" s="11"/>
      <c r="G23" s="25" t="s">
        <v>32</v>
      </c>
      <c r="H23" s="11"/>
      <c r="I23" s="11"/>
      <c r="J23" s="11"/>
      <c r="K23" s="11"/>
      <c r="L23" s="11"/>
    </row>
    <row r="24" spans="1:16" s="7" customFormat="1" ht="20.100000000000001" customHeight="1" thickBot="1" x14ac:dyDescent="0.2">
      <c r="A24" s="39" t="s">
        <v>34</v>
      </c>
      <c r="B24" s="32" t="s">
        <v>35</v>
      </c>
      <c r="C24" s="35" t="s">
        <v>36</v>
      </c>
      <c r="D24" s="31" t="s">
        <v>37</v>
      </c>
      <c r="E24" s="5"/>
      <c r="G24" s="43" t="s">
        <v>56</v>
      </c>
      <c r="H24" s="56">
        <v>3724</v>
      </c>
      <c r="I24" s="16"/>
      <c r="J24" s="16"/>
    </row>
    <row r="25" spans="1:16" s="7" customFormat="1" ht="20.100000000000001" customHeight="1" x14ac:dyDescent="0.15">
      <c r="A25" s="40" t="s">
        <v>38</v>
      </c>
      <c r="B25" s="36" t="s">
        <v>51</v>
      </c>
      <c r="C25" s="33">
        <v>1711</v>
      </c>
      <c r="D25" s="34">
        <f>ROUND(C25/$C$29*100,1)</f>
        <v>38.799999999999997</v>
      </c>
      <c r="E25" s="2"/>
      <c r="G25" s="44" t="s">
        <v>57</v>
      </c>
      <c r="H25" s="57">
        <v>15069</v>
      </c>
      <c r="I25" s="15"/>
      <c r="J25" s="15"/>
    </row>
    <row r="26" spans="1:16" s="7" customFormat="1" ht="20.100000000000001" customHeight="1" thickBot="1" x14ac:dyDescent="0.2">
      <c r="A26" s="41" t="s">
        <v>39</v>
      </c>
      <c r="B26" s="37" t="s">
        <v>52</v>
      </c>
      <c r="C26" s="46">
        <v>650</v>
      </c>
      <c r="D26" s="17">
        <f>ROUND(C26/$C$29*100,1)</f>
        <v>14.7</v>
      </c>
      <c r="E26" s="19"/>
      <c r="F26" s="10"/>
      <c r="G26" s="45" t="s">
        <v>61</v>
      </c>
      <c r="H26" s="58">
        <v>16331</v>
      </c>
      <c r="I26" s="15"/>
      <c r="J26" s="15"/>
    </row>
    <row r="27" spans="1:16" s="7" customFormat="1" ht="20.100000000000001" customHeight="1" x14ac:dyDescent="0.15">
      <c r="A27" s="41" t="s">
        <v>40</v>
      </c>
      <c r="B27" s="37" t="s">
        <v>53</v>
      </c>
      <c r="C27" s="46">
        <v>472</v>
      </c>
      <c r="D27" s="17">
        <f>ROUND(C27/$C$29*100,1)</f>
        <v>10.7</v>
      </c>
      <c r="E27" s="21"/>
      <c r="F27" s="10"/>
    </row>
    <row r="28" spans="1:16" s="7" customFormat="1" ht="20.100000000000001" customHeight="1" x14ac:dyDescent="0.15">
      <c r="A28" s="41"/>
      <c r="B28" s="37" t="s">
        <v>54</v>
      </c>
      <c r="C28" s="46">
        <v>1575</v>
      </c>
      <c r="D28" s="17">
        <f>ROUND(C28/$C$29*100,1)</f>
        <v>35.700000000000003</v>
      </c>
      <c r="E28" s="19"/>
      <c r="F28" s="11"/>
      <c r="G28" s="48" t="s">
        <v>47</v>
      </c>
      <c r="I28" s="10"/>
      <c r="J28" s="10"/>
      <c r="K28" s="10"/>
      <c r="L28" s="10"/>
    </row>
    <row r="29" spans="1:16" s="7" customFormat="1" ht="20.100000000000001" customHeight="1" thickBot="1" x14ac:dyDescent="0.2">
      <c r="A29" s="42"/>
      <c r="B29" s="38" t="s">
        <v>41</v>
      </c>
      <c r="C29" s="47">
        <f>SUM(C25:C28)</f>
        <v>4408</v>
      </c>
      <c r="D29" s="23">
        <v>100</v>
      </c>
      <c r="E29" s="19"/>
      <c r="F29" s="11"/>
      <c r="G29" s="10"/>
      <c r="H29" s="10"/>
      <c r="I29" s="10"/>
      <c r="J29" s="10"/>
      <c r="K29" s="10"/>
      <c r="L29" s="10"/>
    </row>
    <row r="30" spans="1:16" s="7" customFormat="1" ht="20.100000000000001" customHeight="1" x14ac:dyDescent="0.15">
      <c r="A30" s="25" t="s">
        <v>58</v>
      </c>
      <c r="B30" s="15"/>
      <c r="C30" s="15"/>
      <c r="D30" s="15"/>
      <c r="E30" s="15"/>
      <c r="F30" s="18"/>
      <c r="G30" s="10"/>
      <c r="H30" s="10"/>
      <c r="I30" s="22"/>
      <c r="J30" s="22"/>
      <c r="K30" s="22"/>
      <c r="L30" s="22"/>
    </row>
    <row r="31" spans="1:16" s="7" customFormat="1" ht="20.100000000000001" customHeight="1" x14ac:dyDescent="0.2">
      <c r="A31" s="48" t="s">
        <v>47</v>
      </c>
      <c r="B31" s="11"/>
      <c r="C31" s="11"/>
      <c r="D31" s="11"/>
      <c r="E31" s="11"/>
      <c r="F31" s="20"/>
      <c r="G31" s="24"/>
      <c r="H31" s="22"/>
      <c r="I31" s="11"/>
      <c r="J31" s="11"/>
      <c r="K31" s="11"/>
      <c r="L31" s="11"/>
    </row>
    <row r="32" spans="1:16" s="7" customFormat="1" ht="20.100000000000001" customHeight="1" x14ac:dyDescent="0.15">
      <c r="F32" s="20"/>
      <c r="G32" s="11"/>
      <c r="H32" s="11"/>
      <c r="I32" s="16"/>
      <c r="J32" s="16"/>
      <c r="K32" s="22"/>
      <c r="L32" s="22"/>
    </row>
    <row r="33" spans="1:12" s="7" customFormat="1" ht="20.100000000000001" customHeight="1" x14ac:dyDescent="0.15">
      <c r="F33" s="15"/>
      <c r="G33" s="5"/>
      <c r="H33" s="2"/>
      <c r="I33" s="15"/>
      <c r="J33" s="15"/>
      <c r="K33" s="22"/>
      <c r="L33" s="22"/>
    </row>
    <row r="34" spans="1:12" s="7" customFormat="1" ht="20.100000000000001" customHeight="1" x14ac:dyDescent="0.15">
      <c r="F34" s="10"/>
      <c r="G34" s="5"/>
      <c r="H34" s="2"/>
      <c r="I34" s="15"/>
      <c r="J34" s="15"/>
      <c r="K34" s="22"/>
      <c r="L34" s="22"/>
    </row>
    <row r="35" spans="1:12" s="7" customFormat="1" ht="20.100000000000001" customHeight="1" x14ac:dyDescent="0.15">
      <c r="F35" s="10"/>
      <c r="G35" s="5"/>
      <c r="H35" s="2"/>
      <c r="I35" s="22"/>
      <c r="J35" s="22"/>
      <c r="K35" s="22"/>
      <c r="L35" s="22"/>
    </row>
    <row r="36" spans="1:12" s="7" customFormat="1" ht="20.100000000000001" customHeight="1" x14ac:dyDescent="0.15">
      <c r="F36" s="11"/>
      <c r="G36" s="22"/>
      <c r="H36" s="22"/>
      <c r="I36" s="49"/>
      <c r="J36" s="49"/>
      <c r="K36" s="49"/>
      <c r="L36" s="49"/>
    </row>
    <row r="37" spans="1:12" s="7" customFormat="1" ht="20.100000000000001" customHeight="1" x14ac:dyDescent="0.15">
      <c r="G37" s="49"/>
      <c r="H37" s="49"/>
      <c r="I37" s="49"/>
      <c r="J37" s="49"/>
      <c r="K37" s="49"/>
      <c r="L37" s="49"/>
    </row>
    <row r="38" spans="1:12" s="7" customFormat="1" ht="20.100000000000001" customHeight="1" x14ac:dyDescent="0.15">
      <c r="G38" s="49"/>
      <c r="H38" s="49"/>
    </row>
    <row r="39" spans="1:12" s="7" customFormat="1" ht="20.100000000000001" customHeight="1" x14ac:dyDescent="0.15"/>
    <row r="40" spans="1:12" s="7" customFormat="1" ht="20.100000000000001" customHeight="1" x14ac:dyDescent="0.15"/>
    <row r="41" spans="1:12" s="7" customFormat="1" ht="20.100000000000001" customHeight="1" x14ac:dyDescent="0.15">
      <c r="I41" s="10"/>
      <c r="J41" s="10"/>
      <c r="K41" s="10"/>
      <c r="L41" s="10"/>
    </row>
    <row r="42" spans="1:12" s="7" customFormat="1" ht="20.100000000000001" customHeight="1" x14ac:dyDescent="0.15">
      <c r="G42" s="10"/>
      <c r="H42" s="10"/>
      <c r="I42" s="10"/>
      <c r="J42" s="10"/>
      <c r="K42" s="10"/>
      <c r="L42" s="10"/>
    </row>
    <row r="43" spans="1:12" s="7" customFormat="1" ht="20.100000000000001" customHeight="1" x14ac:dyDescent="0.15">
      <c r="A43" s="11"/>
      <c r="B43" s="11"/>
      <c r="C43" s="11"/>
      <c r="D43" s="11"/>
      <c r="E43" s="11"/>
      <c r="G43" s="10"/>
      <c r="H43" s="10"/>
      <c r="I43" s="11"/>
      <c r="J43" s="11"/>
      <c r="K43" s="11"/>
      <c r="L43" s="11"/>
    </row>
    <row r="44" spans="1:12" s="7" customFormat="1" ht="20.100000000000001" customHeight="1" x14ac:dyDescent="0.15">
      <c r="G44" s="11"/>
      <c r="H44" s="11"/>
    </row>
    <row r="45" spans="1:12" s="7" customFormat="1" ht="20.100000000000001" customHeight="1" x14ac:dyDescent="0.15">
      <c r="A45" s="25"/>
      <c r="B45" s="25"/>
      <c r="C45" s="25"/>
      <c r="D45" s="25"/>
      <c r="E45" s="25"/>
      <c r="I45" s="25"/>
      <c r="J45" s="25"/>
      <c r="K45" s="25"/>
      <c r="L45" s="25"/>
    </row>
    <row r="46" spans="1:12" s="7" customFormat="1" ht="20.100000000000001" customHeight="1" x14ac:dyDescent="0.15">
      <c r="A46" s="25"/>
      <c r="B46" s="25"/>
      <c r="C46" s="25"/>
      <c r="D46" s="25"/>
      <c r="E46" s="25"/>
      <c r="G46" s="25"/>
      <c r="H46" s="25"/>
      <c r="I46" s="25"/>
      <c r="J46" s="25"/>
      <c r="K46" s="25"/>
      <c r="L46" s="25"/>
    </row>
    <row r="47" spans="1:12" s="7" customFormat="1" ht="20.100000000000001" customHeight="1" x14ac:dyDescent="0.15">
      <c r="A47" s="25"/>
      <c r="B47" s="25"/>
      <c r="C47" s="25"/>
      <c r="D47" s="25"/>
      <c r="E47" s="25"/>
      <c r="G47" s="25"/>
      <c r="H47" s="25"/>
      <c r="I47" s="25"/>
      <c r="J47" s="25"/>
      <c r="K47" s="25"/>
      <c r="L47" s="25"/>
    </row>
    <row r="48" spans="1:12" s="7" customFormat="1" ht="20.100000000000001" customHeight="1" x14ac:dyDescent="0.15">
      <c r="A48" s="25"/>
      <c r="B48" s="25"/>
      <c r="C48" s="25"/>
      <c r="D48" s="25"/>
      <c r="E48" s="25"/>
      <c r="F48" s="11"/>
      <c r="G48" s="25"/>
      <c r="H48" s="25"/>
      <c r="I48" s="25"/>
      <c r="J48" s="25"/>
      <c r="K48" s="25"/>
      <c r="L48" s="25"/>
    </row>
    <row r="49" spans="1:12" s="7" customFormat="1" ht="20.100000000000001" customHeight="1" x14ac:dyDescent="0.15">
      <c r="A49" s="25"/>
      <c r="B49" s="25"/>
      <c r="C49" s="25"/>
      <c r="D49" s="25"/>
      <c r="E49" s="25"/>
      <c r="G49" s="25"/>
      <c r="H49" s="25"/>
      <c r="I49" s="25"/>
      <c r="J49" s="25"/>
      <c r="K49" s="25"/>
      <c r="L49" s="25"/>
    </row>
    <row r="50" spans="1:12" s="7" customFormat="1" ht="20.100000000000001" customHeight="1" x14ac:dyDescent="0.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s="7" customFormat="1" ht="20.100000000000001" customHeight="1" x14ac:dyDescent="0.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</sheetData>
  <mergeCells count="16">
    <mergeCell ref="A18:B18"/>
    <mergeCell ref="A19:B19"/>
    <mergeCell ref="A5:B5"/>
    <mergeCell ref="A9:A17"/>
    <mergeCell ref="G9:G12"/>
    <mergeCell ref="G13:H13"/>
    <mergeCell ref="G14:H14"/>
    <mergeCell ref="G15:H15"/>
    <mergeCell ref="G16:H16"/>
    <mergeCell ref="G5:H5"/>
    <mergeCell ref="A6:B6"/>
    <mergeCell ref="G6:H6"/>
    <mergeCell ref="A7:B7"/>
    <mergeCell ref="G7:H7"/>
    <mergeCell ref="A8:B8"/>
    <mergeCell ref="G8:H8"/>
  </mergeCells>
  <phoneticPr fontId="2"/>
  <dataValidations count="2">
    <dataValidation allowBlank="1" showInputMessage="1" showErrorMessage="1" promptTitle="入力しないでください。" prompt="合計を自動計算します。" sqref="C29"/>
    <dataValidation allowBlank="1" showInputMessage="1" showErrorMessage="1" promptTitle="入力しないでください。" prompt="内訳数を自動計算します。" sqref="N8:O8 C8:E8 I8:K8"/>
  </dataValidation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P27</vt:lpstr>
      <vt:lpstr>'P27'!Print_Area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 塁</dc:creator>
  <cp:lastModifiedBy>Administrator</cp:lastModifiedBy>
  <dcterms:created xsi:type="dcterms:W3CDTF">2021-03-17T23:30:40Z</dcterms:created>
  <dcterms:modified xsi:type="dcterms:W3CDTF">2023-08-09T01:05:01Z</dcterms:modified>
</cp:coreProperties>
</file>