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171383\Desktop\CP選定公開資料一式\備品台帳\"/>
    </mc:Choice>
  </mc:AlternateContent>
  <bookViews>
    <workbookView xWindow="32760" yWindow="32760" windowWidth="19200" windowHeight="11070" tabRatio="782" firstSheet="14" activeTab="14"/>
  </bookViews>
  <sheets>
    <sheet name="ルール" sheetId="4" r:id="rId1"/>
    <sheet name="多目的ﾎｰﾙ(一般・運動）" sheetId="19" r:id="rId2"/>
    <sheet name="多目的ﾎｰﾙ(一般・家具）" sheetId="3" r:id="rId3"/>
    <sheet name="情報ﾗｳﾝｼ(一般・家具）" sheetId="44" r:id="rId4"/>
    <sheet name="情報ﾗｳﾝｼﾞ(情報・映像） (A)" sheetId="8" r:id="rId5"/>
    <sheet name="情報ﾗｳﾝｼﾞ(情報・映像） (B)" sheetId="45" r:id="rId6"/>
    <sheet name="情報ﾗｳﾝｼﾞ（情報・情報）" sheetId="9" r:id="rId7"/>
    <sheet name="情報ﾗｳﾝｼﾞ (医療・生体)" sheetId="21" r:id="rId8"/>
    <sheet name="情報ﾗｳﾝｼﾞ(理化学・計測）" sheetId="20" r:id="rId9"/>
    <sheet name="情報ﾗｳﾝｼﾞ(医療・その他)" sheetId="10" r:id="rId10"/>
    <sheet name="情報ﾗｳﾝｼﾞ(図書・情報）" sheetId="22" r:id="rId11"/>
    <sheet name="相談室３ (一般・家具)" sheetId="23" r:id="rId12"/>
    <sheet name="相談室 (一般・家具) " sheetId="50" r:id="rId13"/>
    <sheet name="事務所（船車・自転車） (A)" sheetId="11" r:id="rId14"/>
    <sheet name="事務所（船車・自転車） (B)" sheetId="52" r:id="rId15"/>
    <sheet name="事務所  (情報・映像） (A)" sheetId="62" r:id="rId16"/>
    <sheet name="事務所  (情報・写真) " sheetId="40" r:id="rId17"/>
    <sheet name="事務所  (情報・情報)  (A)" sheetId="41" r:id="rId18"/>
    <sheet name="事務所  (情報・有線)  (A) " sheetId="48" r:id="rId19"/>
    <sheet name="事務所  (情報・情報)  (B)" sheetId="46" r:id="rId20"/>
    <sheet name="事務所  (情報・有線)  (B)" sheetId="49" r:id="rId21"/>
    <sheet name="事務所（一般・印章）" sheetId="57" r:id="rId22"/>
    <sheet name="事務所  (一般・家具) (A)-1" sheetId="26" r:id="rId23"/>
    <sheet name="事務所  (一般・家具) (A)-2" sheetId="65" r:id="rId24"/>
    <sheet name="事務所  (一般・家具) (B)" sheetId="47" r:id="rId25"/>
    <sheet name="事務所 (一般・厨房)" sheetId="27" r:id="rId26"/>
    <sheet name="事務所(一般・その他)" sheetId="42" r:id="rId27"/>
    <sheet name="事務所(医療・その他) " sheetId="64" r:id="rId28"/>
    <sheet name="事務所(情報・映像） (A) " sheetId="58" r:id="rId29"/>
    <sheet name="事務所(図書・情報）" sheetId="43" r:id="rId30"/>
    <sheet name="駐車場  (情報・その他) " sheetId="59" r:id="rId31"/>
    <sheet name="浴室(一般・運搬機器類) " sheetId="63" r:id="rId32"/>
    <sheet name="脱衣室(一般・家具)" sheetId="12" r:id="rId33"/>
    <sheet name="脱衣室(一般・クリーン) " sheetId="55" r:id="rId34"/>
    <sheet name="脱衣室(一般・その他)" sheetId="56" r:id="rId35"/>
    <sheet name="脱衣室 (医療・その他) " sheetId="28" r:id="rId36"/>
    <sheet name="洗濯室(一般・衣生活) " sheetId="13" r:id="rId37"/>
    <sheet name="ﾃﾞｲﾙｰﾑ (医療・診断) " sheetId="39" r:id="rId38"/>
    <sheet name="ﾃﾞｲﾙｰﾑ(医療・生体) " sheetId="53" r:id="rId39"/>
    <sheet name="ﾃﾞｲﾙｰﾑ (医療・その他)  " sheetId="31" r:id="rId40"/>
    <sheet name="ﾃﾞｲﾙｰﾑ(一般・その他)" sheetId="29" r:id="rId41"/>
    <sheet name="ﾃﾞｲﾙｰﾑ (一般・家具）" sheetId="30" r:id="rId42"/>
    <sheet name="ﾃﾞｲﾙｰﾑ(一般・寝具)" sheetId="14" r:id="rId43"/>
    <sheet name="ﾃﾞｲﾙｰﾑ (一般・厨房)" sheetId="32" r:id="rId44"/>
    <sheet name="ﾃﾞｲﾙｰﾑ (情報・写真)" sheetId="60" r:id="rId45"/>
    <sheet name="ﾃﾞｲﾙｰﾑ (情報・情報)" sheetId="33" r:id="rId46"/>
    <sheet name="認知デイルーム (一般・家具）" sheetId="15" r:id="rId47"/>
    <sheet name="認知デイルーム (情報・映像）" sheetId="35" r:id="rId48"/>
    <sheet name="認知デイルーム (一般・冷暖）" sheetId="36" r:id="rId49"/>
    <sheet name="認知デイルーム (図書・情報）" sheetId="37" r:id="rId50"/>
    <sheet name="ﾃﾞｲﾙｰﾑ・倉庫 (一般・家具）" sheetId="51" r:id="rId51"/>
    <sheet name="厨房 (一般・厨房)" sheetId="18" r:id="rId52"/>
    <sheet name="厨房  (一般・その他)" sheetId="38" r:id="rId53"/>
    <sheet name="厨房(一般・家具) " sheetId="54" r:id="rId54"/>
  </sheets>
  <definedNames>
    <definedName name="_xlnm.Print_Area" localSheetId="39">'ﾃﾞｲﾙｰﾑ (医療・その他)  '!$A$1:$O$28</definedName>
    <definedName name="_xlnm.Print_Area" localSheetId="37">'ﾃﾞｲﾙｰﾑ (医療・診断) '!$A$1:$O$28</definedName>
    <definedName name="_xlnm.Print_Area" localSheetId="41">'ﾃﾞｲﾙｰﾑ (一般・家具）'!$A$1:$O$27</definedName>
    <definedName name="_xlnm.Print_Area" localSheetId="43">'ﾃﾞｲﾙｰﾑ (一般・厨房)'!$A$1:$O$28</definedName>
    <definedName name="_xlnm.Print_Area" localSheetId="44">'ﾃﾞｲﾙｰﾑ (情報・写真)'!$A$1:$O$28</definedName>
    <definedName name="_xlnm.Print_Area" localSheetId="45">'ﾃﾞｲﾙｰﾑ (情報・情報)'!$A$1:$O$28</definedName>
    <definedName name="_xlnm.Print_Area" localSheetId="38">'ﾃﾞｲﾙｰﾑ(医療・生体) '!$A$1:$O$28</definedName>
    <definedName name="_xlnm.Print_Area" localSheetId="40">'ﾃﾞｲﾙｰﾑ(一般・その他)'!$A$1:$O$28</definedName>
    <definedName name="_xlnm.Print_Area" localSheetId="42">'ﾃﾞｲﾙｰﾑ(一般・寝具)'!$A$1:$O$28</definedName>
    <definedName name="_xlnm.Print_Area" localSheetId="50">'ﾃﾞｲﾙｰﾑ・倉庫 (一般・家具）'!$A$1:$O$27</definedName>
    <definedName name="_xlnm.Print_Area" localSheetId="22">'事務所  (一般・家具) (A)-1'!$A$1:$O$26</definedName>
    <definedName name="_xlnm.Print_Area" localSheetId="23">'事務所  (一般・家具) (A)-2'!$A$1:$O$27</definedName>
    <definedName name="_xlnm.Print_Area" localSheetId="24">'事務所  (一般・家具) (B)'!$A$1:$O$27</definedName>
    <definedName name="_xlnm.Print_Area" localSheetId="15">'事務所  (情報・映像） (A)'!$A$1:$O$28</definedName>
    <definedName name="_xlnm.Print_Area" localSheetId="16">'事務所  (情報・写真) '!$A$1:$O$28</definedName>
    <definedName name="_xlnm.Print_Area" localSheetId="17">'事務所  (情報・情報)  (A)'!$A$1:$O$28</definedName>
    <definedName name="_xlnm.Print_Area" localSheetId="19">'事務所  (情報・情報)  (B)'!$A$1:$O$28</definedName>
    <definedName name="_xlnm.Print_Area" localSheetId="18">'事務所  (情報・有線)  (A) '!$A$1:$O$28</definedName>
    <definedName name="_xlnm.Print_Area" localSheetId="20">'事務所  (情報・有線)  (B)'!$A$1:$O$27</definedName>
    <definedName name="_xlnm.Print_Area" localSheetId="25">'事務所 (一般・厨房)'!$A$1:$O$28</definedName>
    <definedName name="_xlnm.Print_Area" localSheetId="27">'事務所(医療・その他) '!$A$1:$O$28</definedName>
    <definedName name="_xlnm.Print_Area" localSheetId="26">'事務所(一般・その他)'!$A$1:$O$28</definedName>
    <definedName name="_xlnm.Print_Area" localSheetId="21">'事務所（一般・印章）'!$A$1:$O$28</definedName>
    <definedName name="_xlnm.Print_Area" localSheetId="28">'事務所(情報・映像） (A) '!$A$1:$O$27</definedName>
    <definedName name="_xlnm.Print_Area" localSheetId="29">'事務所(図書・情報）'!$A$1:$O$28</definedName>
    <definedName name="_xlnm.Print_Area" localSheetId="13">'事務所（船車・自転車） (A)'!$A$1:$O$28</definedName>
    <definedName name="_xlnm.Print_Area" localSheetId="14">'事務所（船車・自転車） (B)'!$A$1:$O$28</definedName>
    <definedName name="_xlnm.Print_Area" localSheetId="7">'情報ﾗｳﾝｼﾞ (医療・生体)'!$A$1:$O$28</definedName>
    <definedName name="_xlnm.Print_Area" localSheetId="9">'情報ﾗｳﾝｼﾞ(医療・その他)'!$A$1:$O$28</definedName>
    <definedName name="_xlnm.Print_Area" localSheetId="3">'情報ﾗｳﾝｼ(一般・家具）'!$A$1:$O$26</definedName>
    <definedName name="_xlnm.Print_Area" localSheetId="4">'情報ﾗｳﾝｼﾞ(情報・映像） (A)'!$A$1:$O$28</definedName>
    <definedName name="_xlnm.Print_Area" localSheetId="5">'情報ﾗｳﾝｼﾞ(情報・映像） (B)'!$A$1:$O$28</definedName>
    <definedName name="_xlnm.Print_Area" localSheetId="6">'情報ﾗｳﾝｼﾞ（情報・情報）'!$A$1:$O$28</definedName>
    <definedName name="_xlnm.Print_Area" localSheetId="10">'情報ﾗｳﾝｼﾞ(図書・情報）'!$A$1:$O$28</definedName>
    <definedName name="_xlnm.Print_Area" localSheetId="8">'情報ﾗｳﾝｼﾞ(理化学・計測）'!$A$1:$O$28</definedName>
    <definedName name="_xlnm.Print_Area" localSheetId="52">'厨房  (一般・その他)'!$A$1:$O$28</definedName>
    <definedName name="_xlnm.Print_Area" localSheetId="51">'厨房 (一般・厨房)'!$A$1:$O$28</definedName>
    <definedName name="_xlnm.Print_Area" localSheetId="53">'厨房(一般・家具) '!$A$1:$O$28</definedName>
    <definedName name="_xlnm.Print_Area" localSheetId="36">'洗濯室(一般・衣生活) '!$A$1:$O$28</definedName>
    <definedName name="_xlnm.Print_Area" localSheetId="12">'相談室 (一般・家具) '!$A$1:$O$27</definedName>
    <definedName name="_xlnm.Print_Area" localSheetId="11">'相談室３ (一般・家具)'!$A$1:$O$28</definedName>
    <definedName name="_xlnm.Print_Area" localSheetId="1">'多目的ﾎｰﾙ(一般・運動）'!$A$1:$O$28</definedName>
    <definedName name="_xlnm.Print_Area" localSheetId="2">'多目的ﾎｰﾙ(一般・家具）'!$A$1:$O$28</definedName>
    <definedName name="_xlnm.Print_Area" localSheetId="35">'脱衣室 (医療・その他) '!$A$1:$O$28</definedName>
    <definedName name="_xlnm.Print_Area" localSheetId="33">'脱衣室(一般・クリーン) '!$A$1:$O$28</definedName>
    <definedName name="_xlnm.Print_Area" localSheetId="34">'脱衣室(一般・その他)'!$A$1:$O$28</definedName>
    <definedName name="_xlnm.Print_Area" localSheetId="32">'脱衣室(一般・家具)'!$A$1:$O$28</definedName>
    <definedName name="_xlnm.Print_Area" localSheetId="30">'駐車場  (情報・その他) '!$A$1:$O$27</definedName>
    <definedName name="_xlnm.Print_Area" localSheetId="46">'認知デイルーム (一般・家具）'!$A$1:$O$28</definedName>
    <definedName name="_xlnm.Print_Area" localSheetId="48">'認知デイルーム (一般・冷暖）'!$A$1:$O$28</definedName>
    <definedName name="_xlnm.Print_Area" localSheetId="47">'認知デイルーム (情報・映像）'!$A$1:$O$28</definedName>
    <definedName name="_xlnm.Print_Area" localSheetId="49">'認知デイルーム (図書・情報）'!$A$1:$O$28</definedName>
    <definedName name="_xlnm.Print_Area" localSheetId="31">'浴室(一般・運搬機器類) '!$A$1:$O$28</definedName>
    <definedName name="_xlnm.Print_Titles" localSheetId="39">'ﾃﾞｲﾙｰﾑ (医療・その他)  '!$1:$8</definedName>
    <definedName name="_xlnm.Print_Titles" localSheetId="37">'ﾃﾞｲﾙｰﾑ (医療・診断) '!$1:$8</definedName>
    <definedName name="_xlnm.Print_Titles" localSheetId="41">'ﾃﾞｲﾙｰﾑ (一般・家具）'!$1:$8</definedName>
    <definedName name="_xlnm.Print_Titles" localSheetId="43">'ﾃﾞｲﾙｰﾑ (一般・厨房)'!$1:$8</definedName>
    <definedName name="_xlnm.Print_Titles" localSheetId="44">'ﾃﾞｲﾙｰﾑ (情報・写真)'!$1:$8</definedName>
    <definedName name="_xlnm.Print_Titles" localSheetId="45">'ﾃﾞｲﾙｰﾑ (情報・情報)'!$1:$8</definedName>
    <definedName name="_xlnm.Print_Titles" localSheetId="38">'ﾃﾞｲﾙｰﾑ(医療・生体) '!$1:$8</definedName>
    <definedName name="_xlnm.Print_Titles" localSheetId="40">'ﾃﾞｲﾙｰﾑ(一般・その他)'!$1:$8</definedName>
    <definedName name="_xlnm.Print_Titles" localSheetId="42">'ﾃﾞｲﾙｰﾑ(一般・寝具)'!$1:$8</definedName>
    <definedName name="_xlnm.Print_Titles" localSheetId="50">'ﾃﾞｲﾙｰﾑ・倉庫 (一般・家具）'!$1:$8</definedName>
    <definedName name="_xlnm.Print_Titles" localSheetId="22">'事務所  (一般・家具) (A)-1'!$1:$8</definedName>
    <definedName name="_xlnm.Print_Titles" localSheetId="23">'事務所  (一般・家具) (A)-2'!$1:$8</definedName>
    <definedName name="_xlnm.Print_Titles" localSheetId="24">'事務所  (一般・家具) (B)'!$1:$8</definedName>
    <definedName name="_xlnm.Print_Titles" localSheetId="15">'事務所  (情報・映像） (A)'!$1:$8</definedName>
    <definedName name="_xlnm.Print_Titles" localSheetId="16">'事務所  (情報・写真) '!$1:$8</definedName>
    <definedName name="_xlnm.Print_Titles" localSheetId="17">'事務所  (情報・情報)  (A)'!$1:$8</definedName>
    <definedName name="_xlnm.Print_Titles" localSheetId="19">'事務所  (情報・情報)  (B)'!$1:$8</definedName>
    <definedName name="_xlnm.Print_Titles" localSheetId="18">'事務所  (情報・有線)  (A) '!$1:$8</definedName>
    <definedName name="_xlnm.Print_Titles" localSheetId="20">'事務所  (情報・有線)  (B)'!$1:$8</definedName>
    <definedName name="_xlnm.Print_Titles" localSheetId="25">'事務所 (一般・厨房)'!$1:$8</definedName>
    <definedName name="_xlnm.Print_Titles" localSheetId="27">'事務所(医療・その他) '!$1:$8</definedName>
    <definedName name="_xlnm.Print_Titles" localSheetId="26">'事務所(一般・その他)'!$1:$8</definedName>
    <definedName name="_xlnm.Print_Titles" localSheetId="21">'事務所（一般・印章）'!$1:$8</definedName>
    <definedName name="_xlnm.Print_Titles" localSheetId="28">'事務所(情報・映像） (A) '!$1:$8</definedName>
    <definedName name="_xlnm.Print_Titles" localSheetId="29">'事務所(図書・情報）'!$1:$8</definedName>
    <definedName name="_xlnm.Print_Titles" localSheetId="13">'事務所（船車・自転車） (A)'!$1:$8</definedName>
    <definedName name="_xlnm.Print_Titles" localSheetId="14">'事務所（船車・自転車） (B)'!$1:$8</definedName>
    <definedName name="_xlnm.Print_Titles" localSheetId="7">'情報ﾗｳﾝｼﾞ (医療・生体)'!$1:$8</definedName>
    <definedName name="_xlnm.Print_Titles" localSheetId="9">'情報ﾗｳﾝｼﾞ(医療・その他)'!$1:$8</definedName>
    <definedName name="_xlnm.Print_Titles" localSheetId="3">'情報ﾗｳﾝｼ(一般・家具）'!$1:$8</definedName>
    <definedName name="_xlnm.Print_Titles" localSheetId="4">'情報ﾗｳﾝｼﾞ(情報・映像） (A)'!$1:$8</definedName>
    <definedName name="_xlnm.Print_Titles" localSheetId="5">'情報ﾗｳﾝｼﾞ(情報・映像） (B)'!$1:$8</definedName>
    <definedName name="_xlnm.Print_Titles" localSheetId="6">'情報ﾗｳﾝｼﾞ（情報・情報）'!$1:$8</definedName>
    <definedName name="_xlnm.Print_Titles" localSheetId="10">'情報ﾗｳﾝｼﾞ(図書・情報）'!$1:$8</definedName>
    <definedName name="_xlnm.Print_Titles" localSheetId="8">'情報ﾗｳﾝｼﾞ(理化学・計測）'!$1:$8</definedName>
    <definedName name="_xlnm.Print_Titles" localSheetId="52">'厨房  (一般・その他)'!$1:$8</definedName>
    <definedName name="_xlnm.Print_Titles" localSheetId="51">'厨房 (一般・厨房)'!$1:$8</definedName>
    <definedName name="_xlnm.Print_Titles" localSheetId="53">'厨房(一般・家具) '!$1:$8</definedName>
    <definedName name="_xlnm.Print_Titles" localSheetId="36">'洗濯室(一般・衣生活) '!$1:$8</definedName>
    <definedName name="_xlnm.Print_Titles" localSheetId="12">'相談室 (一般・家具) '!$1:$8</definedName>
    <definedName name="_xlnm.Print_Titles" localSheetId="11">'相談室３ (一般・家具)'!$1:$8</definedName>
    <definedName name="_xlnm.Print_Titles" localSheetId="1">'多目的ﾎｰﾙ(一般・運動）'!$1:$8</definedName>
    <definedName name="_xlnm.Print_Titles" localSheetId="2">'多目的ﾎｰﾙ(一般・家具）'!$1:$8</definedName>
    <definedName name="_xlnm.Print_Titles" localSheetId="35">'脱衣室 (医療・その他) '!$1:$8</definedName>
    <definedName name="_xlnm.Print_Titles" localSheetId="33">'脱衣室(一般・クリーン) '!$1:$8</definedName>
    <definedName name="_xlnm.Print_Titles" localSheetId="34">'脱衣室(一般・その他)'!$1:$8</definedName>
    <definedName name="_xlnm.Print_Titles" localSheetId="32">'脱衣室(一般・家具)'!$1:$8</definedName>
    <definedName name="_xlnm.Print_Titles" localSheetId="30">'駐車場  (情報・その他) '!$1:$8</definedName>
    <definedName name="_xlnm.Print_Titles" localSheetId="46">'認知デイルーム (一般・家具）'!$1:$8</definedName>
    <definedName name="_xlnm.Print_Titles" localSheetId="48">'認知デイルーム (一般・冷暖）'!$1:$8</definedName>
    <definedName name="_xlnm.Print_Titles" localSheetId="47">'認知デイルーム (情報・映像）'!$1:$8</definedName>
    <definedName name="_xlnm.Print_Titles" localSheetId="49">'認知デイルーム (図書・情報）'!$1:$8</definedName>
    <definedName name="_xlnm.Print_Titles" localSheetId="31">'浴室(一般・運搬機器類) '!$1:$8</definedName>
    <definedName name="事業種別" localSheetId="39">'ﾃﾞｲﾙｰﾑ (医療・その他)  '!$Q$3:$Q$4</definedName>
    <definedName name="事業種別" localSheetId="37">'ﾃﾞｲﾙｰﾑ (医療・診断) '!$Q$3:$Q$4</definedName>
    <definedName name="事業種別" localSheetId="41">'ﾃﾞｲﾙｰﾑ (一般・家具）'!$Q$3:$Q$4</definedName>
    <definedName name="事業種別" localSheetId="43">'ﾃﾞｲﾙｰﾑ (一般・厨房)'!$Q$3:$Q$4</definedName>
    <definedName name="事業種別" localSheetId="44">'ﾃﾞｲﾙｰﾑ (情報・写真)'!$Q$3:$Q$4</definedName>
    <definedName name="事業種別" localSheetId="45">'ﾃﾞｲﾙｰﾑ (情報・情報)'!$Q$3:$Q$4</definedName>
    <definedName name="事業種別" localSheetId="38">'ﾃﾞｲﾙｰﾑ(医療・生体) '!$Q$3:$Q$4</definedName>
    <definedName name="事業種別" localSheetId="40">'ﾃﾞｲﾙｰﾑ(一般・その他)'!$Q$3:$Q$4</definedName>
    <definedName name="事業種別" localSheetId="42">'ﾃﾞｲﾙｰﾑ(一般・寝具)'!$Q$3:$Q$4</definedName>
    <definedName name="事業種別" localSheetId="50">'ﾃﾞｲﾙｰﾑ・倉庫 (一般・家具）'!$Q$3:$Q$4</definedName>
    <definedName name="事業種別" localSheetId="22">'事務所  (一般・家具) (A)-1'!$Q$3:$Q$4</definedName>
    <definedName name="事業種別" localSheetId="23">'事務所  (一般・家具) (A)-2'!$Q$3:$Q$4</definedName>
    <definedName name="事業種別" localSheetId="24">'事務所  (一般・家具) (B)'!$Q$3:$Q$4</definedName>
    <definedName name="事業種別" localSheetId="15">'事務所  (情報・映像） (A)'!$Q$3:$Q$4</definedName>
    <definedName name="事業種別" localSheetId="16">'事務所  (情報・写真) '!$Q$3:$Q$4</definedName>
    <definedName name="事業種別" localSheetId="17">'事務所  (情報・情報)  (A)'!$Q$3:$Q$4</definedName>
    <definedName name="事業種別" localSheetId="19">'事務所  (情報・情報)  (B)'!$Q$3:$Q$4</definedName>
    <definedName name="事業種別" localSheetId="18">'事務所  (情報・有線)  (A) '!$Q$3:$Q$4</definedName>
    <definedName name="事業種別" localSheetId="20">'事務所  (情報・有線)  (B)'!$Q$3:$Q$4</definedName>
    <definedName name="事業種別" localSheetId="25">'事務所 (一般・厨房)'!$Q$3:$Q$4</definedName>
    <definedName name="事業種別" localSheetId="27">'事務所(医療・その他) '!$Q$3:$Q$4</definedName>
    <definedName name="事業種別" localSheetId="26">'事務所(一般・その他)'!$Q$3:$Q$4</definedName>
    <definedName name="事業種別" localSheetId="21">'事務所（一般・印章）'!$Q$3:$Q$4</definedName>
    <definedName name="事業種別" localSheetId="28">'事務所(情報・映像） (A) '!$Q$3:$Q$4</definedName>
    <definedName name="事業種別" localSheetId="29">'事務所(図書・情報）'!$Q$3:$Q$4</definedName>
    <definedName name="事業種別" localSheetId="13">'事務所（船車・自転車） (A)'!$Q$3:$Q$4</definedName>
    <definedName name="事業種別" localSheetId="14">'事務所（船車・自転車） (B)'!$Q$3:$Q$4</definedName>
    <definedName name="事業種別" localSheetId="7">'情報ﾗｳﾝｼﾞ (医療・生体)'!$Q$3:$Q$4</definedName>
    <definedName name="事業種別" localSheetId="9">'情報ﾗｳﾝｼﾞ(医療・その他)'!$Q$3:$Q$4</definedName>
    <definedName name="事業種別" localSheetId="3">'情報ﾗｳﾝｼ(一般・家具）'!$Q$3:$Q$4</definedName>
    <definedName name="事業種別" localSheetId="4">'情報ﾗｳﾝｼﾞ(情報・映像） (A)'!$Q$3:$Q$4</definedName>
    <definedName name="事業種別" localSheetId="5">'情報ﾗｳﾝｼﾞ(情報・映像） (B)'!$Q$3:$Q$4</definedName>
    <definedName name="事業種別" localSheetId="6">'情報ﾗｳﾝｼﾞ（情報・情報）'!$Q$3:$Q$4</definedName>
    <definedName name="事業種別" localSheetId="10">'情報ﾗｳﾝｼﾞ(図書・情報）'!$Q$3:$Q$4</definedName>
    <definedName name="事業種別" localSheetId="8">'情報ﾗｳﾝｼﾞ(理化学・計測）'!$Q$3:$Q$4</definedName>
    <definedName name="事業種別" localSheetId="52">'厨房  (一般・その他)'!$Q$3:$Q$4</definedName>
    <definedName name="事業種別" localSheetId="51">'厨房 (一般・厨房)'!$Q$3:$Q$4</definedName>
    <definedName name="事業種別" localSheetId="53">'厨房(一般・家具) '!$Q$3:$Q$4</definedName>
    <definedName name="事業種別" localSheetId="36">'洗濯室(一般・衣生活) '!$Q$3:$Q$4</definedName>
    <definedName name="事業種別" localSheetId="12">'相談室 (一般・家具) '!$Q$3:$Q$4</definedName>
    <definedName name="事業種別" localSheetId="11">'相談室３ (一般・家具)'!$Q$3:$Q$4</definedName>
    <definedName name="事業種別" localSheetId="1">'多目的ﾎｰﾙ(一般・運動）'!$Q$3:$Q$4</definedName>
    <definedName name="事業種別" localSheetId="35">'脱衣室 (医療・その他) '!$Q$3:$Q$4</definedName>
    <definedName name="事業種別" localSheetId="33">'脱衣室(一般・クリーン) '!$Q$3:$Q$4</definedName>
    <definedName name="事業種別" localSheetId="34">'脱衣室(一般・その他)'!$Q$3:$Q$4</definedName>
    <definedName name="事業種別" localSheetId="32">'脱衣室(一般・家具)'!$Q$3:$Q$4</definedName>
    <definedName name="事業種別" localSheetId="30">'駐車場  (情報・その他) '!$Q$3:$Q$4</definedName>
    <definedName name="事業種別" localSheetId="46">'認知デイルーム (一般・家具）'!$Q$3:$Q$4</definedName>
    <definedName name="事業種別" localSheetId="48">'認知デイルーム (一般・冷暖）'!$Q$3:$Q$4</definedName>
    <definedName name="事業種別" localSheetId="47">'認知デイルーム (情報・映像）'!$Q$3:$Q$4</definedName>
    <definedName name="事業種別" localSheetId="49">'認知デイルーム (図書・情報）'!$Q$3:$Q$4</definedName>
    <definedName name="事業種別" localSheetId="31">'浴室(一般・運搬機器類) '!$Q$3:$Q$4</definedName>
    <definedName name="事業種別">'多目的ﾎｰﾙ(一般・家具）'!$Q$3:$Q$4</definedName>
  </definedNames>
  <calcPr calcId="162913" fullCalcOnLoad="1"/>
</workbook>
</file>

<file path=xl/calcChain.xml><?xml version="1.0" encoding="utf-8"?>
<calcChain xmlns="http://schemas.openxmlformats.org/spreadsheetml/2006/main">
  <c r="G10" i="19" l="1"/>
  <c r="J10" i="19"/>
  <c r="K10" i="19"/>
  <c r="G11" i="19"/>
  <c r="J11" i="19"/>
  <c r="K11" i="19"/>
  <c r="G12" i="19"/>
  <c r="J12" i="19"/>
  <c r="K12" i="19"/>
  <c r="G13" i="19"/>
  <c r="J13" i="19"/>
  <c r="K13" i="19"/>
  <c r="G14" i="19"/>
  <c r="J14" i="19"/>
  <c r="K14" i="19"/>
  <c r="G15" i="19"/>
  <c r="J15" i="19"/>
  <c r="K15" i="19"/>
  <c r="G16" i="19"/>
  <c r="J16" i="19"/>
  <c r="K16" i="19"/>
  <c r="G17" i="19"/>
  <c r="J17" i="19"/>
  <c r="K17" i="19"/>
  <c r="G18" i="19"/>
  <c r="J18" i="19"/>
  <c r="K18" i="19"/>
  <c r="G19" i="19"/>
  <c r="J19" i="19"/>
  <c r="K19" i="19"/>
  <c r="G20" i="19"/>
  <c r="J20" i="19"/>
  <c r="K20" i="19"/>
  <c r="G21" i="19"/>
  <c r="J21" i="19"/>
  <c r="K21" i="19"/>
  <c r="G22" i="19"/>
  <c r="J22" i="19"/>
  <c r="K22" i="19"/>
  <c r="G23" i="19"/>
  <c r="J23" i="19"/>
  <c r="K23" i="19"/>
  <c r="G24" i="19"/>
  <c r="J24" i="19"/>
  <c r="K24" i="19"/>
  <c r="G25" i="19"/>
  <c r="J25" i="19"/>
  <c r="K25" i="19"/>
  <c r="G26" i="19"/>
  <c r="J26" i="19"/>
  <c r="K26" i="19"/>
  <c r="G27" i="19"/>
  <c r="J27" i="19"/>
  <c r="K27" i="19"/>
  <c r="G28" i="19"/>
  <c r="J28" i="19"/>
  <c r="K28" i="19"/>
  <c r="G13" i="3"/>
  <c r="J13" i="3"/>
  <c r="K13" i="3"/>
  <c r="M13" i="3" s="1"/>
  <c r="G14" i="3"/>
  <c r="J14" i="3"/>
  <c r="K14" i="3"/>
  <c r="G15" i="3"/>
  <c r="J15" i="3"/>
  <c r="K15" i="3"/>
  <c r="G16" i="3"/>
  <c r="J16" i="3"/>
  <c r="K16" i="3"/>
  <c r="G17" i="3"/>
  <c r="J17" i="3"/>
  <c r="K17" i="3"/>
  <c r="G18" i="3"/>
  <c r="J18" i="3"/>
  <c r="K18" i="3"/>
  <c r="G19" i="3"/>
  <c r="J19" i="3"/>
  <c r="K19" i="3"/>
  <c r="G20" i="3"/>
  <c r="J20" i="3"/>
  <c r="K20" i="3"/>
  <c r="G21" i="3"/>
  <c r="J21" i="3"/>
  <c r="K21" i="3"/>
  <c r="G22" i="3"/>
  <c r="J22" i="3"/>
  <c r="K22" i="3"/>
  <c r="G23" i="3"/>
  <c r="J23" i="3"/>
  <c r="K23" i="3"/>
  <c r="G24" i="3"/>
  <c r="J24" i="3"/>
  <c r="K24" i="3"/>
  <c r="G25" i="3"/>
  <c r="J25" i="3"/>
  <c r="K25" i="3"/>
  <c r="G26" i="3"/>
  <c r="J26" i="3"/>
  <c r="K26" i="3"/>
  <c r="G27" i="3"/>
  <c r="J27" i="3"/>
  <c r="K27" i="3"/>
  <c r="G28" i="3"/>
  <c r="J28" i="3"/>
  <c r="K28" i="3"/>
  <c r="G12" i="44"/>
  <c r="J12" i="44"/>
  <c r="M12" i="44"/>
  <c r="M13" i="44"/>
  <c r="G14" i="44"/>
  <c r="J14" i="44"/>
  <c r="K14" i="44"/>
  <c r="M14" i="44"/>
  <c r="G17" i="44"/>
  <c r="J17" i="44"/>
  <c r="K17" i="44"/>
  <c r="G18" i="44"/>
  <c r="J18" i="44"/>
  <c r="K18" i="44"/>
  <c r="G19" i="44"/>
  <c r="J19" i="44"/>
  <c r="K19" i="44"/>
  <c r="G20" i="44"/>
  <c r="J20" i="44"/>
  <c r="K20" i="44"/>
  <c r="G21" i="44"/>
  <c r="J21" i="44"/>
  <c r="K21" i="44"/>
  <c r="G22" i="44"/>
  <c r="J22" i="44"/>
  <c r="K22" i="44"/>
  <c r="G23" i="44"/>
  <c r="J23" i="44"/>
  <c r="K23" i="44"/>
  <c r="G24" i="44"/>
  <c r="J24" i="44"/>
  <c r="K24" i="44"/>
  <c r="G25" i="44"/>
  <c r="J25" i="44"/>
  <c r="K25" i="44"/>
  <c r="G26" i="44"/>
  <c r="J26" i="44"/>
  <c r="K26" i="44"/>
  <c r="G11" i="8"/>
  <c r="J11" i="8"/>
  <c r="K11" i="8"/>
  <c r="G12" i="8"/>
  <c r="J12" i="8"/>
  <c r="K12" i="8"/>
  <c r="G13" i="8"/>
  <c r="J13" i="8"/>
  <c r="K13" i="8"/>
  <c r="G14" i="8"/>
  <c r="J14" i="8"/>
  <c r="K14" i="8"/>
  <c r="G15" i="8"/>
  <c r="J15" i="8"/>
  <c r="K15" i="8"/>
  <c r="G16" i="8"/>
  <c r="J16" i="8"/>
  <c r="K16" i="8"/>
  <c r="G17" i="8"/>
  <c r="J17" i="8"/>
  <c r="K17" i="8"/>
  <c r="G18" i="8"/>
  <c r="J18" i="8"/>
  <c r="K18" i="8"/>
  <c r="G19" i="8"/>
  <c r="J19" i="8"/>
  <c r="K19" i="8"/>
  <c r="G20" i="8"/>
  <c r="J20" i="8"/>
  <c r="K20" i="8"/>
  <c r="G21" i="8"/>
  <c r="J21" i="8"/>
  <c r="K21" i="8"/>
  <c r="G22" i="8"/>
  <c r="J22" i="8"/>
  <c r="K22" i="8"/>
  <c r="G23" i="8"/>
  <c r="J23" i="8"/>
  <c r="K23" i="8"/>
  <c r="G24" i="8"/>
  <c r="J24" i="8"/>
  <c r="K24" i="8"/>
  <c r="G25" i="8"/>
  <c r="J25" i="8"/>
  <c r="K25" i="8"/>
  <c r="G26" i="8"/>
  <c r="J26" i="8"/>
  <c r="K26" i="8"/>
  <c r="G27" i="8"/>
  <c r="J27" i="8"/>
  <c r="K27" i="8"/>
  <c r="G28" i="8"/>
  <c r="J28" i="8"/>
  <c r="K28" i="8"/>
  <c r="G10" i="45"/>
  <c r="J10" i="45"/>
  <c r="K10" i="45"/>
  <c r="G11" i="45"/>
  <c r="J11" i="45"/>
  <c r="K11" i="45"/>
  <c r="G12" i="45"/>
  <c r="J12" i="45"/>
  <c r="K12" i="45"/>
  <c r="G13" i="45"/>
  <c r="J13" i="45"/>
  <c r="K13" i="45"/>
  <c r="G14" i="45"/>
  <c r="J14" i="45"/>
  <c r="K14" i="45"/>
  <c r="G15" i="45"/>
  <c r="J15" i="45"/>
  <c r="K15" i="45"/>
  <c r="G16" i="45"/>
  <c r="J16" i="45"/>
  <c r="K16" i="45"/>
  <c r="G17" i="45"/>
  <c r="J17" i="45"/>
  <c r="K17" i="45"/>
  <c r="G18" i="45"/>
  <c r="J18" i="45"/>
  <c r="K18" i="45"/>
  <c r="G19" i="45"/>
  <c r="J19" i="45"/>
  <c r="K19" i="45"/>
  <c r="G20" i="45"/>
  <c r="J20" i="45"/>
  <c r="K20" i="45"/>
  <c r="G21" i="45"/>
  <c r="J21" i="45"/>
  <c r="K21" i="45"/>
  <c r="G22" i="45"/>
  <c r="J22" i="45"/>
  <c r="K22" i="45"/>
  <c r="G23" i="45"/>
  <c r="J23" i="45"/>
  <c r="K23" i="45"/>
  <c r="G24" i="45"/>
  <c r="J24" i="45"/>
  <c r="K24" i="45"/>
  <c r="G25" i="45"/>
  <c r="J25" i="45"/>
  <c r="K25" i="45"/>
  <c r="G26" i="45"/>
  <c r="J26" i="45"/>
  <c r="K26" i="45"/>
  <c r="G27" i="45"/>
  <c r="J27" i="45"/>
  <c r="K27" i="45"/>
  <c r="G28" i="45"/>
  <c r="J28" i="45"/>
  <c r="K28" i="45"/>
  <c r="G10" i="9"/>
  <c r="J10" i="9"/>
  <c r="K10" i="9"/>
  <c r="G11" i="9"/>
  <c r="J11" i="9"/>
  <c r="K11" i="9"/>
  <c r="G12" i="9"/>
  <c r="J12" i="9"/>
  <c r="K12" i="9"/>
  <c r="G13" i="9"/>
  <c r="J13" i="9"/>
  <c r="K13" i="9"/>
  <c r="G14" i="9"/>
  <c r="J14" i="9"/>
  <c r="K14" i="9"/>
  <c r="G15" i="9"/>
  <c r="J15" i="9"/>
  <c r="K15" i="9"/>
  <c r="G16" i="9"/>
  <c r="J16" i="9"/>
  <c r="K16" i="9"/>
  <c r="G17" i="9"/>
  <c r="J17" i="9"/>
  <c r="K17" i="9"/>
  <c r="G18" i="9"/>
  <c r="J18" i="9"/>
  <c r="K18" i="9"/>
  <c r="G19" i="9"/>
  <c r="J19" i="9"/>
  <c r="K19" i="9"/>
  <c r="G20" i="9"/>
  <c r="J20" i="9"/>
  <c r="K20" i="9"/>
  <c r="G21" i="9"/>
  <c r="J21" i="9"/>
  <c r="K21" i="9"/>
  <c r="G22" i="9"/>
  <c r="J22" i="9"/>
  <c r="K22" i="9"/>
  <c r="G23" i="9"/>
  <c r="J23" i="9"/>
  <c r="K23" i="9"/>
  <c r="G24" i="9"/>
  <c r="J24" i="9"/>
  <c r="K24" i="9"/>
  <c r="G25" i="9"/>
  <c r="J25" i="9"/>
  <c r="K25" i="9"/>
  <c r="G26" i="9"/>
  <c r="J26" i="9"/>
  <c r="K26" i="9"/>
  <c r="G27" i="9"/>
  <c r="J27" i="9"/>
  <c r="K27" i="9"/>
  <c r="G28" i="9"/>
  <c r="J28" i="9"/>
  <c r="K28" i="9"/>
  <c r="G16" i="21"/>
  <c r="J16" i="21"/>
  <c r="K16" i="21"/>
  <c r="G18" i="21"/>
  <c r="J18" i="21"/>
  <c r="K18" i="21"/>
  <c r="G19" i="21"/>
  <c r="J19" i="21"/>
  <c r="K19" i="21"/>
  <c r="G20" i="21"/>
  <c r="J20" i="21"/>
  <c r="K20" i="21"/>
  <c r="G21" i="21"/>
  <c r="J21" i="21"/>
  <c r="K21" i="21"/>
  <c r="G22" i="21"/>
  <c r="J22" i="21"/>
  <c r="K22" i="21"/>
  <c r="G23" i="21"/>
  <c r="J23" i="21"/>
  <c r="K23" i="21"/>
  <c r="G24" i="21"/>
  <c r="J24" i="21"/>
  <c r="K24" i="21"/>
  <c r="G25" i="21"/>
  <c r="J25" i="21"/>
  <c r="K25" i="21"/>
  <c r="G26" i="21"/>
  <c r="J26" i="21"/>
  <c r="K26" i="21"/>
  <c r="G27" i="21"/>
  <c r="J27" i="21"/>
  <c r="K27" i="21"/>
  <c r="G28" i="21"/>
  <c r="J28" i="21"/>
  <c r="K28" i="21"/>
  <c r="G10" i="20"/>
  <c r="J10" i="20"/>
  <c r="K10" i="20"/>
  <c r="G11" i="20"/>
  <c r="J11" i="20"/>
  <c r="K11" i="20"/>
  <c r="G12" i="20"/>
  <c r="J12" i="20"/>
  <c r="K12" i="20"/>
  <c r="G13" i="20"/>
  <c r="J13" i="20"/>
  <c r="K13" i="20"/>
  <c r="G14" i="20"/>
  <c r="J14" i="20"/>
  <c r="K14" i="20"/>
  <c r="G15" i="20"/>
  <c r="J15" i="20"/>
  <c r="K15" i="20"/>
  <c r="G16" i="20"/>
  <c r="J16" i="20"/>
  <c r="K16" i="20"/>
  <c r="G17" i="20"/>
  <c r="J17" i="20"/>
  <c r="K17" i="20"/>
  <c r="G18" i="20"/>
  <c r="J18" i="20"/>
  <c r="K18" i="20"/>
  <c r="G19" i="20"/>
  <c r="J19" i="20"/>
  <c r="K19" i="20"/>
  <c r="G20" i="20"/>
  <c r="J20" i="20"/>
  <c r="K20" i="20"/>
  <c r="G21" i="20"/>
  <c r="J21" i="20"/>
  <c r="K21" i="20"/>
  <c r="G22" i="20"/>
  <c r="J22" i="20"/>
  <c r="K22" i="20"/>
  <c r="G23" i="20"/>
  <c r="J23" i="20"/>
  <c r="K23" i="20"/>
  <c r="G24" i="20"/>
  <c r="J24" i="20"/>
  <c r="K24" i="20"/>
  <c r="G25" i="20"/>
  <c r="J25" i="20"/>
  <c r="K25" i="20"/>
  <c r="G26" i="20"/>
  <c r="J26" i="20"/>
  <c r="K26" i="20"/>
  <c r="G27" i="20"/>
  <c r="J27" i="20"/>
  <c r="K27" i="20"/>
  <c r="G28" i="20"/>
  <c r="J28" i="20"/>
  <c r="K28" i="20"/>
  <c r="M13" i="10"/>
  <c r="M14" i="10"/>
  <c r="M15" i="10"/>
  <c r="M16" i="10"/>
  <c r="J17" i="10"/>
  <c r="K17" i="10"/>
  <c r="G18" i="10"/>
  <c r="J18" i="10"/>
  <c r="K18" i="10"/>
  <c r="G19" i="10"/>
  <c r="J19" i="10"/>
  <c r="K19" i="10"/>
  <c r="G20" i="10"/>
  <c r="J20" i="10"/>
  <c r="K20" i="10"/>
  <c r="G21" i="10"/>
  <c r="J21" i="10"/>
  <c r="K21" i="10"/>
  <c r="G22" i="10"/>
  <c r="J22" i="10"/>
  <c r="K22" i="10"/>
  <c r="G23" i="10"/>
  <c r="J23" i="10"/>
  <c r="K23" i="10"/>
  <c r="G24" i="10"/>
  <c r="J24" i="10"/>
  <c r="K24" i="10"/>
  <c r="G25" i="10"/>
  <c r="J25" i="10"/>
  <c r="K25" i="10"/>
  <c r="G26" i="10"/>
  <c r="J26" i="10"/>
  <c r="K26" i="10"/>
  <c r="G27" i="10"/>
  <c r="J27" i="10"/>
  <c r="K27" i="10"/>
  <c r="G28" i="10"/>
  <c r="J28" i="10"/>
  <c r="K28" i="10"/>
  <c r="G10" i="22"/>
  <c r="J10" i="22"/>
  <c r="K10" i="22"/>
  <c r="G11" i="22"/>
  <c r="J11" i="22"/>
  <c r="K11" i="22"/>
  <c r="G12" i="22"/>
  <c r="J12" i="22"/>
  <c r="K12" i="22"/>
  <c r="G13" i="22"/>
  <c r="J13" i="22"/>
  <c r="K13" i="22"/>
  <c r="G14" i="22"/>
  <c r="J14" i="22"/>
  <c r="K14" i="22"/>
  <c r="G15" i="22"/>
  <c r="J15" i="22"/>
  <c r="K15" i="22"/>
  <c r="G16" i="22"/>
  <c r="J16" i="22"/>
  <c r="K16" i="22"/>
  <c r="G17" i="22"/>
  <c r="J17" i="22"/>
  <c r="K17" i="22"/>
  <c r="G18" i="22"/>
  <c r="J18" i="22"/>
  <c r="K18" i="22"/>
  <c r="G19" i="22"/>
  <c r="J19" i="22"/>
  <c r="K19" i="22"/>
  <c r="G20" i="22"/>
  <c r="J20" i="22"/>
  <c r="K20" i="22"/>
  <c r="G21" i="22"/>
  <c r="J21" i="22"/>
  <c r="K21" i="22"/>
  <c r="G22" i="22"/>
  <c r="J22" i="22"/>
  <c r="K22" i="22"/>
  <c r="G23" i="22"/>
  <c r="J23" i="22"/>
  <c r="K23" i="22"/>
  <c r="G24" i="22"/>
  <c r="J24" i="22"/>
  <c r="K24" i="22"/>
  <c r="G25" i="22"/>
  <c r="J25" i="22"/>
  <c r="K25" i="22"/>
  <c r="G26" i="22"/>
  <c r="J26" i="22"/>
  <c r="K26" i="22"/>
  <c r="G27" i="22"/>
  <c r="J27" i="22"/>
  <c r="K27" i="22"/>
  <c r="G28" i="22"/>
  <c r="J28" i="22"/>
  <c r="K28" i="22"/>
  <c r="G11" i="23"/>
  <c r="J11" i="23"/>
  <c r="K11" i="23"/>
  <c r="G12" i="23"/>
  <c r="J12" i="23"/>
  <c r="K12" i="23"/>
  <c r="G13" i="23"/>
  <c r="J13" i="23"/>
  <c r="K13" i="23"/>
  <c r="G14" i="23"/>
  <c r="J14" i="23"/>
  <c r="K14" i="23"/>
  <c r="G15" i="23"/>
  <c r="J15" i="23"/>
  <c r="K15" i="23"/>
  <c r="G16" i="23"/>
  <c r="J16" i="23"/>
  <c r="K16" i="23"/>
  <c r="G17" i="23"/>
  <c r="J17" i="23"/>
  <c r="K17" i="23"/>
  <c r="G18" i="23"/>
  <c r="J18" i="23"/>
  <c r="K18" i="23"/>
  <c r="G19" i="23"/>
  <c r="J19" i="23"/>
  <c r="K19" i="23"/>
  <c r="G20" i="23"/>
  <c r="J20" i="23"/>
  <c r="K20" i="23"/>
  <c r="G21" i="23"/>
  <c r="J21" i="23"/>
  <c r="K21" i="23"/>
  <c r="G22" i="23"/>
  <c r="J22" i="23"/>
  <c r="K22" i="23"/>
  <c r="G23" i="23"/>
  <c r="J23" i="23"/>
  <c r="K23" i="23"/>
  <c r="G24" i="23"/>
  <c r="J24" i="23"/>
  <c r="K24" i="23"/>
  <c r="G25" i="23"/>
  <c r="J25" i="23"/>
  <c r="K25" i="23"/>
  <c r="G26" i="23"/>
  <c r="J26" i="23"/>
  <c r="K26" i="23"/>
  <c r="G27" i="23"/>
  <c r="J27" i="23"/>
  <c r="K27" i="23"/>
  <c r="G28" i="23"/>
  <c r="J28" i="23"/>
  <c r="K28" i="23"/>
  <c r="G9" i="50"/>
  <c r="J9" i="50"/>
  <c r="K9" i="50"/>
  <c r="M9" i="50" s="1"/>
  <c r="G10" i="50"/>
  <c r="J10" i="50"/>
  <c r="M10" i="50"/>
  <c r="G11" i="50"/>
  <c r="J11" i="50"/>
  <c r="K11" i="50"/>
  <c r="G12" i="50"/>
  <c r="J12" i="50"/>
  <c r="K12" i="50"/>
  <c r="G13" i="50"/>
  <c r="J13" i="50"/>
  <c r="K13" i="50"/>
  <c r="G14" i="50"/>
  <c r="J14" i="50"/>
  <c r="K14" i="50"/>
  <c r="G15" i="50"/>
  <c r="J15" i="50"/>
  <c r="K15" i="50"/>
  <c r="G16" i="50"/>
  <c r="J16" i="50"/>
  <c r="K16" i="50"/>
  <c r="G17" i="50"/>
  <c r="J17" i="50"/>
  <c r="K17" i="50"/>
  <c r="G18" i="50"/>
  <c r="J18" i="50"/>
  <c r="K18" i="50"/>
  <c r="G19" i="50"/>
  <c r="J19" i="50"/>
  <c r="K19" i="50"/>
  <c r="G20" i="50"/>
  <c r="J20" i="50"/>
  <c r="K20" i="50"/>
  <c r="G21" i="50"/>
  <c r="J21" i="50"/>
  <c r="K21" i="50"/>
  <c r="G22" i="50"/>
  <c r="J22" i="50"/>
  <c r="K22" i="50"/>
  <c r="G23" i="50"/>
  <c r="J23" i="50"/>
  <c r="K23" i="50"/>
  <c r="G24" i="50"/>
  <c r="J24" i="50"/>
  <c r="K24" i="50"/>
  <c r="G25" i="50"/>
  <c r="J25" i="50"/>
  <c r="K25" i="50"/>
  <c r="G26" i="50"/>
  <c r="J26" i="50"/>
  <c r="K26" i="50"/>
  <c r="G27" i="50"/>
  <c r="J27" i="50"/>
  <c r="K27" i="50"/>
  <c r="G9" i="11"/>
  <c r="M9" i="11"/>
  <c r="G13" i="11"/>
  <c r="J13" i="11"/>
  <c r="K13" i="11"/>
  <c r="M13" i="11" s="1"/>
  <c r="G14" i="11"/>
  <c r="J14" i="11"/>
  <c r="K14" i="11"/>
  <c r="M14" i="11" s="1"/>
  <c r="G15" i="11"/>
  <c r="J15" i="11"/>
  <c r="K15" i="11"/>
  <c r="G16" i="11"/>
  <c r="J16" i="11"/>
  <c r="K16" i="11"/>
  <c r="G17" i="11"/>
  <c r="J17" i="11"/>
  <c r="K17" i="11"/>
  <c r="G18" i="11"/>
  <c r="J18" i="11"/>
  <c r="K18" i="11"/>
  <c r="G19" i="11"/>
  <c r="J19" i="11"/>
  <c r="K19" i="11"/>
  <c r="G20" i="11"/>
  <c r="J20" i="11"/>
  <c r="K20" i="11"/>
  <c r="G21" i="11"/>
  <c r="J21" i="11"/>
  <c r="K21" i="11"/>
  <c r="G22" i="11"/>
  <c r="J22" i="11"/>
  <c r="K22" i="11"/>
  <c r="G23" i="11"/>
  <c r="J23" i="11"/>
  <c r="K23" i="11"/>
  <c r="G24" i="11"/>
  <c r="J24" i="11"/>
  <c r="K24" i="11"/>
  <c r="G25" i="11"/>
  <c r="J25" i="11"/>
  <c r="K25" i="11"/>
  <c r="G26" i="11"/>
  <c r="J26" i="11"/>
  <c r="K26" i="11"/>
  <c r="G27" i="11"/>
  <c r="J27" i="11"/>
  <c r="K27" i="11"/>
  <c r="G28" i="11"/>
  <c r="J28" i="11"/>
  <c r="K28" i="11"/>
  <c r="G9" i="52"/>
  <c r="J9" i="52"/>
  <c r="K9" i="52"/>
  <c r="M9" i="52" s="1"/>
  <c r="G10" i="52"/>
  <c r="J10" i="52"/>
  <c r="K10" i="52"/>
  <c r="G11" i="52"/>
  <c r="J11" i="52"/>
  <c r="K11" i="52"/>
  <c r="G12" i="52"/>
  <c r="J12" i="52"/>
  <c r="K12" i="52"/>
  <c r="G13" i="52"/>
  <c r="J13" i="52"/>
  <c r="K13" i="52"/>
  <c r="G14" i="52"/>
  <c r="J14" i="52"/>
  <c r="K14" i="52"/>
  <c r="G15" i="52"/>
  <c r="J15" i="52"/>
  <c r="K15" i="52"/>
  <c r="G16" i="52"/>
  <c r="J16" i="52"/>
  <c r="K16" i="52"/>
  <c r="G17" i="52"/>
  <c r="J17" i="52"/>
  <c r="K17" i="52"/>
  <c r="G18" i="52"/>
  <c r="J18" i="52"/>
  <c r="K18" i="52"/>
  <c r="G19" i="52"/>
  <c r="J19" i="52"/>
  <c r="K19" i="52"/>
  <c r="G20" i="52"/>
  <c r="J20" i="52"/>
  <c r="K20" i="52"/>
  <c r="G21" i="52"/>
  <c r="J21" i="52"/>
  <c r="K21" i="52"/>
  <c r="G22" i="52"/>
  <c r="J22" i="52"/>
  <c r="K22" i="52"/>
  <c r="G23" i="52"/>
  <c r="J23" i="52"/>
  <c r="K23" i="52"/>
  <c r="G24" i="52"/>
  <c r="J24" i="52"/>
  <c r="K24" i="52"/>
  <c r="G25" i="52"/>
  <c r="J25" i="52"/>
  <c r="K25" i="52"/>
  <c r="G26" i="52"/>
  <c r="J26" i="52"/>
  <c r="K26" i="52"/>
  <c r="G27" i="52"/>
  <c r="J27" i="52"/>
  <c r="K27" i="52"/>
  <c r="G28" i="52"/>
  <c r="J28" i="52"/>
  <c r="K28" i="52"/>
  <c r="M9" i="62"/>
  <c r="G10" i="62"/>
  <c r="J10" i="62"/>
  <c r="K10" i="62"/>
  <c r="G11" i="62"/>
  <c r="J11" i="62"/>
  <c r="K11" i="62"/>
  <c r="G12" i="62"/>
  <c r="J12" i="62"/>
  <c r="K12" i="62"/>
  <c r="G13" i="62"/>
  <c r="J13" i="62"/>
  <c r="K13" i="62"/>
  <c r="G14" i="62"/>
  <c r="J14" i="62"/>
  <c r="K14" i="62"/>
  <c r="G15" i="62"/>
  <c r="J15" i="62"/>
  <c r="K15" i="62"/>
  <c r="G16" i="62"/>
  <c r="J16" i="62"/>
  <c r="K16" i="62"/>
  <c r="G17" i="62"/>
  <c r="J17" i="62"/>
  <c r="K17" i="62"/>
  <c r="G18" i="62"/>
  <c r="J18" i="62"/>
  <c r="K18" i="62"/>
  <c r="G19" i="62"/>
  <c r="J19" i="62"/>
  <c r="K19" i="62"/>
  <c r="G20" i="62"/>
  <c r="J20" i="62"/>
  <c r="K20" i="62"/>
  <c r="G21" i="62"/>
  <c r="J21" i="62"/>
  <c r="K21" i="62"/>
  <c r="G22" i="62"/>
  <c r="J22" i="62"/>
  <c r="K22" i="62"/>
  <c r="G23" i="62"/>
  <c r="J23" i="62"/>
  <c r="K23" i="62"/>
  <c r="G24" i="62"/>
  <c r="J24" i="62"/>
  <c r="K24" i="62"/>
  <c r="G25" i="62"/>
  <c r="J25" i="62"/>
  <c r="K25" i="62"/>
  <c r="G26" i="62"/>
  <c r="J26" i="62"/>
  <c r="K26" i="62"/>
  <c r="G27" i="62"/>
  <c r="J27" i="62"/>
  <c r="K27" i="62"/>
  <c r="G28" i="62"/>
  <c r="J28" i="62"/>
  <c r="K28" i="62"/>
  <c r="G10" i="40"/>
  <c r="J10" i="40"/>
  <c r="K10" i="40"/>
  <c r="M10" i="40"/>
  <c r="G11" i="40"/>
  <c r="J11" i="40"/>
  <c r="K11" i="40"/>
  <c r="M11" i="40"/>
  <c r="G12" i="40"/>
  <c r="J12" i="40"/>
  <c r="K12" i="40"/>
  <c r="M12" i="40"/>
  <c r="G13" i="40"/>
  <c r="J13" i="40"/>
  <c r="K13" i="40"/>
  <c r="M13" i="40"/>
  <c r="G14" i="40"/>
  <c r="J14" i="40"/>
  <c r="K14" i="40"/>
  <c r="M14" i="40"/>
  <c r="G15" i="40"/>
  <c r="J15" i="40"/>
  <c r="K15" i="40"/>
  <c r="M15" i="40"/>
  <c r="G16" i="40"/>
  <c r="J16" i="40"/>
  <c r="K16" i="40"/>
  <c r="M16" i="40"/>
  <c r="G17" i="40"/>
  <c r="J17" i="40"/>
  <c r="K17" i="40"/>
  <c r="M17" i="40"/>
  <c r="G18" i="40"/>
  <c r="J18" i="40"/>
  <c r="K18" i="40"/>
  <c r="M18" i="40"/>
  <c r="G19" i="40"/>
  <c r="J19" i="40"/>
  <c r="K19" i="40"/>
  <c r="M19" i="40"/>
  <c r="G20" i="40"/>
  <c r="J20" i="40"/>
  <c r="K20" i="40"/>
  <c r="M20" i="40"/>
  <c r="G21" i="40"/>
  <c r="J21" i="40"/>
  <c r="K21" i="40"/>
  <c r="M21" i="40"/>
  <c r="G22" i="40"/>
  <c r="J22" i="40"/>
  <c r="K22" i="40"/>
  <c r="M22" i="40"/>
  <c r="G23" i="40"/>
  <c r="J23" i="40"/>
  <c r="K23" i="40"/>
  <c r="M23" i="40"/>
  <c r="G24" i="40"/>
  <c r="J24" i="40"/>
  <c r="K24" i="40"/>
  <c r="M24" i="40"/>
  <c r="G25" i="40"/>
  <c r="J25" i="40"/>
  <c r="K25" i="40"/>
  <c r="M25" i="40"/>
  <c r="G26" i="40"/>
  <c r="J26" i="40"/>
  <c r="K26" i="40"/>
  <c r="M26" i="40"/>
  <c r="G27" i="40"/>
  <c r="J27" i="40"/>
  <c r="K27" i="40"/>
  <c r="M27" i="40"/>
  <c r="G28" i="40"/>
  <c r="J28" i="40"/>
  <c r="K28" i="40"/>
  <c r="M28" i="40"/>
  <c r="G11" i="41"/>
  <c r="J11" i="41"/>
  <c r="K11" i="41"/>
  <c r="M11" i="41"/>
  <c r="G12" i="41"/>
  <c r="J12" i="41"/>
  <c r="K12" i="41"/>
  <c r="M12" i="41"/>
  <c r="G13" i="41"/>
  <c r="J13" i="41"/>
  <c r="K13" i="41"/>
  <c r="M13" i="41"/>
  <c r="G14" i="41"/>
  <c r="J14" i="41"/>
  <c r="K14" i="41"/>
  <c r="M14" i="41"/>
  <c r="G15" i="41"/>
  <c r="J15" i="41"/>
  <c r="K15" i="41"/>
  <c r="M15" i="41"/>
  <c r="G16" i="41"/>
  <c r="J16" i="41"/>
  <c r="K16" i="41"/>
  <c r="M16" i="41"/>
  <c r="G17" i="41"/>
  <c r="J17" i="41"/>
  <c r="K17" i="41"/>
  <c r="M17" i="41"/>
  <c r="G18" i="41"/>
  <c r="J18" i="41"/>
  <c r="K18" i="41"/>
  <c r="M18" i="41"/>
  <c r="G19" i="41"/>
  <c r="J19" i="41"/>
  <c r="K19" i="41"/>
  <c r="M19" i="41"/>
  <c r="G20" i="41"/>
  <c r="J20" i="41"/>
  <c r="K20" i="41"/>
  <c r="M20" i="41"/>
  <c r="G21" i="41"/>
  <c r="J21" i="41"/>
  <c r="K21" i="41"/>
  <c r="M21" i="41"/>
  <c r="G22" i="41"/>
  <c r="J22" i="41"/>
  <c r="K22" i="41"/>
  <c r="M22" i="41"/>
  <c r="G23" i="41"/>
  <c r="J23" i="41"/>
  <c r="K23" i="41"/>
  <c r="M23" i="41"/>
  <c r="G24" i="41"/>
  <c r="J24" i="41"/>
  <c r="K24" i="41"/>
  <c r="M24" i="41"/>
  <c r="G25" i="41"/>
  <c r="J25" i="41"/>
  <c r="K25" i="41"/>
  <c r="M25" i="41"/>
  <c r="G26" i="41"/>
  <c r="J26" i="41"/>
  <c r="K26" i="41"/>
  <c r="M26" i="41"/>
  <c r="G27" i="41"/>
  <c r="J27" i="41"/>
  <c r="K27" i="41"/>
  <c r="M27" i="41"/>
  <c r="G28" i="41"/>
  <c r="J28" i="41"/>
  <c r="K28" i="41"/>
  <c r="M28" i="41"/>
  <c r="G9" i="48"/>
  <c r="M9" i="48"/>
  <c r="G10" i="48"/>
  <c r="M10" i="48"/>
  <c r="G11" i="48"/>
  <c r="J11" i="48"/>
  <c r="K11" i="48"/>
  <c r="M11" i="48"/>
  <c r="G12" i="48"/>
  <c r="J12" i="48"/>
  <c r="K12" i="48"/>
  <c r="M12" i="48"/>
  <c r="G13" i="48"/>
  <c r="J13" i="48"/>
  <c r="K13" i="48"/>
  <c r="M13" i="48"/>
  <c r="G14" i="48"/>
  <c r="J14" i="48"/>
  <c r="K14" i="48"/>
  <c r="M14" i="48"/>
  <c r="G15" i="48"/>
  <c r="J15" i="48"/>
  <c r="K15" i="48"/>
  <c r="M15" i="48"/>
  <c r="G16" i="48"/>
  <c r="J16" i="48"/>
  <c r="K16" i="48"/>
  <c r="M16" i="48"/>
  <c r="G17" i="48"/>
  <c r="J17" i="48"/>
  <c r="K17" i="48"/>
  <c r="M17" i="48"/>
  <c r="G18" i="48"/>
  <c r="J18" i="48"/>
  <c r="K18" i="48"/>
  <c r="M18" i="48"/>
  <c r="G19" i="48"/>
  <c r="J19" i="48"/>
  <c r="K19" i="48"/>
  <c r="M19" i="48"/>
  <c r="G20" i="48"/>
  <c r="J20" i="48"/>
  <c r="K20" i="48"/>
  <c r="M20" i="48"/>
  <c r="G21" i="48"/>
  <c r="J21" i="48"/>
  <c r="K21" i="48"/>
  <c r="M21" i="48"/>
  <c r="G22" i="48"/>
  <c r="J22" i="48"/>
  <c r="K22" i="48"/>
  <c r="M22" i="48"/>
  <c r="G23" i="48"/>
  <c r="J23" i="48"/>
  <c r="K23" i="48"/>
  <c r="M23" i="48"/>
  <c r="G24" i="48"/>
  <c r="J24" i="48"/>
  <c r="K24" i="48"/>
  <c r="M24" i="48"/>
  <c r="G25" i="48"/>
  <c r="J25" i="48"/>
  <c r="K25" i="48"/>
  <c r="M25" i="48"/>
  <c r="G26" i="48"/>
  <c r="J26" i="48"/>
  <c r="K26" i="48"/>
  <c r="M26" i="48"/>
  <c r="G27" i="48"/>
  <c r="J27" i="48"/>
  <c r="K27" i="48"/>
  <c r="M27" i="48"/>
  <c r="G28" i="48"/>
  <c r="J28" i="48"/>
  <c r="K28" i="48"/>
  <c r="M28" i="48"/>
  <c r="G9" i="46"/>
  <c r="K9" i="46"/>
  <c r="L9" i="46"/>
  <c r="M9" i="46"/>
  <c r="G10" i="46"/>
  <c r="J10" i="46"/>
  <c r="K10" i="46"/>
  <c r="M10" i="46"/>
  <c r="G11" i="46"/>
  <c r="J11" i="46"/>
  <c r="K11" i="46"/>
  <c r="M11" i="46"/>
  <c r="G12" i="46"/>
  <c r="J12" i="46"/>
  <c r="K12" i="46"/>
  <c r="M12" i="46"/>
  <c r="G13" i="46"/>
  <c r="J13" i="46"/>
  <c r="K13" i="46"/>
  <c r="M13" i="46"/>
  <c r="G14" i="46"/>
  <c r="J14" i="46"/>
  <c r="K14" i="46"/>
  <c r="M14" i="46"/>
  <c r="G15" i="46"/>
  <c r="J15" i="46"/>
  <c r="K15" i="46"/>
  <c r="M15" i="46"/>
  <c r="G16" i="46"/>
  <c r="J16" i="46"/>
  <c r="K16" i="46"/>
  <c r="M16" i="46"/>
  <c r="G17" i="46"/>
  <c r="J17" i="46"/>
  <c r="K17" i="46"/>
  <c r="M17" i="46"/>
  <c r="G18" i="46"/>
  <c r="J18" i="46"/>
  <c r="K18" i="46"/>
  <c r="M18" i="46"/>
  <c r="G19" i="46"/>
  <c r="J19" i="46"/>
  <c r="K19" i="46"/>
  <c r="M19" i="46"/>
  <c r="G20" i="46"/>
  <c r="J20" i="46"/>
  <c r="K20" i="46"/>
  <c r="M20" i="46"/>
  <c r="G21" i="46"/>
  <c r="J21" i="46"/>
  <c r="K21" i="46"/>
  <c r="M21" i="46"/>
  <c r="G22" i="46"/>
  <c r="J22" i="46"/>
  <c r="K22" i="46"/>
  <c r="M22" i="46"/>
  <c r="G23" i="46"/>
  <c r="J23" i="46"/>
  <c r="K23" i="46"/>
  <c r="M23" i="46"/>
  <c r="G24" i="46"/>
  <c r="J24" i="46"/>
  <c r="K24" i="46"/>
  <c r="M24" i="46"/>
  <c r="G25" i="46"/>
  <c r="J25" i="46"/>
  <c r="K25" i="46"/>
  <c r="M25" i="46"/>
  <c r="G26" i="46"/>
  <c r="J26" i="46"/>
  <c r="K26" i="46"/>
  <c r="M26" i="46"/>
  <c r="G27" i="46"/>
  <c r="J27" i="46"/>
  <c r="K27" i="46"/>
  <c r="M27" i="46"/>
  <c r="G28" i="46"/>
  <c r="J28" i="46"/>
  <c r="K28" i="46"/>
  <c r="M28" i="46"/>
  <c r="G9" i="49"/>
  <c r="M9" i="49"/>
  <c r="G11" i="49"/>
  <c r="J11" i="49"/>
  <c r="K11" i="49"/>
  <c r="M11" i="49"/>
  <c r="G12" i="49"/>
  <c r="J12" i="49"/>
  <c r="K12" i="49"/>
  <c r="M12" i="49"/>
  <c r="G13" i="49"/>
  <c r="J13" i="49"/>
  <c r="K13" i="49"/>
  <c r="M13" i="49"/>
  <c r="G14" i="49"/>
  <c r="J14" i="49"/>
  <c r="K14" i="49"/>
  <c r="M14" i="49"/>
  <c r="G15" i="49"/>
  <c r="J15" i="49"/>
  <c r="K15" i="49"/>
  <c r="M15" i="49"/>
  <c r="G16" i="49"/>
  <c r="J16" i="49"/>
  <c r="K16" i="49"/>
  <c r="M16" i="49"/>
  <c r="G17" i="49"/>
  <c r="J17" i="49"/>
  <c r="K17" i="49"/>
  <c r="M17" i="49"/>
  <c r="G18" i="49"/>
  <c r="J18" i="49"/>
  <c r="K18" i="49"/>
  <c r="M18" i="49"/>
  <c r="G19" i="49"/>
  <c r="J19" i="49"/>
  <c r="K19" i="49"/>
  <c r="M19" i="49"/>
  <c r="G20" i="49"/>
  <c r="J20" i="49"/>
  <c r="K20" i="49"/>
  <c r="M20" i="49"/>
  <c r="G21" i="49"/>
  <c r="J21" i="49"/>
  <c r="K21" i="49"/>
  <c r="M21" i="49"/>
  <c r="G22" i="49"/>
  <c r="J22" i="49"/>
  <c r="K22" i="49"/>
  <c r="M22" i="49"/>
  <c r="G23" i="49"/>
  <c r="J23" i="49"/>
  <c r="K23" i="49"/>
  <c r="M23" i="49"/>
  <c r="G24" i="49"/>
  <c r="J24" i="49"/>
  <c r="K24" i="49"/>
  <c r="M24" i="49"/>
  <c r="G25" i="49"/>
  <c r="J25" i="49"/>
  <c r="K25" i="49"/>
  <c r="M25" i="49"/>
  <c r="G26" i="49"/>
  <c r="J26" i="49"/>
  <c r="K26" i="49"/>
  <c r="M26" i="49"/>
  <c r="G27" i="49"/>
  <c r="J27" i="49"/>
  <c r="K27" i="49"/>
  <c r="M27" i="49"/>
  <c r="G9" i="57"/>
  <c r="J9" i="57"/>
  <c r="M9" i="57"/>
  <c r="G10" i="57"/>
  <c r="J10" i="57"/>
  <c r="K10" i="57"/>
  <c r="M10" i="57" s="1"/>
  <c r="G11" i="57"/>
  <c r="J11" i="57"/>
  <c r="K11" i="57"/>
  <c r="M11" i="57" s="1"/>
  <c r="G12" i="57"/>
  <c r="J12" i="57"/>
  <c r="K12" i="57"/>
  <c r="M12" i="57" s="1"/>
  <c r="G13" i="57"/>
  <c r="J13" i="57"/>
  <c r="K13" i="57"/>
  <c r="M13" i="57" s="1"/>
  <c r="G14" i="57"/>
  <c r="J14" i="57"/>
  <c r="K14" i="57"/>
  <c r="M14" i="57" s="1"/>
  <c r="G15" i="57"/>
  <c r="J15" i="57"/>
  <c r="K15" i="57"/>
  <c r="G16" i="57"/>
  <c r="J16" i="57"/>
  <c r="K16" i="57"/>
  <c r="G17" i="57"/>
  <c r="J17" i="57"/>
  <c r="K17" i="57"/>
  <c r="G18" i="57"/>
  <c r="J18" i="57"/>
  <c r="K18" i="57"/>
  <c r="G19" i="57"/>
  <c r="J19" i="57"/>
  <c r="K19" i="57"/>
  <c r="G20" i="57"/>
  <c r="J20" i="57"/>
  <c r="K20" i="57"/>
  <c r="G21" i="57"/>
  <c r="J21" i="57"/>
  <c r="K21" i="57"/>
  <c r="G22" i="57"/>
  <c r="J22" i="57"/>
  <c r="K22" i="57"/>
  <c r="G23" i="57"/>
  <c r="J23" i="57"/>
  <c r="K23" i="57"/>
  <c r="G24" i="57"/>
  <c r="J24" i="57"/>
  <c r="K24" i="57"/>
  <c r="G25" i="57"/>
  <c r="J25" i="57"/>
  <c r="K25" i="57"/>
  <c r="G26" i="57"/>
  <c r="J26" i="57"/>
  <c r="K26" i="57"/>
  <c r="G27" i="57"/>
  <c r="J27" i="57"/>
  <c r="K27" i="57"/>
  <c r="G28" i="57"/>
  <c r="J28" i="57"/>
  <c r="K28" i="57"/>
  <c r="G10" i="26"/>
  <c r="J10" i="26"/>
  <c r="K10" i="26"/>
  <c r="M10" i="26" s="1"/>
  <c r="G11" i="26"/>
  <c r="J11" i="26"/>
  <c r="M11" i="26"/>
  <c r="G12" i="26"/>
  <c r="J12" i="26"/>
  <c r="K12" i="26"/>
  <c r="G13" i="26"/>
  <c r="J13" i="26"/>
  <c r="K13" i="26"/>
  <c r="G14" i="26"/>
  <c r="J14" i="26"/>
  <c r="M14" i="26"/>
  <c r="G15" i="26"/>
  <c r="J15" i="26"/>
  <c r="K15" i="26"/>
  <c r="G16" i="26"/>
  <c r="J16" i="26"/>
  <c r="K16" i="26"/>
  <c r="G17" i="26"/>
  <c r="J17" i="26"/>
  <c r="K17" i="26"/>
  <c r="G18" i="26"/>
  <c r="M18" i="26"/>
  <c r="G19" i="26"/>
  <c r="M19" i="26"/>
  <c r="G20" i="26"/>
  <c r="M20" i="26"/>
  <c r="G22" i="26"/>
  <c r="M22" i="26"/>
  <c r="G23" i="26"/>
  <c r="J23" i="26"/>
  <c r="M23" i="26"/>
  <c r="G24" i="26"/>
  <c r="J24" i="26"/>
  <c r="K24" i="26"/>
  <c r="M24" i="26" s="1"/>
  <c r="G25" i="26"/>
  <c r="J25" i="26"/>
  <c r="K25" i="26"/>
  <c r="M25" i="26" s="1"/>
  <c r="G26" i="26"/>
  <c r="J26" i="26"/>
  <c r="K26" i="26"/>
  <c r="M26" i="26" s="1"/>
  <c r="G9" i="65"/>
  <c r="M9" i="65"/>
  <c r="G10" i="65"/>
  <c r="K10" i="65"/>
  <c r="M10" i="65"/>
  <c r="G11" i="65"/>
  <c r="M11" i="65"/>
  <c r="G12" i="65"/>
  <c r="M12" i="65"/>
  <c r="G13" i="65"/>
  <c r="M13" i="65"/>
  <c r="G14" i="65"/>
  <c r="M14" i="65"/>
  <c r="G15" i="65"/>
  <c r="M15" i="65"/>
  <c r="G16" i="65"/>
  <c r="M16" i="65"/>
  <c r="G17" i="65"/>
  <c r="M17" i="65"/>
  <c r="G18" i="65"/>
  <c r="M18" i="65"/>
  <c r="G19" i="65"/>
  <c r="M19" i="65"/>
  <c r="G20" i="65"/>
  <c r="M20" i="65"/>
  <c r="G21" i="65"/>
  <c r="M21" i="65"/>
  <c r="G22" i="65"/>
  <c r="M22" i="65"/>
  <c r="G23" i="65"/>
  <c r="M23" i="65"/>
  <c r="G24" i="65"/>
  <c r="M24" i="65"/>
  <c r="G25" i="65"/>
  <c r="M25" i="65"/>
  <c r="G26" i="65"/>
  <c r="M26" i="65"/>
  <c r="G27" i="65"/>
  <c r="M27" i="65"/>
  <c r="G9" i="47"/>
  <c r="M9" i="47"/>
  <c r="G10" i="47"/>
  <c r="J10" i="47"/>
  <c r="K10" i="47"/>
  <c r="M10" i="47"/>
  <c r="G11" i="47"/>
  <c r="J11" i="47"/>
  <c r="M11" i="47"/>
  <c r="G12" i="47"/>
  <c r="J12" i="47"/>
  <c r="K12" i="47"/>
  <c r="M12" i="47" s="1"/>
  <c r="G13" i="47"/>
  <c r="J13" i="47"/>
  <c r="K13" i="47"/>
  <c r="G14" i="47"/>
  <c r="J14" i="47"/>
  <c r="K14" i="47"/>
  <c r="G15" i="47"/>
  <c r="J15" i="47"/>
  <c r="K15" i="47"/>
  <c r="G16" i="47"/>
  <c r="J16" i="47"/>
  <c r="K16" i="47"/>
  <c r="G17" i="47"/>
  <c r="J17" i="47"/>
  <c r="K17" i="47"/>
  <c r="G18" i="47"/>
  <c r="J18" i="47"/>
  <c r="K18" i="47"/>
  <c r="G19" i="47"/>
  <c r="J19" i="47"/>
  <c r="K19" i="47"/>
  <c r="G20" i="47"/>
  <c r="J20" i="47"/>
  <c r="K20" i="47"/>
  <c r="G21" i="47"/>
  <c r="J21" i="47"/>
  <c r="K21" i="47"/>
  <c r="G22" i="47"/>
  <c r="J22" i="47"/>
  <c r="K22" i="47"/>
  <c r="G23" i="47"/>
  <c r="J23" i="47"/>
  <c r="K23" i="47"/>
  <c r="G24" i="47"/>
  <c r="J24" i="47"/>
  <c r="K24" i="47"/>
  <c r="G25" i="47"/>
  <c r="J25" i="47"/>
  <c r="K25" i="47"/>
  <c r="G26" i="47"/>
  <c r="J26" i="47"/>
  <c r="K26" i="47"/>
  <c r="G27" i="47"/>
  <c r="J27" i="47"/>
  <c r="K27" i="47"/>
  <c r="G10" i="27"/>
  <c r="J10" i="27"/>
  <c r="K10" i="27"/>
  <c r="G11" i="27"/>
  <c r="J11" i="27"/>
  <c r="K11" i="27"/>
  <c r="G12" i="27"/>
  <c r="J12" i="27"/>
  <c r="K12" i="27"/>
  <c r="G13" i="27"/>
  <c r="J13" i="27"/>
  <c r="K13" i="27"/>
  <c r="G14" i="27"/>
  <c r="J14" i="27"/>
  <c r="K14" i="27"/>
  <c r="G15" i="27"/>
  <c r="J15" i="27"/>
  <c r="K15" i="27"/>
  <c r="G16" i="27"/>
  <c r="J16" i="27"/>
  <c r="K16" i="27"/>
  <c r="G17" i="27"/>
  <c r="J17" i="27"/>
  <c r="K17" i="27"/>
  <c r="G18" i="27"/>
  <c r="J18" i="27"/>
  <c r="K18" i="27"/>
  <c r="G19" i="27"/>
  <c r="J19" i="27"/>
  <c r="K19" i="27"/>
  <c r="G20" i="27"/>
  <c r="J20" i="27"/>
  <c r="K20" i="27"/>
  <c r="G21" i="27"/>
  <c r="J21" i="27"/>
  <c r="K21" i="27"/>
  <c r="G22" i="27"/>
  <c r="J22" i="27"/>
  <c r="K22" i="27"/>
  <c r="G23" i="27"/>
  <c r="J23" i="27"/>
  <c r="K23" i="27"/>
  <c r="G24" i="27"/>
  <c r="J24" i="27"/>
  <c r="K24" i="27"/>
  <c r="G25" i="27"/>
  <c r="J25" i="27"/>
  <c r="K25" i="27"/>
  <c r="G26" i="27"/>
  <c r="J26" i="27"/>
  <c r="K26" i="27"/>
  <c r="G27" i="27"/>
  <c r="J27" i="27"/>
  <c r="K27" i="27"/>
  <c r="G28" i="27"/>
  <c r="J28" i="27"/>
  <c r="K28" i="27"/>
  <c r="G9" i="42"/>
  <c r="J9" i="42"/>
  <c r="K9" i="42"/>
  <c r="M9" i="42" s="1"/>
  <c r="G10" i="42"/>
  <c r="J10" i="42"/>
  <c r="K10" i="42"/>
  <c r="G11" i="42"/>
  <c r="J11" i="42"/>
  <c r="K11" i="42"/>
  <c r="G12" i="42"/>
  <c r="J12" i="42"/>
  <c r="K12" i="42"/>
  <c r="G13" i="42"/>
  <c r="J13" i="42"/>
  <c r="K13" i="42"/>
  <c r="G14" i="42"/>
  <c r="J14" i="42"/>
  <c r="K14" i="42"/>
  <c r="G15" i="42"/>
  <c r="J15" i="42"/>
  <c r="K15" i="42"/>
  <c r="G16" i="42"/>
  <c r="J16" i="42"/>
  <c r="K16" i="42"/>
  <c r="G17" i="42"/>
  <c r="J17" i="42"/>
  <c r="K17" i="42"/>
  <c r="G18" i="42"/>
  <c r="J18" i="42"/>
  <c r="K18" i="42"/>
  <c r="G19" i="42"/>
  <c r="J19" i="42"/>
  <c r="K19" i="42"/>
  <c r="G20" i="42"/>
  <c r="J20" i="42"/>
  <c r="K20" i="42"/>
  <c r="G21" i="42"/>
  <c r="J21" i="42"/>
  <c r="K21" i="42"/>
  <c r="G22" i="42"/>
  <c r="J22" i="42"/>
  <c r="K22" i="42"/>
  <c r="G23" i="42"/>
  <c r="J23" i="42"/>
  <c r="K23" i="42"/>
  <c r="G24" i="42"/>
  <c r="J24" i="42"/>
  <c r="K24" i="42"/>
  <c r="G25" i="42"/>
  <c r="J25" i="42"/>
  <c r="K25" i="42"/>
  <c r="G26" i="42"/>
  <c r="J26" i="42"/>
  <c r="K26" i="42"/>
  <c r="G27" i="42"/>
  <c r="J27" i="42"/>
  <c r="K27" i="42"/>
  <c r="G28" i="42"/>
  <c r="J28" i="42"/>
  <c r="K28" i="42"/>
  <c r="G9" i="64"/>
  <c r="J9" i="64"/>
  <c r="K9" i="64"/>
  <c r="M9" i="64"/>
  <c r="G10" i="64"/>
  <c r="J10" i="64"/>
  <c r="K10" i="64"/>
  <c r="G11" i="64"/>
  <c r="J11" i="64"/>
  <c r="K11" i="64"/>
  <c r="G12" i="64"/>
  <c r="J12" i="64"/>
  <c r="K12" i="64"/>
  <c r="G13" i="64"/>
  <c r="J13" i="64"/>
  <c r="K13" i="64"/>
  <c r="G14" i="64"/>
  <c r="J14" i="64"/>
  <c r="K14" i="64"/>
  <c r="G15" i="64"/>
  <c r="J15" i="64"/>
  <c r="K15" i="64"/>
  <c r="G16" i="64"/>
  <c r="J16" i="64"/>
  <c r="K16" i="64"/>
  <c r="G17" i="64"/>
  <c r="J17" i="64"/>
  <c r="K17" i="64"/>
  <c r="G18" i="64"/>
  <c r="J18" i="64"/>
  <c r="K18" i="64"/>
  <c r="G19" i="64"/>
  <c r="J19" i="64"/>
  <c r="K19" i="64"/>
  <c r="G20" i="64"/>
  <c r="J20" i="64"/>
  <c r="K20" i="64"/>
  <c r="G21" i="64"/>
  <c r="J21" i="64"/>
  <c r="K21" i="64"/>
  <c r="G22" i="64"/>
  <c r="J22" i="64"/>
  <c r="K22" i="64"/>
  <c r="G23" i="64"/>
  <c r="J23" i="64"/>
  <c r="K23" i="64"/>
  <c r="G24" i="64"/>
  <c r="J24" i="64"/>
  <c r="K24" i="64"/>
  <c r="G25" i="64"/>
  <c r="J25" i="64"/>
  <c r="K25" i="64"/>
  <c r="G26" i="64"/>
  <c r="J26" i="64"/>
  <c r="K26" i="64"/>
  <c r="G27" i="64"/>
  <c r="J27" i="64"/>
  <c r="K27" i="64"/>
  <c r="G28" i="64"/>
  <c r="J28" i="64"/>
  <c r="K28" i="64"/>
  <c r="G10" i="58"/>
  <c r="G11" i="58"/>
  <c r="J11" i="58"/>
  <c r="K11" i="58"/>
  <c r="G12" i="58"/>
  <c r="J12" i="58"/>
  <c r="K12" i="58"/>
  <c r="G13" i="58"/>
  <c r="J13" i="58"/>
  <c r="K13" i="58"/>
  <c r="G14" i="58"/>
  <c r="J14" i="58"/>
  <c r="K14" i="58"/>
  <c r="G15" i="58"/>
  <c r="J15" i="58"/>
  <c r="K15" i="58"/>
  <c r="G16" i="58"/>
  <c r="J16" i="58"/>
  <c r="K16" i="58"/>
  <c r="G17" i="58"/>
  <c r="J17" i="58"/>
  <c r="K17" i="58"/>
  <c r="G18" i="58"/>
  <c r="J18" i="58"/>
  <c r="K18" i="58"/>
  <c r="G19" i="58"/>
  <c r="J19" i="58"/>
  <c r="K19" i="58"/>
  <c r="G20" i="58"/>
  <c r="J20" i="58"/>
  <c r="K20" i="58"/>
  <c r="G21" i="58"/>
  <c r="J21" i="58"/>
  <c r="K21" i="58"/>
  <c r="G22" i="58"/>
  <c r="J22" i="58"/>
  <c r="K22" i="58"/>
  <c r="G23" i="58"/>
  <c r="J23" i="58"/>
  <c r="K23" i="58"/>
  <c r="G24" i="58"/>
  <c r="J24" i="58"/>
  <c r="K24" i="58"/>
  <c r="G25" i="58"/>
  <c r="J25" i="58"/>
  <c r="K25" i="58"/>
  <c r="G26" i="58"/>
  <c r="J26" i="58"/>
  <c r="K26" i="58"/>
  <c r="G27" i="58"/>
  <c r="J27" i="58"/>
  <c r="K27" i="58"/>
  <c r="G10" i="43"/>
  <c r="J10" i="43"/>
  <c r="K10" i="43"/>
  <c r="M10" i="43" s="1"/>
  <c r="G11" i="43"/>
  <c r="J11" i="43"/>
  <c r="K11" i="43"/>
  <c r="M11" i="43" s="1"/>
  <c r="G12" i="43"/>
  <c r="J12" i="43"/>
  <c r="K12" i="43"/>
  <c r="M12" i="43" s="1"/>
  <c r="G13" i="43"/>
  <c r="J13" i="43"/>
  <c r="K13" i="43"/>
  <c r="M13" i="43" s="1"/>
  <c r="G14" i="43"/>
  <c r="J14" i="43"/>
  <c r="K14" i="43"/>
  <c r="M14" i="43" s="1"/>
  <c r="G15" i="43"/>
  <c r="J15" i="43"/>
  <c r="K15" i="43"/>
  <c r="M15" i="43" s="1"/>
  <c r="G16" i="43"/>
  <c r="J16" i="43"/>
  <c r="K16" i="43"/>
  <c r="M16" i="43" s="1"/>
  <c r="G17" i="43"/>
  <c r="J17" i="43"/>
  <c r="K17" i="43"/>
  <c r="M17" i="43" s="1"/>
  <c r="G18" i="43"/>
  <c r="J18" i="43"/>
  <c r="K18" i="43"/>
  <c r="M18" i="43" s="1"/>
  <c r="G19" i="43"/>
  <c r="J19" i="43"/>
  <c r="K19" i="43"/>
  <c r="M19" i="43" s="1"/>
  <c r="G20" i="43"/>
  <c r="J20" i="43"/>
  <c r="K20" i="43"/>
  <c r="M20" i="43" s="1"/>
  <c r="G21" i="43"/>
  <c r="J21" i="43"/>
  <c r="K21" i="43"/>
  <c r="M21" i="43" s="1"/>
  <c r="G22" i="43"/>
  <c r="J22" i="43"/>
  <c r="K22" i="43"/>
  <c r="M22" i="43" s="1"/>
  <c r="G23" i="43"/>
  <c r="J23" i="43"/>
  <c r="K23" i="43"/>
  <c r="M23" i="43" s="1"/>
  <c r="G24" i="43"/>
  <c r="J24" i="43"/>
  <c r="K24" i="43"/>
  <c r="M24" i="43" s="1"/>
  <c r="G25" i="43"/>
  <c r="J25" i="43"/>
  <c r="K25" i="43"/>
  <c r="M25" i="43" s="1"/>
  <c r="G26" i="43"/>
  <c r="J26" i="43"/>
  <c r="K26" i="43"/>
  <c r="M26" i="43" s="1"/>
  <c r="G27" i="43"/>
  <c r="J27" i="43"/>
  <c r="K27" i="43"/>
  <c r="M27" i="43" s="1"/>
  <c r="G28" i="43"/>
  <c r="J28" i="43"/>
  <c r="K28" i="43"/>
  <c r="M28" i="43" s="1"/>
  <c r="G9" i="59"/>
  <c r="M9" i="59"/>
  <c r="G10" i="59"/>
  <c r="M10" i="59"/>
  <c r="G11" i="59"/>
  <c r="J11" i="59"/>
  <c r="K11" i="59"/>
  <c r="M11" i="59" s="1"/>
  <c r="G12" i="59"/>
  <c r="J12" i="59"/>
  <c r="K12" i="59"/>
  <c r="M12" i="59" s="1"/>
  <c r="G13" i="59"/>
  <c r="J13" i="59"/>
  <c r="K13" i="59"/>
  <c r="M13" i="59" s="1"/>
  <c r="G14" i="59"/>
  <c r="J14" i="59"/>
  <c r="K14" i="59"/>
  <c r="M14" i="59" s="1"/>
  <c r="G15" i="59"/>
  <c r="J15" i="59"/>
  <c r="K15" i="59"/>
  <c r="M15" i="59" s="1"/>
  <c r="G16" i="59"/>
  <c r="J16" i="59"/>
  <c r="K16" i="59"/>
  <c r="M16" i="59" s="1"/>
  <c r="G17" i="59"/>
  <c r="J17" i="59"/>
  <c r="K17" i="59"/>
  <c r="M17" i="59" s="1"/>
  <c r="G18" i="59"/>
  <c r="J18" i="59"/>
  <c r="K18" i="59"/>
  <c r="M18" i="59" s="1"/>
  <c r="G19" i="59"/>
  <c r="J19" i="59"/>
  <c r="K19" i="59"/>
  <c r="M19" i="59" s="1"/>
  <c r="G20" i="59"/>
  <c r="J20" i="59"/>
  <c r="K20" i="59"/>
  <c r="M20" i="59" s="1"/>
  <c r="G21" i="59"/>
  <c r="J21" i="59"/>
  <c r="K21" i="59"/>
  <c r="M21" i="59" s="1"/>
  <c r="G22" i="59"/>
  <c r="J22" i="59"/>
  <c r="K22" i="59"/>
  <c r="M22" i="59" s="1"/>
  <c r="G23" i="59"/>
  <c r="J23" i="59"/>
  <c r="K23" i="59"/>
  <c r="M23" i="59" s="1"/>
  <c r="G24" i="59"/>
  <c r="J24" i="59"/>
  <c r="K24" i="59"/>
  <c r="M24" i="59" s="1"/>
  <c r="G25" i="59"/>
  <c r="J25" i="59"/>
  <c r="K25" i="59"/>
  <c r="M25" i="59" s="1"/>
  <c r="G26" i="59"/>
  <c r="J26" i="59"/>
  <c r="K26" i="59"/>
  <c r="M26" i="59" s="1"/>
  <c r="G27" i="59"/>
  <c r="J27" i="59"/>
  <c r="K27" i="59"/>
  <c r="M27" i="59" s="1"/>
  <c r="G9" i="63"/>
  <c r="M9" i="63"/>
  <c r="G10" i="63"/>
  <c r="G11" i="63"/>
  <c r="J11" i="63"/>
  <c r="G12" i="63"/>
  <c r="J12" i="63"/>
  <c r="K12" i="63"/>
  <c r="G13" i="63"/>
  <c r="J13" i="63"/>
  <c r="K13" i="63"/>
  <c r="G14" i="63"/>
  <c r="J14" i="63"/>
  <c r="K14" i="63"/>
  <c r="G15" i="63"/>
  <c r="J15" i="63"/>
  <c r="K15" i="63"/>
  <c r="G16" i="63"/>
  <c r="J16" i="63"/>
  <c r="K16" i="63"/>
  <c r="G17" i="63"/>
  <c r="J17" i="63"/>
  <c r="K17" i="63"/>
  <c r="G18" i="63"/>
  <c r="J18" i="63"/>
  <c r="K18" i="63"/>
  <c r="G19" i="63"/>
  <c r="J19" i="63"/>
  <c r="K19" i="63"/>
  <c r="G20" i="63"/>
  <c r="J20" i="63"/>
  <c r="K20" i="63"/>
  <c r="G21" i="63"/>
  <c r="J21" i="63"/>
  <c r="K21" i="63"/>
  <c r="G22" i="63"/>
  <c r="J22" i="63"/>
  <c r="K22" i="63"/>
  <c r="G23" i="63"/>
  <c r="J23" i="63"/>
  <c r="K23" i="63"/>
  <c r="G24" i="63"/>
  <c r="J24" i="63"/>
  <c r="K24" i="63"/>
  <c r="G25" i="63"/>
  <c r="J25" i="63"/>
  <c r="K25" i="63"/>
  <c r="G26" i="63"/>
  <c r="J26" i="63"/>
  <c r="K26" i="63"/>
  <c r="G27" i="63"/>
  <c r="J27" i="63"/>
  <c r="K27" i="63"/>
  <c r="G28" i="63"/>
  <c r="J28" i="63"/>
  <c r="K28" i="63"/>
  <c r="M10" i="12"/>
  <c r="G11" i="12"/>
  <c r="J11" i="12"/>
  <c r="M11" i="12"/>
  <c r="G12" i="12"/>
  <c r="J12" i="12"/>
  <c r="K12" i="12"/>
  <c r="G13" i="12"/>
  <c r="J13" i="12"/>
  <c r="K13" i="12"/>
  <c r="G14" i="12"/>
  <c r="J14" i="12"/>
  <c r="K14" i="12"/>
  <c r="G15" i="12"/>
  <c r="J15" i="12"/>
  <c r="K15" i="12"/>
  <c r="G16" i="12"/>
  <c r="J16" i="12"/>
  <c r="K16" i="12"/>
  <c r="G17" i="12"/>
  <c r="J17" i="12"/>
  <c r="K17" i="12"/>
  <c r="G18" i="12"/>
  <c r="J18" i="12"/>
  <c r="K18" i="12"/>
  <c r="G19" i="12"/>
  <c r="J19" i="12"/>
  <c r="K19" i="12"/>
  <c r="G20" i="12"/>
  <c r="J20" i="12"/>
  <c r="K20" i="12"/>
  <c r="G21" i="12"/>
  <c r="J21" i="12"/>
  <c r="K21" i="12"/>
  <c r="G22" i="12"/>
  <c r="J22" i="12"/>
  <c r="K22" i="12"/>
  <c r="G23" i="12"/>
  <c r="J23" i="12"/>
  <c r="K23" i="12"/>
  <c r="G24" i="12"/>
  <c r="J24" i="12"/>
  <c r="K24" i="12"/>
  <c r="G25" i="12"/>
  <c r="J25" i="12"/>
  <c r="K25" i="12"/>
  <c r="G26" i="12"/>
  <c r="J26" i="12"/>
  <c r="K26" i="12"/>
  <c r="G27" i="12"/>
  <c r="J27" i="12"/>
  <c r="K27" i="12"/>
  <c r="G28" i="12"/>
  <c r="J28" i="12"/>
  <c r="K28" i="12"/>
  <c r="G9" i="55"/>
  <c r="M9" i="55"/>
  <c r="G10" i="55"/>
  <c r="G11" i="55"/>
  <c r="J11" i="55"/>
  <c r="G12" i="55"/>
  <c r="J12" i="55"/>
  <c r="K12" i="55"/>
  <c r="G13" i="55"/>
  <c r="J13" i="55"/>
  <c r="K13" i="55"/>
  <c r="G14" i="55"/>
  <c r="J14" i="55"/>
  <c r="K14" i="55"/>
  <c r="G15" i="55"/>
  <c r="J15" i="55"/>
  <c r="K15" i="55"/>
  <c r="G16" i="55"/>
  <c r="J16" i="55"/>
  <c r="K16" i="55"/>
  <c r="G17" i="55"/>
  <c r="J17" i="55"/>
  <c r="K17" i="55"/>
  <c r="G18" i="55"/>
  <c r="J18" i="55"/>
  <c r="K18" i="55"/>
  <c r="G19" i="55"/>
  <c r="J19" i="55"/>
  <c r="K19" i="55"/>
  <c r="G20" i="55"/>
  <c r="J20" i="55"/>
  <c r="K20" i="55"/>
  <c r="G21" i="55"/>
  <c r="J21" i="55"/>
  <c r="K21" i="55"/>
  <c r="G22" i="55"/>
  <c r="J22" i="55"/>
  <c r="K22" i="55"/>
  <c r="G23" i="55"/>
  <c r="J23" i="55"/>
  <c r="K23" i="55"/>
  <c r="G24" i="55"/>
  <c r="J24" i="55"/>
  <c r="K24" i="55"/>
  <c r="G25" i="55"/>
  <c r="J25" i="55"/>
  <c r="K25" i="55"/>
  <c r="G26" i="55"/>
  <c r="J26" i="55"/>
  <c r="K26" i="55"/>
  <c r="G27" i="55"/>
  <c r="J27" i="55"/>
  <c r="K27" i="55"/>
  <c r="G28" i="55"/>
  <c r="J28" i="55"/>
  <c r="K28" i="55"/>
  <c r="G9" i="56"/>
  <c r="M9" i="56"/>
  <c r="G10" i="56"/>
  <c r="G11" i="56"/>
  <c r="J11" i="56"/>
  <c r="G12" i="56"/>
  <c r="J12" i="56"/>
  <c r="K12" i="56"/>
  <c r="G13" i="56"/>
  <c r="J13" i="56"/>
  <c r="K13" i="56"/>
  <c r="G14" i="56"/>
  <c r="J14" i="56"/>
  <c r="K14" i="56"/>
  <c r="G15" i="56"/>
  <c r="J15" i="56"/>
  <c r="K15" i="56"/>
  <c r="G16" i="56"/>
  <c r="J16" i="56"/>
  <c r="K16" i="56"/>
  <c r="G17" i="56"/>
  <c r="J17" i="56"/>
  <c r="K17" i="56"/>
  <c r="G18" i="56"/>
  <c r="J18" i="56"/>
  <c r="K18" i="56"/>
  <c r="G19" i="56"/>
  <c r="J19" i="56"/>
  <c r="K19" i="56"/>
  <c r="G20" i="56"/>
  <c r="J20" i="56"/>
  <c r="K20" i="56"/>
  <c r="G21" i="56"/>
  <c r="J21" i="56"/>
  <c r="K21" i="56"/>
  <c r="G22" i="56"/>
  <c r="J22" i="56"/>
  <c r="K22" i="56"/>
  <c r="G23" i="56"/>
  <c r="J23" i="56"/>
  <c r="K23" i="56"/>
  <c r="G24" i="56"/>
  <c r="J24" i="56"/>
  <c r="K24" i="56"/>
  <c r="G25" i="56"/>
  <c r="J25" i="56"/>
  <c r="K25" i="56"/>
  <c r="G26" i="56"/>
  <c r="J26" i="56"/>
  <c r="K26" i="56"/>
  <c r="G27" i="56"/>
  <c r="J27" i="56"/>
  <c r="K27" i="56"/>
  <c r="G28" i="56"/>
  <c r="J28" i="56"/>
  <c r="K28" i="56"/>
  <c r="G10" i="28"/>
  <c r="J10" i="28"/>
  <c r="K10" i="28"/>
  <c r="G11" i="28"/>
  <c r="J11" i="28"/>
  <c r="K11" i="28"/>
  <c r="G12" i="28"/>
  <c r="J12" i="28"/>
  <c r="K12" i="28"/>
  <c r="G13" i="28"/>
  <c r="J13" i="28"/>
  <c r="K13" i="28"/>
  <c r="G14" i="28"/>
  <c r="J14" i="28"/>
  <c r="K14" i="28"/>
  <c r="G15" i="28"/>
  <c r="J15" i="28"/>
  <c r="K15" i="28"/>
  <c r="G16" i="28"/>
  <c r="J16" i="28"/>
  <c r="K16" i="28"/>
  <c r="G17" i="28"/>
  <c r="J17" i="28"/>
  <c r="K17" i="28"/>
  <c r="G18" i="28"/>
  <c r="J18" i="28"/>
  <c r="K18" i="28"/>
  <c r="G19" i="28"/>
  <c r="J19" i="28"/>
  <c r="K19" i="28"/>
  <c r="G20" i="28"/>
  <c r="J20" i="28"/>
  <c r="K20" i="28"/>
  <c r="G21" i="28"/>
  <c r="J21" i="28"/>
  <c r="K21" i="28"/>
  <c r="G22" i="28"/>
  <c r="J22" i="28"/>
  <c r="K22" i="28"/>
  <c r="G23" i="28"/>
  <c r="J23" i="28"/>
  <c r="K23" i="28"/>
  <c r="G24" i="28"/>
  <c r="J24" i="28"/>
  <c r="K24" i="28"/>
  <c r="G25" i="28"/>
  <c r="J25" i="28"/>
  <c r="K25" i="28"/>
  <c r="G26" i="28"/>
  <c r="J26" i="28"/>
  <c r="K26" i="28"/>
  <c r="G27" i="28"/>
  <c r="J27" i="28"/>
  <c r="K27" i="28"/>
  <c r="G28" i="28"/>
  <c r="J28" i="28"/>
  <c r="K28" i="28"/>
  <c r="M9" i="13"/>
  <c r="M10" i="13"/>
  <c r="M11" i="13"/>
  <c r="G12" i="13"/>
  <c r="M12" i="13"/>
  <c r="G13" i="13"/>
  <c r="J13" i="13"/>
  <c r="K13" i="13"/>
  <c r="G14" i="13"/>
  <c r="J14" i="13"/>
  <c r="K14" i="13"/>
  <c r="M14" i="13" s="1"/>
  <c r="G15" i="13"/>
  <c r="J15" i="13"/>
  <c r="K15" i="13"/>
  <c r="G16" i="13"/>
  <c r="J16" i="13"/>
  <c r="K16" i="13"/>
  <c r="G17" i="13"/>
  <c r="J17" i="13"/>
  <c r="K17" i="13"/>
  <c r="G18" i="13"/>
  <c r="J18" i="13"/>
  <c r="K18" i="13"/>
  <c r="G19" i="13"/>
  <c r="J19" i="13"/>
  <c r="K19" i="13"/>
  <c r="G20" i="13"/>
  <c r="J20" i="13"/>
  <c r="K20" i="13"/>
  <c r="G21" i="13"/>
  <c r="J21" i="13"/>
  <c r="K21" i="13"/>
  <c r="G22" i="13"/>
  <c r="J22" i="13"/>
  <c r="K22" i="13"/>
  <c r="G23" i="13"/>
  <c r="J23" i="13"/>
  <c r="K23" i="13"/>
  <c r="G24" i="13"/>
  <c r="J24" i="13"/>
  <c r="K24" i="13"/>
  <c r="G25" i="13"/>
  <c r="J25" i="13"/>
  <c r="K25" i="13"/>
  <c r="G26" i="13"/>
  <c r="J26" i="13"/>
  <c r="K26" i="13"/>
  <c r="G27" i="13"/>
  <c r="J27" i="13"/>
  <c r="K27" i="13"/>
  <c r="G28" i="13"/>
  <c r="J28" i="13"/>
  <c r="K28" i="13"/>
  <c r="G9" i="39"/>
  <c r="G10" i="39"/>
  <c r="J10" i="39"/>
  <c r="K10" i="39"/>
  <c r="G11" i="39"/>
  <c r="J11" i="39"/>
  <c r="K11" i="39"/>
  <c r="G12" i="39"/>
  <c r="J12" i="39"/>
  <c r="K12" i="39"/>
  <c r="G13" i="39"/>
  <c r="J13" i="39"/>
  <c r="K13" i="39"/>
  <c r="G14" i="39"/>
  <c r="J14" i="39"/>
  <c r="K14" i="39"/>
  <c r="G15" i="39"/>
  <c r="J15" i="39"/>
  <c r="K15" i="39"/>
  <c r="G16" i="39"/>
  <c r="J16" i="39"/>
  <c r="K16" i="39"/>
  <c r="G17" i="39"/>
  <c r="J17" i="39"/>
  <c r="K17" i="39"/>
  <c r="G18" i="39"/>
  <c r="J18" i="39"/>
  <c r="K18" i="39"/>
  <c r="G19" i="39"/>
  <c r="J19" i="39"/>
  <c r="K19" i="39"/>
  <c r="G20" i="39"/>
  <c r="J20" i="39"/>
  <c r="K20" i="39"/>
  <c r="G21" i="39"/>
  <c r="J21" i="39"/>
  <c r="K21" i="39"/>
  <c r="G22" i="39"/>
  <c r="J22" i="39"/>
  <c r="K22" i="39"/>
  <c r="G23" i="39"/>
  <c r="J23" i="39"/>
  <c r="K23" i="39"/>
  <c r="G24" i="39"/>
  <c r="J24" i="39"/>
  <c r="K24" i="39"/>
  <c r="G25" i="39"/>
  <c r="J25" i="39"/>
  <c r="K25" i="39"/>
  <c r="G26" i="39"/>
  <c r="J26" i="39"/>
  <c r="K26" i="39"/>
  <c r="G27" i="39"/>
  <c r="J27" i="39"/>
  <c r="K27" i="39"/>
  <c r="G28" i="39"/>
  <c r="J28" i="39"/>
  <c r="K28" i="39"/>
  <c r="G10" i="53"/>
  <c r="J10" i="53"/>
  <c r="K10" i="53"/>
  <c r="G11" i="53"/>
  <c r="J11" i="53"/>
  <c r="K11" i="53"/>
  <c r="G12" i="53"/>
  <c r="J12" i="53"/>
  <c r="K12" i="53"/>
  <c r="G13" i="53"/>
  <c r="J13" i="53"/>
  <c r="K13" i="53"/>
  <c r="G14" i="53"/>
  <c r="J14" i="53"/>
  <c r="K14" i="53"/>
  <c r="G15" i="53"/>
  <c r="J15" i="53"/>
  <c r="K15" i="53"/>
  <c r="G16" i="53"/>
  <c r="J16" i="53"/>
  <c r="K16" i="53"/>
  <c r="G17" i="53"/>
  <c r="J17" i="53"/>
  <c r="K17" i="53"/>
  <c r="G18" i="53"/>
  <c r="J18" i="53"/>
  <c r="K18" i="53"/>
  <c r="G19" i="53"/>
  <c r="J19" i="53"/>
  <c r="K19" i="53"/>
  <c r="G20" i="53"/>
  <c r="J20" i="53"/>
  <c r="K20" i="53"/>
  <c r="G21" i="53"/>
  <c r="J21" i="53"/>
  <c r="K21" i="53"/>
  <c r="G22" i="53"/>
  <c r="J22" i="53"/>
  <c r="K22" i="53"/>
  <c r="G23" i="53"/>
  <c r="J23" i="53"/>
  <c r="K23" i="53"/>
  <c r="G24" i="53"/>
  <c r="J24" i="53"/>
  <c r="K24" i="53"/>
  <c r="G25" i="53"/>
  <c r="J25" i="53"/>
  <c r="K25" i="53"/>
  <c r="G26" i="53"/>
  <c r="J26" i="53"/>
  <c r="K26" i="53"/>
  <c r="G27" i="53"/>
  <c r="J27" i="53"/>
  <c r="K27" i="53"/>
  <c r="G28" i="53"/>
  <c r="J28" i="53"/>
  <c r="K28" i="53"/>
  <c r="G10" i="31"/>
  <c r="M10" i="31"/>
  <c r="G11" i="31"/>
  <c r="M11" i="31"/>
  <c r="G12" i="31"/>
  <c r="M12" i="31"/>
  <c r="G13" i="31"/>
  <c r="M13" i="31"/>
  <c r="G14" i="31"/>
  <c r="J14" i="31"/>
  <c r="K14" i="31"/>
  <c r="G15" i="31"/>
  <c r="J15" i="31"/>
  <c r="K15" i="31"/>
  <c r="G16" i="31"/>
  <c r="J16" i="31"/>
  <c r="K16" i="31"/>
  <c r="G17" i="31"/>
  <c r="J17" i="31"/>
  <c r="K17" i="31"/>
  <c r="G18" i="31"/>
  <c r="J18" i="31"/>
  <c r="K18" i="31"/>
  <c r="G19" i="31"/>
  <c r="J19" i="31"/>
  <c r="K19" i="31"/>
  <c r="G20" i="31"/>
  <c r="J20" i="31"/>
  <c r="K20" i="31"/>
  <c r="G21" i="31"/>
  <c r="J21" i="31"/>
  <c r="K21" i="31"/>
  <c r="G22" i="31"/>
  <c r="J22" i="31"/>
  <c r="K22" i="31"/>
  <c r="G23" i="31"/>
  <c r="J23" i="31"/>
  <c r="K23" i="31"/>
  <c r="G24" i="31"/>
  <c r="J24" i="31"/>
  <c r="K24" i="31"/>
  <c r="G25" i="31"/>
  <c r="J25" i="31"/>
  <c r="K25" i="31"/>
  <c r="G26" i="31"/>
  <c r="J26" i="31"/>
  <c r="K26" i="31"/>
  <c r="G27" i="31"/>
  <c r="J27" i="31"/>
  <c r="K27" i="31"/>
  <c r="G28" i="31"/>
  <c r="J28" i="31"/>
  <c r="K28" i="31"/>
  <c r="M9" i="29"/>
  <c r="G10" i="29"/>
  <c r="M10" i="29"/>
  <c r="G11" i="29"/>
  <c r="J11" i="29"/>
  <c r="K11" i="29"/>
  <c r="M11" i="29"/>
  <c r="G13" i="29"/>
  <c r="J13" i="29"/>
  <c r="K13" i="29"/>
  <c r="G14" i="29"/>
  <c r="J14" i="29"/>
  <c r="K14" i="29"/>
  <c r="G15" i="29"/>
  <c r="J15" i="29"/>
  <c r="K15" i="29"/>
  <c r="G16" i="29"/>
  <c r="J16" i="29"/>
  <c r="K16" i="29"/>
  <c r="G17" i="29"/>
  <c r="J17" i="29"/>
  <c r="K17" i="29"/>
  <c r="G18" i="29"/>
  <c r="J18" i="29"/>
  <c r="K18" i="29"/>
  <c r="G19" i="29"/>
  <c r="J19" i="29"/>
  <c r="K19" i="29"/>
  <c r="G20" i="29"/>
  <c r="J20" i="29"/>
  <c r="K20" i="29"/>
  <c r="G21" i="29"/>
  <c r="J21" i="29"/>
  <c r="K21" i="29"/>
  <c r="G22" i="29"/>
  <c r="J22" i="29"/>
  <c r="K22" i="29"/>
  <c r="G23" i="29"/>
  <c r="J23" i="29"/>
  <c r="K23" i="29"/>
  <c r="G24" i="29"/>
  <c r="J24" i="29"/>
  <c r="K24" i="29"/>
  <c r="G25" i="29"/>
  <c r="J25" i="29"/>
  <c r="K25" i="29"/>
  <c r="G26" i="29"/>
  <c r="J26" i="29"/>
  <c r="K26" i="29"/>
  <c r="G27" i="29"/>
  <c r="J27" i="29"/>
  <c r="K27" i="29"/>
  <c r="G28" i="29"/>
  <c r="J28" i="29"/>
  <c r="K28" i="29"/>
  <c r="G9" i="30"/>
  <c r="J9" i="30"/>
  <c r="K9" i="30"/>
  <c r="G16" i="30"/>
  <c r="M16" i="30"/>
  <c r="G17" i="30"/>
  <c r="J17" i="30"/>
  <c r="K17" i="30"/>
  <c r="M17" i="30" s="1"/>
  <c r="G18" i="30"/>
  <c r="M18" i="30"/>
  <c r="G19" i="30"/>
  <c r="J19" i="30"/>
  <c r="K19" i="30"/>
  <c r="M19" i="30" s="1"/>
  <c r="G20" i="30"/>
  <c r="J20" i="30"/>
  <c r="K20" i="30"/>
  <c r="M20" i="30" s="1"/>
  <c r="G22" i="30"/>
  <c r="J22" i="30"/>
  <c r="K22" i="30"/>
  <c r="G23" i="30"/>
  <c r="J23" i="30"/>
  <c r="K23" i="30"/>
  <c r="G24" i="30"/>
  <c r="J24" i="30"/>
  <c r="K24" i="30"/>
  <c r="G25" i="30"/>
  <c r="J25" i="30"/>
  <c r="K25" i="30"/>
  <c r="G26" i="30"/>
  <c r="J26" i="30"/>
  <c r="K26" i="30"/>
  <c r="G27" i="30"/>
  <c r="J27" i="30"/>
  <c r="K27" i="30"/>
  <c r="G11" i="14"/>
  <c r="J11" i="14"/>
  <c r="K11" i="14"/>
  <c r="G12" i="14"/>
  <c r="J12" i="14"/>
  <c r="K12" i="14"/>
  <c r="G13" i="14"/>
  <c r="J13" i="14"/>
  <c r="K13" i="14"/>
  <c r="G14" i="14"/>
  <c r="J14" i="14"/>
  <c r="K14" i="14"/>
  <c r="G15" i="14"/>
  <c r="J15" i="14"/>
  <c r="K15" i="14"/>
  <c r="G16" i="14"/>
  <c r="J16" i="14"/>
  <c r="K16" i="14"/>
  <c r="G17" i="14"/>
  <c r="J17" i="14"/>
  <c r="K17" i="14"/>
  <c r="G18" i="14"/>
  <c r="J18" i="14"/>
  <c r="K18" i="14"/>
  <c r="G19" i="14"/>
  <c r="J19" i="14"/>
  <c r="K19" i="14"/>
  <c r="G20" i="14"/>
  <c r="J20" i="14"/>
  <c r="K20" i="14"/>
  <c r="G21" i="14"/>
  <c r="J21" i="14"/>
  <c r="K21" i="14"/>
  <c r="G22" i="14"/>
  <c r="J22" i="14"/>
  <c r="K22" i="14"/>
  <c r="G23" i="14"/>
  <c r="J23" i="14"/>
  <c r="K23" i="14"/>
  <c r="G24" i="14"/>
  <c r="J24" i="14"/>
  <c r="K24" i="14"/>
  <c r="G25" i="14"/>
  <c r="J25" i="14"/>
  <c r="K25" i="14"/>
  <c r="G26" i="14"/>
  <c r="J26" i="14"/>
  <c r="K26" i="14"/>
  <c r="G27" i="14"/>
  <c r="J27" i="14"/>
  <c r="K27" i="14"/>
  <c r="G28" i="14"/>
  <c r="J28" i="14"/>
  <c r="K28" i="14"/>
  <c r="G10" i="32"/>
  <c r="J10" i="32"/>
  <c r="K10" i="32"/>
  <c r="G11" i="32"/>
  <c r="J11" i="32"/>
  <c r="K11" i="32"/>
  <c r="G12" i="32"/>
  <c r="J12" i="32"/>
  <c r="K12" i="32"/>
  <c r="G13" i="32"/>
  <c r="J13" i="32"/>
  <c r="K13" i="32"/>
  <c r="G14" i="32"/>
  <c r="J14" i="32"/>
  <c r="K14" i="32"/>
  <c r="G15" i="32"/>
  <c r="J15" i="32"/>
  <c r="K15" i="32"/>
  <c r="G16" i="32"/>
  <c r="J16" i="32"/>
  <c r="K16" i="32"/>
  <c r="G17" i="32"/>
  <c r="J17" i="32"/>
  <c r="K17" i="32"/>
  <c r="G18" i="32"/>
  <c r="J18" i="32"/>
  <c r="K18" i="32"/>
  <c r="G19" i="32"/>
  <c r="J19" i="32"/>
  <c r="K19" i="32"/>
  <c r="G20" i="32"/>
  <c r="J20" i="32"/>
  <c r="K20" i="32"/>
  <c r="G21" i="32"/>
  <c r="J21" i="32"/>
  <c r="K21" i="32"/>
  <c r="G22" i="32"/>
  <c r="J22" i="32"/>
  <c r="K22" i="32"/>
  <c r="G23" i="32"/>
  <c r="J23" i="32"/>
  <c r="K23" i="32"/>
  <c r="G24" i="32"/>
  <c r="J24" i="32"/>
  <c r="K24" i="32"/>
  <c r="G25" i="32"/>
  <c r="J25" i="32"/>
  <c r="K25" i="32"/>
  <c r="G26" i="32"/>
  <c r="J26" i="32"/>
  <c r="K26" i="32"/>
  <c r="G27" i="32"/>
  <c r="J27" i="32"/>
  <c r="K27" i="32"/>
  <c r="G28" i="32"/>
  <c r="J28" i="32"/>
  <c r="K28" i="32"/>
  <c r="G9" i="60"/>
  <c r="M9" i="60"/>
  <c r="G10" i="60"/>
  <c r="J10" i="60"/>
  <c r="K10" i="60"/>
  <c r="M10" i="60"/>
  <c r="G11" i="60"/>
  <c r="J11" i="60"/>
  <c r="K11" i="60"/>
  <c r="M11" i="60"/>
  <c r="G12" i="60"/>
  <c r="J12" i="60"/>
  <c r="K12" i="60"/>
  <c r="M12" i="60"/>
  <c r="G13" i="60"/>
  <c r="J13" i="60"/>
  <c r="K13" i="60"/>
  <c r="M13" i="60"/>
  <c r="G14" i="60"/>
  <c r="J14" i="60"/>
  <c r="K14" i="60"/>
  <c r="M14" i="60"/>
  <c r="G15" i="60"/>
  <c r="J15" i="60"/>
  <c r="K15" i="60"/>
  <c r="M15" i="60"/>
  <c r="G16" i="60"/>
  <c r="J16" i="60"/>
  <c r="K16" i="60"/>
  <c r="M16" i="60"/>
  <c r="G17" i="60"/>
  <c r="J17" i="60"/>
  <c r="K17" i="60"/>
  <c r="M17" i="60"/>
  <c r="G18" i="60"/>
  <c r="J18" i="60"/>
  <c r="K18" i="60"/>
  <c r="M18" i="60"/>
  <c r="G19" i="60"/>
  <c r="J19" i="60"/>
  <c r="K19" i="60"/>
  <c r="M19" i="60"/>
  <c r="G20" i="60"/>
  <c r="J20" i="60"/>
  <c r="K20" i="60"/>
  <c r="M20" i="60"/>
  <c r="G21" i="60"/>
  <c r="J21" i="60"/>
  <c r="K21" i="60"/>
  <c r="M21" i="60"/>
  <c r="G22" i="60"/>
  <c r="J22" i="60"/>
  <c r="K22" i="60"/>
  <c r="M22" i="60"/>
  <c r="G23" i="60"/>
  <c r="J23" i="60"/>
  <c r="K23" i="60"/>
  <c r="M23" i="60"/>
  <c r="G24" i="60"/>
  <c r="J24" i="60"/>
  <c r="K24" i="60"/>
  <c r="M24" i="60"/>
  <c r="G25" i="60"/>
  <c r="J25" i="60"/>
  <c r="K25" i="60"/>
  <c r="M25" i="60"/>
  <c r="G26" i="60"/>
  <c r="J26" i="60"/>
  <c r="K26" i="60"/>
  <c r="M26" i="60"/>
  <c r="G27" i="60"/>
  <c r="J27" i="60"/>
  <c r="K27" i="60"/>
  <c r="M27" i="60"/>
  <c r="G28" i="60"/>
  <c r="J28" i="60"/>
  <c r="K28" i="60"/>
  <c r="M28" i="60"/>
  <c r="G10" i="33"/>
  <c r="G11" i="33"/>
  <c r="J11" i="33"/>
  <c r="K11" i="33"/>
  <c r="G12" i="33"/>
  <c r="J12" i="33"/>
  <c r="K12" i="33"/>
  <c r="G13" i="33"/>
  <c r="J13" i="33"/>
  <c r="K13" i="33"/>
  <c r="G14" i="33"/>
  <c r="J14" i="33"/>
  <c r="K14" i="33"/>
  <c r="G15" i="33"/>
  <c r="J15" i="33"/>
  <c r="K15" i="33"/>
  <c r="G16" i="33"/>
  <c r="J16" i="33"/>
  <c r="K16" i="33"/>
  <c r="G17" i="33"/>
  <c r="J17" i="33"/>
  <c r="K17" i="33"/>
  <c r="G18" i="33"/>
  <c r="J18" i="33"/>
  <c r="K18" i="33"/>
  <c r="G19" i="33"/>
  <c r="J19" i="33"/>
  <c r="K19" i="33"/>
  <c r="G20" i="33"/>
  <c r="J20" i="33"/>
  <c r="K20" i="33"/>
  <c r="G21" i="33"/>
  <c r="J21" i="33"/>
  <c r="K21" i="33"/>
  <c r="G22" i="33"/>
  <c r="J22" i="33"/>
  <c r="K22" i="33"/>
  <c r="G23" i="33"/>
  <c r="J23" i="33"/>
  <c r="K23" i="33"/>
  <c r="G24" i="33"/>
  <c r="J24" i="33"/>
  <c r="K24" i="33"/>
  <c r="G25" i="33"/>
  <c r="J25" i="33"/>
  <c r="K25" i="33"/>
  <c r="G26" i="33"/>
  <c r="J26" i="33"/>
  <c r="K26" i="33"/>
  <c r="G27" i="33"/>
  <c r="J27" i="33"/>
  <c r="K27" i="33"/>
  <c r="G28" i="33"/>
  <c r="J28" i="33"/>
  <c r="K28" i="33"/>
  <c r="G11" i="15"/>
  <c r="J11" i="15"/>
  <c r="G12" i="15"/>
  <c r="J12" i="15"/>
  <c r="K12" i="15"/>
  <c r="G13" i="15"/>
  <c r="J13" i="15"/>
  <c r="K13" i="15"/>
  <c r="G14" i="15"/>
  <c r="J14" i="15"/>
  <c r="K14" i="15"/>
  <c r="G15" i="15"/>
  <c r="J15" i="15"/>
  <c r="K15" i="15"/>
  <c r="G16" i="15"/>
  <c r="J16" i="15"/>
  <c r="K16" i="15"/>
  <c r="G17" i="15"/>
  <c r="J17" i="15"/>
  <c r="K17" i="15"/>
  <c r="G18" i="15"/>
  <c r="J18" i="15"/>
  <c r="K18" i="15"/>
  <c r="G19" i="15"/>
  <c r="J19" i="15"/>
  <c r="K19" i="15"/>
  <c r="G20" i="15"/>
  <c r="J20" i="15"/>
  <c r="K20" i="15"/>
  <c r="G21" i="15"/>
  <c r="J21" i="15"/>
  <c r="K21" i="15"/>
  <c r="G22" i="15"/>
  <c r="J22" i="15"/>
  <c r="K22" i="15"/>
  <c r="G23" i="15"/>
  <c r="J23" i="15"/>
  <c r="K23" i="15"/>
  <c r="G24" i="15"/>
  <c r="J24" i="15"/>
  <c r="K24" i="15"/>
  <c r="G25" i="15"/>
  <c r="J25" i="15"/>
  <c r="K25" i="15"/>
  <c r="G26" i="15"/>
  <c r="J26" i="15"/>
  <c r="K26" i="15"/>
  <c r="G27" i="15"/>
  <c r="J27" i="15"/>
  <c r="K27" i="15"/>
  <c r="G28" i="15"/>
  <c r="J28" i="15"/>
  <c r="K28" i="15"/>
  <c r="G11" i="35"/>
  <c r="J11" i="35"/>
  <c r="K11" i="35"/>
  <c r="G12" i="35"/>
  <c r="J12" i="35"/>
  <c r="K12" i="35"/>
  <c r="G13" i="35"/>
  <c r="J13" i="35"/>
  <c r="K13" i="35"/>
  <c r="G14" i="35"/>
  <c r="J14" i="35"/>
  <c r="K14" i="35"/>
  <c r="G15" i="35"/>
  <c r="J15" i="35"/>
  <c r="K15" i="35"/>
  <c r="G16" i="35"/>
  <c r="J16" i="35"/>
  <c r="K16" i="35"/>
  <c r="G17" i="35"/>
  <c r="J17" i="35"/>
  <c r="K17" i="35"/>
  <c r="G18" i="35"/>
  <c r="J18" i="35"/>
  <c r="K18" i="35"/>
  <c r="G19" i="35"/>
  <c r="J19" i="35"/>
  <c r="K19" i="35"/>
  <c r="G20" i="35"/>
  <c r="J20" i="35"/>
  <c r="K20" i="35"/>
  <c r="G21" i="35"/>
  <c r="J21" i="35"/>
  <c r="K21" i="35"/>
  <c r="G22" i="35"/>
  <c r="J22" i="35"/>
  <c r="K22" i="35"/>
  <c r="G23" i="35"/>
  <c r="J23" i="35"/>
  <c r="K23" i="35"/>
  <c r="G24" i="35"/>
  <c r="J24" i="35"/>
  <c r="K24" i="35"/>
  <c r="G25" i="35"/>
  <c r="J25" i="35"/>
  <c r="K25" i="35"/>
  <c r="G26" i="35"/>
  <c r="J26" i="35"/>
  <c r="K26" i="35"/>
  <c r="G27" i="35"/>
  <c r="J27" i="35"/>
  <c r="K27" i="35"/>
  <c r="G28" i="35"/>
  <c r="J28" i="35"/>
  <c r="K28" i="35"/>
  <c r="G10" i="36"/>
  <c r="J10" i="36"/>
  <c r="K10" i="36"/>
  <c r="G11" i="36"/>
  <c r="J11" i="36"/>
  <c r="K11" i="36"/>
  <c r="G12" i="36"/>
  <c r="J12" i="36"/>
  <c r="K12" i="36"/>
  <c r="G13" i="36"/>
  <c r="J13" i="36"/>
  <c r="K13" i="36"/>
  <c r="G14" i="36"/>
  <c r="J14" i="36"/>
  <c r="K14" i="36"/>
  <c r="G15" i="36"/>
  <c r="J15" i="36"/>
  <c r="K15" i="36"/>
  <c r="G16" i="36"/>
  <c r="J16" i="36"/>
  <c r="K16" i="36"/>
  <c r="G17" i="36"/>
  <c r="J17" i="36"/>
  <c r="K17" i="36"/>
  <c r="G18" i="36"/>
  <c r="J18" i="36"/>
  <c r="K18" i="36"/>
  <c r="G19" i="36"/>
  <c r="J19" i="36"/>
  <c r="K19" i="36"/>
  <c r="G20" i="36"/>
  <c r="J20" i="36"/>
  <c r="K20" i="36"/>
  <c r="G21" i="36"/>
  <c r="J21" i="36"/>
  <c r="K21" i="36"/>
  <c r="G22" i="36"/>
  <c r="J22" i="36"/>
  <c r="K22" i="36"/>
  <c r="G23" i="36"/>
  <c r="J23" i="36"/>
  <c r="K23" i="36"/>
  <c r="G24" i="36"/>
  <c r="J24" i="36"/>
  <c r="K24" i="36"/>
  <c r="G25" i="36"/>
  <c r="J25" i="36"/>
  <c r="K25" i="36"/>
  <c r="G26" i="36"/>
  <c r="J26" i="36"/>
  <c r="K26" i="36"/>
  <c r="G27" i="36"/>
  <c r="J27" i="36"/>
  <c r="K27" i="36"/>
  <c r="G28" i="36"/>
  <c r="J28" i="36"/>
  <c r="K28" i="36"/>
  <c r="G10" i="37"/>
  <c r="J10" i="37"/>
  <c r="K10" i="37"/>
  <c r="G11" i="37"/>
  <c r="J11" i="37"/>
  <c r="K11" i="37"/>
  <c r="G12" i="37"/>
  <c r="J12" i="37"/>
  <c r="K12" i="37"/>
  <c r="G13" i="37"/>
  <c r="J13" i="37"/>
  <c r="K13" i="37"/>
  <c r="G14" i="37"/>
  <c r="J14" i="37"/>
  <c r="K14" i="37"/>
  <c r="G15" i="37"/>
  <c r="J15" i="37"/>
  <c r="K15" i="37"/>
  <c r="G16" i="37"/>
  <c r="J16" i="37"/>
  <c r="K16" i="37"/>
  <c r="G17" i="37"/>
  <c r="J17" i="37"/>
  <c r="K17" i="37"/>
  <c r="G18" i="37"/>
  <c r="J18" i="37"/>
  <c r="K18" i="37"/>
  <c r="G19" i="37"/>
  <c r="J19" i="37"/>
  <c r="K19" i="37"/>
  <c r="G20" i="37"/>
  <c r="J20" i="37"/>
  <c r="K20" i="37"/>
  <c r="G21" i="37"/>
  <c r="J21" i="37"/>
  <c r="K21" i="37"/>
  <c r="G22" i="37"/>
  <c r="J22" i="37"/>
  <c r="K22" i="37"/>
  <c r="G23" i="37"/>
  <c r="J23" i="37"/>
  <c r="K23" i="37"/>
  <c r="G24" i="37"/>
  <c r="J24" i="37"/>
  <c r="K24" i="37"/>
  <c r="G25" i="37"/>
  <c r="J25" i="37"/>
  <c r="K25" i="37"/>
  <c r="G26" i="37"/>
  <c r="J26" i="37"/>
  <c r="K26" i="37"/>
  <c r="G27" i="37"/>
  <c r="J27" i="37"/>
  <c r="K27" i="37"/>
  <c r="G28" i="37"/>
  <c r="J28" i="37"/>
  <c r="K28" i="37"/>
  <c r="G10" i="51"/>
  <c r="M10" i="51"/>
  <c r="G12" i="18"/>
  <c r="J12" i="18"/>
  <c r="K12" i="18"/>
  <c r="G13" i="18"/>
  <c r="J13" i="18"/>
  <c r="K13" i="18"/>
  <c r="G14" i="18"/>
  <c r="J14" i="18"/>
  <c r="K14" i="18"/>
  <c r="G15" i="18"/>
  <c r="J15" i="18"/>
  <c r="K15" i="18"/>
  <c r="G16" i="18"/>
  <c r="J16" i="18"/>
  <c r="K16" i="18"/>
  <c r="G17" i="18"/>
  <c r="J17" i="18"/>
  <c r="K17" i="18"/>
  <c r="G18" i="18"/>
  <c r="J18" i="18"/>
  <c r="K18" i="18"/>
  <c r="G19" i="18"/>
  <c r="J19" i="18"/>
  <c r="K19" i="18"/>
  <c r="G20" i="18"/>
  <c r="J20" i="18"/>
  <c r="K20" i="18"/>
  <c r="G21" i="18"/>
  <c r="J21" i="18"/>
  <c r="K21" i="18"/>
  <c r="G22" i="18"/>
  <c r="J22" i="18"/>
  <c r="K22" i="18"/>
  <c r="G23" i="18"/>
  <c r="J23" i="18"/>
  <c r="K23" i="18"/>
  <c r="G24" i="18"/>
  <c r="J24" i="18"/>
  <c r="K24" i="18"/>
  <c r="G25" i="18"/>
  <c r="J25" i="18"/>
  <c r="K25" i="18"/>
  <c r="G26" i="18"/>
  <c r="J26" i="18"/>
  <c r="K26" i="18"/>
  <c r="G27" i="18"/>
  <c r="J27" i="18"/>
  <c r="K27" i="18"/>
  <c r="G28" i="18"/>
  <c r="J28" i="18"/>
  <c r="K28" i="18"/>
  <c r="G9" i="38"/>
  <c r="J9" i="38"/>
  <c r="K9" i="38"/>
  <c r="G10" i="38"/>
  <c r="J10" i="38"/>
  <c r="K10" i="38"/>
  <c r="G11" i="38"/>
  <c r="J11" i="38"/>
  <c r="K11" i="38"/>
  <c r="G12" i="38"/>
  <c r="J12" i="38"/>
  <c r="K12" i="38"/>
  <c r="G13" i="38"/>
  <c r="J13" i="38"/>
  <c r="K13" i="38"/>
  <c r="G14" i="38"/>
  <c r="J14" i="38"/>
  <c r="K14" i="38"/>
  <c r="G15" i="38"/>
  <c r="J15" i="38"/>
  <c r="K15" i="38"/>
  <c r="G16" i="38"/>
  <c r="J16" i="38"/>
  <c r="K16" i="38"/>
  <c r="G17" i="38"/>
  <c r="J17" i="38"/>
  <c r="K17" i="38"/>
  <c r="G18" i="38"/>
  <c r="J18" i="38"/>
  <c r="K18" i="38"/>
  <c r="G19" i="38"/>
  <c r="J19" i="38"/>
  <c r="K19" i="38"/>
  <c r="G20" i="38"/>
  <c r="J20" i="38"/>
  <c r="K20" i="38"/>
  <c r="G21" i="38"/>
  <c r="J21" i="38"/>
  <c r="K21" i="38"/>
  <c r="G22" i="38"/>
  <c r="J22" i="38"/>
  <c r="K22" i="38"/>
  <c r="G23" i="38"/>
  <c r="J23" i="38"/>
  <c r="K23" i="38"/>
  <c r="G24" i="38"/>
  <c r="J24" i="38"/>
  <c r="K24" i="38"/>
  <c r="G25" i="38"/>
  <c r="J25" i="38"/>
  <c r="K25" i="38"/>
  <c r="G26" i="38"/>
  <c r="J26" i="38"/>
  <c r="K26" i="38"/>
  <c r="G27" i="38"/>
  <c r="J27" i="38"/>
  <c r="K27" i="38"/>
  <c r="G28" i="38"/>
  <c r="J28" i="38"/>
  <c r="K28" i="38"/>
  <c r="G9" i="54"/>
  <c r="K9" i="54"/>
  <c r="G10" i="54"/>
  <c r="K10" i="54"/>
  <c r="G11" i="54"/>
  <c r="J11" i="54"/>
  <c r="K11" i="54"/>
  <c r="G12" i="54"/>
  <c r="J12" i="54"/>
  <c r="K12" i="54"/>
  <c r="G13" i="54"/>
  <c r="J13" i="54"/>
  <c r="K13" i="54"/>
  <c r="G14" i="54"/>
  <c r="J14" i="54"/>
  <c r="K14" i="54"/>
  <c r="G15" i="54"/>
  <c r="J15" i="54"/>
  <c r="K15" i="54"/>
  <c r="G16" i="54"/>
  <c r="J16" i="54"/>
  <c r="K16" i="54"/>
  <c r="G17" i="54"/>
  <c r="J17" i="54"/>
  <c r="K17" i="54"/>
  <c r="G18" i="54"/>
  <c r="J18" i="54"/>
  <c r="K18" i="54"/>
  <c r="G19" i="54"/>
  <c r="J19" i="54"/>
  <c r="K19" i="54"/>
  <c r="G20" i="54"/>
  <c r="J20" i="54"/>
  <c r="K20" i="54"/>
  <c r="G21" i="54"/>
  <c r="J21" i="54"/>
  <c r="K21" i="54"/>
  <c r="G22" i="54"/>
  <c r="J22" i="54"/>
  <c r="K22" i="54"/>
  <c r="G23" i="54"/>
  <c r="J23" i="54"/>
  <c r="K23" i="54"/>
  <c r="G24" i="54"/>
  <c r="J24" i="54"/>
  <c r="K24" i="54"/>
  <c r="G25" i="54"/>
  <c r="J25" i="54"/>
  <c r="K25" i="54"/>
  <c r="G26" i="54"/>
  <c r="J26" i="54"/>
  <c r="K26" i="54"/>
  <c r="G27" i="54"/>
  <c r="J27" i="54"/>
  <c r="K27" i="54"/>
  <c r="G28" i="54"/>
  <c r="J28" i="54"/>
  <c r="K28" i="54"/>
</calcChain>
</file>

<file path=xl/sharedStrings.xml><?xml version="1.0" encoding="utf-8"?>
<sst xmlns="http://schemas.openxmlformats.org/spreadsheetml/2006/main" count="2212" uniqueCount="399">
  <si>
    <t>名　称</t>
    <rPh sb="0" eb="3">
      <t>メイショウ</t>
    </rPh>
    <phoneticPr fontId="2"/>
  </si>
  <si>
    <t>年月日</t>
  </si>
  <si>
    <t>証書番号</t>
  </si>
  <si>
    <t>増</t>
  </si>
  <si>
    <t>減</t>
  </si>
  <si>
    <t>現在高</t>
  </si>
  <si>
    <t>整理番号</t>
  </si>
  <si>
    <t>数量</t>
  </si>
  <si>
    <t>単価</t>
  </si>
  <si>
    <t>金額</t>
  </si>
  <si>
    <t>物　品　管　理　簿</t>
    <rPh sb="0" eb="3">
      <t>ブッピン</t>
    </rPh>
    <rPh sb="4" eb="7">
      <t>カンリ</t>
    </rPh>
    <rPh sb="8" eb="9">
      <t>ボ</t>
    </rPh>
    <phoneticPr fontId="2"/>
  </si>
  <si>
    <t>デイルーム</t>
    <phoneticPr fontId="2"/>
  </si>
  <si>
    <t>出納事由</t>
    <phoneticPr fontId="2"/>
  </si>
  <si>
    <t>コード</t>
    <phoneticPr fontId="2"/>
  </si>
  <si>
    <t>大分類</t>
    <rPh sb="0" eb="3">
      <t>ダイブンルイ</t>
    </rPh>
    <phoneticPr fontId="2"/>
  </si>
  <si>
    <t>中分類</t>
    <rPh sb="0" eb="3">
      <t>チュウブンルイ</t>
    </rPh>
    <phoneticPr fontId="2"/>
  </si>
  <si>
    <t>第１４号様式（第４３条）</t>
  </si>
  <si>
    <t>事業種別</t>
    <rPh sb="0" eb="2">
      <t>ジギョウ</t>
    </rPh>
    <rPh sb="2" eb="4">
      <t>シュベツ</t>
    </rPh>
    <phoneticPr fontId="2"/>
  </si>
  <si>
    <t>委託事業</t>
    <rPh sb="0" eb="2">
      <t>イタク</t>
    </rPh>
    <rPh sb="2" eb="4">
      <t>ジギョウ</t>
    </rPh>
    <phoneticPr fontId="2"/>
  </si>
  <si>
    <t>部屋名称</t>
    <rPh sb="0" eb="2">
      <t>ヘヤ</t>
    </rPh>
    <rPh sb="2" eb="4">
      <t>メイショウ</t>
    </rPh>
    <phoneticPr fontId="2"/>
  </si>
  <si>
    <t>品名・形状・その他</t>
    <rPh sb="1" eb="2">
      <t>メイ</t>
    </rPh>
    <phoneticPr fontId="2"/>
  </si>
  <si>
    <t>コード</t>
    <phoneticPr fontId="2"/>
  </si>
  <si>
    <t>出納事由</t>
    <phoneticPr fontId="2"/>
  </si>
  <si>
    <r>
      <t xml:space="preserve">  </t>
    </r>
    <r>
      <rPr>
        <sz val="11"/>
        <rFont val="ＭＳ Ｐゴシック"/>
        <family val="3"/>
        <charset val="128"/>
      </rPr>
      <t>備考</t>
    </r>
    <phoneticPr fontId="2"/>
  </si>
  <si>
    <r>
      <t xml:space="preserve">  </t>
    </r>
    <r>
      <rPr>
        <sz val="11"/>
        <rFont val="ＭＳ Ｐゴシック"/>
        <family val="3"/>
        <charset val="128"/>
      </rPr>
      <t>備考</t>
    </r>
    <phoneticPr fontId="2"/>
  </si>
  <si>
    <t>介護保険事業</t>
    <rPh sb="0" eb="2">
      <t>カイゴ</t>
    </rPh>
    <rPh sb="2" eb="4">
      <t>ホケン</t>
    </rPh>
    <rPh sb="4" eb="6">
      <t>ジギョウ</t>
    </rPh>
    <phoneticPr fontId="2"/>
  </si>
  <si>
    <t>　　　※ 委託分と法人分で同じ様式を使用しても構わないが必ずページを分けること！</t>
    <rPh sb="5" eb="7">
      <t>イタク</t>
    </rPh>
    <rPh sb="7" eb="8">
      <t>ブン</t>
    </rPh>
    <rPh sb="9" eb="11">
      <t>ホウジン</t>
    </rPh>
    <rPh sb="11" eb="12">
      <t>ブン</t>
    </rPh>
    <rPh sb="13" eb="14">
      <t>オナ</t>
    </rPh>
    <rPh sb="15" eb="17">
      <t>ヨウシキ</t>
    </rPh>
    <rPh sb="18" eb="20">
      <t>シヨウ</t>
    </rPh>
    <rPh sb="23" eb="24">
      <t>カマ</t>
    </rPh>
    <rPh sb="28" eb="29">
      <t>カナラ</t>
    </rPh>
    <rPh sb="34" eb="35">
      <t>ブン</t>
    </rPh>
    <phoneticPr fontId="2"/>
  </si>
  <si>
    <t>◇ 指定管理料で購入した物品は横浜市財産として横浜市の規則に基づいて取扱う</t>
    <rPh sb="2" eb="7">
      <t>シテイ</t>
    </rPh>
    <rPh sb="8" eb="10">
      <t>コウニュウ</t>
    </rPh>
    <rPh sb="12" eb="14">
      <t>ブッピン</t>
    </rPh>
    <rPh sb="15" eb="18">
      <t>ヨコハマシ</t>
    </rPh>
    <rPh sb="18" eb="20">
      <t>ザイサン</t>
    </rPh>
    <rPh sb="23" eb="26">
      <t>ヨコハマシ</t>
    </rPh>
    <rPh sb="27" eb="29">
      <t>キソク</t>
    </rPh>
    <rPh sb="30" eb="31">
      <t>モト</t>
    </rPh>
    <rPh sb="34" eb="36">
      <t>トリアツカ</t>
    </rPh>
    <phoneticPr fontId="2"/>
  </si>
  <si>
    <t>　【注1】 開所時の初度調弁はデイ物品であっても横浜市財産扱い</t>
    <rPh sb="2" eb="3">
      <t>チュウ</t>
    </rPh>
    <rPh sb="6" eb="8">
      <t>カイショ</t>
    </rPh>
    <rPh sb="8" eb="9">
      <t>ジ</t>
    </rPh>
    <rPh sb="10" eb="12">
      <t>ショド</t>
    </rPh>
    <rPh sb="12" eb="13">
      <t>チョウ</t>
    </rPh>
    <rPh sb="13" eb="14">
      <t>ベン</t>
    </rPh>
    <rPh sb="17" eb="19">
      <t>ブッピン</t>
    </rPh>
    <rPh sb="24" eb="27">
      <t>ヨコハマシ</t>
    </rPh>
    <rPh sb="27" eb="29">
      <t>ザイサン</t>
    </rPh>
    <rPh sb="29" eb="30">
      <t>アツカ</t>
    </rPh>
    <phoneticPr fontId="2"/>
  </si>
  <si>
    <t>　【注2】 通所・居宅で購入した法人備品は横浜市財産と分けて管理する</t>
    <rPh sb="2" eb="3">
      <t>チュウ</t>
    </rPh>
    <rPh sb="6" eb="7">
      <t>ツウ</t>
    </rPh>
    <rPh sb="7" eb="8">
      <t>ショ</t>
    </rPh>
    <rPh sb="9" eb="11">
      <t>キョタク</t>
    </rPh>
    <rPh sb="12" eb="14">
      <t>コウニュウ</t>
    </rPh>
    <rPh sb="16" eb="18">
      <t>ホウジン</t>
    </rPh>
    <rPh sb="18" eb="20">
      <t>ビヒン</t>
    </rPh>
    <rPh sb="21" eb="24">
      <t>ヨコハマシ</t>
    </rPh>
    <rPh sb="24" eb="26">
      <t>ザイサン</t>
    </rPh>
    <rPh sb="27" eb="28">
      <t>ワ</t>
    </rPh>
    <rPh sb="30" eb="32">
      <t>カンリ</t>
    </rPh>
    <phoneticPr fontId="2"/>
  </si>
  <si>
    <t>◇ 区分基準</t>
    <rPh sb="2" eb="4">
      <t>クブン</t>
    </rPh>
    <rPh sb="4" eb="6">
      <t>キジュン</t>
    </rPh>
    <phoneticPr fontId="2"/>
  </si>
  <si>
    <r>
      <t>　◆ 重要物品…</t>
    </r>
    <r>
      <rPr>
        <b/>
        <sz val="11"/>
        <rFont val="ＭＳ Ｐゴシック"/>
        <family val="3"/>
        <charset val="128"/>
      </rPr>
      <t>@100万円以上</t>
    </r>
    <r>
      <rPr>
        <sz val="11"/>
        <rFont val="ＭＳ Ｐゴシック"/>
        <family val="3"/>
        <charset val="128"/>
      </rPr>
      <t>の備品　及び　</t>
    </r>
    <r>
      <rPr>
        <b/>
        <sz val="11"/>
        <rFont val="ＭＳ Ｐゴシック"/>
        <family val="3"/>
        <charset val="128"/>
      </rPr>
      <t>自動車類</t>
    </r>
    <rPh sb="3" eb="5">
      <t>ジュウヨウ</t>
    </rPh>
    <rPh sb="5" eb="7">
      <t>ブッピン</t>
    </rPh>
    <rPh sb="12" eb="14">
      <t>マンエン</t>
    </rPh>
    <rPh sb="14" eb="16">
      <t>イジョウ</t>
    </rPh>
    <rPh sb="17" eb="19">
      <t>ビヒン</t>
    </rPh>
    <rPh sb="20" eb="21">
      <t>オヨ</t>
    </rPh>
    <rPh sb="23" eb="26">
      <t>ジドウシャ</t>
    </rPh>
    <rPh sb="26" eb="27">
      <t>ルイ</t>
    </rPh>
    <phoneticPr fontId="2"/>
  </si>
  <si>
    <t>◇ 物品管理簿の分類方法</t>
    <rPh sb="2" eb="4">
      <t>ブッピン</t>
    </rPh>
    <rPh sb="4" eb="6">
      <t>カンリ</t>
    </rPh>
    <rPh sb="6" eb="7">
      <t>ボ</t>
    </rPh>
    <rPh sb="8" eb="10">
      <t>ブンルイ</t>
    </rPh>
    <rPh sb="10" eb="12">
      <t>ホウホウ</t>
    </rPh>
    <phoneticPr fontId="2"/>
  </si>
  <si>
    <t>　◆ 重要物品は一般物品とは区別して別のページに分類する</t>
    <rPh sb="3" eb="5">
      <t>ジュウヨウ</t>
    </rPh>
    <rPh sb="5" eb="7">
      <t>ブッピン</t>
    </rPh>
    <rPh sb="8" eb="10">
      <t>イッパン</t>
    </rPh>
    <rPh sb="10" eb="12">
      <t>ブッピン</t>
    </rPh>
    <rPh sb="14" eb="16">
      <t>クベツ</t>
    </rPh>
    <rPh sb="18" eb="19">
      <t>ベツ</t>
    </rPh>
    <rPh sb="24" eb="26">
      <t>ブンルイ</t>
    </rPh>
    <phoneticPr fontId="2"/>
  </si>
  <si>
    <t>　◆ 物品管理簿に記載されている物品を廃棄する場合（金額に関わらず）</t>
    <rPh sb="3" eb="5">
      <t>ブッピン</t>
    </rPh>
    <rPh sb="5" eb="7">
      <t>カンリ</t>
    </rPh>
    <rPh sb="7" eb="8">
      <t>ボ</t>
    </rPh>
    <rPh sb="9" eb="11">
      <t>キサイ</t>
    </rPh>
    <rPh sb="16" eb="18">
      <t>ブッピン</t>
    </rPh>
    <rPh sb="19" eb="21">
      <t>ハイキ</t>
    </rPh>
    <rPh sb="23" eb="25">
      <t>バアイ</t>
    </rPh>
    <rPh sb="26" eb="28">
      <t>キンガク</t>
    </rPh>
    <rPh sb="29" eb="30">
      <t>カカ</t>
    </rPh>
    <phoneticPr fontId="2"/>
  </si>
  <si>
    <t>◇ 報告</t>
    <rPh sb="2" eb="4">
      <t>ホウコク</t>
    </rPh>
    <phoneticPr fontId="2"/>
  </si>
  <si>
    <t>　◆ 購入・廃棄の度に物品管理簿を更新</t>
    <rPh sb="3" eb="5">
      <t>コウニュウ</t>
    </rPh>
    <rPh sb="6" eb="8">
      <t>ハイキ</t>
    </rPh>
    <rPh sb="9" eb="10">
      <t>タビ</t>
    </rPh>
    <rPh sb="11" eb="13">
      <t>ブッピン</t>
    </rPh>
    <rPh sb="13" eb="15">
      <t>カンリ</t>
    </rPh>
    <rPh sb="15" eb="16">
      <t>ボ</t>
    </rPh>
    <rPh sb="17" eb="19">
      <t>コウシン</t>
    </rPh>
    <phoneticPr fontId="2"/>
  </si>
  <si>
    <t>　◆ 購入については指定管理料精算書の購入報告書にも記載</t>
    <rPh sb="3" eb="5">
      <t>コウニュウ</t>
    </rPh>
    <rPh sb="10" eb="15">
      <t>シテイ</t>
    </rPh>
    <rPh sb="15" eb="17">
      <t>セイサン</t>
    </rPh>
    <rPh sb="17" eb="18">
      <t>ショ</t>
    </rPh>
    <rPh sb="19" eb="21">
      <t>コウニュウ</t>
    </rPh>
    <rPh sb="21" eb="24">
      <t>ホウコクショ</t>
    </rPh>
    <rPh sb="26" eb="28">
      <t>キサイ</t>
    </rPh>
    <phoneticPr fontId="2"/>
  </si>
  <si>
    <t>　◆ 物品管理簿更新内容と精算書購入報告内容との一致確認</t>
    <rPh sb="3" eb="5">
      <t>ブッピン</t>
    </rPh>
    <rPh sb="5" eb="7">
      <t>カンリ</t>
    </rPh>
    <rPh sb="7" eb="8">
      <t>ボ</t>
    </rPh>
    <rPh sb="8" eb="10">
      <t>コウシン</t>
    </rPh>
    <rPh sb="10" eb="12">
      <t>ナイヨウ</t>
    </rPh>
    <rPh sb="13" eb="15">
      <t>セイサン</t>
    </rPh>
    <rPh sb="15" eb="16">
      <t>ショ</t>
    </rPh>
    <rPh sb="16" eb="18">
      <t>コウニュウ</t>
    </rPh>
    <rPh sb="18" eb="20">
      <t>ホウコク</t>
    </rPh>
    <rPh sb="20" eb="22">
      <t>ナイヨウ</t>
    </rPh>
    <rPh sb="24" eb="26">
      <t>イッチ</t>
    </rPh>
    <rPh sb="26" eb="28">
      <t>カクニン</t>
    </rPh>
    <phoneticPr fontId="2"/>
  </si>
  <si>
    <r>
      <t>　◆ 備品…</t>
    </r>
    <r>
      <rPr>
        <b/>
        <sz val="11"/>
        <color indexed="30"/>
        <rFont val="ＭＳ Ｐゴシック"/>
        <family val="3"/>
        <charset val="128"/>
      </rPr>
      <t>@30,000円以上</t>
    </r>
    <r>
      <rPr>
        <sz val="11"/>
        <color indexed="30"/>
        <rFont val="ＭＳ Ｐゴシック"/>
        <family val="3"/>
        <charset val="128"/>
      </rPr>
      <t>（図書は@15,000円以上/公印・机・椅子・ロッカー・パソコンは金額に関わらず備品扱い）※平成22年10月改正</t>
    </r>
    <rPh sb="3" eb="5">
      <t>ビヒン</t>
    </rPh>
    <rPh sb="13" eb="14">
      <t>エン</t>
    </rPh>
    <rPh sb="14" eb="16">
      <t>イジョウ</t>
    </rPh>
    <rPh sb="17" eb="19">
      <t>トショ</t>
    </rPh>
    <rPh sb="27" eb="28">
      <t>エン</t>
    </rPh>
    <rPh sb="28" eb="30">
      <t>イジョウ</t>
    </rPh>
    <rPh sb="31" eb="33">
      <t>コウイン</t>
    </rPh>
    <rPh sb="34" eb="35">
      <t>ツクエ</t>
    </rPh>
    <rPh sb="36" eb="38">
      <t>イス</t>
    </rPh>
    <rPh sb="49" eb="51">
      <t>キンガク</t>
    </rPh>
    <rPh sb="52" eb="53">
      <t>カカ</t>
    </rPh>
    <rPh sb="56" eb="58">
      <t>ビヒン</t>
    </rPh>
    <rPh sb="58" eb="59">
      <t>アツカ</t>
    </rPh>
    <rPh sb="62" eb="64">
      <t>ヘイセイ</t>
    </rPh>
    <rPh sb="66" eb="67">
      <t>ネン</t>
    </rPh>
    <rPh sb="69" eb="70">
      <t>ガツ</t>
    </rPh>
    <rPh sb="70" eb="72">
      <t>カイセイ</t>
    </rPh>
    <phoneticPr fontId="2"/>
  </si>
  <si>
    <r>
      <t>　　　　　　　　改正前　</t>
    </r>
    <r>
      <rPr>
        <b/>
        <sz val="11"/>
        <color indexed="23"/>
        <rFont val="ＭＳ Ｐゴシック"/>
        <family val="3"/>
        <charset val="128"/>
      </rPr>
      <t>@15,000円以上</t>
    </r>
    <r>
      <rPr>
        <sz val="11"/>
        <color indexed="23"/>
        <rFont val="ＭＳ Ｐゴシック"/>
        <family val="3"/>
        <charset val="128"/>
      </rPr>
      <t>（図書は@8,000円以上・公印等は金額に関わらず備品扱い）</t>
    </r>
    <rPh sb="8" eb="10">
      <t>カイセイ</t>
    </rPh>
    <rPh sb="10" eb="11">
      <t>マエ</t>
    </rPh>
    <rPh sb="19" eb="20">
      <t>エン</t>
    </rPh>
    <rPh sb="20" eb="22">
      <t>イジョウ</t>
    </rPh>
    <rPh sb="23" eb="25">
      <t>トショ</t>
    </rPh>
    <rPh sb="32" eb="33">
      <t>エン</t>
    </rPh>
    <rPh sb="33" eb="35">
      <t>イジョウ</t>
    </rPh>
    <rPh sb="36" eb="38">
      <t>コウイン</t>
    </rPh>
    <rPh sb="38" eb="39">
      <t>トウ</t>
    </rPh>
    <rPh sb="40" eb="42">
      <t>キンガク</t>
    </rPh>
    <rPh sb="43" eb="44">
      <t>カカ</t>
    </rPh>
    <rPh sb="47" eb="49">
      <t>ビヒン</t>
    </rPh>
    <rPh sb="49" eb="50">
      <t>アツカ</t>
    </rPh>
    <phoneticPr fontId="2"/>
  </si>
  <si>
    <r>
      <t>　◆ 保管している</t>
    </r>
    <r>
      <rPr>
        <b/>
        <sz val="11"/>
        <rFont val="ＭＳ Ｐゴシック"/>
        <family val="3"/>
        <charset val="128"/>
      </rPr>
      <t>部屋毎</t>
    </r>
    <r>
      <rPr>
        <sz val="11"/>
        <rFont val="ＭＳ Ｐゴシック"/>
        <family val="3"/>
        <charset val="128"/>
      </rPr>
      <t>に　または　備品分類表の</t>
    </r>
    <r>
      <rPr>
        <b/>
        <sz val="11"/>
        <rFont val="ＭＳ Ｐゴシック"/>
        <family val="3"/>
        <charset val="128"/>
      </rPr>
      <t>中分類毎</t>
    </r>
    <r>
      <rPr>
        <sz val="11"/>
        <rFont val="ＭＳ Ｐゴシック"/>
        <family val="3"/>
        <charset val="128"/>
      </rPr>
      <t>に　ページを分ける　《</t>
    </r>
    <r>
      <rPr>
        <b/>
        <sz val="11"/>
        <rFont val="ＭＳ Ｐゴシック"/>
        <family val="3"/>
        <charset val="128"/>
      </rPr>
      <t>部屋毎</t>
    </r>
    <r>
      <rPr>
        <sz val="11"/>
        <rFont val="ＭＳ Ｐゴシック"/>
        <family val="3"/>
        <charset val="128"/>
      </rPr>
      <t>をおすすめします》</t>
    </r>
    <rPh sb="3" eb="5">
      <t>ホカン</t>
    </rPh>
    <rPh sb="9" eb="11">
      <t>ヘヤ</t>
    </rPh>
    <rPh sb="11" eb="12">
      <t>ゴト</t>
    </rPh>
    <rPh sb="39" eb="41">
      <t>ヘヤ</t>
    </rPh>
    <rPh sb="41" eb="42">
      <t>ゴト</t>
    </rPh>
    <phoneticPr fontId="2"/>
  </si>
  <si>
    <t>　◆ Ⅰ種…初度調弁＋開所以降から平成22年度までに指定管理料で購入した備品</t>
    <rPh sb="4" eb="5">
      <t>シュ</t>
    </rPh>
    <rPh sb="6" eb="8">
      <t>ショド</t>
    </rPh>
    <rPh sb="8" eb="9">
      <t>チョウ</t>
    </rPh>
    <rPh sb="9" eb="10">
      <t>ベン</t>
    </rPh>
    <rPh sb="11" eb="13">
      <t>カイショ</t>
    </rPh>
    <rPh sb="13" eb="15">
      <t>イコウ</t>
    </rPh>
    <rPh sb="17" eb="19">
      <t>ヘイセイ</t>
    </rPh>
    <rPh sb="21" eb="23">
      <t>ネンド</t>
    </rPh>
    <rPh sb="26" eb="28">
      <t>シテイ</t>
    </rPh>
    <rPh sb="28" eb="30">
      <t>カンリ</t>
    </rPh>
    <rPh sb="30" eb="31">
      <t>リョウ</t>
    </rPh>
    <rPh sb="32" eb="34">
      <t>コウニュウ</t>
    </rPh>
    <rPh sb="36" eb="38">
      <t>ビヒン</t>
    </rPh>
    <phoneticPr fontId="2"/>
  </si>
  <si>
    <t>　◆ Ⅱ種…開所以降に介護保険事業で購入した備品（A）＋平成23年度以降に指定管理料で購入した備品（B)</t>
    <rPh sb="4" eb="5">
      <t>シュ</t>
    </rPh>
    <rPh sb="6" eb="8">
      <t>カイショ</t>
    </rPh>
    <rPh sb="8" eb="10">
      <t>イコウ</t>
    </rPh>
    <rPh sb="11" eb="13">
      <t>カイゴ</t>
    </rPh>
    <rPh sb="13" eb="15">
      <t>ホケン</t>
    </rPh>
    <rPh sb="15" eb="17">
      <t>ジギョウ</t>
    </rPh>
    <rPh sb="18" eb="20">
      <t>コウニュウ</t>
    </rPh>
    <rPh sb="22" eb="24">
      <t>ビヒン</t>
    </rPh>
    <rPh sb="28" eb="30">
      <t>ヘイセイ</t>
    </rPh>
    <rPh sb="32" eb="34">
      <t>ネンド</t>
    </rPh>
    <rPh sb="34" eb="36">
      <t>イコウ</t>
    </rPh>
    <rPh sb="37" eb="39">
      <t>シテイ</t>
    </rPh>
    <rPh sb="39" eb="41">
      <t>カンリ</t>
    </rPh>
    <rPh sb="41" eb="42">
      <t>リョウ</t>
    </rPh>
    <rPh sb="43" eb="45">
      <t>コウニュウ</t>
    </rPh>
    <rPh sb="47" eb="49">
      <t>ビヒン</t>
    </rPh>
    <phoneticPr fontId="2"/>
  </si>
  <si>
    <t>　　　※ AとBは必ずページを分けること！</t>
    <rPh sb="9" eb="10">
      <t>カナラ</t>
    </rPh>
    <rPh sb="15" eb="16">
      <t>ブン</t>
    </rPh>
    <phoneticPr fontId="2"/>
  </si>
  <si>
    <r>
      <t xml:space="preserve">◇ </t>
    </r>
    <r>
      <rPr>
        <b/>
        <sz val="11"/>
        <color indexed="30"/>
        <rFont val="ＭＳ Ｐゴシック"/>
        <family val="3"/>
        <charset val="128"/>
      </rPr>
      <t>平成23年度より市備品（Ⅰ種）と指定管理者備品（Ⅱ種）で分けて管理</t>
    </r>
    <rPh sb="2" eb="4">
      <t>ヘイセイ</t>
    </rPh>
    <rPh sb="6" eb="8">
      <t>ネンド</t>
    </rPh>
    <rPh sb="10" eb="11">
      <t>シ</t>
    </rPh>
    <rPh sb="11" eb="13">
      <t>ビヒン</t>
    </rPh>
    <rPh sb="15" eb="16">
      <t>シュ</t>
    </rPh>
    <rPh sb="18" eb="20">
      <t>シテイ</t>
    </rPh>
    <rPh sb="20" eb="23">
      <t>カンリシャ</t>
    </rPh>
    <rPh sb="23" eb="25">
      <t>ビヒン</t>
    </rPh>
    <rPh sb="27" eb="28">
      <t>シュ</t>
    </rPh>
    <rPh sb="30" eb="31">
      <t>ワ</t>
    </rPh>
    <rPh sb="33" eb="35">
      <t>カンリ</t>
    </rPh>
    <phoneticPr fontId="2"/>
  </si>
  <si>
    <t>　　　※ Ⅰ種については平成23年度以降、原則として廃棄のときのみ更新する。</t>
    <rPh sb="6" eb="7">
      <t>シュ</t>
    </rPh>
    <rPh sb="12" eb="14">
      <t>ヘイセイ</t>
    </rPh>
    <rPh sb="16" eb="18">
      <t>ネンド</t>
    </rPh>
    <rPh sb="18" eb="20">
      <t>イコウ</t>
    </rPh>
    <rPh sb="21" eb="23">
      <t>ゲンソク</t>
    </rPh>
    <rPh sb="26" eb="28">
      <t>ハイキ</t>
    </rPh>
    <rPh sb="33" eb="35">
      <t>コウシン</t>
    </rPh>
    <phoneticPr fontId="2"/>
  </si>
  <si>
    <t>　　　※ ただし、例外として市や区からⅠ種に記載するよう連絡が来ることもあり。（市が受贈した車椅子など）</t>
    <rPh sb="9" eb="11">
      <t>レイガイ</t>
    </rPh>
    <rPh sb="14" eb="15">
      <t>シ</t>
    </rPh>
    <rPh sb="16" eb="17">
      <t>ク</t>
    </rPh>
    <rPh sb="20" eb="21">
      <t>シュ</t>
    </rPh>
    <rPh sb="22" eb="24">
      <t>キサイ</t>
    </rPh>
    <rPh sb="28" eb="30">
      <t>レンラク</t>
    </rPh>
    <rPh sb="31" eb="32">
      <t>ク</t>
    </rPh>
    <rPh sb="40" eb="41">
      <t>シ</t>
    </rPh>
    <rPh sb="42" eb="44">
      <t>ジュゾウ</t>
    </rPh>
    <rPh sb="46" eb="49">
      <t>クルマイス</t>
    </rPh>
    <phoneticPr fontId="2"/>
  </si>
  <si>
    <t>　【参考】 法人備品は@15,000円以上10万円未満（10万円以上は固定資産となり固定資産管理台帳に掲載）</t>
    <rPh sb="2" eb="4">
      <t>サンコウ</t>
    </rPh>
    <rPh sb="6" eb="8">
      <t>ホウジン</t>
    </rPh>
    <rPh sb="8" eb="10">
      <t>ビヒン</t>
    </rPh>
    <rPh sb="18" eb="19">
      <t>エン</t>
    </rPh>
    <rPh sb="19" eb="21">
      <t>イジョウ</t>
    </rPh>
    <rPh sb="23" eb="25">
      <t>マンエン</t>
    </rPh>
    <rPh sb="25" eb="27">
      <t>ミマン</t>
    </rPh>
    <rPh sb="30" eb="32">
      <t>マンエン</t>
    </rPh>
    <rPh sb="32" eb="34">
      <t>イジョウ</t>
    </rPh>
    <rPh sb="35" eb="37">
      <t>コテイ</t>
    </rPh>
    <rPh sb="37" eb="39">
      <t>シサン</t>
    </rPh>
    <rPh sb="42" eb="44">
      <t>コテイ</t>
    </rPh>
    <rPh sb="44" eb="46">
      <t>シサン</t>
    </rPh>
    <rPh sb="46" eb="48">
      <t>カンリ</t>
    </rPh>
    <rPh sb="48" eb="50">
      <t>ダイチョウ</t>
    </rPh>
    <rPh sb="51" eb="53">
      <t>ケイサイ</t>
    </rPh>
    <phoneticPr fontId="2"/>
  </si>
  <si>
    <t>◎会計処理等については同ファイル別シートの参考表を参照</t>
    <rPh sb="1" eb="3">
      <t>カイケイ</t>
    </rPh>
    <rPh sb="3" eb="5">
      <t>ショリ</t>
    </rPh>
    <rPh sb="5" eb="6">
      <t>トウ</t>
    </rPh>
    <rPh sb="11" eb="12">
      <t>ドウ</t>
    </rPh>
    <rPh sb="16" eb="17">
      <t>ベツ</t>
    </rPh>
    <rPh sb="21" eb="23">
      <t>サンコウ</t>
    </rPh>
    <rPh sb="23" eb="24">
      <t>ヒョウ</t>
    </rPh>
    <rPh sb="25" eb="27">
      <t>サンショウ</t>
    </rPh>
    <phoneticPr fontId="2"/>
  </si>
  <si>
    <r>
      <t xml:space="preserve">◇ </t>
    </r>
    <r>
      <rPr>
        <b/>
        <sz val="11"/>
        <rFont val="ＭＳ Ｐゴシック"/>
        <family val="3"/>
        <charset val="128"/>
      </rPr>
      <t>区への事前協議</t>
    </r>
    <rPh sb="2" eb="3">
      <t>ク</t>
    </rPh>
    <rPh sb="5" eb="7">
      <t>ジゼン</t>
    </rPh>
    <rPh sb="7" eb="9">
      <t>キョウギ</t>
    </rPh>
    <phoneticPr fontId="2"/>
  </si>
  <si>
    <r>
      <t>　◆ 指定管理料で1件@10万円以上の物品購入をする場合</t>
    </r>
    <r>
      <rPr>
        <b/>
        <sz val="11"/>
        <color indexed="30"/>
        <rFont val="ＭＳ Ｐゴシック"/>
        <family val="3"/>
        <charset val="128"/>
      </rPr>
      <t>（23年度以降はデイのみの場合も必要）</t>
    </r>
    <rPh sb="3" eb="8">
      <t>シテイ</t>
    </rPh>
    <rPh sb="10" eb="11">
      <t>ケン</t>
    </rPh>
    <rPh sb="14" eb="16">
      <t>マンエン</t>
    </rPh>
    <rPh sb="16" eb="18">
      <t>イジョウ</t>
    </rPh>
    <rPh sb="19" eb="21">
      <t>ブッピン</t>
    </rPh>
    <rPh sb="21" eb="23">
      <t>コウニュウ</t>
    </rPh>
    <rPh sb="26" eb="28">
      <t>バアイ</t>
    </rPh>
    <rPh sb="31" eb="33">
      <t>ネンド</t>
    </rPh>
    <rPh sb="33" eb="35">
      <t>イコウ</t>
    </rPh>
    <rPh sb="41" eb="43">
      <t>バアイ</t>
    </rPh>
    <rPh sb="44" eb="46">
      <t>ヒツヨウ</t>
    </rPh>
    <phoneticPr fontId="2"/>
  </si>
  <si>
    <t>本牧原地域ケアプラザ</t>
    <rPh sb="0" eb="3">
      <t>ホンモクハラ</t>
    </rPh>
    <rPh sb="3" eb="5">
      <t>チイキ</t>
    </rPh>
    <phoneticPr fontId="2"/>
  </si>
  <si>
    <t>多19</t>
    <rPh sb="0" eb="1">
      <t>タ</t>
    </rPh>
    <phoneticPr fontId="1"/>
  </si>
  <si>
    <t>多20-21</t>
    <rPh sb="0" eb="1">
      <t>タ</t>
    </rPh>
    <phoneticPr fontId="1"/>
  </si>
  <si>
    <t>多22</t>
    <rPh sb="0" eb="1">
      <t>タ</t>
    </rPh>
    <phoneticPr fontId="1"/>
  </si>
  <si>
    <t>多23</t>
    <rPh sb="0" eb="1">
      <t>タ</t>
    </rPh>
    <phoneticPr fontId="1"/>
  </si>
  <si>
    <t>多目的ホール</t>
    <phoneticPr fontId="2"/>
  </si>
  <si>
    <t>Ｈ24.5月故障により廃棄</t>
    <rPh sb="5" eb="6">
      <t>ガツ</t>
    </rPh>
    <rPh sb="6" eb="8">
      <t>コショウ</t>
    </rPh>
    <rPh sb="11" eb="13">
      <t>ハイキ</t>
    </rPh>
    <phoneticPr fontId="1"/>
  </si>
  <si>
    <t>自操式車椅子
NX‐11J　TB</t>
    <rPh sb="0" eb="1">
      <t>ジソウ</t>
    </rPh>
    <rPh sb="1" eb="2">
      <t>アヤツ</t>
    </rPh>
    <rPh sb="2" eb="3">
      <t>シキ</t>
    </rPh>
    <rPh sb="3" eb="6">
      <t>クルマイス</t>
    </rPh>
    <phoneticPr fontId="1"/>
  </si>
  <si>
    <t>情07</t>
    <rPh sb="0" eb="1">
      <t>ジョウ</t>
    </rPh>
    <phoneticPr fontId="1"/>
  </si>
  <si>
    <t>すこやかシルバー介護　　　ビデオ全8巻</t>
  </si>
  <si>
    <t>情08</t>
    <rPh sb="0" eb="1">
      <t>ジョウ</t>
    </rPh>
    <phoneticPr fontId="1"/>
  </si>
  <si>
    <t>22型ワイド液晶ＴＶ
ＳＯＮＹ</t>
    <rPh sb="2" eb="3">
      <t>ガタ</t>
    </rPh>
    <rPh sb="6" eb="8">
      <t>エキショウ</t>
    </rPh>
    <phoneticPr fontId="1"/>
  </si>
  <si>
    <t>情11</t>
    <rPh sb="0" eb="1">
      <t>ジョウ</t>
    </rPh>
    <phoneticPr fontId="1"/>
  </si>
  <si>
    <t>ＤＶＤﾌﾟﾚｰﾔｰ
パイオニア</t>
  </si>
  <si>
    <t>情12</t>
    <rPh sb="0" eb="1">
      <t>ジョウ</t>
    </rPh>
    <phoneticPr fontId="1"/>
  </si>
  <si>
    <t>情報ラウンジ</t>
    <rPh sb="0" eb="2">
      <t>ジョウホウ</t>
    </rPh>
    <phoneticPr fontId="2"/>
  </si>
  <si>
    <t>木製ポータブルトイレ
パームナムボナジュニア</t>
    <rPh sb="0" eb="2">
      <t>モクセイ</t>
    </rPh>
    <phoneticPr fontId="1"/>
  </si>
  <si>
    <t>H26.12廃棄</t>
    <rPh sb="6" eb="8">
      <t>ハイキ</t>
    </rPh>
    <phoneticPr fontId="1"/>
  </si>
  <si>
    <t>ポータブルトイレ
新ナーセントトイレ</t>
    <rPh sb="9" eb="10">
      <t>シン</t>
    </rPh>
    <phoneticPr fontId="1"/>
  </si>
  <si>
    <t>ポータブルトイレ</t>
  </si>
  <si>
    <t>特殊寝台　KQ-8614楽匠</t>
    <rPh sb="0" eb="2">
      <t>トクシュ</t>
    </rPh>
    <rPh sb="2" eb="4">
      <t>シンダイ</t>
    </rPh>
    <rPh sb="12" eb="13">
      <t>ラク</t>
    </rPh>
    <rPh sb="13" eb="14">
      <t>タクミ</t>
    </rPh>
    <phoneticPr fontId="1"/>
  </si>
  <si>
    <t>福05</t>
    <rPh sb="0" eb="1">
      <t>フク</t>
    </rPh>
    <phoneticPr fontId="1"/>
  </si>
  <si>
    <t>マットレス　KE-553Qプレグラマーマットレス</t>
  </si>
  <si>
    <t>福06</t>
    <rPh sb="0" eb="1">
      <t>フク</t>
    </rPh>
    <phoneticPr fontId="1"/>
  </si>
  <si>
    <t>マットレス　ボディドクターケアマットレス</t>
  </si>
  <si>
    <t>福07</t>
    <rPh sb="0" eb="1">
      <t>フク</t>
    </rPh>
    <phoneticPr fontId="1"/>
  </si>
  <si>
    <t>車椅子　松永F2</t>
    <rPh sb="0" eb="3">
      <t>クルマイス</t>
    </rPh>
    <rPh sb="4" eb="6">
      <t>マツナガ</t>
    </rPh>
    <phoneticPr fontId="1"/>
  </si>
  <si>
    <t>福08</t>
    <rPh sb="0" eb="1">
      <t>フク</t>
    </rPh>
    <phoneticPr fontId="1"/>
  </si>
  <si>
    <t>車椅子　リクライニング式「みちるくん」</t>
    <rPh sb="0" eb="3">
      <t>クルマイス</t>
    </rPh>
    <rPh sb="11" eb="12">
      <t>シキ</t>
    </rPh>
    <phoneticPr fontId="1"/>
  </si>
  <si>
    <t>福09</t>
    <rPh sb="0" eb="1">
      <t>フク</t>
    </rPh>
    <phoneticPr fontId="1"/>
  </si>
  <si>
    <t>車椅子　松永24F</t>
    <rPh sb="0" eb="3">
      <t>クルマイス</t>
    </rPh>
    <rPh sb="4" eb="6">
      <t>マツナガ</t>
    </rPh>
    <phoneticPr fontId="1"/>
  </si>
  <si>
    <t>車椅子　自走式ユーロチェア・ヘミ1840</t>
    <rPh sb="0" eb="3">
      <t>クルマイス</t>
    </rPh>
    <rPh sb="4" eb="7">
      <t>ジソウシキ</t>
    </rPh>
    <phoneticPr fontId="1"/>
  </si>
  <si>
    <t>歩行器　カワムラムーンウォーカー</t>
    <rPh sb="0" eb="2">
      <t>ホコウ</t>
    </rPh>
    <rPh sb="2" eb="3">
      <t>キ</t>
    </rPh>
    <phoneticPr fontId="1"/>
  </si>
  <si>
    <t>浴槽スノコ　すのこちょうせい君</t>
    <rPh sb="0" eb="2">
      <t>ヨクソウ</t>
    </rPh>
    <rPh sb="14" eb="15">
      <t>クン</t>
    </rPh>
    <phoneticPr fontId="1"/>
  </si>
  <si>
    <t>コンピューター　NEC　PC-VL300</t>
  </si>
  <si>
    <t>福15</t>
    <rPh sb="0" eb="1">
      <t>フク</t>
    </rPh>
    <phoneticPr fontId="1"/>
  </si>
  <si>
    <t>車いす（自走タイプ）
AR‐501</t>
    <rPh sb="0" eb="1">
      <t>クルマ</t>
    </rPh>
    <rPh sb="4" eb="6">
      <t>ジソウ</t>
    </rPh>
    <phoneticPr fontId="1"/>
  </si>
  <si>
    <t>特殊寝台　パラマウントKQ-86140</t>
    <rPh sb="0" eb="2">
      <t>トクシュ</t>
    </rPh>
    <rPh sb="2" eb="4">
      <t>シンダイ</t>
    </rPh>
    <phoneticPr fontId="1"/>
  </si>
  <si>
    <t>事務所</t>
    <phoneticPr fontId="2"/>
  </si>
  <si>
    <t>電動自転車</t>
    <rPh sb="0" eb="2">
      <t>デンドウ</t>
    </rPh>
    <rPh sb="2" eb="5">
      <t>ジテンシャ</t>
    </rPh>
    <phoneticPr fontId="1"/>
  </si>
  <si>
    <t>片袖机</t>
    <rPh sb="0" eb="2">
      <t>カタソデ</t>
    </rPh>
    <rPh sb="2" eb="3">
      <t>ツクエ</t>
    </rPh>
    <phoneticPr fontId="1"/>
  </si>
  <si>
    <t>冷蔵庫シャープ2ドアSJPD27AC)</t>
    <rPh sb="0" eb="3">
      <t>レイゾウコ</t>
    </rPh>
    <phoneticPr fontId="1"/>
  </si>
  <si>
    <t>事29</t>
    <rPh sb="0" eb="1">
      <t>コト</t>
    </rPh>
    <phoneticPr fontId="1"/>
  </si>
  <si>
    <t>廃棄</t>
    <rPh sb="0" eb="2">
      <t>ハイキ</t>
    </rPh>
    <phoneticPr fontId="1"/>
  </si>
  <si>
    <t>洗濯機　　　　　　　　　　　東芝AW207(W)</t>
    <rPh sb="0" eb="2">
      <t>センタク</t>
    </rPh>
    <rPh sb="2" eb="3">
      <t>キ</t>
    </rPh>
    <rPh sb="14" eb="16">
      <t>トウシバ</t>
    </rPh>
    <phoneticPr fontId="1"/>
  </si>
  <si>
    <t>乾燥機　　　　　　　　　　　
東芝ED60C（W)</t>
  </si>
  <si>
    <t>乾燥機　　　　　　　　　　　
日立DE-N55FX</t>
    <rPh sb="15" eb="17">
      <t>ヒタチ</t>
    </rPh>
    <phoneticPr fontId="1"/>
  </si>
  <si>
    <t>洗濯室</t>
    <phoneticPr fontId="2"/>
  </si>
  <si>
    <t>２８．情報ラウンジ</t>
    <rPh sb="3" eb="5">
      <t>ジョウホウ</t>
    </rPh>
    <phoneticPr fontId="1"/>
  </si>
  <si>
    <t>救急蘇生ケース　　　　　成人用ST</t>
    <rPh sb="0" eb="2">
      <t>キュウキュウ</t>
    </rPh>
    <rPh sb="2" eb="4">
      <t>ソセイ</t>
    </rPh>
    <rPh sb="12" eb="15">
      <t>セイジンヨウ</t>
    </rPh>
    <phoneticPr fontId="1"/>
  </si>
  <si>
    <t>デ29</t>
  </si>
  <si>
    <t>デ30</t>
  </si>
  <si>
    <t>デ３１</t>
  </si>
  <si>
    <t>ソファ
Ｎｅｓｔ　3Ｐ　ＢＫ</t>
  </si>
  <si>
    <r>
      <rPr>
        <sz val="9"/>
        <rFont val="ＭＳ Ｐゴシック"/>
        <family val="3"/>
        <charset val="128"/>
      </rPr>
      <t>３２．廃棄</t>
    </r>
    <r>
      <rPr>
        <sz val="9"/>
        <color indexed="10"/>
        <rFont val="ＭＳ Ｐゴシック"/>
        <family val="3"/>
        <charset val="128"/>
      </rPr>
      <t xml:space="preserve">
３３．認知デイ</t>
    </r>
    <rPh sb="3" eb="5">
      <t>ハイキ</t>
    </rPh>
    <rPh sb="9" eb="11">
      <t>ニンチ</t>
    </rPh>
    <phoneticPr fontId="1"/>
  </si>
  <si>
    <t>ソファ
Ｐｌａｎ　Ａ　３Ｐ　ＢＫ</t>
  </si>
  <si>
    <t>３４．３５廃棄</t>
    <rPh sb="5" eb="7">
      <t>ハイキ</t>
    </rPh>
    <phoneticPr fontId="1"/>
  </si>
  <si>
    <t>冷蔵庫
東芝ＧＲ－Ｅ３４Ｎ</t>
    <rPh sb="0" eb="3">
      <t>レイゾウコ</t>
    </rPh>
    <rPh sb="4" eb="6">
      <t>トウシバ</t>
    </rPh>
    <phoneticPr fontId="1"/>
  </si>
  <si>
    <t>デイ倉庫に設置</t>
    <rPh sb="2" eb="4">
      <t>ソウコ</t>
    </rPh>
    <rPh sb="5" eb="7">
      <t>セッチ</t>
    </rPh>
    <phoneticPr fontId="1"/>
  </si>
  <si>
    <t>ﾌｧｲﾙﾜｺﾞﾝ3段　         10-004MH</t>
    <rPh sb="9" eb="10">
      <t>ダン</t>
    </rPh>
    <phoneticPr fontId="1"/>
  </si>
  <si>
    <t>「ちょうじゅ」ipad Air2用ライセンス費用（1台）</t>
    <rPh sb="16" eb="17">
      <t>ヨウ</t>
    </rPh>
    <rPh sb="22" eb="24">
      <t>ヒヨウ</t>
    </rPh>
    <rPh sb="26" eb="27">
      <t>ダイ</t>
    </rPh>
    <phoneticPr fontId="1"/>
  </si>
  <si>
    <t>デ38</t>
  </si>
  <si>
    <t>認知デイルーム</t>
    <phoneticPr fontId="2"/>
  </si>
  <si>
    <t>畳ボックス(120センチ)</t>
    <rPh sb="0" eb="1">
      <t>タタミ</t>
    </rPh>
    <phoneticPr fontId="1"/>
  </si>
  <si>
    <t>単価金額等不明確
のため一式</t>
    <rPh sb="0" eb="2">
      <t>タンカ</t>
    </rPh>
    <rPh sb="2" eb="4">
      <t>キンガク</t>
    </rPh>
    <rPh sb="4" eb="5">
      <t>トウ</t>
    </rPh>
    <rPh sb="5" eb="8">
      <t>フメイカク</t>
    </rPh>
    <rPh sb="12" eb="14">
      <t>イッシキ</t>
    </rPh>
    <phoneticPr fontId="1"/>
  </si>
  <si>
    <t>畳ボックス(60センチ)</t>
    <rPh sb="0" eb="1">
      <t>タタミ</t>
    </rPh>
    <phoneticPr fontId="1"/>
  </si>
  <si>
    <t>認０5</t>
    <rPh sb="0" eb="1">
      <t>ニン</t>
    </rPh>
    <phoneticPr fontId="1"/>
  </si>
  <si>
    <t>六角テーブル</t>
    <rPh sb="0" eb="2">
      <t>ロッカク</t>
    </rPh>
    <phoneticPr fontId="1"/>
  </si>
  <si>
    <t>認０6－０7</t>
    <rPh sb="0" eb="1">
      <t>ニン</t>
    </rPh>
    <phoneticPr fontId="1"/>
  </si>
  <si>
    <t>肘付きイス</t>
    <rPh sb="0" eb="1">
      <t>ヒジ</t>
    </rPh>
    <rPh sb="1" eb="2">
      <t>ツ</t>
    </rPh>
    <phoneticPr fontId="1"/>
  </si>
  <si>
    <t>認０8－１9</t>
    <rPh sb="0" eb="1">
      <t>ニン</t>
    </rPh>
    <phoneticPr fontId="1"/>
  </si>
  <si>
    <t>パナソニック液晶テレビ</t>
    <rPh sb="6" eb="8">
      <t>エキショウ</t>
    </rPh>
    <phoneticPr fontId="1"/>
  </si>
  <si>
    <t>認20</t>
    <rPh sb="0" eb="1">
      <t>ニン</t>
    </rPh>
    <phoneticPr fontId="1"/>
  </si>
  <si>
    <t>パナニック
ブルーレイレコーダー</t>
  </si>
  <si>
    <t>認21</t>
    <rPh sb="0" eb="1">
      <t>ニン</t>
    </rPh>
    <phoneticPr fontId="1"/>
  </si>
  <si>
    <t>認22</t>
    <rPh sb="0" eb="1">
      <t>ニン</t>
    </rPh>
    <phoneticPr fontId="1"/>
  </si>
  <si>
    <t>認23</t>
    <rPh sb="0" eb="1">
      <t>ニン</t>
    </rPh>
    <phoneticPr fontId="1"/>
  </si>
  <si>
    <t>空気清浄機
ダイキンＭＣＫ７０Ｎ</t>
    <rPh sb="0" eb="2">
      <t>クウキ</t>
    </rPh>
    <rPh sb="2" eb="4">
      <t>セイジョウ</t>
    </rPh>
    <rPh sb="4" eb="5">
      <t>キ</t>
    </rPh>
    <phoneticPr fontId="1"/>
  </si>
  <si>
    <t>ＤＶＤ
「昭和の流行歌」</t>
    <rPh sb="5" eb="7">
      <t>ショウワ</t>
    </rPh>
    <rPh sb="8" eb="11">
      <t>リュウコウカ</t>
    </rPh>
    <phoneticPr fontId="1"/>
  </si>
  <si>
    <t>厨04</t>
    <rPh sb="0" eb="1">
      <t>チュウ</t>
    </rPh>
    <phoneticPr fontId="1"/>
  </si>
  <si>
    <t>厨05</t>
    <rPh sb="0" eb="1">
      <t>チュウ</t>
    </rPh>
    <phoneticPr fontId="1"/>
  </si>
  <si>
    <t>ガス炊飯器  RR-30S1</t>
    <rPh sb="2" eb="5">
      <t>スイハンキ</t>
    </rPh>
    <phoneticPr fontId="1"/>
  </si>
  <si>
    <t>厨06</t>
    <rPh sb="0" eb="1">
      <t>チュウ</t>
    </rPh>
    <phoneticPr fontId="1"/>
  </si>
  <si>
    <t>ダイニングテーブル
コクヨCT-60NA</t>
    <phoneticPr fontId="2"/>
  </si>
  <si>
    <t>バーミックス
プロフィー395‐2</t>
    <phoneticPr fontId="2"/>
  </si>
  <si>
    <t>フードプロセッサー　
クイジナート中型DLC-7G</t>
    <rPh sb="17" eb="19">
      <t>チュウガタ</t>
    </rPh>
    <phoneticPr fontId="1"/>
  </si>
  <si>
    <t>厨　　房</t>
    <phoneticPr fontId="2"/>
  </si>
  <si>
    <t>ベンチ
コクヨPF-B11NN2</t>
    <phoneticPr fontId="2"/>
  </si>
  <si>
    <t>ベンチ
フルータ４型CLB-1553</t>
    <rPh sb="9" eb="10">
      <t>ガタ</t>
    </rPh>
    <phoneticPr fontId="1"/>
  </si>
  <si>
    <t>ベストポジションバー
NBP-100－80</t>
    <phoneticPr fontId="2"/>
  </si>
  <si>
    <t>脱　衣　室</t>
    <phoneticPr fontId="2"/>
  </si>
  <si>
    <t>脱06-07</t>
    <rPh sb="0" eb="1">
      <t>ダツ</t>
    </rPh>
    <phoneticPr fontId="1"/>
  </si>
  <si>
    <t>01</t>
    <phoneticPr fontId="2"/>
  </si>
  <si>
    <t>一般機器</t>
    <rPh sb="0" eb="2">
      <t>イッパン</t>
    </rPh>
    <rPh sb="2" eb="4">
      <t>キキ</t>
    </rPh>
    <phoneticPr fontId="2"/>
  </si>
  <si>
    <t>05</t>
    <phoneticPr fontId="2"/>
  </si>
  <si>
    <t>家具、
建物具</t>
    <rPh sb="0" eb="2">
      <t>カグ</t>
    </rPh>
    <rPh sb="4" eb="6">
      <t>タテモノ</t>
    </rPh>
    <rPh sb="6" eb="7">
      <t>グ</t>
    </rPh>
    <phoneticPr fontId="2"/>
  </si>
  <si>
    <t>演壇
コクヨWA-KA１０P１４</t>
    <rPh sb="0" eb="2">
      <t>エンダン</t>
    </rPh>
    <phoneticPr fontId="1"/>
  </si>
  <si>
    <t>会議テーブル
コクヨＫＴ－Ｓ６００ＦＩＮＮ</t>
    <rPh sb="0" eb="2">
      <t>カイギ</t>
    </rPh>
    <phoneticPr fontId="1"/>
  </si>
  <si>
    <t>デジタル握力計
YD学研８－４８００９</t>
    <rPh sb="4" eb="6">
      <t>アクリョク</t>
    </rPh>
    <rPh sb="6" eb="7">
      <t>ケイ</t>
    </rPh>
    <rPh sb="10" eb="12">
      <t>ガッケン</t>
    </rPh>
    <phoneticPr fontId="1"/>
  </si>
  <si>
    <t>体組成計
部位測定インナースキャン</t>
    <rPh sb="0" eb="1">
      <t>カラダ</t>
    </rPh>
    <rPh sb="1" eb="2">
      <t>ソシキ</t>
    </rPh>
    <rPh sb="2" eb="3">
      <t>セイ</t>
    </rPh>
    <rPh sb="3" eb="4">
      <t>ケイ</t>
    </rPh>
    <rPh sb="5" eb="7">
      <t>ブイ</t>
    </rPh>
    <rPh sb="7" eb="9">
      <t>ソクテイ</t>
    </rPh>
    <phoneticPr fontId="1"/>
  </si>
  <si>
    <t>03</t>
    <phoneticPr fontId="2"/>
  </si>
  <si>
    <t>運動用具類</t>
    <rPh sb="0" eb="2">
      <t>ウンドウ</t>
    </rPh>
    <rPh sb="2" eb="4">
      <t>ヨウグ</t>
    </rPh>
    <rPh sb="4" eb="5">
      <t>ルイ</t>
    </rPh>
    <phoneticPr fontId="2"/>
  </si>
  <si>
    <t>99</t>
    <phoneticPr fontId="2"/>
  </si>
  <si>
    <t>04</t>
    <phoneticPr fontId="2"/>
  </si>
  <si>
    <t>理化学機器類</t>
    <rPh sb="0" eb="3">
      <t>リカガク</t>
    </rPh>
    <rPh sb="3" eb="5">
      <t>キキ</t>
    </rPh>
    <rPh sb="5" eb="6">
      <t>ルイ</t>
    </rPh>
    <phoneticPr fontId="2"/>
  </si>
  <si>
    <t>計測機器類</t>
    <rPh sb="0" eb="2">
      <t>ケイソク</t>
    </rPh>
    <rPh sb="2" eb="4">
      <t>キキ</t>
    </rPh>
    <rPh sb="4" eb="5">
      <t>ルイ</t>
    </rPh>
    <phoneticPr fontId="2"/>
  </si>
  <si>
    <t>情報及び通信機器類</t>
    <rPh sb="0" eb="2">
      <t>ジョウホウ</t>
    </rPh>
    <rPh sb="2" eb="3">
      <t>オヨ</t>
    </rPh>
    <rPh sb="4" eb="6">
      <t>ツウシン</t>
    </rPh>
    <rPh sb="6" eb="8">
      <t>キキ</t>
    </rPh>
    <rPh sb="8" eb="9">
      <t>ルイ</t>
    </rPh>
    <phoneticPr fontId="2"/>
  </si>
  <si>
    <t>音響・映像及び放送機器類</t>
    <rPh sb="0" eb="2">
      <t>オンキョウ</t>
    </rPh>
    <rPh sb="3" eb="5">
      <t>エイゾウ</t>
    </rPh>
    <rPh sb="5" eb="6">
      <t>オヨ</t>
    </rPh>
    <rPh sb="7" eb="9">
      <t>ホウソウ</t>
    </rPh>
    <rPh sb="9" eb="11">
      <t>キキ</t>
    </rPh>
    <rPh sb="11" eb="12">
      <t>ルイ</t>
    </rPh>
    <phoneticPr fontId="2"/>
  </si>
  <si>
    <t>12</t>
    <phoneticPr fontId="2"/>
  </si>
  <si>
    <t>医療用機器類</t>
    <rPh sb="0" eb="3">
      <t>イリョウヨウ</t>
    </rPh>
    <rPh sb="3" eb="5">
      <t>キキ</t>
    </rPh>
    <rPh sb="5" eb="6">
      <t>ルイ</t>
    </rPh>
    <phoneticPr fontId="2"/>
  </si>
  <si>
    <t>生体機能補助、代行器</t>
    <rPh sb="0" eb="2">
      <t>セイタイ</t>
    </rPh>
    <rPh sb="2" eb="4">
      <t>キノウ</t>
    </rPh>
    <rPh sb="4" eb="6">
      <t>ホジョ</t>
    </rPh>
    <rPh sb="7" eb="9">
      <t>ダイコウ</t>
    </rPh>
    <rPh sb="9" eb="10">
      <t>キ</t>
    </rPh>
    <phoneticPr fontId="2"/>
  </si>
  <si>
    <t>10</t>
    <phoneticPr fontId="2"/>
  </si>
  <si>
    <t>02</t>
    <phoneticPr fontId="2"/>
  </si>
  <si>
    <t>図書類</t>
    <rPh sb="0" eb="2">
      <t>トショ</t>
    </rPh>
    <rPh sb="2" eb="3">
      <t>ルイ</t>
    </rPh>
    <phoneticPr fontId="2"/>
  </si>
  <si>
    <t>情報ソフトウェア</t>
    <rPh sb="0" eb="2">
      <t>ジョウホウ</t>
    </rPh>
    <phoneticPr fontId="2"/>
  </si>
  <si>
    <t>車椅子　　　自走式「コーギー」</t>
    <rPh sb="0" eb="3">
      <t>クルマイス</t>
    </rPh>
    <rPh sb="6" eb="8">
      <t>ジソウ</t>
    </rPh>
    <rPh sb="8" eb="9">
      <t>シキ</t>
    </rPh>
    <phoneticPr fontId="1"/>
  </si>
  <si>
    <t>その他医療器具、機器類</t>
    <rPh sb="2" eb="3">
      <t>タ</t>
    </rPh>
    <rPh sb="3" eb="5">
      <t>イリョウ</t>
    </rPh>
    <rPh sb="5" eb="7">
      <t>キグ</t>
    </rPh>
    <rPh sb="8" eb="11">
      <t>キキルイ</t>
    </rPh>
    <phoneticPr fontId="2"/>
  </si>
  <si>
    <t>情報処理関連機器類</t>
    <rPh sb="0" eb="2">
      <t>ジョウホウ</t>
    </rPh>
    <rPh sb="2" eb="4">
      <t>ショリ</t>
    </rPh>
    <rPh sb="4" eb="6">
      <t>カンレン</t>
    </rPh>
    <rPh sb="6" eb="8">
      <t>キキ</t>
    </rPh>
    <rPh sb="8" eb="9">
      <t>ルイ</t>
    </rPh>
    <phoneticPr fontId="2"/>
  </si>
  <si>
    <t>07</t>
    <phoneticPr fontId="2"/>
  </si>
  <si>
    <t>船車類</t>
    <rPh sb="0" eb="1">
      <t>フネ</t>
    </rPh>
    <rPh sb="1" eb="2">
      <t>クルマ</t>
    </rPh>
    <rPh sb="2" eb="3">
      <t>ルイ</t>
    </rPh>
    <phoneticPr fontId="2"/>
  </si>
  <si>
    <t>自転車</t>
    <rPh sb="0" eb="3">
      <t>ジテンシャ</t>
    </rPh>
    <phoneticPr fontId="2"/>
  </si>
  <si>
    <t>厨房用機器類</t>
    <rPh sb="0" eb="2">
      <t>チュウボウ</t>
    </rPh>
    <rPh sb="2" eb="3">
      <t>ヨウ</t>
    </rPh>
    <rPh sb="3" eb="6">
      <t>キキルイ</t>
    </rPh>
    <phoneticPr fontId="2"/>
  </si>
  <si>
    <t>衣生活用機器類</t>
    <rPh sb="0" eb="3">
      <t>イセイカツ</t>
    </rPh>
    <rPh sb="3" eb="4">
      <t>ヨウ</t>
    </rPh>
    <rPh sb="4" eb="7">
      <t>キキルイ</t>
    </rPh>
    <phoneticPr fontId="2"/>
  </si>
  <si>
    <t>「ちょうじゅ」ipad Air2購入 （1台）</t>
    <rPh sb="16" eb="18">
      <t>コウニュウ</t>
    </rPh>
    <rPh sb="21" eb="22">
      <t>ダイ</t>
    </rPh>
    <phoneticPr fontId="1"/>
  </si>
  <si>
    <t>デ38</t>
    <phoneticPr fontId="2"/>
  </si>
  <si>
    <t>寝具類</t>
    <rPh sb="0" eb="2">
      <t>シング</t>
    </rPh>
    <rPh sb="2" eb="3">
      <t>ルイ</t>
    </rPh>
    <phoneticPr fontId="2"/>
  </si>
  <si>
    <t>その他の一般器具、機器類</t>
    <rPh sb="2" eb="3">
      <t>タ</t>
    </rPh>
    <rPh sb="4" eb="8">
      <t>イッパンキグ</t>
    </rPh>
    <rPh sb="9" eb="12">
      <t>キキルイ</t>
    </rPh>
    <phoneticPr fontId="2"/>
  </si>
  <si>
    <t>16</t>
    <phoneticPr fontId="2"/>
  </si>
  <si>
    <t>冷暖房、空調器類</t>
    <rPh sb="0" eb="3">
      <t>レイダンボウ</t>
    </rPh>
    <rPh sb="4" eb="6">
      <t>クウチョウ</t>
    </rPh>
    <rPh sb="6" eb="7">
      <t>キ</t>
    </rPh>
    <rPh sb="7" eb="8">
      <t>ルイ</t>
    </rPh>
    <phoneticPr fontId="2"/>
  </si>
  <si>
    <t>診断用機械器具</t>
    <rPh sb="0" eb="3">
      <t>シンダンヨウ</t>
    </rPh>
    <rPh sb="3" eb="5">
      <t>キカイ</t>
    </rPh>
    <rPh sb="5" eb="7">
      <t>キグ</t>
    </rPh>
    <phoneticPr fontId="2"/>
  </si>
  <si>
    <t>電子血圧計</t>
    <rPh sb="0" eb="2">
      <t>デンシ</t>
    </rPh>
    <rPh sb="2" eb="5">
      <t>ケツアツケイ</t>
    </rPh>
    <phoneticPr fontId="1"/>
  </si>
  <si>
    <t>デ39</t>
    <phoneticPr fontId="2"/>
  </si>
  <si>
    <t>写真・映像機類</t>
    <rPh sb="0" eb="2">
      <t>シャシン</t>
    </rPh>
    <rPh sb="3" eb="5">
      <t>エイゾウ</t>
    </rPh>
    <rPh sb="5" eb="6">
      <t>キ</t>
    </rPh>
    <rPh sb="6" eb="7">
      <t>ルイ</t>
    </rPh>
    <phoneticPr fontId="2"/>
  </si>
  <si>
    <t>プロジェクター</t>
  </si>
  <si>
    <t>事66</t>
    <rPh sb="0" eb="1">
      <t>コト</t>
    </rPh>
    <phoneticPr fontId="1"/>
  </si>
  <si>
    <t>包１</t>
    <rPh sb="0" eb="1">
      <t>ツツミ</t>
    </rPh>
    <phoneticPr fontId="1"/>
  </si>
  <si>
    <t>事務所（包括）</t>
    <rPh sb="0" eb="2">
      <t>ジム</t>
    </rPh>
    <rPh sb="2" eb="3">
      <t>ショ</t>
    </rPh>
    <rPh sb="4" eb="6">
      <t>ホウカツ</t>
    </rPh>
    <phoneticPr fontId="2"/>
  </si>
  <si>
    <t>iPad</t>
    <phoneticPr fontId="1"/>
  </si>
  <si>
    <t>MOドライブ　ロジテック　　　LMO-A646S/U</t>
    <phoneticPr fontId="2"/>
  </si>
  <si>
    <t>事01-02</t>
    <rPh sb="0" eb="1">
      <t>ジ</t>
    </rPh>
    <phoneticPr fontId="2"/>
  </si>
  <si>
    <t>事04-06</t>
    <rPh sb="0" eb="1">
      <t>ジ</t>
    </rPh>
    <phoneticPr fontId="1"/>
  </si>
  <si>
    <t>MOドライブ</t>
  </si>
  <si>
    <t>デジカメ
（FinePixF60fd)</t>
  </si>
  <si>
    <t>事07</t>
    <rPh sb="0" eb="1">
      <t>ジ</t>
    </rPh>
    <phoneticPr fontId="1"/>
  </si>
  <si>
    <t>ＪＴＸ　ﾌｧｲﾘﾝｸﾞﾜｺﾞﾝ</t>
  </si>
  <si>
    <t>片袖机　ｶｳﾈｯﾄ</t>
    <rPh sb="0" eb="1">
      <t>カタ</t>
    </rPh>
    <rPh sb="1" eb="2">
      <t>ソデ</t>
    </rPh>
    <rPh sb="2" eb="3">
      <t>ツクエ</t>
    </rPh>
    <phoneticPr fontId="1"/>
  </si>
  <si>
    <t>事12</t>
    <rPh sb="0" eb="1">
      <t>コト</t>
    </rPh>
    <phoneticPr fontId="1"/>
  </si>
  <si>
    <t>4人用ﾛｯｶｰ　ｺｸﾖ LK-4F1</t>
    <rPh sb="1" eb="2">
      <t>ニン</t>
    </rPh>
    <rPh sb="2" eb="3">
      <t>ヨウ</t>
    </rPh>
    <phoneticPr fontId="1"/>
  </si>
  <si>
    <t>加湿空気清浄機DAIKIN</t>
    <rPh sb="0" eb="2">
      <t>カシツ</t>
    </rPh>
    <rPh sb="2" eb="4">
      <t>クウキ</t>
    </rPh>
    <rPh sb="4" eb="6">
      <t>セイジョウ</t>
    </rPh>
    <rPh sb="6" eb="7">
      <t>キ</t>
    </rPh>
    <phoneticPr fontId="1"/>
  </si>
  <si>
    <t>事11</t>
    <rPh sb="0" eb="1">
      <t>コト</t>
    </rPh>
    <phoneticPr fontId="1"/>
  </si>
  <si>
    <t>事務所</t>
    <rPh sb="0" eb="2">
      <t>ジム</t>
    </rPh>
    <rPh sb="2" eb="3">
      <t>ショ</t>
    </rPh>
    <phoneticPr fontId="2"/>
  </si>
  <si>
    <t>事03</t>
    <rPh sb="0" eb="1">
      <t>ジ</t>
    </rPh>
    <phoneticPr fontId="1"/>
  </si>
  <si>
    <t>Windows2000ﾌﾟﾛ　
ﾌﾟﾛﾀﾞｸﾂｱｯﾌﾟｸﾞﾚｰﾄﾞ版</t>
    <rPh sb="33" eb="34">
      <t>バン</t>
    </rPh>
    <phoneticPr fontId="1"/>
  </si>
  <si>
    <t>廃棄</t>
    <rPh sb="0" eb="2">
      <t>ハイキ</t>
    </rPh>
    <phoneticPr fontId="2"/>
  </si>
  <si>
    <t>パナソニック電動自転車
BE-ENNX635</t>
    <rPh sb="6" eb="8">
      <t>デンドウ</t>
    </rPh>
    <rPh sb="8" eb="11">
      <t>ジテンシャ</t>
    </rPh>
    <phoneticPr fontId="1"/>
  </si>
  <si>
    <t>事13</t>
    <rPh sb="0" eb="1">
      <t>コト</t>
    </rPh>
    <phoneticPr fontId="1"/>
  </si>
  <si>
    <t>事</t>
    <rPh sb="0" eb="1">
      <t>コト</t>
    </rPh>
    <phoneticPr fontId="1"/>
  </si>
  <si>
    <t>事務用椅子 ｺｸﾖ
 ﾒﾃﾞｨｯｸｽﾁｪｱｰ2ﾌﾞﾙｰ</t>
    <rPh sb="0" eb="3">
      <t>ジムヨウ</t>
    </rPh>
    <rPh sb="3" eb="5">
      <t>イス</t>
    </rPh>
    <phoneticPr fontId="1"/>
  </si>
  <si>
    <t>事14</t>
    <rPh sb="0" eb="1">
      <t>コト</t>
    </rPh>
    <phoneticPr fontId="1"/>
  </si>
  <si>
    <t>姿見ワイドミラー</t>
    <rPh sb="0" eb="2">
      <t>スガタミ</t>
    </rPh>
    <phoneticPr fontId="2"/>
  </si>
  <si>
    <t>多24-26</t>
    <rPh sb="0" eb="1">
      <t>タ</t>
    </rPh>
    <phoneticPr fontId="2"/>
  </si>
  <si>
    <t>多27</t>
    <rPh sb="0" eb="1">
      <t>タ</t>
    </rPh>
    <phoneticPr fontId="2"/>
  </si>
  <si>
    <t>20型カラーＴＶ
フナイＶＣ－Ｄ２０２　</t>
    <rPh sb="2" eb="3">
      <t>ガタ</t>
    </rPh>
    <phoneticPr fontId="1"/>
  </si>
  <si>
    <t>福01-02</t>
    <rPh sb="0" eb="1">
      <t>フク</t>
    </rPh>
    <phoneticPr fontId="1"/>
  </si>
  <si>
    <t>ワイヤーシェルフ　一式　
コクヨYXZ-SLSP</t>
    <phoneticPr fontId="2"/>
  </si>
  <si>
    <t>ワイヤーシェルフ　一式
コクヨYXZ-SLSP</t>
    <phoneticPr fontId="2"/>
  </si>
  <si>
    <t>ソファーベッド(布)</t>
    <rPh sb="8" eb="9">
      <t>ヌノ</t>
    </rPh>
    <phoneticPr fontId="2"/>
  </si>
  <si>
    <r>
      <t xml:space="preserve">寄附  </t>
    </r>
    <r>
      <rPr>
        <sz val="9"/>
        <color indexed="10"/>
        <rFont val="ＭＳ Ｐゴシック"/>
        <family val="3"/>
        <charset val="128"/>
      </rPr>
      <t>H26.12廃棄</t>
    </r>
    <rPh sb="0" eb="2">
      <t>キフ</t>
    </rPh>
    <rPh sb="10" eb="12">
      <t>ハイキ</t>
    </rPh>
    <phoneticPr fontId="2"/>
  </si>
  <si>
    <t>ｿﾌｧｰﾍﾞｯﾄﾞ(皮）</t>
    <rPh sb="10" eb="11">
      <t>カワ</t>
    </rPh>
    <phoneticPr fontId="2"/>
  </si>
  <si>
    <t>相談室３</t>
    <rPh sb="0" eb="3">
      <t>ソウダンシツ</t>
    </rPh>
    <phoneticPr fontId="2"/>
  </si>
  <si>
    <t>事17</t>
    <rPh sb="0" eb="1">
      <t>コト</t>
    </rPh>
    <phoneticPr fontId="1"/>
  </si>
  <si>
    <t>脱01</t>
    <rPh sb="0" eb="1">
      <t>ダツ</t>
    </rPh>
    <phoneticPr fontId="1"/>
  </si>
  <si>
    <t>脱02</t>
    <rPh sb="0" eb="1">
      <t>ダツ</t>
    </rPh>
    <phoneticPr fontId="1"/>
  </si>
  <si>
    <t>洗01</t>
    <rPh sb="0" eb="1">
      <t>セン</t>
    </rPh>
    <phoneticPr fontId="1"/>
  </si>
  <si>
    <t>洗02</t>
    <rPh sb="0" eb="1">
      <t>セン</t>
    </rPh>
    <phoneticPr fontId="1"/>
  </si>
  <si>
    <t>ソファーベッド
コクヨLW-C148B</t>
  </si>
  <si>
    <t>デ33</t>
    <phoneticPr fontId="2"/>
  </si>
  <si>
    <t>デ32</t>
    <phoneticPr fontId="2"/>
  </si>
  <si>
    <t>認知01-04</t>
    <rPh sb="0" eb="2">
      <t>ニンチ</t>
    </rPh>
    <phoneticPr fontId="2"/>
  </si>
  <si>
    <t>デ34-35</t>
    <phoneticPr fontId="1"/>
  </si>
  <si>
    <t>デ36</t>
    <phoneticPr fontId="1"/>
  </si>
  <si>
    <t>福03-04</t>
    <rPh sb="0" eb="1">
      <t>フク</t>
    </rPh>
    <phoneticPr fontId="1"/>
  </si>
  <si>
    <t>寄付（H26.12廃棄）</t>
    <rPh sb="0" eb="2">
      <t>キフ</t>
    </rPh>
    <rPh sb="9" eb="11">
      <t>ハイキ</t>
    </rPh>
    <phoneticPr fontId="1"/>
  </si>
  <si>
    <t>デ28</t>
    <phoneticPr fontId="2"/>
  </si>
  <si>
    <t>デ27</t>
    <phoneticPr fontId="2"/>
  </si>
  <si>
    <t>３３．認知デイ</t>
    <rPh sb="3" eb="5">
      <t>ニンチ</t>
    </rPh>
    <phoneticPr fontId="1"/>
  </si>
  <si>
    <t>事</t>
    <rPh sb="0" eb="1">
      <t>ジ</t>
    </rPh>
    <phoneticPr fontId="1"/>
  </si>
  <si>
    <t>包括４、地域３台</t>
    <rPh sb="0" eb="2">
      <t>ホウカツ</t>
    </rPh>
    <rPh sb="4" eb="6">
      <t>チイキ</t>
    </rPh>
    <rPh sb="7" eb="8">
      <t>ダイ</t>
    </rPh>
    <phoneticPr fontId="2"/>
  </si>
  <si>
    <t>スタックキャビネット（両開き)</t>
    <rPh sb="11" eb="12">
      <t>リョウ</t>
    </rPh>
    <rPh sb="12" eb="13">
      <t>ヒラ</t>
    </rPh>
    <phoneticPr fontId="2"/>
  </si>
  <si>
    <t>事9</t>
    <rPh sb="0" eb="1">
      <t>コト</t>
    </rPh>
    <phoneticPr fontId="1"/>
  </si>
  <si>
    <t>事10</t>
    <rPh sb="0" eb="1">
      <t>コト</t>
    </rPh>
    <phoneticPr fontId="1"/>
  </si>
  <si>
    <t>スタックキャビネット（土台)</t>
    <rPh sb="11" eb="13">
      <t>ドダイ</t>
    </rPh>
    <phoneticPr fontId="1"/>
  </si>
  <si>
    <t>包括と居宅半分ずつ</t>
    <rPh sb="0" eb="2">
      <t>ホウカツ</t>
    </rPh>
    <rPh sb="3" eb="5">
      <t>キョタク</t>
    </rPh>
    <rPh sb="5" eb="7">
      <t>ハンブン</t>
    </rPh>
    <phoneticPr fontId="1"/>
  </si>
  <si>
    <t>マガジンスタンド
ITO　M-746</t>
    <phoneticPr fontId="2"/>
  </si>
  <si>
    <t>情</t>
    <rPh sb="0" eb="1">
      <t>ジョウ</t>
    </rPh>
    <phoneticPr fontId="2"/>
  </si>
  <si>
    <t>パンフレットスタンド
DP-W310</t>
    <phoneticPr fontId="2"/>
  </si>
  <si>
    <t>ITOオープン書庫
FO4-G11</t>
    <rPh sb="7" eb="9">
      <t>ショコ</t>
    </rPh>
    <phoneticPr fontId="2"/>
  </si>
  <si>
    <t>デ</t>
    <phoneticPr fontId="1"/>
  </si>
  <si>
    <t>オーダーカーテン</t>
    <phoneticPr fontId="1"/>
  </si>
  <si>
    <t>デイルームと認知デイルームのカーテンすべて</t>
    <rPh sb="6" eb="8">
      <t>ニンチ</t>
    </rPh>
    <phoneticPr fontId="1"/>
  </si>
  <si>
    <t>H27.10廃棄</t>
    <rPh sb="6" eb="8">
      <t>ハイキ</t>
    </rPh>
    <phoneticPr fontId="2"/>
  </si>
  <si>
    <t>TOTOｳｫｼｭﾚｯﾄ　TCF6021SC</t>
    <phoneticPr fontId="2"/>
  </si>
  <si>
    <t>シンヨコスチールより購入</t>
    <rPh sb="10" eb="12">
      <t>コウニュウ</t>
    </rPh>
    <phoneticPr fontId="2"/>
  </si>
  <si>
    <t>有線・無線通信関連機器類</t>
    <rPh sb="0" eb="2">
      <t>ユウセン</t>
    </rPh>
    <rPh sb="3" eb="5">
      <t>ムセン</t>
    </rPh>
    <rPh sb="5" eb="7">
      <t>ツウシン</t>
    </rPh>
    <rPh sb="7" eb="9">
      <t>カンレン</t>
    </rPh>
    <rPh sb="9" eb="11">
      <t>キキ</t>
    </rPh>
    <rPh sb="11" eb="12">
      <t>ルイ</t>
    </rPh>
    <phoneticPr fontId="2"/>
  </si>
  <si>
    <t>NEC　DT400多機能電話機</t>
    <rPh sb="9" eb="12">
      <t>タキノウ</t>
    </rPh>
    <rPh sb="12" eb="15">
      <t>デンワキ</t>
    </rPh>
    <phoneticPr fontId="2"/>
  </si>
  <si>
    <t>デジタル多機能電話機</t>
    <rPh sb="4" eb="7">
      <t>タキノウ</t>
    </rPh>
    <rPh sb="7" eb="10">
      <t>デンワキ</t>
    </rPh>
    <phoneticPr fontId="2"/>
  </si>
  <si>
    <t>㈱シバデンより購入（諸経費含む）（地域交流と包括にそれぞれ1台）</t>
    <rPh sb="7" eb="9">
      <t>コウニュウ</t>
    </rPh>
    <rPh sb="17" eb="19">
      <t>チイキ</t>
    </rPh>
    <rPh sb="19" eb="21">
      <t>コウリュウ</t>
    </rPh>
    <rPh sb="22" eb="24">
      <t>ホウカツ</t>
    </rPh>
    <rPh sb="30" eb="31">
      <t>ダイ</t>
    </rPh>
    <phoneticPr fontId="2"/>
  </si>
  <si>
    <t>プラスフラットライン片袖デスク</t>
    <rPh sb="10" eb="11">
      <t>カタ</t>
    </rPh>
    <rPh sb="11" eb="12">
      <t>ソデ</t>
    </rPh>
    <phoneticPr fontId="1"/>
  </si>
  <si>
    <t>オカムラ　オフィスチェア　肘無し　ネイビー</t>
    <rPh sb="13" eb="14">
      <t>ヒジ</t>
    </rPh>
    <rPh sb="14" eb="15">
      <t>ナ</t>
    </rPh>
    <phoneticPr fontId="1"/>
  </si>
  <si>
    <t>生活支援コーディネーター用
㈱アイコムより購入</t>
    <rPh sb="0" eb="2">
      <t>セイカツ</t>
    </rPh>
    <rPh sb="2" eb="4">
      <t>シエン</t>
    </rPh>
    <rPh sb="12" eb="13">
      <t>ヨウ</t>
    </rPh>
    <rPh sb="21" eb="23">
      <t>コウニュウ</t>
    </rPh>
    <phoneticPr fontId="1"/>
  </si>
  <si>
    <t>生活支援コーディネーター用
㈱大塚商会より購入</t>
    <rPh sb="0" eb="2">
      <t>セイカツ</t>
    </rPh>
    <rPh sb="2" eb="4">
      <t>シエン</t>
    </rPh>
    <rPh sb="12" eb="13">
      <t>ヨウ</t>
    </rPh>
    <rPh sb="15" eb="17">
      <t>オオツカ</t>
    </rPh>
    <rPh sb="17" eb="19">
      <t>ショウカイ</t>
    </rPh>
    <rPh sb="21" eb="23">
      <t>コウニュウ</t>
    </rPh>
    <phoneticPr fontId="1"/>
  </si>
  <si>
    <t>コクヨ　LKロッカー　4人用　LK-4F1</t>
    <rPh sb="12" eb="13">
      <t>ニン</t>
    </rPh>
    <rPh sb="13" eb="14">
      <t>ヨウ</t>
    </rPh>
    <phoneticPr fontId="2"/>
  </si>
  <si>
    <t>フラット机（120ｃｍ）</t>
    <rPh sb="4" eb="5">
      <t>ヅクエ</t>
    </rPh>
    <phoneticPr fontId="1"/>
  </si>
  <si>
    <t>片袖机（100ｃｍ）</t>
    <rPh sb="0" eb="2">
      <t>カタソデ</t>
    </rPh>
    <rPh sb="2" eb="3">
      <t>ツクエ</t>
    </rPh>
    <phoneticPr fontId="1"/>
  </si>
  <si>
    <t>ケアマネ用（関内第一より）</t>
    <rPh sb="4" eb="5">
      <t>ヨウ</t>
    </rPh>
    <rPh sb="6" eb="8">
      <t>カンナイ</t>
    </rPh>
    <rPh sb="8" eb="10">
      <t>ダイイチ</t>
    </rPh>
    <phoneticPr fontId="1"/>
  </si>
  <si>
    <t>椅子</t>
    <rPh sb="0" eb="2">
      <t>イス</t>
    </rPh>
    <phoneticPr fontId="1"/>
  </si>
  <si>
    <t>経理、ケアマネ（関内第一より）</t>
    <phoneticPr fontId="1"/>
  </si>
  <si>
    <t>（関内第一より）</t>
    <phoneticPr fontId="1"/>
  </si>
  <si>
    <t>ケアマネ用3台（シンヨコ）</t>
    <rPh sb="4" eb="5">
      <t>ヨウ</t>
    </rPh>
    <rPh sb="6" eb="7">
      <t>ダイ</t>
    </rPh>
    <phoneticPr fontId="1"/>
  </si>
  <si>
    <t>デイ用（シンヨコ）</t>
    <rPh sb="2" eb="3">
      <t>ヨウ</t>
    </rPh>
    <phoneticPr fontId="1"/>
  </si>
  <si>
    <t>（シンヨコ）</t>
    <phoneticPr fontId="1"/>
  </si>
  <si>
    <t>ケアマネ用[㈱アイコムより購入）</t>
    <rPh sb="4" eb="5">
      <t>ヨウ</t>
    </rPh>
    <phoneticPr fontId="1"/>
  </si>
  <si>
    <t>デイ事務用[㈱アイコムより購入）</t>
    <rPh sb="2" eb="4">
      <t>ジム</t>
    </rPh>
    <rPh sb="4" eb="5">
      <t>ヨウ</t>
    </rPh>
    <phoneticPr fontId="1"/>
  </si>
  <si>
    <t>シンヨコより購入</t>
    <rPh sb="6" eb="8">
      <t>コウニュウ</t>
    </rPh>
    <phoneticPr fontId="1"/>
  </si>
  <si>
    <t>スクールロッカー
コクヨSKL－33F1</t>
    <phoneticPr fontId="2"/>
  </si>
  <si>
    <t>情05</t>
    <rPh sb="0" eb="1">
      <t>ジョウ</t>
    </rPh>
    <phoneticPr fontId="2"/>
  </si>
  <si>
    <t>文庫本ロッカーとして使用</t>
    <rPh sb="0" eb="2">
      <t>ブンコ</t>
    </rPh>
    <rPh sb="2" eb="3">
      <t>ボン</t>
    </rPh>
    <rPh sb="10" eb="12">
      <t>シヨウ</t>
    </rPh>
    <phoneticPr fontId="2"/>
  </si>
  <si>
    <t>　</t>
    <phoneticPr fontId="2"/>
  </si>
  <si>
    <t>ケアマネ書庫</t>
    <rPh sb="4" eb="6">
      <t>ショコ</t>
    </rPh>
    <phoneticPr fontId="1"/>
  </si>
  <si>
    <t>Ｈ28.2.18廃棄</t>
    <rPh sb="8" eb="10">
      <t>ハイキ</t>
    </rPh>
    <phoneticPr fontId="2"/>
  </si>
  <si>
    <t>テーブル</t>
    <phoneticPr fontId="1"/>
  </si>
  <si>
    <t>関内第一事務所より譲渡（相談員の机として使用）</t>
    <rPh sb="0" eb="2">
      <t>カンナイ</t>
    </rPh>
    <rPh sb="2" eb="4">
      <t>ダイイチ</t>
    </rPh>
    <rPh sb="4" eb="6">
      <t>ジム</t>
    </rPh>
    <rPh sb="6" eb="7">
      <t>ショ</t>
    </rPh>
    <rPh sb="9" eb="11">
      <t>ジョウト</t>
    </rPh>
    <rPh sb="12" eb="15">
      <t>ソウダンイン</t>
    </rPh>
    <rPh sb="16" eb="17">
      <t>ツクエ</t>
    </rPh>
    <rPh sb="20" eb="22">
      <t>シヨウ</t>
    </rPh>
    <phoneticPr fontId="1"/>
  </si>
  <si>
    <t>システムワゴン　　　　　　SDMXｎ４６A2F11</t>
  </si>
  <si>
    <t>関内第一事務所より譲渡（相談員の机として使用）相談員の机の横（2段引き出し）</t>
    <rPh sb="23" eb="26">
      <t>ソウダンイン</t>
    </rPh>
    <rPh sb="27" eb="28">
      <t>ツクエ</t>
    </rPh>
    <rPh sb="29" eb="30">
      <t>ヨコ</t>
    </rPh>
    <rPh sb="32" eb="33">
      <t>ダン</t>
    </rPh>
    <rPh sb="33" eb="34">
      <t>ヒ</t>
    </rPh>
    <rPh sb="35" eb="36">
      <t>ダ</t>
    </rPh>
    <phoneticPr fontId="2"/>
  </si>
  <si>
    <t>デイ用（㈱シンヨコより購入）</t>
    <rPh sb="2" eb="3">
      <t>ヨウ</t>
    </rPh>
    <phoneticPr fontId="1"/>
  </si>
  <si>
    <t>書庫（ガラス扉）</t>
    <rPh sb="0" eb="2">
      <t>ショコ</t>
    </rPh>
    <rPh sb="6" eb="7">
      <t>トビラ</t>
    </rPh>
    <phoneticPr fontId="1"/>
  </si>
  <si>
    <t>書庫（引き戸）</t>
    <rPh sb="0" eb="2">
      <t>ショコ</t>
    </rPh>
    <rPh sb="3" eb="4">
      <t>ヒ</t>
    </rPh>
    <rPh sb="5" eb="6">
      <t>ド</t>
    </rPh>
    <phoneticPr fontId="1"/>
  </si>
  <si>
    <t>事務所奥にあったものを相談室に移動（H28.3.26）</t>
    <rPh sb="0" eb="2">
      <t>ジム</t>
    </rPh>
    <rPh sb="2" eb="3">
      <t>ショ</t>
    </rPh>
    <rPh sb="3" eb="4">
      <t>オク</t>
    </rPh>
    <rPh sb="11" eb="14">
      <t>ソウダンシツ</t>
    </rPh>
    <rPh sb="15" eb="17">
      <t>イドウ</t>
    </rPh>
    <phoneticPr fontId="2"/>
  </si>
  <si>
    <t>HS本牧原より寄贈（事務所奥で使用）機械室においてあった</t>
    <rPh sb="2" eb="5">
      <t>ホンモクハラ</t>
    </rPh>
    <rPh sb="7" eb="9">
      <t>キゾウ</t>
    </rPh>
    <rPh sb="10" eb="12">
      <t>ジム</t>
    </rPh>
    <rPh sb="12" eb="13">
      <t>ショ</t>
    </rPh>
    <rPh sb="13" eb="14">
      <t>オク</t>
    </rPh>
    <rPh sb="15" eb="17">
      <t>シヨウ</t>
    </rPh>
    <rPh sb="18" eb="20">
      <t>キカイ</t>
    </rPh>
    <rPh sb="20" eb="21">
      <t>シツ</t>
    </rPh>
    <phoneticPr fontId="1"/>
  </si>
  <si>
    <t>留守番電話装置　AT-D300</t>
    <rPh sb="0" eb="3">
      <t>ルスバン</t>
    </rPh>
    <rPh sb="3" eb="5">
      <t>デンワ</t>
    </rPh>
    <rPh sb="5" eb="7">
      <t>ソウチ</t>
    </rPh>
    <phoneticPr fontId="2"/>
  </si>
  <si>
    <t>meidentsu shopより購入</t>
    <rPh sb="16" eb="18">
      <t>コウニュウ</t>
    </rPh>
    <phoneticPr fontId="2"/>
  </si>
  <si>
    <t>ベンチ
HAS-1500　ブルー①</t>
    <phoneticPr fontId="2"/>
  </si>
  <si>
    <t>ハストネット㈱より購入</t>
    <rPh sb="9" eb="11">
      <t>コウニュウ</t>
    </rPh>
    <phoneticPr fontId="2"/>
  </si>
  <si>
    <t>ハイブリッドファン</t>
    <phoneticPr fontId="2"/>
  </si>
  <si>
    <t>事務所のエアコンのファンのプロベラ</t>
    <rPh sb="0" eb="2">
      <t>ジム</t>
    </rPh>
    <rPh sb="2" eb="3">
      <t>ショ</t>
    </rPh>
    <phoneticPr fontId="2"/>
  </si>
  <si>
    <t>エアコンのファンのプロベラ</t>
    <phoneticPr fontId="2"/>
  </si>
  <si>
    <t>ケアマネ用[㈱アイコムより購入）</t>
    <phoneticPr fontId="1"/>
  </si>
  <si>
    <t>デイルーム・倉庫</t>
    <rPh sb="6" eb="8">
      <t>ソウコ</t>
    </rPh>
    <phoneticPr fontId="2"/>
  </si>
  <si>
    <t>アイリスプラザより購入</t>
    <rPh sb="9" eb="11">
      <t>コウニュウ</t>
    </rPh>
    <phoneticPr fontId="2"/>
  </si>
  <si>
    <t>カラーメタルラック CMR-1818J ホワイト
180センチ幅、棚板4枚</t>
    <rPh sb="31" eb="32">
      <t>ハバ</t>
    </rPh>
    <rPh sb="33" eb="34">
      <t>タナ</t>
    </rPh>
    <rPh sb="34" eb="35">
      <t>イタ</t>
    </rPh>
    <rPh sb="36" eb="37">
      <t>マイ</t>
    </rPh>
    <phoneticPr fontId="2"/>
  </si>
  <si>
    <t>H28.8.29廃棄</t>
    <rPh sb="8" eb="10">
      <t>ハイキ</t>
    </rPh>
    <phoneticPr fontId="2"/>
  </si>
  <si>
    <t>H28.10.3廃棄</t>
    <phoneticPr fontId="2"/>
  </si>
  <si>
    <t>㈱ヤマダ電機より購入</t>
    <rPh sb="4" eb="6">
      <t>デンキ</t>
    </rPh>
    <rPh sb="8" eb="10">
      <t>コウニュウ</t>
    </rPh>
    <phoneticPr fontId="2"/>
  </si>
  <si>
    <t>H29.2月1台廃棄（事10）</t>
    <rPh sb="5" eb="6">
      <t>ガツ</t>
    </rPh>
    <rPh sb="7" eb="8">
      <t>ダイ</t>
    </rPh>
    <rPh sb="8" eb="10">
      <t>ハイキ</t>
    </rPh>
    <rPh sb="11" eb="12">
      <t>コト</t>
    </rPh>
    <phoneticPr fontId="2"/>
  </si>
  <si>
    <t>電動自転車（ﾔﾏﾊ）PA26BGNL6J
ココアブラウン</t>
    <rPh sb="0" eb="2">
      <t>デンドウ</t>
    </rPh>
    <rPh sb="2" eb="5">
      <t>ジテンシャ</t>
    </rPh>
    <phoneticPr fontId="1"/>
  </si>
  <si>
    <t>電動自転車（ﾔﾏﾊ）PA26BGNL6J
アッシュゴールド</t>
    <rPh sb="0" eb="2">
      <t>デンドウ</t>
    </rPh>
    <rPh sb="2" eb="5">
      <t>ジテンシャ</t>
    </rPh>
    <phoneticPr fontId="1"/>
  </si>
  <si>
    <t>6号車（ヤマダ電機より購入）</t>
    <rPh sb="1" eb="3">
      <t>ゴウシャ</t>
    </rPh>
    <rPh sb="7" eb="9">
      <t>デンキ</t>
    </rPh>
    <rPh sb="11" eb="13">
      <t>コウニュウ</t>
    </rPh>
    <phoneticPr fontId="2"/>
  </si>
  <si>
    <t>7号車（ヤマダ電機より購入）</t>
    <rPh sb="1" eb="3">
      <t>ゴウシャ</t>
    </rPh>
    <phoneticPr fontId="2"/>
  </si>
  <si>
    <t>2号車（ヤマダ電機より購入）</t>
    <rPh sb="1" eb="3">
      <t>ゴウシャ</t>
    </rPh>
    <phoneticPr fontId="2"/>
  </si>
  <si>
    <t>電動自転車（パナソニック）ELD632(T)
ﾁｮｺﾌﾞﾗｳﾝ</t>
    <rPh sb="0" eb="2">
      <t>デンドウ</t>
    </rPh>
    <rPh sb="2" eb="5">
      <t>ジテンシャ</t>
    </rPh>
    <phoneticPr fontId="1"/>
  </si>
  <si>
    <t>車椅子NO.23（情報ﾗｳﾝｼﾞより）</t>
    <rPh sb="0" eb="3">
      <t>クルマイス</t>
    </rPh>
    <rPh sb="9" eb="11">
      <t>ジョウホウ</t>
    </rPh>
    <phoneticPr fontId="2"/>
  </si>
  <si>
    <t>車椅子NO.6</t>
    <phoneticPr fontId="2"/>
  </si>
  <si>
    <t>車椅子NO.21</t>
    <phoneticPr fontId="2"/>
  </si>
  <si>
    <t>車椅子NO.24</t>
    <phoneticPr fontId="2"/>
  </si>
  <si>
    <t>車椅子NO.31</t>
    <phoneticPr fontId="2"/>
  </si>
  <si>
    <t>車椅子NO.20</t>
    <rPh sb="0" eb="3">
      <t>クルマイス</t>
    </rPh>
    <phoneticPr fontId="2"/>
  </si>
  <si>
    <t>取得金額不明のため、新品で記入されているが、固定資産ではない。</t>
    <rPh sb="0" eb="2">
      <t>シュトク</t>
    </rPh>
    <rPh sb="2" eb="4">
      <t>キンガク</t>
    </rPh>
    <rPh sb="4" eb="6">
      <t>フメイ</t>
    </rPh>
    <rPh sb="10" eb="12">
      <t>シンピン</t>
    </rPh>
    <rPh sb="13" eb="15">
      <t>キニュウ</t>
    </rPh>
    <rPh sb="22" eb="24">
      <t>コテイ</t>
    </rPh>
    <rPh sb="24" eb="26">
      <t>シサン</t>
    </rPh>
    <phoneticPr fontId="2"/>
  </si>
  <si>
    <t>相談室</t>
    <rPh sb="0" eb="3">
      <t>ソウダンシツ</t>
    </rPh>
    <phoneticPr fontId="2"/>
  </si>
  <si>
    <t>コード</t>
  </si>
  <si>
    <t>01</t>
  </si>
  <si>
    <t>05</t>
  </si>
  <si>
    <t>厨　房</t>
    <rPh sb="0" eb="1">
      <t>クリヤ</t>
    </rPh>
    <rPh sb="2" eb="3">
      <t>フサ</t>
    </rPh>
    <phoneticPr fontId="2"/>
  </si>
  <si>
    <t>メタルラック（キャスター含む）</t>
    <rPh sb="12" eb="13">
      <t>フク</t>
    </rPh>
    <phoneticPr fontId="2"/>
  </si>
  <si>
    <t>大塚商会より購入(メタルラック：16,652、キャスター：2,647）</t>
    <rPh sb="0" eb="2">
      <t>オオツカ</t>
    </rPh>
    <rPh sb="2" eb="4">
      <t>ショウカイ</t>
    </rPh>
    <rPh sb="6" eb="8">
      <t>コウニュウ</t>
    </rPh>
    <phoneticPr fontId="2"/>
  </si>
  <si>
    <t>デイ用（㈱大塚商会より購入）
ひまわり・すずらん各1台</t>
    <rPh sb="2" eb="3">
      <t>ヨウ</t>
    </rPh>
    <rPh sb="5" eb="7">
      <t>オオツカ</t>
    </rPh>
    <rPh sb="7" eb="9">
      <t>ショウカイ</t>
    </rPh>
    <rPh sb="24" eb="25">
      <t>カク</t>
    </rPh>
    <rPh sb="26" eb="27">
      <t>ダイ</t>
    </rPh>
    <phoneticPr fontId="1"/>
  </si>
  <si>
    <t>YAMAZEN　会議用テーブル（1人用）
幅700×高さ520ｳｯﾄﾞﾅﾁｭﾗﾙ・ｱｲﾎﾞﾘｰ</t>
    <rPh sb="8" eb="11">
      <t>カイギヨウ</t>
    </rPh>
    <rPh sb="16" eb="19">
      <t>ヒトリヨウ</t>
    </rPh>
    <rPh sb="21" eb="22">
      <t>ハバ</t>
    </rPh>
    <rPh sb="26" eb="27">
      <t>タカ</t>
    </rPh>
    <phoneticPr fontId="1"/>
  </si>
  <si>
    <t>事09,10,15</t>
    <rPh sb="0" eb="1">
      <t>ジ</t>
    </rPh>
    <phoneticPr fontId="1"/>
  </si>
  <si>
    <t>H29.2月1台廃棄</t>
    <phoneticPr fontId="2"/>
  </si>
  <si>
    <t>事16</t>
    <rPh sb="0" eb="1">
      <t>コト</t>
    </rPh>
    <phoneticPr fontId="1"/>
  </si>
  <si>
    <t>08</t>
    <phoneticPr fontId="2"/>
  </si>
  <si>
    <t>クリーン用品</t>
    <rPh sb="4" eb="6">
      <t>ヨウヒン</t>
    </rPh>
    <phoneticPr fontId="2"/>
  </si>
  <si>
    <t>290907-2</t>
    <phoneticPr fontId="1"/>
  </si>
  <si>
    <t>インテリ・イワホリよりj購入</t>
    <rPh sb="12" eb="14">
      <t>コウニュウ</t>
    </rPh>
    <phoneticPr fontId="2"/>
  </si>
  <si>
    <t>290907-1</t>
    <phoneticPr fontId="1"/>
  </si>
  <si>
    <t>小山よりj購入</t>
    <rPh sb="0" eb="2">
      <t>コヤマ</t>
    </rPh>
    <rPh sb="5" eb="7">
      <t>コウニュウ</t>
    </rPh>
    <phoneticPr fontId="2"/>
  </si>
  <si>
    <t>らくらく浴用キャリー（シャワーチェア）</t>
    <rPh sb="4" eb="6">
      <t>ヨクヨウ</t>
    </rPh>
    <phoneticPr fontId="2"/>
  </si>
  <si>
    <t>ﾃﾞｲ浴室用掃除機（ﾎﾟﾘｯｼｬｰ P-12）</t>
    <phoneticPr fontId="2"/>
  </si>
  <si>
    <t>印章</t>
    <rPh sb="0" eb="2">
      <t>インショウ</t>
    </rPh>
    <phoneticPr fontId="2"/>
  </si>
  <si>
    <t>会議用テーブル</t>
    <rPh sb="0" eb="2">
      <t>カイギ</t>
    </rPh>
    <rPh sb="2" eb="3">
      <t>ヨウ</t>
    </rPh>
    <phoneticPr fontId="2"/>
  </si>
  <si>
    <t>171221-1
171221-2</t>
    <phoneticPr fontId="2"/>
  </si>
  <si>
    <t>寄附物品（新品）</t>
    <rPh sb="0" eb="2">
      <t>キフ</t>
    </rPh>
    <rPh sb="2" eb="4">
      <t>ブッピン</t>
    </rPh>
    <rPh sb="5" eb="7">
      <t>シンピン</t>
    </rPh>
    <phoneticPr fontId="2"/>
  </si>
  <si>
    <t>情報ラウンジより事務所へ</t>
    <rPh sb="0" eb="2">
      <t>ジョウホウ</t>
    </rPh>
    <rPh sb="8" eb="10">
      <t>ジム</t>
    </rPh>
    <rPh sb="10" eb="11">
      <t>ショ</t>
    </rPh>
    <phoneticPr fontId="2"/>
  </si>
  <si>
    <t>所長印（丸天丸タイプ）銀行印</t>
    <rPh sb="0" eb="2">
      <t>ショチョウ</t>
    </rPh>
    <rPh sb="2" eb="3">
      <t>イン</t>
    </rPh>
    <rPh sb="4" eb="5">
      <t>マル</t>
    </rPh>
    <rPh sb="5" eb="6">
      <t>テン</t>
    </rPh>
    <rPh sb="6" eb="7">
      <t>マル</t>
    </rPh>
    <rPh sb="11" eb="14">
      <t>ギンコウイン</t>
    </rPh>
    <phoneticPr fontId="1"/>
  </si>
  <si>
    <t>デジタルアルコールチェッカー
フーゴプロFALC-11</t>
    <phoneticPr fontId="2"/>
  </si>
  <si>
    <t>2014.12.26購入
本部より移管</t>
    <rPh sb="10" eb="12">
      <t>コウニュウ</t>
    </rPh>
    <rPh sb="13" eb="15">
      <t>ホンブ</t>
    </rPh>
    <rPh sb="17" eb="19">
      <t>イカン</t>
    </rPh>
    <phoneticPr fontId="2"/>
  </si>
  <si>
    <t>170123-2</t>
    <phoneticPr fontId="2"/>
  </si>
  <si>
    <t>170123-1</t>
    <phoneticPr fontId="2"/>
  </si>
  <si>
    <t>電動自転車　BE-ENTX6325</t>
    <rPh sb="0" eb="2">
      <t>デンドウ</t>
    </rPh>
    <rPh sb="2" eb="5">
      <t>ジテンシャ</t>
    </rPh>
    <phoneticPr fontId="1"/>
  </si>
  <si>
    <t>ブルー</t>
    <phoneticPr fontId="2"/>
  </si>
  <si>
    <t>シルバー</t>
    <phoneticPr fontId="2"/>
  </si>
  <si>
    <t>駐車場</t>
    <rPh sb="0" eb="3">
      <t>チュウシャジョウ</t>
    </rPh>
    <phoneticPr fontId="2"/>
  </si>
  <si>
    <t>その他の情報及び通信機器</t>
    <rPh sb="2" eb="3">
      <t>タ</t>
    </rPh>
    <rPh sb="4" eb="6">
      <t>ジョウホウ</t>
    </rPh>
    <rPh sb="6" eb="7">
      <t>オヨ</t>
    </rPh>
    <rPh sb="8" eb="10">
      <t>ツウシン</t>
    </rPh>
    <rPh sb="10" eb="12">
      <t>キキ</t>
    </rPh>
    <phoneticPr fontId="2"/>
  </si>
  <si>
    <t>㈱ユピテルより購入
（3，4号車用）</t>
    <rPh sb="7" eb="9">
      <t>コウニュウ</t>
    </rPh>
    <rPh sb="14" eb="16">
      <t>ゴウシャ</t>
    </rPh>
    <rPh sb="16" eb="17">
      <t>ヨウ</t>
    </rPh>
    <phoneticPr fontId="2"/>
  </si>
  <si>
    <t>ドライブレコーダーBU-DRR605T</t>
    <phoneticPr fontId="2"/>
  </si>
  <si>
    <t>ドライブレコーダーBU-DRR605T</t>
    <phoneticPr fontId="2"/>
  </si>
  <si>
    <t>介護伝送ソフトVer.8.0</t>
    <rPh sb="0" eb="2">
      <t>カイゴ</t>
    </rPh>
    <rPh sb="2" eb="4">
      <t>デンソウ</t>
    </rPh>
    <phoneticPr fontId="2"/>
  </si>
  <si>
    <t>会計用PCにインストール</t>
    <rPh sb="0" eb="2">
      <t>カイケイ</t>
    </rPh>
    <rPh sb="2" eb="3">
      <t>ヨウ</t>
    </rPh>
    <phoneticPr fontId="2"/>
  </si>
  <si>
    <t>180418-1
180418-2</t>
    <phoneticPr fontId="2"/>
  </si>
  <si>
    <t>アイリスオーヤマ　スタッキングチェア
パッド座タイプ　ブルー</t>
    <rPh sb="22" eb="23">
      <t>ザ</t>
    </rPh>
    <phoneticPr fontId="1"/>
  </si>
  <si>
    <t>事務所食事用椅子
（㈱大塚商会より購入）</t>
    <rPh sb="0" eb="2">
      <t>ジム</t>
    </rPh>
    <rPh sb="2" eb="3">
      <t>ショ</t>
    </rPh>
    <rPh sb="3" eb="5">
      <t>ショクジ</t>
    </rPh>
    <rPh sb="5" eb="6">
      <t>ヨウ</t>
    </rPh>
    <rPh sb="6" eb="8">
      <t>イス</t>
    </rPh>
    <rPh sb="11" eb="13">
      <t>オオツカ</t>
    </rPh>
    <rPh sb="13" eb="15">
      <t>ショウカイ</t>
    </rPh>
    <rPh sb="17" eb="19">
      <t>コウニュウ</t>
    </rPh>
    <phoneticPr fontId="1"/>
  </si>
  <si>
    <t>180615-1～6</t>
    <phoneticPr fontId="1"/>
  </si>
  <si>
    <t>デジカメ
（CANON IXY 650 ｼﾙﾊﾞｰ)</t>
    <phoneticPr fontId="2"/>
  </si>
  <si>
    <t>ヨドバシカメラより購入</t>
    <rPh sb="9" eb="11">
      <t>コウニュウ</t>
    </rPh>
    <phoneticPr fontId="2"/>
  </si>
  <si>
    <t>080726</t>
    <phoneticPr fontId="2"/>
  </si>
  <si>
    <t>情報ラウンジより移動</t>
    <rPh sb="0" eb="2">
      <t>ジョウホウ</t>
    </rPh>
    <rPh sb="8" eb="10">
      <t>イドウ</t>
    </rPh>
    <phoneticPr fontId="1"/>
  </si>
  <si>
    <t>22型ワイド液晶テレビ
SONY</t>
    <rPh sb="2" eb="3">
      <t>カタ</t>
    </rPh>
    <rPh sb="6" eb="8">
      <t>エキショウ</t>
    </rPh>
    <phoneticPr fontId="2"/>
  </si>
  <si>
    <t>浴　室</t>
    <rPh sb="0" eb="1">
      <t>ヨク</t>
    </rPh>
    <rPh sb="2" eb="3">
      <t>シツ</t>
    </rPh>
    <phoneticPr fontId="2"/>
  </si>
  <si>
    <t>運搬機器類</t>
    <rPh sb="0" eb="2">
      <t>ウンパン</t>
    </rPh>
    <rPh sb="2" eb="4">
      <t>キキ</t>
    </rPh>
    <rPh sb="4" eb="5">
      <t>ルイ</t>
    </rPh>
    <phoneticPr fontId="2"/>
  </si>
  <si>
    <t>陸三　シャワーキャリーLX</t>
    <rPh sb="0" eb="1">
      <t>リク</t>
    </rPh>
    <rPh sb="1" eb="2">
      <t>サン</t>
    </rPh>
    <phoneticPr fontId="2"/>
  </si>
  <si>
    <t>（福祉用具ｾﾝﾀｰより寄贈　福R30-16）</t>
    <phoneticPr fontId="2"/>
  </si>
  <si>
    <r>
      <t>洗濯機
東芝AW</t>
    </r>
    <r>
      <rPr>
        <sz val="11"/>
        <rFont val="ＭＳ Ｐゴシック"/>
        <family val="3"/>
        <charset val="128"/>
      </rPr>
      <t>7G6</t>
    </r>
    <r>
      <rPr>
        <sz val="11"/>
        <rFont val="ＭＳ Ｐゴシック"/>
        <family val="3"/>
        <charset val="128"/>
      </rPr>
      <t>(W)</t>
    </r>
    <rPh sb="0" eb="2">
      <t>センタク</t>
    </rPh>
    <rPh sb="2" eb="3">
      <t>キ</t>
    </rPh>
    <rPh sb="4" eb="6">
      <t>トウシバ</t>
    </rPh>
    <phoneticPr fontId="1"/>
  </si>
  <si>
    <t>洗06</t>
    <rPh sb="0" eb="1">
      <t>セン</t>
    </rPh>
    <phoneticPr fontId="1"/>
  </si>
  <si>
    <t>洗07</t>
    <rPh sb="0" eb="1">
      <t>セン</t>
    </rPh>
    <phoneticPr fontId="1"/>
  </si>
  <si>
    <t>ノジマより購入</t>
    <rPh sb="5" eb="7">
      <t>コウニュウ</t>
    </rPh>
    <phoneticPr fontId="2"/>
  </si>
  <si>
    <t>H30.8～事務所より、デイルームへ移動</t>
    <rPh sb="6" eb="8">
      <t>ジム</t>
    </rPh>
    <rPh sb="8" eb="9">
      <t>ショ</t>
    </rPh>
    <rPh sb="18" eb="20">
      <t>イドウ</t>
    </rPh>
    <phoneticPr fontId="2"/>
  </si>
  <si>
    <t>㈱ユピテルより購入
（5号車用）5号車より外し、事務所キャビネットに保管（鍵NO.38）</t>
    <rPh sb="7" eb="9">
      <t>コウニュウ</t>
    </rPh>
    <rPh sb="12" eb="14">
      <t>ゴウシャ</t>
    </rPh>
    <rPh sb="14" eb="15">
      <t>ヨウ</t>
    </rPh>
    <rPh sb="17" eb="19">
      <t>ゴウシャ</t>
    </rPh>
    <rPh sb="21" eb="22">
      <t>ハズ</t>
    </rPh>
    <rPh sb="24" eb="26">
      <t>ジム</t>
    </rPh>
    <rPh sb="26" eb="27">
      <t>ショ</t>
    </rPh>
    <rPh sb="34" eb="36">
      <t>ホカン</t>
    </rPh>
    <rPh sb="37" eb="38">
      <t>カギ</t>
    </rPh>
    <phoneticPr fontId="2"/>
  </si>
  <si>
    <t>㈱小山より購入
（㈱ウェルファンより直送</t>
    <rPh sb="1" eb="3">
      <t>コヤマ</t>
    </rPh>
    <rPh sb="5" eb="7">
      <t>コウニュウ</t>
    </rPh>
    <rPh sb="18" eb="20">
      <t>チョクソウ</t>
    </rPh>
    <phoneticPr fontId="2"/>
  </si>
  <si>
    <t>H30.12.5廃棄</t>
    <rPh sb="8" eb="10">
      <t>ハイキ</t>
    </rPh>
    <phoneticPr fontId="2"/>
  </si>
  <si>
    <t>乾燥機　　　　　　　　　　　
日立DE-N60WV(W)</t>
    <rPh sb="15" eb="17">
      <t>ヒタチ</t>
    </rPh>
    <phoneticPr fontId="1"/>
  </si>
  <si>
    <t>デリ両面脚付ホーローホワイトボード</t>
    <rPh sb="2" eb="4">
      <t>リョウメン</t>
    </rPh>
    <rPh sb="4" eb="6">
      <t>アシツキ</t>
    </rPh>
    <phoneticPr fontId="1"/>
  </si>
  <si>
    <t>デイ用（㈱大塚商会より購入）</t>
    <rPh sb="2" eb="3">
      <t>ヨウ</t>
    </rPh>
    <rPh sb="5" eb="7">
      <t>オオツカ</t>
    </rPh>
    <rPh sb="7" eb="9">
      <t>ショウカイ</t>
    </rPh>
    <phoneticPr fontId="1"/>
  </si>
  <si>
    <t>J30.12.6</t>
    <phoneticPr fontId="2"/>
  </si>
  <si>
    <t>ガス炊飯器  RR-30S1-13A</t>
    <rPh sb="2" eb="5">
      <t>スイハンキ</t>
    </rPh>
    <phoneticPr fontId="1"/>
  </si>
  <si>
    <t>アークランド楽天市場より購入</t>
    <rPh sb="6" eb="8">
      <t>ラクテン</t>
    </rPh>
    <rPh sb="8" eb="10">
      <t>イチバ</t>
    </rPh>
    <rPh sb="12" eb="14">
      <t>コウニュウ</t>
    </rPh>
    <phoneticPr fontId="2"/>
  </si>
  <si>
    <t>車椅子（ウェイビットプラス40幅　介助）</t>
    <rPh sb="0" eb="3">
      <t>クルマイス</t>
    </rPh>
    <rPh sb="15" eb="16">
      <t>ハバ</t>
    </rPh>
    <rPh sb="17" eb="19">
      <t>カイジョ</t>
    </rPh>
    <phoneticPr fontId="2"/>
  </si>
  <si>
    <t>医療機器</t>
    <rPh sb="0" eb="2">
      <t>イリョウ</t>
    </rPh>
    <rPh sb="2" eb="4">
      <t>キキ</t>
    </rPh>
    <phoneticPr fontId="2"/>
  </si>
  <si>
    <t>その他の医療器具、機器類</t>
    <rPh sb="2" eb="3">
      <t>タ</t>
    </rPh>
    <rPh sb="4" eb="6">
      <t>イリョウ</t>
    </rPh>
    <rPh sb="6" eb="8">
      <t>キグ</t>
    </rPh>
    <rPh sb="9" eb="12">
      <t>キキルイ</t>
    </rPh>
    <phoneticPr fontId="2"/>
  </si>
  <si>
    <t>R1.528</t>
    <phoneticPr fontId="2"/>
  </si>
  <si>
    <t>AED用ロングライフバッテリー</t>
    <rPh sb="3" eb="4">
      <t>ヨウ</t>
    </rPh>
    <phoneticPr fontId="2"/>
  </si>
  <si>
    <t>事務所のAEDの中</t>
    <rPh sb="0" eb="2">
      <t>ジム</t>
    </rPh>
    <rPh sb="2" eb="3">
      <t>ショ</t>
    </rPh>
    <rPh sb="8" eb="9">
      <t>ナカ</t>
    </rPh>
    <phoneticPr fontId="2"/>
  </si>
  <si>
    <t>R1.8.9</t>
    <phoneticPr fontId="2"/>
  </si>
  <si>
    <t>190809-1～3</t>
    <phoneticPr fontId="1"/>
  </si>
  <si>
    <t>190809-4</t>
    <phoneticPr fontId="1"/>
  </si>
  <si>
    <t>デイ事務用[㈱アイコムより購入）(ケアマネ用）</t>
    <rPh sb="2" eb="4">
      <t>ジム</t>
    </rPh>
    <rPh sb="4" eb="5">
      <t>ヨウ</t>
    </rPh>
    <rPh sb="21" eb="22">
      <t>ヨウ</t>
    </rPh>
    <phoneticPr fontId="1"/>
  </si>
  <si>
    <t>ケアマネ1台、デイ事務2台[㈱アイコムより購入）</t>
    <rPh sb="5" eb="6">
      <t>ダイ</t>
    </rPh>
    <rPh sb="9" eb="11">
      <t>ジム</t>
    </rPh>
    <rPh sb="12" eb="13">
      <t>ダイ</t>
    </rPh>
    <phoneticPr fontId="1"/>
  </si>
  <si>
    <t>片袖デスク</t>
    <rPh sb="0" eb="1">
      <t>カタ</t>
    </rPh>
    <rPh sb="1" eb="2">
      <t>ソデ</t>
    </rPh>
    <phoneticPr fontId="1"/>
  </si>
  <si>
    <t>31事務室よりデイルームへ</t>
    <rPh sb="2" eb="5">
      <t>ジムシツ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</si>
</sst>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1"/>
      <name val="ＭＳ Ｐゴシック"/>
      <family val="3"/>
      <charset val="128"/>
    </font>
    <font>
      <sz val="20"/>
      <name val="ＭＳ Ｐゴシック"/>
      <family val="3"/>
      <charset val="128"/>
    </font>
    <font>
      <sz val="11"/>
      <color indexed="9"/>
      <name val="ＭＳ Ｐゴシック"/>
      <family val="3"/>
      <charset val="128"/>
    </font>
    <font>
      <b/>
      <sz val="11"/>
      <name val="ＭＳ Ｐゴシック"/>
      <family val="3"/>
      <charset val="128"/>
    </font>
    <font>
      <b/>
      <sz val="11"/>
      <color indexed="30"/>
      <name val="ＭＳ Ｐゴシック"/>
      <family val="3"/>
      <charset val="128"/>
    </font>
    <font>
      <sz val="11"/>
      <color indexed="30"/>
      <name val="ＭＳ Ｐゴシック"/>
      <family val="3"/>
      <charset val="128"/>
    </font>
    <font>
      <sz val="11"/>
      <color indexed="23"/>
      <name val="ＭＳ Ｐゴシック"/>
      <family val="3"/>
      <charset val="128"/>
    </font>
    <font>
      <b/>
      <sz val="11"/>
      <color indexed="23"/>
      <name val="ＭＳ Ｐゴシック"/>
      <family val="3"/>
      <charset val="128"/>
    </font>
    <font>
      <b/>
      <sz val="11"/>
      <color indexed="30"/>
      <name val="ＭＳ Ｐゴシック"/>
      <family val="3"/>
      <charset val="128"/>
    </font>
    <font>
      <b/>
      <sz val="11"/>
      <color indexed="30"/>
      <name val="ＭＳ Ｐゴシック"/>
      <family val="3"/>
      <charset val="128"/>
    </font>
    <font>
      <sz val="9"/>
      <color indexed="10"/>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color indexed="10"/>
      <name val="ＭＳ Ｐゴシック"/>
      <family val="3"/>
      <charset val="128"/>
    </font>
    <font>
      <sz val="11"/>
      <color indexed="8"/>
      <name val="ＭＳ Ｐゴシック"/>
      <family val="3"/>
      <charset val="128"/>
    </font>
    <font>
      <b/>
      <sz val="11"/>
      <color indexed="10"/>
      <name val="ＭＳ Ｐゴシック"/>
      <family val="3"/>
      <charset val="128"/>
    </font>
    <font>
      <sz val="12"/>
      <color indexed="10"/>
      <name val="ＭＳ Ｐゴシック"/>
      <family val="3"/>
      <charset val="128"/>
    </font>
    <font>
      <sz val="9"/>
      <color indexed="8"/>
      <name val="ＭＳ Ｐゴシック"/>
      <family val="3"/>
      <charset val="128"/>
    </font>
    <font>
      <sz val="12"/>
      <color indexed="8"/>
      <name val="ＭＳ Ｐゴシック"/>
      <family val="3"/>
      <charset val="128"/>
    </font>
    <font>
      <sz val="10"/>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70C0"/>
      <name val="ＭＳ Ｐゴシック"/>
      <family val="3"/>
      <charset val="128"/>
    </font>
    <font>
      <b/>
      <sz val="11"/>
      <color rgb="FF0070C0"/>
      <name val="ＭＳ Ｐゴシック"/>
      <family val="3"/>
      <charset val="128"/>
    </font>
    <font>
      <sz val="11"/>
      <color rgb="FFFF5050"/>
      <name val="ＭＳ Ｐゴシック"/>
      <family val="3"/>
      <charset val="128"/>
    </font>
    <font>
      <sz val="11"/>
      <color theme="1" tint="4.9989318521683403E-2"/>
      <name val="ＭＳ Ｐゴシック"/>
      <family val="3"/>
      <charset val="128"/>
    </font>
    <font>
      <sz val="11"/>
      <color rgb="FFC00000"/>
      <name val="ＭＳ Ｐゴシック"/>
      <family val="3"/>
      <charset val="128"/>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069185460982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0" borderId="0" applyNumberFormat="0" applyFill="0" applyBorder="0" applyAlignment="0" applyProtection="0">
      <alignment vertical="center"/>
    </xf>
    <xf numFmtId="0" fontId="28" fillId="30" borderId="18" applyNumberFormat="0" applyAlignment="0" applyProtection="0">
      <alignment vertical="center"/>
    </xf>
    <xf numFmtId="0" fontId="29" fillId="31" borderId="0" applyNumberFormat="0" applyBorder="0" applyAlignment="0" applyProtection="0">
      <alignment vertical="center"/>
    </xf>
    <xf numFmtId="0" fontId="1" fillId="2" borderId="19" applyNumberFormat="0" applyFont="0" applyAlignment="0" applyProtection="0">
      <alignment vertical="center"/>
    </xf>
    <xf numFmtId="0" fontId="30" fillId="0" borderId="20" applyNumberFormat="0" applyFill="0" applyAlignment="0" applyProtection="0">
      <alignment vertical="center"/>
    </xf>
    <xf numFmtId="0" fontId="31" fillId="32" borderId="0" applyNumberFormat="0" applyBorder="0" applyAlignment="0" applyProtection="0">
      <alignment vertical="center"/>
    </xf>
    <xf numFmtId="0" fontId="32" fillId="33" borderId="21"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7" fillId="0" borderId="25" applyNumberFormat="0" applyFill="0" applyAlignment="0" applyProtection="0">
      <alignment vertical="center"/>
    </xf>
    <xf numFmtId="0" fontId="38" fillId="33" borderId="26" applyNumberFormat="0" applyAlignment="0" applyProtection="0">
      <alignment vertical="center"/>
    </xf>
    <xf numFmtId="0" fontId="39" fillId="0" borderId="0" applyNumberFormat="0" applyFill="0" applyBorder="0" applyAlignment="0" applyProtection="0">
      <alignment vertical="center"/>
    </xf>
    <xf numFmtId="0" fontId="40" fillId="3" borderId="21" applyNumberFormat="0" applyAlignment="0" applyProtection="0">
      <alignment vertical="center"/>
    </xf>
    <xf numFmtId="0" fontId="1" fillId="0" borderId="0"/>
    <xf numFmtId="0" fontId="41" fillId="34" borderId="0" applyNumberFormat="0" applyBorder="0" applyAlignment="0" applyProtection="0">
      <alignment vertical="center"/>
    </xf>
  </cellStyleXfs>
  <cellXfs count="181">
    <xf numFmtId="0" fontId="0" fillId="0" borderId="0" xfId="0" applyAlignment="1">
      <alignment vertical="center"/>
    </xf>
    <xf numFmtId="0" fontId="0" fillId="0" borderId="0" xfId="0" applyFill="1" applyAlignment="1">
      <alignment vertical="center"/>
    </xf>
    <xf numFmtId="0" fontId="3" fillId="0" borderId="1" xfId="0" applyFont="1" applyFill="1" applyBorder="1" applyAlignment="1">
      <alignment vertical="center"/>
    </xf>
    <xf numFmtId="3" fontId="3" fillId="0" borderId="1" xfId="0" applyNumberFormat="1" applyFont="1" applyFill="1" applyBorder="1" applyAlignment="1">
      <alignment vertical="center"/>
    </xf>
    <xf numFmtId="57" fontId="3" fillId="0" borderId="1" xfId="0" applyNumberFormat="1" applyFont="1" applyFill="1" applyBorder="1" applyAlignment="1">
      <alignment vertical="center"/>
    </xf>
    <xf numFmtId="0" fontId="0" fillId="0" borderId="0" xfId="0"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0" fillId="0" borderId="7" xfId="0" applyFont="1" applyFill="1" applyBorder="1" applyAlignment="1">
      <alignment horizontal="center" vertical="center"/>
    </xf>
    <xf numFmtId="0" fontId="0" fillId="0" borderId="0" xfId="0" applyFont="1" applyFill="1" applyAlignment="1">
      <alignment vertical="top"/>
    </xf>
    <xf numFmtId="57" fontId="3" fillId="0" borderId="8" xfId="0" applyNumberFormat="1" applyFont="1" applyFill="1" applyBorder="1" applyAlignment="1">
      <alignment vertical="center"/>
    </xf>
    <xf numFmtId="0" fontId="3" fillId="0" borderId="8" xfId="0" applyFont="1" applyFill="1" applyBorder="1" applyAlignment="1">
      <alignment vertical="center"/>
    </xf>
    <xf numFmtId="3" fontId="3" fillId="0" borderId="8" xfId="0" applyNumberFormat="1" applyFont="1" applyFill="1" applyBorder="1" applyAlignment="1">
      <alignment vertical="center"/>
    </xf>
    <xf numFmtId="0" fontId="3" fillId="0" borderId="0" xfId="0" applyFont="1" applyFill="1" applyAlignment="1">
      <alignment vertical="center"/>
    </xf>
    <xf numFmtId="0" fontId="3" fillId="0" borderId="9" xfId="0" applyFont="1" applyFill="1" applyBorder="1" applyAlignment="1">
      <alignment vertical="center"/>
    </xf>
    <xf numFmtId="3" fontId="3" fillId="0" borderId="0" xfId="0" applyNumberFormat="1" applyFont="1" applyFill="1" applyAlignment="1">
      <alignment vertical="center"/>
    </xf>
    <xf numFmtId="0" fontId="0" fillId="0" borderId="0" xfId="0" applyFill="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0" fillId="0" borderId="8" xfId="0" applyFont="1" applyFill="1" applyBorder="1" applyAlignment="1">
      <alignment vertical="center"/>
    </xf>
    <xf numFmtId="0" fontId="0" fillId="0" borderId="8" xfId="0" applyFont="1" applyFill="1" applyBorder="1" applyAlignment="1">
      <alignment vertical="center" wrapText="1"/>
    </xf>
    <xf numFmtId="0" fontId="0" fillId="0" borderId="0" xfId="0" applyFont="1" applyFill="1" applyAlignment="1">
      <alignment vertical="center" wrapText="1"/>
    </xf>
    <xf numFmtId="0" fontId="0" fillId="0" borderId="10" xfId="0" applyFont="1" applyFill="1" applyBorder="1" applyAlignment="1">
      <alignment horizontal="center" vertical="center"/>
    </xf>
    <xf numFmtId="0" fontId="6" fillId="0" borderId="0" xfId="0" applyFont="1" applyFill="1" applyAlignment="1">
      <alignment vertical="center"/>
    </xf>
    <xf numFmtId="0" fontId="10"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20" fillId="0" borderId="0" xfId="0" applyFont="1" applyAlignment="1">
      <alignment vertical="center"/>
    </xf>
    <xf numFmtId="0" fontId="44" fillId="0" borderId="0" xfId="0" applyFont="1" applyAlignment="1">
      <alignment vertical="center"/>
    </xf>
    <xf numFmtId="0" fontId="7" fillId="0" borderId="0" xfId="0" applyFont="1" applyAlignment="1">
      <alignment vertical="center"/>
    </xf>
    <xf numFmtId="0" fontId="0" fillId="0" borderId="11" xfId="0" applyFont="1" applyFill="1" applyBorder="1" applyAlignment="1">
      <alignment horizontal="center" vertical="center"/>
    </xf>
    <xf numFmtId="0" fontId="21" fillId="0" borderId="8" xfId="0" applyFont="1" applyFill="1" applyBorder="1" applyAlignment="1">
      <alignment vertical="center"/>
    </xf>
    <xf numFmtId="0" fontId="18" fillId="0" borderId="8" xfId="0" applyFont="1" applyFill="1" applyBorder="1" applyAlignment="1">
      <alignment vertical="center"/>
    </xf>
    <xf numFmtId="0" fontId="21" fillId="0" borderId="1" xfId="0" applyFont="1" applyFill="1" applyBorder="1" applyAlignment="1">
      <alignment vertical="center"/>
    </xf>
    <xf numFmtId="0" fontId="18" fillId="0" borderId="1" xfId="0" applyFont="1" applyFill="1" applyBorder="1" applyAlignment="1">
      <alignment vertical="center"/>
    </xf>
    <xf numFmtId="57" fontId="21" fillId="0" borderId="1" xfId="0" applyNumberFormat="1" applyFont="1" applyFill="1" applyBorder="1" applyAlignment="1">
      <alignment vertical="center"/>
    </xf>
    <xf numFmtId="0" fontId="18" fillId="0" borderId="0" xfId="0" applyFont="1" applyFill="1" applyAlignment="1">
      <alignment vertical="center" wrapText="1"/>
    </xf>
    <xf numFmtId="3" fontId="21" fillId="0" borderId="1" xfId="0" applyNumberFormat="1" applyFont="1" applyFill="1" applyBorder="1" applyAlignment="1">
      <alignment vertical="center"/>
    </xf>
    <xf numFmtId="0" fontId="21" fillId="0" borderId="9" xfId="0" applyFont="1" applyFill="1" applyBorder="1" applyAlignment="1">
      <alignment vertical="center"/>
    </xf>
    <xf numFmtId="3" fontId="21" fillId="0" borderId="0" xfId="0" applyNumberFormat="1" applyFont="1" applyFill="1" applyAlignment="1">
      <alignment vertical="center"/>
    </xf>
    <xf numFmtId="0" fontId="18" fillId="0" borderId="1" xfId="0" applyFont="1" applyFill="1" applyBorder="1" applyAlignment="1">
      <alignment vertical="center" wrapText="1"/>
    </xf>
    <xf numFmtId="38" fontId="21" fillId="0" borderId="9" xfId="0" applyNumberFormat="1" applyFont="1" applyFill="1" applyBorder="1" applyAlignment="1">
      <alignment vertical="center"/>
    </xf>
    <xf numFmtId="38" fontId="21" fillId="0" borderId="0" xfId="0" applyNumberFormat="1" applyFont="1" applyFill="1" applyAlignment="1">
      <alignment vertical="center"/>
    </xf>
    <xf numFmtId="38" fontId="21" fillId="0" borderId="1" xfId="0" applyNumberFormat="1" applyFont="1" applyFill="1" applyBorder="1" applyAlignment="1">
      <alignment vertical="center"/>
    </xf>
    <xf numFmtId="0" fontId="21" fillId="0" borderId="8" xfId="0" applyFont="1" applyFill="1" applyBorder="1" applyAlignment="1">
      <alignment vertical="center" shrinkToFit="1"/>
    </xf>
    <xf numFmtId="0" fontId="21" fillId="0" borderId="1" xfId="0" applyFont="1" applyFill="1" applyBorder="1" applyAlignment="1">
      <alignment vertical="center" shrinkToFit="1"/>
    </xf>
    <xf numFmtId="0" fontId="3" fillId="0" borderId="1" xfId="0" applyFont="1" applyFill="1" applyBorder="1" applyAlignment="1">
      <alignment vertical="center" shrinkToFit="1"/>
    </xf>
    <xf numFmtId="0" fontId="0" fillId="0" borderId="8" xfId="0" applyFont="1" applyFill="1" applyBorder="1" applyAlignment="1">
      <alignment vertical="center" wrapText="1"/>
    </xf>
    <xf numFmtId="0" fontId="0" fillId="0" borderId="1" xfId="0" applyFont="1" applyFill="1" applyBorder="1" applyAlignment="1">
      <alignment vertical="center" wrapText="1"/>
    </xf>
    <xf numFmtId="0" fontId="0" fillId="0" borderId="11" xfId="0"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17" fillId="0" borderId="12" xfId="0" applyNumberFormat="1"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58" fontId="0" fillId="0" borderId="0" xfId="0" applyNumberFormat="1" applyAlignment="1">
      <alignment vertical="center"/>
    </xf>
    <xf numFmtId="0" fontId="0" fillId="0" borderId="1" xfId="0" applyBorder="1" applyAlignment="1"/>
    <xf numFmtId="0" fontId="15" fillId="0" borderId="1" xfId="0" applyFont="1" applyBorder="1" applyAlignment="1">
      <alignment vertical="center" wrapText="1"/>
    </xf>
    <xf numFmtId="38" fontId="0" fillId="0" borderId="1" xfId="33" applyFont="1" applyBorder="1" applyAlignment="1">
      <alignment vertical="center"/>
    </xf>
    <xf numFmtId="49" fontId="18" fillId="0" borderId="1" xfId="0" applyNumberFormat="1" applyFont="1" applyBorder="1" applyAlignment="1">
      <alignment horizontal="left" vertical="center" wrapText="1"/>
    </xf>
    <xf numFmtId="57" fontId="0" fillId="0" borderId="13" xfId="0" applyNumberFormat="1" applyBorder="1" applyAlignment="1">
      <alignment vertical="center"/>
    </xf>
    <xf numFmtId="57" fontId="3" fillId="0" borderId="14" xfId="0" applyNumberFormat="1" applyFont="1" applyFill="1" applyBorder="1" applyAlignment="1">
      <alignment vertical="center"/>
    </xf>
    <xf numFmtId="0" fontId="3" fillId="0" borderId="14" xfId="0" applyFont="1" applyFill="1" applyBorder="1" applyAlignment="1">
      <alignment vertical="center"/>
    </xf>
    <xf numFmtId="0" fontId="0" fillId="0" borderId="14" xfId="0" applyFont="1" applyFill="1" applyBorder="1" applyAlignment="1">
      <alignment vertical="center"/>
    </xf>
    <xf numFmtId="0" fontId="0" fillId="0" borderId="14" xfId="0" applyFont="1" applyFill="1" applyBorder="1" applyAlignment="1">
      <alignment vertical="center" wrapText="1"/>
    </xf>
    <xf numFmtId="3" fontId="3" fillId="0" borderId="14" xfId="0" applyNumberFormat="1" applyFont="1" applyFill="1" applyBorder="1" applyAlignment="1">
      <alignment vertical="center"/>
    </xf>
    <xf numFmtId="0" fontId="21" fillId="0" borderId="14" xfId="0" applyFont="1" applyFill="1" applyBorder="1" applyAlignment="1">
      <alignment vertical="center"/>
    </xf>
    <xf numFmtId="0" fontId="18" fillId="0" borderId="14" xfId="0" applyFont="1" applyFill="1" applyBorder="1" applyAlignment="1">
      <alignment vertical="center"/>
    </xf>
    <xf numFmtId="57" fontId="0" fillId="0" borderId="1" xfId="0" applyNumberFormat="1" applyBorder="1" applyAlignment="1">
      <alignment vertical="center"/>
    </xf>
    <xf numFmtId="0" fontId="18" fillId="0" borderId="15" xfId="0" applyFont="1" applyFill="1" applyBorder="1" applyAlignment="1">
      <alignment vertical="center" wrapText="1"/>
    </xf>
    <xf numFmtId="57" fontId="0" fillId="0" borderId="13" xfId="0" applyNumberFormat="1" applyFill="1" applyBorder="1" applyAlignment="1">
      <alignment vertical="center"/>
    </xf>
    <xf numFmtId="0" fontId="0" fillId="0" borderId="1" xfId="0" applyFill="1" applyBorder="1" applyAlignment="1">
      <alignment vertical="center"/>
    </xf>
    <xf numFmtId="0" fontId="0" fillId="0" borderId="8" xfId="0" applyFill="1" applyBorder="1" applyAlignment="1">
      <alignment vertical="center"/>
    </xf>
    <xf numFmtId="0" fontId="18" fillId="0" borderId="16" xfId="0" applyFont="1" applyFill="1" applyBorder="1" applyAlignment="1">
      <alignment horizontal="center"/>
    </xf>
    <xf numFmtId="0" fontId="0" fillId="0" borderId="8" xfId="0" applyBorder="1" applyAlignment="1">
      <alignment vertical="center"/>
    </xf>
    <xf numFmtId="0" fontId="18" fillId="0" borderId="16" xfId="0" applyFont="1" applyBorder="1" applyAlignment="1">
      <alignment horizontal="center"/>
    </xf>
    <xf numFmtId="0" fontId="18" fillId="0" borderId="1" xfId="0" applyFont="1" applyFill="1" applyBorder="1" applyAlignment="1">
      <alignment vertical="center" shrinkToFit="1"/>
    </xf>
    <xf numFmtId="56" fontId="21" fillId="0" borderId="1" xfId="0" applyNumberFormat="1" applyFont="1" applyFill="1" applyBorder="1" applyAlignment="1">
      <alignment vertical="center" shrinkToFit="1"/>
    </xf>
    <xf numFmtId="0" fontId="14" fillId="0" borderId="1" xfId="0" applyFont="1" applyFill="1" applyBorder="1" applyAlignment="1">
      <alignment vertical="center"/>
    </xf>
    <xf numFmtId="0" fontId="0" fillId="0" borderId="8" xfId="0" applyFont="1" applyBorder="1" applyAlignment="1">
      <alignment vertical="center" wrapText="1"/>
    </xf>
    <xf numFmtId="0" fontId="19" fillId="0" borderId="1"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57"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3" fontId="3"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0" fillId="0" borderId="1" xfId="0" applyFont="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vertical="center" wrapText="1" shrinkToFit="1"/>
    </xf>
    <xf numFmtId="57" fontId="3" fillId="35" borderId="1" xfId="0" applyNumberFormat="1" applyFont="1" applyFill="1" applyBorder="1" applyAlignment="1">
      <alignment vertical="center"/>
    </xf>
    <xf numFmtId="0" fontId="3" fillId="35" borderId="1" xfId="0" applyFont="1" applyFill="1" applyBorder="1" applyAlignment="1">
      <alignment vertical="center"/>
    </xf>
    <xf numFmtId="0" fontId="0" fillId="35" borderId="1" xfId="0" applyFont="1" applyFill="1" applyBorder="1" applyAlignment="1">
      <alignment vertical="center"/>
    </xf>
    <xf numFmtId="0" fontId="0" fillId="35" borderId="1" xfId="0" applyFont="1" applyFill="1" applyBorder="1" applyAlignment="1">
      <alignment vertical="center" wrapText="1"/>
    </xf>
    <xf numFmtId="3" fontId="3" fillId="35" borderId="1" xfId="0" applyNumberFormat="1" applyFont="1" applyFill="1" applyBorder="1" applyAlignment="1">
      <alignment vertical="center"/>
    </xf>
    <xf numFmtId="0" fontId="21" fillId="35" borderId="1" xfId="0" applyFont="1" applyFill="1" applyBorder="1" applyAlignment="1">
      <alignment vertical="center"/>
    </xf>
    <xf numFmtId="0" fontId="18" fillId="35" borderId="1" xfId="0" applyFont="1" applyFill="1" applyBorder="1" applyAlignment="1">
      <alignment vertical="center"/>
    </xf>
    <xf numFmtId="57" fontId="3" fillId="35" borderId="8" xfId="0" applyNumberFormat="1" applyFont="1" applyFill="1" applyBorder="1" applyAlignment="1">
      <alignment vertical="center"/>
    </xf>
    <xf numFmtId="0" fontId="3" fillId="35" borderId="8" xfId="0" applyFont="1" applyFill="1" applyBorder="1" applyAlignment="1">
      <alignment vertical="center"/>
    </xf>
    <xf numFmtId="0" fontId="0" fillId="35" borderId="8" xfId="0" applyFont="1" applyFill="1" applyBorder="1" applyAlignment="1">
      <alignment vertical="center"/>
    </xf>
    <xf numFmtId="0" fontId="0" fillId="35" borderId="8" xfId="0" applyFont="1" applyFill="1" applyBorder="1" applyAlignment="1">
      <alignment vertical="center" wrapText="1"/>
    </xf>
    <xf numFmtId="3" fontId="3" fillId="35" borderId="8" xfId="0" applyNumberFormat="1" applyFont="1" applyFill="1" applyBorder="1" applyAlignment="1">
      <alignment vertical="center"/>
    </xf>
    <xf numFmtId="0" fontId="21" fillId="35" borderId="8" xfId="0" applyFont="1" applyFill="1" applyBorder="1" applyAlignment="1">
      <alignment vertical="center"/>
    </xf>
    <xf numFmtId="0" fontId="18" fillId="35" borderId="8" xfId="0" applyFont="1" applyFill="1" applyBorder="1" applyAlignment="1">
      <alignment vertical="center"/>
    </xf>
    <xf numFmtId="57" fontId="3" fillId="5" borderId="8" xfId="0" applyNumberFormat="1" applyFont="1" applyFill="1" applyBorder="1" applyAlignment="1">
      <alignment vertical="center"/>
    </xf>
    <xf numFmtId="0" fontId="3" fillId="5" borderId="8" xfId="0" applyFont="1" applyFill="1" applyBorder="1" applyAlignment="1">
      <alignment vertical="center"/>
    </xf>
    <xf numFmtId="0" fontId="0" fillId="5" borderId="8" xfId="0" applyFont="1" applyFill="1" applyBorder="1" applyAlignment="1">
      <alignment vertical="center"/>
    </xf>
    <xf numFmtId="0" fontId="0" fillId="5" borderId="8" xfId="0" applyFont="1" applyFill="1" applyBorder="1" applyAlignment="1">
      <alignment vertical="center" wrapText="1"/>
    </xf>
    <xf numFmtId="3" fontId="3" fillId="5" borderId="8" xfId="0" applyNumberFormat="1" applyFont="1" applyFill="1" applyBorder="1" applyAlignment="1">
      <alignment vertical="center"/>
    </xf>
    <xf numFmtId="0" fontId="21" fillId="5" borderId="8" xfId="0" applyFont="1" applyFill="1" applyBorder="1" applyAlignment="1">
      <alignment vertical="center"/>
    </xf>
    <xf numFmtId="0" fontId="18" fillId="5" borderId="8" xfId="0" applyFont="1" applyFill="1" applyBorder="1" applyAlignment="1">
      <alignment vertical="center"/>
    </xf>
    <xf numFmtId="38" fontId="0" fillId="0" borderId="1" xfId="33" applyFont="1" applyBorder="1" applyAlignment="1">
      <alignment vertical="center"/>
    </xf>
    <xf numFmtId="49" fontId="18" fillId="0" borderId="8" xfId="0" applyNumberFormat="1" applyFont="1" applyFill="1" applyBorder="1" applyAlignment="1">
      <alignment horizontal="left" vertical="center" wrapText="1"/>
    </xf>
    <xf numFmtId="0" fontId="22" fillId="0" borderId="16" xfId="0" applyFont="1" applyFill="1" applyBorder="1" applyAlignment="1">
      <alignment vertical="center" wrapText="1"/>
    </xf>
    <xf numFmtId="57" fontId="0" fillId="4" borderId="13" xfId="0" applyNumberFormat="1" applyFill="1" applyBorder="1" applyAlignment="1">
      <alignment vertical="center"/>
    </xf>
    <xf numFmtId="0" fontId="0" fillId="4" borderId="1" xfId="0" applyFill="1" applyBorder="1" applyAlignment="1"/>
    <xf numFmtId="0" fontId="15" fillId="4" borderId="1" xfId="0" applyFont="1" applyFill="1" applyBorder="1" applyAlignment="1">
      <alignment vertical="center" wrapText="1"/>
    </xf>
    <xf numFmtId="38" fontId="0" fillId="4" borderId="1" xfId="33" applyFont="1" applyFill="1" applyBorder="1" applyAlignment="1">
      <alignment vertical="center"/>
    </xf>
    <xf numFmtId="49" fontId="18" fillId="4" borderId="1" xfId="0" applyNumberFormat="1" applyFont="1" applyFill="1" applyBorder="1" applyAlignment="1">
      <alignment horizontal="left" vertical="center" shrinkToFit="1"/>
    </xf>
    <xf numFmtId="57" fontId="0" fillId="4" borderId="17" xfId="0" applyNumberFormat="1" applyFill="1" applyBorder="1" applyAlignment="1"/>
    <xf numFmtId="57" fontId="3" fillId="4" borderId="8" xfId="0" applyNumberFormat="1" applyFont="1" applyFill="1" applyBorder="1" applyAlignment="1">
      <alignment vertical="center"/>
    </xf>
    <xf numFmtId="0" fontId="3" fillId="4" borderId="8" xfId="0" applyFont="1" applyFill="1" applyBorder="1" applyAlignment="1">
      <alignment vertical="center"/>
    </xf>
    <xf numFmtId="0" fontId="0" fillId="4" borderId="8" xfId="0" applyFont="1" applyFill="1" applyBorder="1" applyAlignment="1">
      <alignment vertical="center"/>
    </xf>
    <xf numFmtId="0" fontId="0" fillId="4" borderId="8" xfId="0" applyFont="1" applyFill="1" applyBorder="1" applyAlignment="1">
      <alignment vertical="center" wrapText="1"/>
    </xf>
    <xf numFmtId="3" fontId="3" fillId="4" borderId="8" xfId="0" applyNumberFormat="1" applyFont="1" applyFill="1" applyBorder="1" applyAlignment="1">
      <alignment vertical="center"/>
    </xf>
    <xf numFmtId="0" fontId="21" fillId="4" borderId="8" xfId="0" applyFont="1" applyFill="1" applyBorder="1" applyAlignment="1">
      <alignment vertical="center"/>
    </xf>
    <xf numFmtId="0" fontId="18" fillId="4" borderId="8" xfId="0" applyFont="1" applyFill="1" applyBorder="1" applyAlignment="1">
      <alignment vertical="center"/>
    </xf>
    <xf numFmtId="57" fontId="3" fillId="4" borderId="1" xfId="0" applyNumberFormat="1" applyFont="1" applyFill="1" applyBorder="1" applyAlignment="1">
      <alignment vertical="center"/>
    </xf>
    <xf numFmtId="0" fontId="3" fillId="4" borderId="1" xfId="0" applyFont="1" applyFill="1" applyBorder="1" applyAlignment="1">
      <alignment vertical="center"/>
    </xf>
    <xf numFmtId="0" fontId="0" fillId="4" borderId="1" xfId="0" applyFont="1" applyFill="1" applyBorder="1" applyAlignment="1">
      <alignment vertical="center"/>
    </xf>
    <xf numFmtId="0" fontId="0" fillId="4" borderId="1" xfId="0" applyFont="1" applyFill="1" applyBorder="1" applyAlignment="1">
      <alignment vertical="center" wrapText="1"/>
    </xf>
    <xf numFmtId="3" fontId="3" fillId="4" borderId="1" xfId="0" applyNumberFormat="1" applyFont="1" applyFill="1" applyBorder="1" applyAlignment="1">
      <alignment vertical="center"/>
    </xf>
    <xf numFmtId="0" fontId="21" fillId="4" borderId="1" xfId="0" applyFont="1" applyFill="1" applyBorder="1" applyAlignment="1">
      <alignment vertical="center"/>
    </xf>
    <xf numFmtId="0" fontId="18" fillId="4" borderId="1" xfId="0" applyFont="1" applyFill="1" applyBorder="1" applyAlignment="1">
      <alignment vertical="center"/>
    </xf>
    <xf numFmtId="3" fontId="21" fillId="4" borderId="1" xfId="0" applyNumberFormat="1" applyFont="1" applyFill="1" applyBorder="1" applyAlignment="1">
      <alignment vertical="center"/>
    </xf>
    <xf numFmtId="57" fontId="21" fillId="4" borderId="1" xfId="0" applyNumberFormat="1" applyFont="1" applyFill="1" applyBorder="1" applyAlignment="1">
      <alignment vertical="center"/>
    </xf>
    <xf numFmtId="0" fontId="18" fillId="4" borderId="1" xfId="0" applyFont="1" applyFill="1" applyBorder="1" applyAlignment="1">
      <alignment vertical="center" wrapText="1"/>
    </xf>
    <xf numFmtId="0" fontId="19" fillId="0" borderId="1" xfId="0" applyFont="1" applyFill="1" applyBorder="1" applyAlignment="1">
      <alignment vertical="center"/>
    </xf>
    <xf numFmtId="0" fontId="0" fillId="0" borderId="15" xfId="0" applyFont="1" applyFill="1" applyBorder="1" applyAlignment="1">
      <alignment vertical="center" wrapText="1"/>
    </xf>
    <xf numFmtId="0" fontId="19" fillId="0" borderId="8" xfId="0" applyFont="1" applyFill="1" applyBorder="1" applyAlignment="1">
      <alignment vertical="center"/>
    </xf>
    <xf numFmtId="0" fontId="0" fillId="4" borderId="1" xfId="0" applyFont="1" applyFill="1" applyBorder="1" applyAlignment="1">
      <alignment vertical="center" wrapText="1"/>
    </xf>
    <xf numFmtId="0" fontId="0" fillId="4" borderId="8" xfId="0" applyFont="1" applyFill="1" applyBorder="1" applyAlignment="1">
      <alignment vertical="center" wrapText="1"/>
    </xf>
    <xf numFmtId="0" fontId="45" fillId="4" borderId="1" xfId="0" applyFont="1" applyFill="1" applyBorder="1" applyAlignment="1">
      <alignment vertical="center"/>
    </xf>
    <xf numFmtId="57" fontId="23" fillId="0" borderId="1" xfId="0" applyNumberFormat="1" applyFont="1" applyFill="1" applyBorder="1" applyAlignment="1">
      <alignment vertical="center"/>
    </xf>
    <xf numFmtId="0" fontId="23" fillId="0" borderId="1" xfId="0" applyFont="1" applyFill="1" applyBorder="1" applyAlignment="1">
      <alignment vertical="center"/>
    </xf>
    <xf numFmtId="0" fontId="19" fillId="0" borderId="0" xfId="0" applyFont="1" applyFill="1" applyAlignment="1">
      <alignment vertical="center" wrapText="1"/>
    </xf>
    <xf numFmtId="38" fontId="23" fillId="0" borderId="1" xfId="0" applyNumberFormat="1" applyFont="1" applyFill="1" applyBorder="1" applyAlignment="1">
      <alignment vertical="center"/>
    </xf>
    <xf numFmtId="3" fontId="23" fillId="0" borderId="1" xfId="0" applyNumberFormat="1" applyFont="1" applyFill="1" applyBorder="1" applyAlignment="1">
      <alignment vertical="center"/>
    </xf>
    <xf numFmtId="57" fontId="23" fillId="0" borderId="8" xfId="0" applyNumberFormat="1" applyFont="1" applyFill="1" applyBorder="1" applyAlignment="1">
      <alignment vertical="center"/>
    </xf>
    <xf numFmtId="0" fontId="23" fillId="0" borderId="8" xfId="0" applyFont="1" applyFill="1" applyBorder="1" applyAlignment="1">
      <alignment vertical="center"/>
    </xf>
    <xf numFmtId="0" fontId="19" fillId="0" borderId="8" xfId="0" applyFont="1" applyFill="1" applyBorder="1" applyAlignment="1">
      <alignment vertical="center" wrapText="1"/>
    </xf>
    <xf numFmtId="3" fontId="23" fillId="0" borderId="8" xfId="0" applyNumberFormat="1" applyFont="1" applyFill="1" applyBorder="1" applyAlignment="1">
      <alignment vertical="center"/>
    </xf>
    <xf numFmtId="57" fontId="0" fillId="4" borderId="1" xfId="0" applyNumberFormat="1" applyFill="1" applyBorder="1" applyAlignment="1">
      <alignment vertical="center"/>
    </xf>
    <xf numFmtId="49" fontId="18" fillId="4" borderId="1" xfId="0" applyNumberFormat="1" applyFont="1" applyFill="1" applyBorder="1" applyAlignment="1">
      <alignment horizontal="left" vertical="center" wrapText="1"/>
    </xf>
    <xf numFmtId="0" fontId="18" fillId="0" borderId="1" xfId="0" applyFont="1" applyFill="1" applyBorder="1" applyAlignment="1">
      <alignment vertical="center" wrapText="1" shrinkToFit="1"/>
    </xf>
    <xf numFmtId="38" fontId="3" fillId="0" borderId="1" xfId="33" applyFont="1" applyFill="1" applyBorder="1" applyAlignment="1">
      <alignment vertical="center"/>
    </xf>
    <xf numFmtId="0" fontId="19" fillId="0" borderId="0" xfId="0" applyFont="1" applyFill="1" applyAlignment="1">
      <alignment vertical="center"/>
    </xf>
    <xf numFmtId="0" fontId="19" fillId="0" borderId="1" xfId="0" applyFont="1" applyFill="1" applyBorder="1" applyAlignment="1">
      <alignment vertical="center" wrapText="1" shrinkToFit="1"/>
    </xf>
    <xf numFmtId="0" fontId="18" fillId="0" borderId="8" xfId="0" applyFont="1" applyFill="1" applyBorder="1" applyAlignment="1">
      <alignment vertical="center" wrapText="1" shrinkToFit="1"/>
    </xf>
    <xf numFmtId="0" fontId="15" fillId="4" borderId="14" xfId="0" applyFont="1" applyFill="1" applyBorder="1" applyAlignment="1">
      <alignment vertical="center" wrapText="1"/>
    </xf>
    <xf numFmtId="0" fontId="22" fillId="0" borderId="1" xfId="0" applyFont="1" applyFill="1" applyBorder="1" applyAlignment="1">
      <alignment vertical="center" wrapText="1"/>
    </xf>
    <xf numFmtId="0" fontId="24" fillId="0" borderId="1" xfId="0" applyFont="1" applyFill="1" applyBorder="1" applyAlignment="1">
      <alignment vertical="center" wrapText="1"/>
    </xf>
    <xf numFmtId="38" fontId="21" fillId="0" borderId="1" xfId="33" applyFont="1" applyFill="1" applyBorder="1" applyAlignment="1">
      <alignment vertical="center"/>
    </xf>
    <xf numFmtId="0" fontId="21" fillId="0" borderId="1" xfId="33" applyNumberFormat="1" applyFont="1" applyFill="1" applyBorder="1" applyAlignment="1">
      <alignment vertical="center"/>
    </xf>
    <xf numFmtId="38" fontId="24" fillId="0" borderId="1" xfId="33" applyFont="1" applyFill="1" applyBorder="1" applyAlignment="1">
      <alignment horizontal="right" vertical="center" wrapText="1"/>
    </xf>
    <xf numFmtId="0" fontId="21" fillId="0" borderId="1" xfId="0" quotePrefix="1" applyFont="1" applyFill="1" applyBorder="1" applyAlignment="1">
      <alignment vertical="center"/>
    </xf>
    <xf numFmtId="0" fontId="0" fillId="0" borderId="8" xfId="0" applyFont="1" applyFill="1" applyBorder="1" applyAlignment="1">
      <alignment vertical="center"/>
    </xf>
    <xf numFmtId="57" fontId="3" fillId="0" borderId="1" xfId="0" applyNumberFormat="1" applyFont="1" applyFill="1" applyBorder="1" applyAlignment="1">
      <alignment horizontal="right" vertical="center"/>
    </xf>
    <xf numFmtId="0" fontId="0" fillId="0" borderId="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ont="1" applyFill="1" applyBorder="1" applyAlignment="1">
      <alignment horizontal="center" vertical="center"/>
    </xf>
    <xf numFmtId="0" fontId="5" fillId="0" borderId="0" xfId="0" applyFont="1" applyFill="1" applyAlignment="1">
      <alignment horizontal="center" vertical="center"/>
    </xf>
    <xf numFmtId="0" fontId="16" fillId="0" borderId="11" xfId="0" applyFont="1" applyFill="1" applyBorder="1" applyAlignment="1">
      <alignment horizontal="center" vertical="center"/>
    </xf>
    <xf numFmtId="0" fontId="0" fillId="0" borderId="1" xfId="0" applyFont="1" applyFill="1" applyBorder="1" applyAlignment="1">
      <alignment horizontal="center" vertical="center"/>
    </xf>
    <xf numFmtId="0" fontId="46" fillId="0" borderId="0" xfId="0" applyFont="1" applyFill="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15</xdr:col>
      <xdr:colOff>28798</xdr:colOff>
      <xdr:row>8</xdr:row>
      <xdr:rowOff>314771</xdr:rowOff>
    </xdr:from>
    <xdr:to>
      <xdr:col>15</xdr:col>
      <xdr:colOff>371698</xdr:colOff>
      <xdr:row>14</xdr:row>
      <xdr:rowOff>229046</xdr:rowOff>
    </xdr:to>
    <xdr:sp macro="" textlink="" fLocksText="0">
      <xdr:nvSpPr>
        <xdr:cNvPr id="40" name="左中かっこ 1"/>
        <xdr:cNvSpPr/>
      </xdr:nvSpPr>
      <xdr:spPr>
        <a:xfrm flipH="1">
          <a:off x="13325475" y="2352675"/>
          <a:ext cx="342900" cy="1971675"/>
        </a:xfrm>
        <a:prstGeom prst="leftBrace">
          <a:avLst>
            <a:gd name="adj1" fmla="val 104629"/>
            <a:gd name="adj2" fmla="val 50000"/>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32"/>
  <sheetViews>
    <sheetView zoomScaleNormal="100" workbookViewId="0">
      <selection activeCell="C9" sqref="C9"/>
    </sheetView>
  </sheetViews>
  <sheetFormatPr defaultRowHeight="21" customHeight="1" x14ac:dyDescent="0.15"/>
  <cols>
    <col min="12" max="12" width="15.375" bestFit="1" customWidth="1"/>
  </cols>
  <sheetData>
    <row r="1" spans="1:12" ht="21" customHeight="1" x14ac:dyDescent="0.15">
      <c r="A1" t="s">
        <v>27</v>
      </c>
    </row>
    <row r="2" spans="1:12" ht="21" customHeight="1" x14ac:dyDescent="0.15">
      <c r="A2" t="s">
        <v>28</v>
      </c>
    </row>
    <row r="3" spans="1:12" ht="21" customHeight="1" x14ac:dyDescent="0.15">
      <c r="A3" t="s">
        <v>29</v>
      </c>
    </row>
    <row r="4" spans="1:12" ht="21" customHeight="1" x14ac:dyDescent="0.15">
      <c r="A4" t="s">
        <v>26</v>
      </c>
    </row>
    <row r="6" spans="1:12" ht="21" customHeight="1" x14ac:dyDescent="0.15">
      <c r="A6" t="s">
        <v>45</v>
      </c>
    </row>
    <row r="7" spans="1:12" ht="21" customHeight="1" x14ac:dyDescent="0.15">
      <c r="A7" s="33" t="s">
        <v>42</v>
      </c>
    </row>
    <row r="8" spans="1:12" ht="21" customHeight="1" x14ac:dyDescent="0.15">
      <c r="A8" s="33" t="s">
        <v>43</v>
      </c>
      <c r="L8" s="60"/>
    </row>
    <row r="9" spans="1:12" ht="21" customHeight="1" x14ac:dyDescent="0.15">
      <c r="A9" s="32" t="s">
        <v>44</v>
      </c>
    </row>
    <row r="10" spans="1:12" ht="21" customHeight="1" x14ac:dyDescent="0.15">
      <c r="A10" s="32" t="s">
        <v>46</v>
      </c>
    </row>
    <row r="11" spans="1:12" ht="21" customHeight="1" x14ac:dyDescent="0.15">
      <c r="A11" s="32" t="s">
        <v>47</v>
      </c>
    </row>
    <row r="13" spans="1:12" ht="21" customHeight="1" x14ac:dyDescent="0.15">
      <c r="A13" t="s">
        <v>30</v>
      </c>
    </row>
    <row r="14" spans="1:12" ht="21" customHeight="1" x14ac:dyDescent="0.15">
      <c r="A14" t="s">
        <v>39</v>
      </c>
    </row>
    <row r="15" spans="1:12" ht="21" customHeight="1" x14ac:dyDescent="0.15">
      <c r="A15" s="31" t="s">
        <v>40</v>
      </c>
    </row>
    <row r="16" spans="1:12" ht="21" customHeight="1" x14ac:dyDescent="0.15">
      <c r="A16" t="s">
        <v>31</v>
      </c>
    </row>
    <row r="17" spans="1:1" ht="21" customHeight="1" x14ac:dyDescent="0.15">
      <c r="A17" s="34" t="s">
        <v>48</v>
      </c>
    </row>
    <row r="19" spans="1:1" ht="21" customHeight="1" x14ac:dyDescent="0.15">
      <c r="A19" t="s">
        <v>32</v>
      </c>
    </row>
    <row r="20" spans="1:1" ht="21" customHeight="1" x14ac:dyDescent="0.15">
      <c r="A20" t="s">
        <v>41</v>
      </c>
    </row>
    <row r="21" spans="1:1" ht="21" customHeight="1" x14ac:dyDescent="0.15">
      <c r="A21" t="s">
        <v>33</v>
      </c>
    </row>
    <row r="23" spans="1:1" ht="21" customHeight="1" x14ac:dyDescent="0.15">
      <c r="A23" t="s">
        <v>50</v>
      </c>
    </row>
    <row r="24" spans="1:1" ht="21" customHeight="1" x14ac:dyDescent="0.15">
      <c r="A24" s="36" t="s">
        <v>51</v>
      </c>
    </row>
    <row r="25" spans="1:1" ht="21" customHeight="1" x14ac:dyDescent="0.15">
      <c r="A25" s="36" t="s">
        <v>34</v>
      </c>
    </row>
    <row r="27" spans="1:1" ht="21" customHeight="1" x14ac:dyDescent="0.15">
      <c r="A27" t="s">
        <v>35</v>
      </c>
    </row>
    <row r="28" spans="1:1" ht="21" customHeight="1" x14ac:dyDescent="0.15">
      <c r="A28" t="s">
        <v>36</v>
      </c>
    </row>
    <row r="29" spans="1:1" ht="21" customHeight="1" x14ac:dyDescent="0.15">
      <c r="A29" t="s">
        <v>37</v>
      </c>
    </row>
    <row r="30" spans="1:1" ht="21" customHeight="1" x14ac:dyDescent="0.15">
      <c r="A30" t="s">
        <v>38</v>
      </c>
    </row>
    <row r="32" spans="1:1" ht="21" customHeight="1" x14ac:dyDescent="0.15">
      <c r="A32" s="35" t="s">
        <v>49</v>
      </c>
    </row>
  </sheetData>
  <phoneticPr fontId="2"/>
  <pageMargins left="0.59055118110236227" right="0.39370078740157483" top="0.98425196850393704" bottom="0.78740157480314965" header="0.70866141732283472" footer="0.51181102362204722"/>
  <pageSetup paperSize="9" scale="82" orientation="portrait" r:id="rId1"/>
  <headerFooter alignWithMargins="0">
    <oddHeader>&amp;Lケアプラザ物品管理の基本ルール</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O16" sqref="O16"/>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152</v>
      </c>
      <c r="C4" s="12" t="s">
        <v>154</v>
      </c>
      <c r="D4" s="9"/>
      <c r="E4" s="9"/>
      <c r="F4" s="13" t="s">
        <v>19</v>
      </c>
      <c r="G4" s="9"/>
      <c r="H4" s="9"/>
      <c r="I4" s="9"/>
      <c r="J4" s="9"/>
      <c r="K4" s="9"/>
      <c r="L4" s="9"/>
      <c r="M4" s="9"/>
      <c r="O4" s="14" t="s">
        <v>17</v>
      </c>
      <c r="Q4" s="30" t="s">
        <v>18</v>
      </c>
    </row>
    <row r="5" spans="1:17" ht="27" customHeight="1" x14ac:dyDescent="0.15">
      <c r="A5" s="15" t="s">
        <v>0</v>
      </c>
      <c r="B5" s="56" t="s">
        <v>161</v>
      </c>
      <c r="C5" s="59" t="s">
        <v>168</v>
      </c>
      <c r="D5" s="9"/>
      <c r="E5" s="9"/>
      <c r="F5" s="178" t="s">
        <v>67</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25">
        <v>39172</v>
      </c>
      <c r="B9" s="126"/>
      <c r="C9" s="127"/>
      <c r="D9" s="128" t="s">
        <v>89</v>
      </c>
      <c r="E9" s="126"/>
      <c r="F9" s="129"/>
      <c r="G9" s="129"/>
      <c r="H9" s="126"/>
      <c r="I9" s="126"/>
      <c r="J9" s="126"/>
      <c r="K9" s="126">
        <v>1</v>
      </c>
      <c r="L9" s="129"/>
      <c r="M9" s="129"/>
      <c r="N9" s="130"/>
      <c r="O9" s="131" t="s">
        <v>234</v>
      </c>
    </row>
    <row r="10" spans="1:17" ht="27" customHeight="1" x14ac:dyDescent="0.15">
      <c r="A10" s="132">
        <v>37718</v>
      </c>
      <c r="B10" s="133"/>
      <c r="C10" s="134"/>
      <c r="D10" s="135" t="s">
        <v>68</v>
      </c>
      <c r="E10" s="133"/>
      <c r="F10" s="136"/>
      <c r="G10" s="136"/>
      <c r="H10" s="133">
        <v>1</v>
      </c>
      <c r="I10" s="136">
        <v>23900</v>
      </c>
      <c r="J10" s="136">
        <v>23900</v>
      </c>
      <c r="K10" s="133">
        <v>0</v>
      </c>
      <c r="L10" s="136">
        <v>0</v>
      </c>
      <c r="M10" s="136">
        <v>0</v>
      </c>
      <c r="N10" s="137"/>
      <c r="O10" s="138" t="s">
        <v>69</v>
      </c>
    </row>
    <row r="11" spans="1:17" ht="27" customHeight="1" x14ac:dyDescent="0.15">
      <c r="A11" s="132">
        <v>37880</v>
      </c>
      <c r="B11" s="133"/>
      <c r="C11" s="134"/>
      <c r="D11" s="135" t="s">
        <v>70</v>
      </c>
      <c r="E11" s="137"/>
      <c r="F11" s="139"/>
      <c r="G11" s="136"/>
      <c r="H11" s="133">
        <v>1</v>
      </c>
      <c r="I11" s="133">
        <v>53000</v>
      </c>
      <c r="J11" s="133">
        <v>53000</v>
      </c>
      <c r="K11" s="133">
        <v>0</v>
      </c>
      <c r="L11" s="133">
        <v>0</v>
      </c>
      <c r="M11" s="136">
        <v>0</v>
      </c>
      <c r="N11" s="137"/>
      <c r="O11" s="138" t="s">
        <v>69</v>
      </c>
    </row>
    <row r="12" spans="1:17" ht="27" customHeight="1" x14ac:dyDescent="0.15">
      <c r="A12" s="125">
        <v>38087</v>
      </c>
      <c r="B12" s="126"/>
      <c r="C12" s="127"/>
      <c r="D12" s="128" t="s">
        <v>71</v>
      </c>
      <c r="E12" s="137"/>
      <c r="F12" s="139"/>
      <c r="G12" s="136"/>
      <c r="H12" s="133">
        <v>1</v>
      </c>
      <c r="I12" s="139">
        <v>30000</v>
      </c>
      <c r="J12" s="133">
        <v>30000</v>
      </c>
      <c r="K12" s="133">
        <v>1</v>
      </c>
      <c r="L12" s="139">
        <v>30000</v>
      </c>
      <c r="M12" s="136">
        <v>0</v>
      </c>
      <c r="N12" s="130"/>
      <c r="O12" s="131" t="s">
        <v>205</v>
      </c>
    </row>
    <row r="13" spans="1:17" ht="27" customHeight="1" x14ac:dyDescent="0.15">
      <c r="A13" s="42"/>
      <c r="B13" s="40"/>
      <c r="C13" s="41"/>
      <c r="D13" s="43"/>
      <c r="E13" s="149"/>
      <c r="F13" s="152"/>
      <c r="G13" s="3"/>
      <c r="H13" s="40"/>
      <c r="I13" s="44"/>
      <c r="J13" s="3"/>
      <c r="K13" s="2"/>
      <c r="L13" s="44"/>
      <c r="M13" s="3">
        <f>K13*L13</f>
        <v>0</v>
      </c>
      <c r="N13" s="40"/>
      <c r="O13" s="39"/>
    </row>
    <row r="14" spans="1:17" ht="27" customHeight="1" x14ac:dyDescent="0.15">
      <c r="A14" s="42"/>
      <c r="B14" s="40"/>
      <c r="C14" s="41"/>
      <c r="D14" s="47"/>
      <c r="E14" s="149"/>
      <c r="F14" s="152"/>
      <c r="G14" s="3"/>
      <c r="H14" s="40"/>
      <c r="I14" s="44"/>
      <c r="J14" s="3"/>
      <c r="K14" s="2"/>
      <c r="L14" s="44"/>
      <c r="M14" s="3">
        <f>K14*L14</f>
        <v>0</v>
      </c>
      <c r="N14" s="40"/>
      <c r="O14" s="39"/>
    </row>
    <row r="15" spans="1:17" ht="27" customHeight="1" x14ac:dyDescent="0.15">
      <c r="A15" s="42"/>
      <c r="B15" s="40"/>
      <c r="C15" s="41"/>
      <c r="D15" s="47"/>
      <c r="E15" s="149"/>
      <c r="F15" s="152"/>
      <c r="G15" s="3"/>
      <c r="H15" s="40"/>
      <c r="I15" s="44"/>
      <c r="J15" s="3"/>
      <c r="K15" s="2"/>
      <c r="L15" s="44"/>
      <c r="M15" s="3">
        <f>K15*L15</f>
        <v>0</v>
      </c>
      <c r="N15" s="40"/>
      <c r="O15" s="39"/>
    </row>
    <row r="16" spans="1:17" ht="27" customHeight="1" x14ac:dyDescent="0.15">
      <c r="A16" s="42"/>
      <c r="B16" s="40"/>
      <c r="C16" s="41"/>
      <c r="D16" s="47"/>
      <c r="E16" s="149"/>
      <c r="F16" s="152"/>
      <c r="G16" s="3"/>
      <c r="H16" s="40"/>
      <c r="I16" s="44"/>
      <c r="J16" s="3"/>
      <c r="K16" s="2"/>
      <c r="L16" s="44"/>
      <c r="M16" s="3">
        <f>K16*L16</f>
        <v>0</v>
      </c>
      <c r="N16" s="40"/>
      <c r="O16" s="39"/>
    </row>
    <row r="17" spans="1:15" ht="27" customHeight="1" x14ac:dyDescent="0.15">
      <c r="A17" s="42"/>
      <c r="B17" s="40"/>
      <c r="C17" s="41"/>
      <c r="D17" s="47"/>
      <c r="E17" s="40"/>
      <c r="F17" s="44"/>
      <c r="G17" s="3"/>
      <c r="H17" s="2"/>
      <c r="I17" s="2"/>
      <c r="J17" s="2">
        <f>+I17*H17</f>
        <v>0</v>
      </c>
      <c r="K17" s="2">
        <f>+E17-H17</f>
        <v>0</v>
      </c>
      <c r="L17" s="40"/>
      <c r="M17" s="40"/>
      <c r="N17" s="40"/>
      <c r="O17" s="41"/>
    </row>
    <row r="18" spans="1:15" ht="27" customHeight="1" x14ac:dyDescent="0.15">
      <c r="A18" s="42"/>
      <c r="B18" s="40"/>
      <c r="C18" s="41"/>
      <c r="D18" s="47"/>
      <c r="E18" s="40"/>
      <c r="F18" s="44"/>
      <c r="G18" s="3">
        <f>+F18*E18</f>
        <v>0</v>
      </c>
      <c r="H18" s="2"/>
      <c r="I18" s="2"/>
      <c r="J18" s="2">
        <f>+I18*H18</f>
        <v>0</v>
      </c>
      <c r="K18" s="2">
        <f>+E18-H18</f>
        <v>0</v>
      </c>
      <c r="L18" s="40"/>
      <c r="M18" s="40"/>
      <c r="N18" s="40"/>
      <c r="O18" s="41"/>
    </row>
    <row r="19" spans="1:15" ht="27" customHeight="1" x14ac:dyDescent="0.15">
      <c r="A19" s="42"/>
      <c r="B19" s="40"/>
      <c r="C19" s="41"/>
      <c r="D19" s="47"/>
      <c r="E19" s="40"/>
      <c r="F19" s="44"/>
      <c r="G19" s="3">
        <f>+F19*E19</f>
        <v>0</v>
      </c>
      <c r="H19" s="2"/>
      <c r="I19" s="2"/>
      <c r="J19" s="2">
        <f>+I19*H19</f>
        <v>0</v>
      </c>
      <c r="K19" s="2">
        <f>+E19-H19</f>
        <v>0</v>
      </c>
      <c r="L19" s="40"/>
      <c r="M19" s="40"/>
      <c r="N19" s="40"/>
      <c r="O19" s="41"/>
    </row>
    <row r="20" spans="1:15" ht="27" customHeight="1" x14ac:dyDescent="0.15">
      <c r="A20" s="42"/>
      <c r="B20" s="40"/>
      <c r="C20" s="41"/>
      <c r="D20" s="47"/>
      <c r="E20" s="40"/>
      <c r="F20" s="44"/>
      <c r="G20" s="3">
        <f>+F20*E20</f>
        <v>0</v>
      </c>
      <c r="H20" s="2"/>
      <c r="I20" s="2"/>
      <c r="J20" s="2">
        <f>+I20*H20</f>
        <v>0</v>
      </c>
      <c r="K20" s="2">
        <f>+E20-H20</f>
        <v>0</v>
      </c>
      <c r="L20" s="40"/>
      <c r="M20" s="40"/>
      <c r="N20" s="40"/>
      <c r="O20" s="41"/>
    </row>
    <row r="21" spans="1:15" ht="27" customHeight="1" x14ac:dyDescent="0.15">
      <c r="A21" s="42"/>
      <c r="B21" s="40"/>
      <c r="C21" s="41"/>
      <c r="D21" s="47"/>
      <c r="E21" s="40"/>
      <c r="F21" s="44"/>
      <c r="G21" s="3">
        <f>+F21*E21</f>
        <v>0</v>
      </c>
      <c r="H21" s="2"/>
      <c r="I21" s="2"/>
      <c r="J21" s="2">
        <f>+I21*H21</f>
        <v>0</v>
      </c>
      <c r="K21" s="2">
        <f>+E21-H21</f>
        <v>0</v>
      </c>
      <c r="L21" s="40"/>
      <c r="M21" s="40"/>
      <c r="N21" s="40"/>
      <c r="O21" s="41"/>
    </row>
    <row r="22" spans="1:15" ht="27" customHeight="1" x14ac:dyDescent="0.15">
      <c r="A22" s="42"/>
      <c r="B22" s="40"/>
      <c r="C22" s="41"/>
      <c r="D22" s="47"/>
      <c r="E22" s="40"/>
      <c r="F22" s="44"/>
      <c r="G22" s="3">
        <f t="shared" ref="G22:G27" si="0">+F22*E22</f>
        <v>0</v>
      </c>
      <c r="H22" s="2"/>
      <c r="I22" s="2"/>
      <c r="J22" s="2">
        <f t="shared" ref="J22:J28" si="1">+I22*H22</f>
        <v>0</v>
      </c>
      <c r="K22" s="2">
        <f t="shared" ref="K22:K28" si="2">+E22-H22</f>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O9" sqref="O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163</v>
      </c>
      <c r="C4" s="12" t="s">
        <v>164</v>
      </c>
      <c r="D4" s="9"/>
      <c r="E4" s="9"/>
      <c r="F4" s="13" t="s">
        <v>19</v>
      </c>
      <c r="G4" s="9"/>
      <c r="H4" s="9"/>
      <c r="I4" s="9"/>
      <c r="J4" s="9"/>
      <c r="K4" s="9"/>
      <c r="L4" s="9"/>
      <c r="M4" s="9"/>
      <c r="O4" s="14" t="s">
        <v>17</v>
      </c>
      <c r="Q4" s="30" t="s">
        <v>18</v>
      </c>
    </row>
    <row r="5" spans="1:17" ht="27" customHeight="1" x14ac:dyDescent="0.15">
      <c r="A5" s="15" t="s">
        <v>0</v>
      </c>
      <c r="B5" s="56" t="s">
        <v>165</v>
      </c>
      <c r="C5" s="57" t="s">
        <v>166</v>
      </c>
      <c r="D5" s="9"/>
      <c r="E5" s="9"/>
      <c r="F5" s="178" t="s">
        <v>67</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37467</v>
      </c>
      <c r="B9" s="2"/>
      <c r="C9" s="25"/>
      <c r="D9" s="24" t="s">
        <v>61</v>
      </c>
      <c r="E9" s="2"/>
      <c r="F9" s="3"/>
      <c r="G9" s="3"/>
      <c r="H9" s="2"/>
      <c r="I9" s="2"/>
      <c r="J9" s="2"/>
      <c r="K9" s="2">
        <v>1</v>
      </c>
      <c r="L9" s="3">
        <v>33600</v>
      </c>
      <c r="M9" s="3">
        <v>33600</v>
      </c>
      <c r="N9" s="40" t="s">
        <v>62</v>
      </c>
      <c r="O9" s="41"/>
    </row>
    <row r="10" spans="1:17" ht="27" customHeight="1" x14ac:dyDescent="0.15">
      <c r="A10" s="4"/>
      <c r="B10" s="2"/>
      <c r="C10" s="25"/>
      <c r="D10" s="24"/>
      <c r="E10" s="2"/>
      <c r="F10" s="3"/>
      <c r="G10" s="3">
        <f>+F10*E10</f>
        <v>0</v>
      </c>
      <c r="H10" s="2"/>
      <c r="I10" s="2"/>
      <c r="J10" s="2">
        <f>+I10*H10</f>
        <v>0</v>
      </c>
      <c r="K10" s="2">
        <f>+E10-H10</f>
        <v>0</v>
      </c>
      <c r="L10" s="2"/>
      <c r="M10" s="2"/>
      <c r="N10" s="2"/>
      <c r="O10" s="25"/>
    </row>
    <row r="11" spans="1:17" ht="27" customHeight="1" x14ac:dyDescent="0.15">
      <c r="A11" s="4"/>
      <c r="B11" s="2"/>
      <c r="C11" s="25"/>
      <c r="D11" s="24"/>
      <c r="E11" s="2"/>
      <c r="F11" s="3"/>
      <c r="G11" s="3">
        <f>+F11*E11</f>
        <v>0</v>
      </c>
      <c r="H11" s="2"/>
      <c r="I11" s="2"/>
      <c r="J11" s="2">
        <f>+I11*H11</f>
        <v>0</v>
      </c>
      <c r="K11" s="2">
        <f>+E11-H11</f>
        <v>0</v>
      </c>
      <c r="L11" s="2"/>
      <c r="M11" s="2"/>
      <c r="N11" s="2"/>
      <c r="O11" s="25"/>
    </row>
    <row r="12" spans="1:17" ht="27" customHeight="1" x14ac:dyDescent="0.15">
      <c r="A12" s="4"/>
      <c r="B12" s="2"/>
      <c r="C12" s="25"/>
      <c r="D12" s="24"/>
      <c r="E12" s="2"/>
      <c r="F12" s="3"/>
      <c r="G12" s="3">
        <f t="shared" ref="G12:G17" si="0">+F12*E12</f>
        <v>0</v>
      </c>
      <c r="H12" s="2"/>
      <c r="I12" s="2"/>
      <c r="J12" s="2">
        <f t="shared" ref="J12:J17" si="1">+I12*H12</f>
        <v>0</v>
      </c>
      <c r="K12" s="2">
        <f t="shared" ref="K12:K17" si="2">+E12-H12</f>
        <v>0</v>
      </c>
      <c r="L12" s="2"/>
      <c r="M12" s="2"/>
      <c r="N12" s="2"/>
      <c r="O12" s="25"/>
    </row>
    <row r="13" spans="1:17" ht="27" customHeight="1" x14ac:dyDescent="0.15">
      <c r="A13" s="4"/>
      <c r="B13" s="2"/>
      <c r="C13" s="25"/>
      <c r="D13" s="24"/>
      <c r="E13" s="2"/>
      <c r="F13" s="3"/>
      <c r="G13" s="3">
        <f t="shared" si="0"/>
        <v>0</v>
      </c>
      <c r="H13" s="2"/>
      <c r="I13" s="2"/>
      <c r="J13" s="2">
        <f t="shared" si="1"/>
        <v>0</v>
      </c>
      <c r="K13" s="2">
        <f t="shared" si="2"/>
        <v>0</v>
      </c>
      <c r="L13" s="2"/>
      <c r="M13" s="2"/>
      <c r="N13" s="2"/>
      <c r="O13" s="25"/>
    </row>
    <row r="14" spans="1:17" ht="27" customHeight="1" x14ac:dyDescent="0.15">
      <c r="A14" s="4"/>
      <c r="B14" s="2"/>
      <c r="C14" s="25"/>
      <c r="D14" s="24"/>
      <c r="E14" s="2"/>
      <c r="F14" s="3"/>
      <c r="G14" s="3">
        <f t="shared" si="0"/>
        <v>0</v>
      </c>
      <c r="H14" s="2"/>
      <c r="I14" s="2"/>
      <c r="J14" s="2">
        <f t="shared" si="1"/>
        <v>0</v>
      </c>
      <c r="K14" s="2">
        <f t="shared" si="2"/>
        <v>0</v>
      </c>
      <c r="L14" s="2"/>
      <c r="M14" s="2"/>
      <c r="N14" s="2"/>
      <c r="O14" s="25"/>
    </row>
    <row r="15" spans="1:17" ht="27" customHeight="1" x14ac:dyDescent="0.15">
      <c r="A15" s="4"/>
      <c r="B15" s="2"/>
      <c r="C15" s="25"/>
      <c r="D15" s="24"/>
      <c r="E15" s="2"/>
      <c r="F15" s="3"/>
      <c r="G15" s="3">
        <f t="shared" si="0"/>
        <v>0</v>
      </c>
      <c r="H15" s="2"/>
      <c r="I15" s="2"/>
      <c r="J15" s="2">
        <f t="shared" si="1"/>
        <v>0</v>
      </c>
      <c r="K15" s="2">
        <f t="shared" si="2"/>
        <v>0</v>
      </c>
      <c r="L15" s="2"/>
      <c r="M15" s="2"/>
      <c r="N15" s="2"/>
      <c r="O15" s="25"/>
    </row>
    <row r="16" spans="1:17" ht="27" customHeight="1" x14ac:dyDescent="0.15">
      <c r="A16" s="4"/>
      <c r="B16" s="2"/>
      <c r="C16" s="25"/>
      <c r="D16" s="24"/>
      <c r="E16" s="2"/>
      <c r="F16" s="3"/>
      <c r="G16" s="3">
        <f t="shared" si="0"/>
        <v>0</v>
      </c>
      <c r="H16" s="2"/>
      <c r="I16" s="2"/>
      <c r="J16" s="2">
        <f t="shared" si="1"/>
        <v>0</v>
      </c>
      <c r="K16" s="2">
        <f t="shared" si="2"/>
        <v>0</v>
      </c>
      <c r="L16" s="2"/>
      <c r="M16" s="2"/>
      <c r="N16" s="2"/>
      <c r="O16" s="25"/>
    </row>
    <row r="17" spans="1:15" ht="27" customHeight="1" x14ac:dyDescent="0.15">
      <c r="A17" s="4"/>
      <c r="B17" s="2"/>
      <c r="C17" s="25"/>
      <c r="D17" s="24"/>
      <c r="E17" s="2"/>
      <c r="F17" s="3"/>
      <c r="G17" s="3">
        <f t="shared" si="0"/>
        <v>0</v>
      </c>
      <c r="H17" s="2"/>
      <c r="I17" s="2"/>
      <c r="J17" s="2">
        <f t="shared" si="1"/>
        <v>0</v>
      </c>
      <c r="K17" s="2">
        <f t="shared" si="2"/>
        <v>0</v>
      </c>
      <c r="L17" s="2"/>
      <c r="M17" s="2"/>
      <c r="N17" s="2"/>
      <c r="O17" s="25"/>
    </row>
    <row r="18" spans="1:15" ht="27" customHeight="1" x14ac:dyDescent="0.15">
      <c r="A18" s="4"/>
      <c r="B18" s="2"/>
      <c r="C18" s="25"/>
      <c r="D18" s="24"/>
      <c r="E18" s="2"/>
      <c r="F18" s="3"/>
      <c r="G18" s="3">
        <f>+F18*E18</f>
        <v>0</v>
      </c>
      <c r="H18" s="2"/>
      <c r="I18" s="2"/>
      <c r="J18" s="2">
        <f>+I18*H18</f>
        <v>0</v>
      </c>
      <c r="K18" s="2">
        <f>+E18-H18</f>
        <v>0</v>
      </c>
      <c r="L18" s="2"/>
      <c r="M18" s="2"/>
      <c r="N18" s="2"/>
      <c r="O18" s="25"/>
    </row>
    <row r="19" spans="1:15" ht="27" customHeight="1" x14ac:dyDescent="0.15">
      <c r="A19" s="4"/>
      <c r="B19" s="2"/>
      <c r="C19" s="25"/>
      <c r="D19" s="24"/>
      <c r="E19" s="2"/>
      <c r="F19" s="3"/>
      <c r="G19" s="3">
        <f>+F19*E19</f>
        <v>0</v>
      </c>
      <c r="H19" s="2"/>
      <c r="I19" s="2"/>
      <c r="J19" s="2">
        <f>+I19*H19</f>
        <v>0</v>
      </c>
      <c r="K19" s="2">
        <f>+E19-H19</f>
        <v>0</v>
      </c>
      <c r="L19" s="2"/>
      <c r="M19" s="2"/>
      <c r="N19" s="2"/>
      <c r="O19" s="25"/>
    </row>
    <row r="20" spans="1:15" ht="27" customHeight="1" x14ac:dyDescent="0.15">
      <c r="A20" s="4"/>
      <c r="B20" s="2"/>
      <c r="C20" s="25"/>
      <c r="D20" s="24"/>
      <c r="E20" s="2"/>
      <c r="F20" s="3"/>
      <c r="G20" s="3">
        <f>+F20*E20</f>
        <v>0</v>
      </c>
      <c r="H20" s="2"/>
      <c r="I20" s="2"/>
      <c r="J20" s="2">
        <f>+I20*H20</f>
        <v>0</v>
      </c>
      <c r="K20" s="2">
        <f>+E20-H20</f>
        <v>0</v>
      </c>
      <c r="L20" s="2"/>
      <c r="M20" s="2"/>
      <c r="N20" s="2"/>
      <c r="O20" s="25"/>
    </row>
    <row r="21" spans="1:15" ht="27" customHeight="1" x14ac:dyDescent="0.15">
      <c r="A21" s="4"/>
      <c r="B21" s="2"/>
      <c r="C21" s="25"/>
      <c r="D21" s="24"/>
      <c r="E21" s="2"/>
      <c r="F21" s="3"/>
      <c r="G21" s="3">
        <f t="shared" ref="G21:G27" si="3">+F21*E21</f>
        <v>0</v>
      </c>
      <c r="H21" s="2"/>
      <c r="I21" s="2"/>
      <c r="J21" s="2">
        <f t="shared" ref="J21:J28" si="4">+I21*H21</f>
        <v>0</v>
      </c>
      <c r="K21" s="2">
        <f t="shared" ref="K21:K28" si="5">+E21-H21</f>
        <v>0</v>
      </c>
      <c r="L21" s="2"/>
      <c r="M21" s="2"/>
      <c r="N21" s="2"/>
      <c r="O21" s="25"/>
    </row>
    <row r="22" spans="1:15" ht="27" customHeight="1" x14ac:dyDescent="0.15">
      <c r="A22" s="4"/>
      <c r="B22" s="2"/>
      <c r="C22" s="25"/>
      <c r="D22" s="24"/>
      <c r="E22" s="2"/>
      <c r="F22" s="3"/>
      <c r="G22" s="3">
        <f t="shared" si="3"/>
        <v>0</v>
      </c>
      <c r="H22" s="2"/>
      <c r="I22" s="2"/>
      <c r="J22" s="2">
        <f t="shared" si="4"/>
        <v>0</v>
      </c>
      <c r="K22" s="2">
        <f t="shared" si="5"/>
        <v>0</v>
      </c>
      <c r="L22" s="2"/>
      <c r="M22" s="2"/>
      <c r="N22" s="2"/>
      <c r="O22" s="25"/>
    </row>
    <row r="23" spans="1:15" ht="27" customHeight="1" x14ac:dyDescent="0.15">
      <c r="A23" s="4"/>
      <c r="B23" s="2"/>
      <c r="C23" s="25"/>
      <c r="D23" s="24"/>
      <c r="E23" s="2"/>
      <c r="F23" s="3"/>
      <c r="G23" s="3">
        <f t="shared" si="3"/>
        <v>0</v>
      </c>
      <c r="H23" s="2"/>
      <c r="I23" s="2"/>
      <c r="J23" s="2">
        <f t="shared" si="4"/>
        <v>0</v>
      </c>
      <c r="K23" s="2">
        <f t="shared" si="5"/>
        <v>0</v>
      </c>
      <c r="L23" s="2"/>
      <c r="M23" s="2"/>
      <c r="N23" s="2"/>
      <c r="O23" s="25"/>
    </row>
    <row r="24" spans="1:15" ht="27" customHeight="1" x14ac:dyDescent="0.15">
      <c r="A24" s="4"/>
      <c r="B24" s="2"/>
      <c r="C24" s="25"/>
      <c r="D24" s="24"/>
      <c r="E24" s="2"/>
      <c r="F24" s="3"/>
      <c r="G24" s="3">
        <f t="shared" si="3"/>
        <v>0</v>
      </c>
      <c r="H24" s="2"/>
      <c r="I24" s="2"/>
      <c r="J24" s="2">
        <f t="shared" si="4"/>
        <v>0</v>
      </c>
      <c r="K24" s="2">
        <f t="shared" si="5"/>
        <v>0</v>
      </c>
      <c r="L24" s="2"/>
      <c r="M24" s="2"/>
      <c r="N24" s="2"/>
      <c r="O24" s="25"/>
    </row>
    <row r="25" spans="1:15" ht="27" customHeight="1" x14ac:dyDescent="0.15">
      <c r="A25" s="4"/>
      <c r="B25" s="2"/>
      <c r="C25" s="25"/>
      <c r="D25" s="24"/>
      <c r="E25" s="2"/>
      <c r="F25" s="3"/>
      <c r="G25" s="3">
        <f t="shared" si="3"/>
        <v>0</v>
      </c>
      <c r="H25" s="2"/>
      <c r="I25" s="2"/>
      <c r="J25" s="2">
        <f t="shared" si="4"/>
        <v>0</v>
      </c>
      <c r="K25" s="2">
        <f t="shared" si="5"/>
        <v>0</v>
      </c>
      <c r="L25" s="2"/>
      <c r="M25" s="2"/>
      <c r="N25" s="2"/>
      <c r="O25" s="25"/>
    </row>
    <row r="26" spans="1:15" ht="27" customHeight="1" x14ac:dyDescent="0.15">
      <c r="A26" s="4"/>
      <c r="B26" s="2"/>
      <c r="C26" s="25"/>
      <c r="D26" s="24"/>
      <c r="E26" s="2"/>
      <c r="F26" s="3"/>
      <c r="G26" s="3">
        <f t="shared" si="3"/>
        <v>0</v>
      </c>
      <c r="H26" s="2"/>
      <c r="I26" s="2"/>
      <c r="J26" s="2">
        <f t="shared" si="4"/>
        <v>0</v>
      </c>
      <c r="K26" s="2">
        <f t="shared" si="5"/>
        <v>0</v>
      </c>
      <c r="L26" s="2"/>
      <c r="M26" s="2"/>
      <c r="N26" s="2"/>
      <c r="O26" s="25"/>
    </row>
    <row r="27" spans="1:15" ht="27" customHeight="1" x14ac:dyDescent="0.15">
      <c r="A27" s="4"/>
      <c r="B27" s="2"/>
      <c r="C27" s="25"/>
      <c r="D27" s="24"/>
      <c r="E27" s="2"/>
      <c r="F27" s="3"/>
      <c r="G27" s="3">
        <f t="shared" si="3"/>
        <v>0</v>
      </c>
      <c r="H27" s="2"/>
      <c r="I27" s="2"/>
      <c r="J27" s="2">
        <f t="shared" si="4"/>
        <v>0</v>
      </c>
      <c r="K27" s="2">
        <f t="shared" si="5"/>
        <v>0</v>
      </c>
      <c r="L27" s="2"/>
      <c r="M27" s="2"/>
      <c r="N27" s="2"/>
      <c r="O27" s="25"/>
    </row>
    <row r="28" spans="1:15" ht="27" customHeight="1" x14ac:dyDescent="0.15">
      <c r="A28" s="4"/>
      <c r="B28" s="2"/>
      <c r="C28" s="25"/>
      <c r="D28" s="24"/>
      <c r="E28" s="2"/>
      <c r="F28" s="3"/>
      <c r="G28" s="3">
        <f>+F28*E28</f>
        <v>0</v>
      </c>
      <c r="H28" s="2"/>
      <c r="I28" s="2"/>
      <c r="J28" s="2">
        <f t="shared" si="4"/>
        <v>0</v>
      </c>
      <c r="K28" s="2">
        <f t="shared" si="5"/>
        <v>0</v>
      </c>
      <c r="L28" s="2"/>
      <c r="M28" s="2"/>
      <c r="N28" s="2"/>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D18" sqref="D18"/>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221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7">
        <v>37118</v>
      </c>
      <c r="B9" s="18"/>
      <c r="C9" s="26"/>
      <c r="D9" s="54" t="s">
        <v>216</v>
      </c>
      <c r="E9" s="18"/>
      <c r="F9" s="19"/>
      <c r="G9" s="19"/>
      <c r="H9" s="18"/>
      <c r="I9" s="18"/>
      <c r="J9" s="18"/>
      <c r="K9" s="18">
        <v>2</v>
      </c>
      <c r="L9" s="19"/>
      <c r="M9" s="19">
        <v>129402</v>
      </c>
      <c r="N9" s="38" t="s">
        <v>215</v>
      </c>
      <c r="O9" s="39"/>
    </row>
    <row r="10" spans="1:17" ht="27" customHeight="1" x14ac:dyDescent="0.15">
      <c r="A10" s="4"/>
      <c r="B10" s="2"/>
      <c r="C10" s="25"/>
      <c r="D10" s="55"/>
      <c r="E10" s="2"/>
      <c r="F10" s="3"/>
      <c r="G10" s="3"/>
      <c r="H10" s="2"/>
      <c r="I10" s="2"/>
      <c r="J10" s="2"/>
      <c r="K10" s="2"/>
      <c r="L10" s="3"/>
      <c r="M10" s="3"/>
      <c r="N10" s="40"/>
      <c r="O10" s="41"/>
    </row>
    <row r="11" spans="1:17" ht="27" customHeight="1" x14ac:dyDescent="0.15">
      <c r="A11" s="4"/>
      <c r="B11" s="2"/>
      <c r="C11" s="25"/>
      <c r="D11" s="24"/>
      <c r="E11" s="2"/>
      <c r="F11" s="3"/>
      <c r="G11" s="3">
        <f t="shared" ref="G11:G24" si="0">+F11*E11</f>
        <v>0</v>
      </c>
      <c r="H11" s="2"/>
      <c r="I11" s="2"/>
      <c r="J11" s="2">
        <f t="shared" ref="J11:J24" si="1">+I11*H11</f>
        <v>0</v>
      </c>
      <c r="K11" s="2">
        <f t="shared" ref="K11:K24" si="2">+E11-H11</f>
        <v>0</v>
      </c>
      <c r="L11" s="3"/>
      <c r="M11" s="3"/>
      <c r="N11" s="40"/>
      <c r="O11" s="41"/>
    </row>
    <row r="12" spans="1:17" ht="27" customHeight="1" x14ac:dyDescent="0.15">
      <c r="A12" s="4"/>
      <c r="B12" s="2"/>
      <c r="C12" s="25"/>
      <c r="D12" s="24"/>
      <c r="E12" s="2"/>
      <c r="F12" s="3"/>
      <c r="G12" s="3">
        <f t="shared" si="0"/>
        <v>0</v>
      </c>
      <c r="H12" s="2"/>
      <c r="I12" s="2"/>
      <c r="J12" s="2">
        <f t="shared" si="1"/>
        <v>0</v>
      </c>
      <c r="K12" s="2">
        <f t="shared" si="2"/>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4"/>
      <c r="M15" s="44"/>
      <c r="N15" s="40"/>
      <c r="O15" s="41"/>
    </row>
    <row r="16" spans="1:17" ht="27" customHeight="1" x14ac:dyDescent="0.15">
      <c r="A16" s="42"/>
      <c r="B16" s="40"/>
      <c r="C16" s="41"/>
      <c r="D16" s="47"/>
      <c r="E16" s="40"/>
      <c r="F16" s="44"/>
      <c r="G16" s="3">
        <f t="shared" si="0"/>
        <v>0</v>
      </c>
      <c r="H16" s="2"/>
      <c r="I16" s="2"/>
      <c r="J16" s="2">
        <f t="shared" si="1"/>
        <v>0</v>
      </c>
      <c r="K16" s="2">
        <f t="shared" si="2"/>
        <v>0</v>
      </c>
      <c r="L16" s="44"/>
      <c r="M16" s="44"/>
      <c r="N16" s="40"/>
      <c r="O16" s="41"/>
    </row>
    <row r="17" spans="1:15" ht="27" customHeight="1" x14ac:dyDescent="0.15">
      <c r="A17" s="42"/>
      <c r="B17" s="40"/>
      <c r="C17" s="41"/>
      <c r="D17" s="47"/>
      <c r="E17" s="40"/>
      <c r="F17" s="44"/>
      <c r="G17" s="3">
        <f t="shared" si="0"/>
        <v>0</v>
      </c>
      <c r="H17" s="2"/>
      <c r="I17" s="2"/>
      <c r="J17" s="2">
        <f t="shared" si="1"/>
        <v>0</v>
      </c>
      <c r="K17" s="2">
        <f t="shared" si="2"/>
        <v>0</v>
      </c>
      <c r="L17" s="44"/>
      <c r="M17" s="44"/>
      <c r="N17" s="40"/>
      <c r="O17" s="41"/>
    </row>
    <row r="18" spans="1:15" ht="27" customHeight="1" x14ac:dyDescent="0.15">
      <c r="A18" s="42"/>
      <c r="B18" s="40"/>
      <c r="C18" s="41"/>
      <c r="D18" s="47"/>
      <c r="E18" s="40"/>
      <c r="F18" s="44"/>
      <c r="G18" s="3">
        <f t="shared" si="0"/>
        <v>0</v>
      </c>
      <c r="H18" s="2"/>
      <c r="I18" s="2"/>
      <c r="J18" s="2">
        <f t="shared" si="1"/>
        <v>0</v>
      </c>
      <c r="K18" s="2">
        <f t="shared" si="2"/>
        <v>0</v>
      </c>
      <c r="L18" s="44"/>
      <c r="M18" s="44"/>
      <c r="N18" s="40"/>
      <c r="O18" s="41"/>
    </row>
    <row r="19" spans="1:15" ht="27" customHeight="1" x14ac:dyDescent="0.15">
      <c r="A19" s="42"/>
      <c r="B19" s="40"/>
      <c r="C19" s="41"/>
      <c r="D19" s="47"/>
      <c r="E19" s="40"/>
      <c r="F19" s="44"/>
      <c r="G19" s="3">
        <f t="shared" si="0"/>
        <v>0</v>
      </c>
      <c r="H19" s="2"/>
      <c r="I19" s="2"/>
      <c r="J19" s="2">
        <f t="shared" si="1"/>
        <v>0</v>
      </c>
      <c r="K19" s="2">
        <f t="shared" si="2"/>
        <v>0</v>
      </c>
      <c r="L19" s="44"/>
      <c r="M19" s="44"/>
      <c r="N19" s="40"/>
      <c r="O19" s="41"/>
    </row>
    <row r="20" spans="1:15" ht="27" customHeight="1" x14ac:dyDescent="0.15">
      <c r="A20" s="42"/>
      <c r="B20" s="40"/>
      <c r="C20" s="41"/>
      <c r="D20" s="47"/>
      <c r="E20" s="40"/>
      <c r="F20" s="44"/>
      <c r="G20" s="3">
        <f t="shared" si="0"/>
        <v>0</v>
      </c>
      <c r="H20" s="2"/>
      <c r="I20" s="2"/>
      <c r="J20" s="2">
        <f t="shared" si="1"/>
        <v>0</v>
      </c>
      <c r="K20" s="2">
        <f t="shared" si="2"/>
        <v>0</v>
      </c>
      <c r="L20" s="44"/>
      <c r="M20" s="44"/>
      <c r="N20" s="40"/>
      <c r="O20" s="41"/>
    </row>
    <row r="21" spans="1:15" ht="27" customHeight="1" x14ac:dyDescent="0.15">
      <c r="A21" s="42"/>
      <c r="B21" s="40"/>
      <c r="C21" s="41"/>
      <c r="D21" s="47"/>
      <c r="E21" s="40"/>
      <c r="F21" s="44"/>
      <c r="G21" s="3">
        <f t="shared" si="0"/>
        <v>0</v>
      </c>
      <c r="H21" s="2"/>
      <c r="I21" s="2"/>
      <c r="J21" s="2">
        <f t="shared" si="1"/>
        <v>0</v>
      </c>
      <c r="K21" s="2">
        <f t="shared" si="2"/>
        <v>0</v>
      </c>
      <c r="L21" s="44"/>
      <c r="M21" s="44"/>
      <c r="N21" s="40"/>
      <c r="O21" s="41"/>
    </row>
    <row r="22" spans="1:15" ht="27" customHeight="1" x14ac:dyDescent="0.15">
      <c r="A22" s="42"/>
      <c r="B22" s="40"/>
      <c r="C22" s="41"/>
      <c r="D22" s="47"/>
      <c r="E22" s="40"/>
      <c r="F22" s="44"/>
      <c r="G22" s="3">
        <f t="shared" si="0"/>
        <v>0</v>
      </c>
      <c r="H22" s="2"/>
      <c r="I22" s="2"/>
      <c r="J22" s="2">
        <f t="shared" si="1"/>
        <v>0</v>
      </c>
      <c r="K22" s="2">
        <f t="shared" si="2"/>
        <v>0</v>
      </c>
      <c r="L22" s="44"/>
      <c r="M22" s="44"/>
      <c r="N22" s="40"/>
      <c r="O22" s="41"/>
    </row>
    <row r="23" spans="1:15" ht="27" customHeight="1" x14ac:dyDescent="0.15">
      <c r="A23" s="42"/>
      <c r="B23" s="40"/>
      <c r="C23" s="41"/>
      <c r="D23" s="47"/>
      <c r="E23" s="40"/>
      <c r="F23" s="44"/>
      <c r="G23" s="3">
        <f t="shared" si="0"/>
        <v>0</v>
      </c>
      <c r="H23" s="2"/>
      <c r="I23" s="2"/>
      <c r="J23" s="2">
        <f t="shared" si="1"/>
        <v>0</v>
      </c>
      <c r="K23" s="2">
        <f t="shared" si="2"/>
        <v>0</v>
      </c>
      <c r="L23" s="44"/>
      <c r="M23" s="44"/>
      <c r="N23" s="40"/>
      <c r="O23" s="25"/>
    </row>
    <row r="24" spans="1:15" ht="27" customHeight="1" x14ac:dyDescent="0.15">
      <c r="A24" s="42"/>
      <c r="B24" s="40"/>
      <c r="C24" s="41"/>
      <c r="D24" s="47"/>
      <c r="E24" s="40"/>
      <c r="F24" s="44"/>
      <c r="G24" s="3">
        <f t="shared" si="0"/>
        <v>0</v>
      </c>
      <c r="H24" s="2"/>
      <c r="I24" s="2"/>
      <c r="J24" s="2">
        <f t="shared" si="1"/>
        <v>0</v>
      </c>
      <c r="K24" s="2">
        <f t="shared" si="2"/>
        <v>0</v>
      </c>
      <c r="L24" s="44"/>
      <c r="M24" s="44"/>
      <c r="N24" s="40"/>
      <c r="O24" s="25"/>
    </row>
    <row r="25" spans="1:15" ht="27" customHeight="1" x14ac:dyDescent="0.15">
      <c r="A25" s="42"/>
      <c r="B25" s="40"/>
      <c r="C25" s="41"/>
      <c r="D25" s="47"/>
      <c r="E25" s="40"/>
      <c r="F25" s="44"/>
      <c r="G25" s="3">
        <f>+F25*E25</f>
        <v>0</v>
      </c>
      <c r="H25" s="2"/>
      <c r="I25" s="2"/>
      <c r="J25" s="2">
        <f>+I25*H25</f>
        <v>0</v>
      </c>
      <c r="K25" s="2">
        <f>+E25-H25</f>
        <v>0</v>
      </c>
      <c r="L25" s="44"/>
      <c r="M25" s="44"/>
      <c r="N25" s="40"/>
      <c r="O25" s="25"/>
    </row>
    <row r="26" spans="1:15" ht="27" customHeight="1" x14ac:dyDescent="0.15">
      <c r="A26" s="42"/>
      <c r="B26" s="40"/>
      <c r="C26" s="41"/>
      <c r="D26" s="47"/>
      <c r="E26" s="40"/>
      <c r="F26" s="44"/>
      <c r="G26" s="3">
        <f>+F26*E26</f>
        <v>0</v>
      </c>
      <c r="H26" s="2"/>
      <c r="I26" s="2"/>
      <c r="J26" s="2">
        <f>+I26*H26</f>
        <v>0</v>
      </c>
      <c r="K26" s="2">
        <f>+E26-H26</f>
        <v>0</v>
      </c>
      <c r="L26" s="44"/>
      <c r="M26" s="44"/>
      <c r="N26" s="40"/>
      <c r="O26" s="25"/>
    </row>
    <row r="27" spans="1:15" ht="27" customHeight="1" x14ac:dyDescent="0.15">
      <c r="A27" s="4"/>
      <c r="B27" s="2"/>
      <c r="C27" s="25"/>
      <c r="D27" s="24"/>
      <c r="E27" s="2"/>
      <c r="F27" s="3"/>
      <c r="G27" s="3">
        <f>+F27*E27</f>
        <v>0</v>
      </c>
      <c r="H27" s="2"/>
      <c r="I27" s="2"/>
      <c r="J27" s="2">
        <f>+I27*H27</f>
        <v>0</v>
      </c>
      <c r="K27" s="2">
        <f>+E27-H27</f>
        <v>0</v>
      </c>
      <c r="L27" s="2"/>
      <c r="M27" s="2"/>
      <c r="N27" s="2"/>
      <c r="O27" s="25"/>
    </row>
    <row r="28" spans="1:15" ht="27" customHeight="1" x14ac:dyDescent="0.15">
      <c r="A28" s="4"/>
      <c r="B28" s="2"/>
      <c r="C28" s="25"/>
      <c r="D28" s="24"/>
      <c r="E28" s="2"/>
      <c r="F28" s="3"/>
      <c r="G28" s="3">
        <f>+F28*E28</f>
        <v>0</v>
      </c>
      <c r="H28" s="2"/>
      <c r="I28" s="2"/>
      <c r="J28" s="2">
        <f>+I28*H28</f>
        <v>0</v>
      </c>
      <c r="K28" s="2">
        <f>+E28-H28</f>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7"/>
  <sheetViews>
    <sheetView view="pageBreakPreview" zoomScale="75" zoomScaleNormal="75" zoomScaleSheetLayoutView="75" workbookViewId="0">
      <pane ySplit="8" topLeftCell="A9" activePane="bottomLeft" state="frozen"/>
      <selection activeCell="C7" sqref="C7:C8"/>
      <selection pane="bottomLeft" activeCell="L6" sqref="L6"/>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319</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30" customHeight="1" x14ac:dyDescent="0.15">
      <c r="A9" s="4">
        <v>40198</v>
      </c>
      <c r="B9" s="4"/>
      <c r="C9" s="41"/>
      <c r="D9" s="55" t="s">
        <v>243</v>
      </c>
      <c r="E9" s="2">
        <v>1</v>
      </c>
      <c r="F9" s="3">
        <v>8250</v>
      </c>
      <c r="G9" s="3">
        <f>+F9*E9</f>
        <v>8250</v>
      </c>
      <c r="H9" s="2"/>
      <c r="I9" s="2"/>
      <c r="J9" s="2">
        <f>+I9*H9</f>
        <v>0</v>
      </c>
      <c r="K9" s="2">
        <f>+E9-H9</f>
        <v>1</v>
      </c>
      <c r="L9" s="3">
        <v>8250</v>
      </c>
      <c r="M9" s="3">
        <f>+L9*K9</f>
        <v>8250</v>
      </c>
      <c r="N9" s="40" t="s">
        <v>241</v>
      </c>
      <c r="O9" s="47" t="s">
        <v>289</v>
      </c>
    </row>
    <row r="10" spans="1:17" ht="30" customHeight="1" x14ac:dyDescent="0.15">
      <c r="A10" s="4">
        <v>40198</v>
      </c>
      <c r="B10" s="4"/>
      <c r="C10" s="41"/>
      <c r="D10" s="85" t="s">
        <v>240</v>
      </c>
      <c r="E10" s="2">
        <v>1</v>
      </c>
      <c r="F10" s="3">
        <v>57800</v>
      </c>
      <c r="G10" s="3">
        <f>+F10*E10</f>
        <v>57800</v>
      </c>
      <c r="H10" s="2"/>
      <c r="I10" s="2"/>
      <c r="J10" s="2">
        <f>+I10*H10</f>
        <v>0</v>
      </c>
      <c r="K10" s="2">
        <v>1</v>
      </c>
      <c r="L10" s="3">
        <v>57800</v>
      </c>
      <c r="M10" s="3">
        <f>+L10*K10</f>
        <v>57800</v>
      </c>
      <c r="N10" s="40" t="s">
        <v>242</v>
      </c>
      <c r="O10" s="47" t="s">
        <v>289</v>
      </c>
    </row>
    <row r="11" spans="1:17" ht="27" customHeight="1" x14ac:dyDescent="0.15">
      <c r="A11" s="4"/>
      <c r="B11" s="2"/>
      <c r="C11" s="25"/>
      <c r="D11" s="24"/>
      <c r="E11" s="2"/>
      <c r="F11" s="3"/>
      <c r="G11" s="3">
        <f t="shared" ref="G11:G24" si="0">+F11*E11</f>
        <v>0</v>
      </c>
      <c r="H11" s="2"/>
      <c r="I11" s="2"/>
      <c r="J11" s="2">
        <f t="shared" ref="J11:J24" si="1">+I11*H11</f>
        <v>0</v>
      </c>
      <c r="K11" s="2">
        <f t="shared" ref="K11:K24" si="2">+E11-H11</f>
        <v>0</v>
      </c>
      <c r="L11" s="3"/>
      <c r="M11" s="3"/>
      <c r="N11" s="40"/>
      <c r="O11" s="41"/>
    </row>
    <row r="12" spans="1:17" ht="27" customHeight="1" x14ac:dyDescent="0.15">
      <c r="A12" s="4"/>
      <c r="B12" s="2"/>
      <c r="C12" s="25"/>
      <c r="D12" s="24"/>
      <c r="E12" s="2"/>
      <c r="F12" s="3"/>
      <c r="G12" s="3">
        <f t="shared" si="0"/>
        <v>0</v>
      </c>
      <c r="H12" s="2"/>
      <c r="I12" s="2"/>
      <c r="J12" s="2">
        <f t="shared" si="1"/>
        <v>0</v>
      </c>
      <c r="K12" s="2">
        <f t="shared" si="2"/>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4"/>
      <c r="M15" s="44"/>
      <c r="N15" s="40"/>
      <c r="O15" s="41"/>
    </row>
    <row r="16" spans="1:17" ht="27" customHeight="1" x14ac:dyDescent="0.15">
      <c r="A16" s="42"/>
      <c r="B16" s="40"/>
      <c r="C16" s="41"/>
      <c r="D16" s="47"/>
      <c r="E16" s="40"/>
      <c r="F16" s="44"/>
      <c r="G16" s="3">
        <f t="shared" si="0"/>
        <v>0</v>
      </c>
      <c r="H16" s="2"/>
      <c r="I16" s="2"/>
      <c r="J16" s="2">
        <f t="shared" si="1"/>
        <v>0</v>
      </c>
      <c r="K16" s="2">
        <f t="shared" si="2"/>
        <v>0</v>
      </c>
      <c r="L16" s="44"/>
      <c r="M16" s="44"/>
      <c r="N16" s="40"/>
      <c r="O16" s="41"/>
    </row>
    <row r="17" spans="1:15" ht="27" customHeight="1" x14ac:dyDescent="0.15">
      <c r="A17" s="42"/>
      <c r="B17" s="40"/>
      <c r="C17" s="41"/>
      <c r="D17" s="47"/>
      <c r="E17" s="40"/>
      <c r="F17" s="44"/>
      <c r="G17" s="3">
        <f t="shared" si="0"/>
        <v>0</v>
      </c>
      <c r="H17" s="2"/>
      <c r="I17" s="2"/>
      <c r="J17" s="2">
        <f t="shared" si="1"/>
        <v>0</v>
      </c>
      <c r="K17" s="2">
        <f t="shared" si="2"/>
        <v>0</v>
      </c>
      <c r="L17" s="44"/>
      <c r="M17" s="44"/>
      <c r="N17" s="40"/>
      <c r="O17" s="41"/>
    </row>
    <row r="18" spans="1:15" ht="27" customHeight="1" x14ac:dyDescent="0.15">
      <c r="A18" s="42"/>
      <c r="B18" s="40"/>
      <c r="C18" s="41"/>
      <c r="D18" s="47"/>
      <c r="E18" s="40"/>
      <c r="F18" s="44"/>
      <c r="G18" s="3">
        <f t="shared" si="0"/>
        <v>0</v>
      </c>
      <c r="H18" s="2"/>
      <c r="I18" s="2"/>
      <c r="J18" s="2">
        <f t="shared" si="1"/>
        <v>0</v>
      </c>
      <c r="K18" s="2">
        <f t="shared" si="2"/>
        <v>0</v>
      </c>
      <c r="L18" s="44"/>
      <c r="M18" s="44"/>
      <c r="N18" s="40"/>
      <c r="O18" s="41"/>
    </row>
    <row r="19" spans="1:15" ht="27" customHeight="1" x14ac:dyDescent="0.15">
      <c r="A19" s="42"/>
      <c r="B19" s="40"/>
      <c r="C19" s="41"/>
      <c r="D19" s="47"/>
      <c r="E19" s="40"/>
      <c r="F19" s="44"/>
      <c r="G19" s="3">
        <f t="shared" si="0"/>
        <v>0</v>
      </c>
      <c r="H19" s="2"/>
      <c r="I19" s="2"/>
      <c r="J19" s="2">
        <f t="shared" si="1"/>
        <v>0</v>
      </c>
      <c r="K19" s="2">
        <f t="shared" si="2"/>
        <v>0</v>
      </c>
      <c r="L19" s="44"/>
      <c r="M19" s="44"/>
      <c r="N19" s="40"/>
      <c r="O19" s="41"/>
    </row>
    <row r="20" spans="1:15" ht="27" customHeight="1" x14ac:dyDescent="0.15">
      <c r="A20" s="42"/>
      <c r="B20" s="40"/>
      <c r="C20" s="41"/>
      <c r="D20" s="47"/>
      <c r="E20" s="40"/>
      <c r="F20" s="44"/>
      <c r="G20" s="3">
        <f t="shared" si="0"/>
        <v>0</v>
      </c>
      <c r="H20" s="2"/>
      <c r="I20" s="2"/>
      <c r="J20" s="2">
        <f t="shared" si="1"/>
        <v>0</v>
      </c>
      <c r="K20" s="2">
        <f t="shared" si="2"/>
        <v>0</v>
      </c>
      <c r="L20" s="44"/>
      <c r="M20" s="44"/>
      <c r="N20" s="40"/>
      <c r="O20" s="41"/>
    </row>
    <row r="21" spans="1:15" ht="27" customHeight="1" x14ac:dyDescent="0.15">
      <c r="A21" s="42"/>
      <c r="B21" s="40"/>
      <c r="C21" s="41"/>
      <c r="D21" s="47"/>
      <c r="E21" s="40"/>
      <c r="F21" s="44"/>
      <c r="G21" s="3">
        <f t="shared" si="0"/>
        <v>0</v>
      </c>
      <c r="H21" s="2"/>
      <c r="I21" s="2"/>
      <c r="J21" s="2">
        <f t="shared" si="1"/>
        <v>0</v>
      </c>
      <c r="K21" s="2">
        <f t="shared" si="2"/>
        <v>0</v>
      </c>
      <c r="L21" s="44"/>
      <c r="M21" s="44"/>
      <c r="N21" s="40"/>
      <c r="O21" s="41"/>
    </row>
    <row r="22" spans="1:15" ht="27" customHeight="1" x14ac:dyDescent="0.15">
      <c r="A22" s="42"/>
      <c r="B22" s="40"/>
      <c r="C22" s="41"/>
      <c r="D22" s="47"/>
      <c r="E22" s="40"/>
      <c r="F22" s="44"/>
      <c r="G22" s="3">
        <f t="shared" si="0"/>
        <v>0</v>
      </c>
      <c r="H22" s="2"/>
      <c r="I22" s="2"/>
      <c r="J22" s="2">
        <f t="shared" si="1"/>
        <v>0</v>
      </c>
      <c r="K22" s="2">
        <f t="shared" si="2"/>
        <v>0</v>
      </c>
      <c r="L22" s="44"/>
      <c r="M22" s="44"/>
      <c r="N22" s="40"/>
      <c r="O22" s="41"/>
    </row>
    <row r="23" spans="1:15" ht="27" customHeight="1" x14ac:dyDescent="0.15">
      <c r="A23" s="42"/>
      <c r="B23" s="40"/>
      <c r="C23" s="41"/>
      <c r="D23" s="47"/>
      <c r="E23" s="40"/>
      <c r="F23" s="44"/>
      <c r="G23" s="3">
        <f t="shared" si="0"/>
        <v>0</v>
      </c>
      <c r="H23" s="2"/>
      <c r="I23" s="2"/>
      <c r="J23" s="2">
        <f t="shared" si="1"/>
        <v>0</v>
      </c>
      <c r="K23" s="2">
        <f t="shared" si="2"/>
        <v>0</v>
      </c>
      <c r="L23" s="44"/>
      <c r="M23" s="44"/>
      <c r="N23" s="40"/>
      <c r="O23" s="25"/>
    </row>
    <row r="24" spans="1:15" ht="27" customHeight="1" x14ac:dyDescent="0.15">
      <c r="A24" s="42"/>
      <c r="B24" s="40"/>
      <c r="C24" s="41"/>
      <c r="D24" s="47"/>
      <c r="E24" s="40"/>
      <c r="F24" s="44"/>
      <c r="G24" s="3">
        <f t="shared" si="0"/>
        <v>0</v>
      </c>
      <c r="H24" s="2"/>
      <c r="I24" s="2"/>
      <c r="J24" s="2">
        <f t="shared" si="1"/>
        <v>0</v>
      </c>
      <c r="K24" s="2">
        <f t="shared" si="2"/>
        <v>0</v>
      </c>
      <c r="L24" s="44"/>
      <c r="M24" s="44"/>
      <c r="N24" s="40"/>
      <c r="O24" s="25"/>
    </row>
    <row r="25" spans="1:15" ht="27" customHeight="1" x14ac:dyDescent="0.15">
      <c r="A25" s="42"/>
      <c r="B25" s="40"/>
      <c r="C25" s="41"/>
      <c r="D25" s="47"/>
      <c r="E25" s="40"/>
      <c r="F25" s="44"/>
      <c r="G25" s="3">
        <f>+F25*E25</f>
        <v>0</v>
      </c>
      <c r="H25" s="2"/>
      <c r="I25" s="2"/>
      <c r="J25" s="2">
        <f>+I25*H25</f>
        <v>0</v>
      </c>
      <c r="K25" s="2">
        <f>+E25-H25</f>
        <v>0</v>
      </c>
      <c r="L25" s="44"/>
      <c r="M25" s="44"/>
      <c r="N25" s="40"/>
      <c r="O25" s="25"/>
    </row>
    <row r="26" spans="1:15" ht="27" customHeight="1" x14ac:dyDescent="0.15">
      <c r="A26" s="42"/>
      <c r="B26" s="40"/>
      <c r="C26" s="41"/>
      <c r="D26" s="47"/>
      <c r="E26" s="40"/>
      <c r="F26" s="44"/>
      <c r="G26" s="3">
        <f>+F26*E26</f>
        <v>0</v>
      </c>
      <c r="H26" s="2"/>
      <c r="I26" s="2"/>
      <c r="J26" s="2">
        <f>+I26*H26</f>
        <v>0</v>
      </c>
      <c r="K26" s="2">
        <f>+E26-H26</f>
        <v>0</v>
      </c>
      <c r="L26" s="44"/>
      <c r="M26" s="44"/>
      <c r="N26" s="40"/>
      <c r="O26" s="25"/>
    </row>
    <row r="27" spans="1:15" ht="27" customHeight="1" x14ac:dyDescent="0.15">
      <c r="A27" s="4"/>
      <c r="B27" s="2"/>
      <c r="C27" s="25"/>
      <c r="D27" s="24"/>
      <c r="E27" s="2"/>
      <c r="F27" s="3"/>
      <c r="G27" s="3">
        <f>+F27*E27</f>
        <v>0</v>
      </c>
      <c r="H27" s="2"/>
      <c r="I27" s="2"/>
      <c r="J27" s="2">
        <f>+I27*H27</f>
        <v>0</v>
      </c>
      <c r="K27" s="2">
        <f>+E27-H27</f>
        <v>0</v>
      </c>
      <c r="L27" s="2"/>
      <c r="M27" s="2"/>
      <c r="N27" s="2"/>
      <c r="O27"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M14" sqref="M14"/>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170</v>
      </c>
      <c r="C4" s="12" t="s">
        <v>170</v>
      </c>
      <c r="D4" s="9"/>
      <c r="E4" s="9"/>
      <c r="F4" s="13" t="s">
        <v>19</v>
      </c>
      <c r="G4" s="9"/>
      <c r="H4" s="9"/>
      <c r="I4" s="9"/>
      <c r="J4" s="9"/>
      <c r="K4" s="9"/>
      <c r="L4" s="9"/>
      <c r="M4" s="9"/>
      <c r="O4" s="14" t="s">
        <v>17</v>
      </c>
      <c r="Q4" s="30" t="s">
        <v>18</v>
      </c>
    </row>
    <row r="5" spans="1:17" ht="27" customHeight="1" x14ac:dyDescent="0.15">
      <c r="A5" s="15" t="s">
        <v>0</v>
      </c>
      <c r="B5" s="56" t="s">
        <v>171</v>
      </c>
      <c r="C5" s="57" t="s">
        <v>172</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41364</v>
      </c>
      <c r="B9" s="2"/>
      <c r="C9" s="25"/>
      <c r="D9" s="24" t="s">
        <v>206</v>
      </c>
      <c r="E9" s="2">
        <v>3</v>
      </c>
      <c r="F9" s="3">
        <v>71400</v>
      </c>
      <c r="G9" s="3">
        <f>E9*F9</f>
        <v>214200</v>
      </c>
      <c r="H9" s="2"/>
      <c r="I9" s="2"/>
      <c r="J9" s="2"/>
      <c r="K9" s="2">
        <v>2</v>
      </c>
      <c r="L9" s="3">
        <v>71400</v>
      </c>
      <c r="M9" s="3">
        <f>K9*L9</f>
        <v>142800</v>
      </c>
      <c r="N9" s="40" t="s">
        <v>328</v>
      </c>
      <c r="O9" s="41" t="s">
        <v>305</v>
      </c>
    </row>
    <row r="10" spans="1:17" ht="27" customHeight="1" x14ac:dyDescent="0.15">
      <c r="A10" s="4">
        <v>41626</v>
      </c>
      <c r="B10" s="2"/>
      <c r="C10" s="25"/>
      <c r="D10" s="24" t="s">
        <v>206</v>
      </c>
      <c r="E10" s="2">
        <v>1</v>
      </c>
      <c r="F10" s="3">
        <v>78725</v>
      </c>
      <c r="G10" s="3">
        <v>78725</v>
      </c>
      <c r="H10" s="2"/>
      <c r="I10" s="2"/>
      <c r="J10" s="2"/>
      <c r="K10" s="2">
        <v>1</v>
      </c>
      <c r="L10" s="3">
        <v>78725</v>
      </c>
      <c r="M10" s="3">
        <v>78725</v>
      </c>
      <c r="N10" s="40" t="s">
        <v>201</v>
      </c>
      <c r="O10" s="41" t="s">
        <v>350</v>
      </c>
    </row>
    <row r="11" spans="1:17" ht="27" customHeight="1" x14ac:dyDescent="0.15">
      <c r="A11" s="4">
        <v>41988</v>
      </c>
      <c r="B11" s="2"/>
      <c r="C11" s="25"/>
      <c r="D11" s="24" t="s">
        <v>91</v>
      </c>
      <c r="E11" s="2">
        <v>1</v>
      </c>
      <c r="F11" s="3">
        <v>86400</v>
      </c>
      <c r="G11" s="3">
        <v>86400</v>
      </c>
      <c r="H11" s="2">
        <v>1</v>
      </c>
      <c r="I11" s="2">
        <v>86400</v>
      </c>
      <c r="J11" s="2">
        <v>86400</v>
      </c>
      <c r="K11" s="2">
        <v>1</v>
      </c>
      <c r="L11" s="3">
        <v>86400</v>
      </c>
      <c r="M11" s="3">
        <v>0</v>
      </c>
      <c r="N11" s="40" t="s">
        <v>210</v>
      </c>
      <c r="O11" s="41" t="s">
        <v>329</v>
      </c>
    </row>
    <row r="12" spans="1:17" ht="27" customHeight="1" x14ac:dyDescent="0.15">
      <c r="A12" s="17">
        <v>42019</v>
      </c>
      <c r="B12" s="18"/>
      <c r="C12" s="26"/>
      <c r="D12" s="54" t="s">
        <v>349</v>
      </c>
      <c r="E12" s="18">
        <v>1</v>
      </c>
      <c r="F12" s="19">
        <v>88452</v>
      </c>
      <c r="G12" s="19">
        <v>88452</v>
      </c>
      <c r="H12" s="18"/>
      <c r="I12" s="18"/>
      <c r="J12" s="18"/>
      <c r="K12" s="18">
        <v>1</v>
      </c>
      <c r="L12" s="19">
        <v>88452</v>
      </c>
      <c r="M12" s="19">
        <v>88452</v>
      </c>
      <c r="N12" s="38" t="s">
        <v>330</v>
      </c>
      <c r="O12" s="39" t="s">
        <v>351</v>
      </c>
    </row>
    <row r="13" spans="1:17" ht="27" customHeight="1" x14ac:dyDescent="0.15">
      <c r="A13" s="4">
        <v>42758</v>
      </c>
      <c r="B13" s="2"/>
      <c r="C13" s="25"/>
      <c r="D13" s="54" t="s">
        <v>306</v>
      </c>
      <c r="E13" s="2">
        <v>1</v>
      </c>
      <c r="F13" s="3">
        <v>86915</v>
      </c>
      <c r="G13" s="3">
        <f t="shared" ref="G13:G27" si="0">+F13*E13</f>
        <v>86915</v>
      </c>
      <c r="H13" s="2"/>
      <c r="I13" s="2"/>
      <c r="J13" s="2">
        <f t="shared" ref="J13:J28" si="1">+I13*H13</f>
        <v>0</v>
      </c>
      <c r="K13" s="2">
        <f t="shared" ref="K13:K28" si="2">+E13-H13</f>
        <v>1</v>
      </c>
      <c r="L13" s="3">
        <v>86915</v>
      </c>
      <c r="M13" s="3">
        <f>+L13*K13</f>
        <v>86915</v>
      </c>
      <c r="N13" s="40" t="s">
        <v>347</v>
      </c>
      <c r="O13" s="142" t="s">
        <v>308</v>
      </c>
    </row>
    <row r="14" spans="1:17" ht="27" customHeight="1" x14ac:dyDescent="0.15">
      <c r="A14" s="4">
        <v>42758</v>
      </c>
      <c r="B14" s="18"/>
      <c r="C14" s="26"/>
      <c r="D14" s="54" t="s">
        <v>307</v>
      </c>
      <c r="E14" s="2">
        <v>1</v>
      </c>
      <c r="F14" s="3">
        <v>86915</v>
      </c>
      <c r="G14" s="3">
        <f>+F14*E14</f>
        <v>86915</v>
      </c>
      <c r="H14" s="2"/>
      <c r="I14" s="2"/>
      <c r="J14" s="2">
        <f t="shared" si="1"/>
        <v>0</v>
      </c>
      <c r="K14" s="2">
        <f>+E14-H14</f>
        <v>1</v>
      </c>
      <c r="L14" s="3">
        <v>86915</v>
      </c>
      <c r="M14" s="3">
        <f>+L14*K14</f>
        <v>86915</v>
      </c>
      <c r="N14" s="40" t="s">
        <v>348</v>
      </c>
      <c r="O14" s="144" t="s">
        <v>309</v>
      </c>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tabSelected="1" view="pageBreakPreview" zoomScale="75" zoomScaleNormal="75" zoomScaleSheetLayoutView="75" workbookViewId="0">
      <pane ySplit="8" topLeftCell="A9" activePane="bottomLeft" state="frozen"/>
      <selection activeCell="C7" sqref="C7:C8"/>
      <selection pane="bottomLeft" activeCell="O9" sqref="O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170</v>
      </c>
      <c r="C4" s="12" t="s">
        <v>170</v>
      </c>
      <c r="D4" s="9"/>
      <c r="E4" s="9"/>
      <c r="F4" s="13" t="s">
        <v>19</v>
      </c>
      <c r="G4" s="9"/>
      <c r="H4" s="9"/>
      <c r="I4" s="9"/>
      <c r="J4" s="9"/>
      <c r="K4" s="9"/>
      <c r="L4" s="9"/>
      <c r="M4" s="9"/>
      <c r="O4" s="14" t="s">
        <v>17</v>
      </c>
      <c r="Q4" s="30" t="s">
        <v>18</v>
      </c>
    </row>
    <row r="5" spans="1:17" ht="27" customHeight="1" x14ac:dyDescent="0.15">
      <c r="A5" s="15" t="s">
        <v>0</v>
      </c>
      <c r="B5" s="56" t="s">
        <v>171</v>
      </c>
      <c r="C5" s="57" t="s">
        <v>172</v>
      </c>
      <c r="D5" s="9"/>
      <c r="E5" s="9"/>
      <c r="F5" s="178" t="s">
        <v>90</v>
      </c>
      <c r="G5" s="178"/>
      <c r="H5" s="178"/>
      <c r="I5" s="178"/>
      <c r="J5" s="178"/>
      <c r="K5" s="9"/>
      <c r="L5" s="9"/>
      <c r="M5" s="9"/>
      <c r="O5" s="37" t="s">
        <v>18</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42758</v>
      </c>
      <c r="B9" s="18"/>
      <c r="C9" s="26"/>
      <c r="D9" s="54" t="s">
        <v>311</v>
      </c>
      <c r="E9" s="2">
        <v>1</v>
      </c>
      <c r="F9" s="3">
        <v>91235</v>
      </c>
      <c r="G9" s="3">
        <f t="shared" ref="G9:G14" si="0">+F9*E9</f>
        <v>91235</v>
      </c>
      <c r="H9" s="2"/>
      <c r="I9" s="2"/>
      <c r="J9" s="2">
        <f t="shared" ref="J9:J14" si="1">+I9*H9</f>
        <v>0</v>
      </c>
      <c r="K9" s="2">
        <f t="shared" ref="K9:K14" si="2">+E9-H9</f>
        <v>1</v>
      </c>
      <c r="L9" s="3">
        <v>91235</v>
      </c>
      <c r="M9" s="3">
        <f>+L9*K9</f>
        <v>91235</v>
      </c>
      <c r="N9" s="38" t="s">
        <v>348</v>
      </c>
      <c r="O9" s="39" t="s">
        <v>310</v>
      </c>
    </row>
    <row r="10" spans="1:17" ht="27" customHeight="1" x14ac:dyDescent="0.15">
      <c r="A10" s="42"/>
      <c r="B10" s="40"/>
      <c r="C10" s="41"/>
      <c r="D10" s="43"/>
      <c r="E10" s="40"/>
      <c r="F10" s="44"/>
      <c r="G10" s="3">
        <f t="shared" si="0"/>
        <v>0</v>
      </c>
      <c r="H10" s="2"/>
      <c r="I10" s="2"/>
      <c r="J10" s="2">
        <f t="shared" si="1"/>
        <v>0</v>
      </c>
      <c r="K10" s="2">
        <f t="shared" si="2"/>
        <v>0</v>
      </c>
      <c r="L10" s="45"/>
      <c r="M10" s="46"/>
      <c r="N10" s="40"/>
      <c r="O10" s="41"/>
    </row>
    <row r="11" spans="1:17" ht="27" customHeight="1" x14ac:dyDescent="0.15">
      <c r="A11" s="42"/>
      <c r="B11" s="40"/>
      <c r="C11" s="41"/>
      <c r="D11" s="47"/>
      <c r="E11" s="40"/>
      <c r="F11" s="44"/>
      <c r="G11" s="3">
        <f t="shared" si="0"/>
        <v>0</v>
      </c>
      <c r="H11" s="2"/>
      <c r="I11" s="2"/>
      <c r="J11" s="2">
        <f t="shared" si="1"/>
        <v>0</v>
      </c>
      <c r="K11" s="2">
        <f t="shared" si="2"/>
        <v>0</v>
      </c>
      <c r="L11" s="40"/>
      <c r="M11" s="44"/>
      <c r="N11" s="40"/>
      <c r="O11" s="41"/>
    </row>
    <row r="12" spans="1:17" ht="27" customHeight="1" x14ac:dyDescent="0.15">
      <c r="A12" s="42"/>
      <c r="B12" s="40"/>
      <c r="C12" s="41"/>
      <c r="D12" s="47"/>
      <c r="E12" s="40"/>
      <c r="F12" s="44"/>
      <c r="G12" s="3">
        <f t="shared" si="0"/>
        <v>0</v>
      </c>
      <c r="H12" s="2"/>
      <c r="I12" s="2"/>
      <c r="J12" s="2">
        <f t="shared" si="1"/>
        <v>0</v>
      </c>
      <c r="K12" s="2">
        <f t="shared" si="2"/>
        <v>0</v>
      </c>
      <c r="L12" s="40"/>
      <c r="M12" s="44"/>
      <c r="N12" s="40"/>
      <c r="O12" s="41"/>
    </row>
    <row r="13" spans="1:17" ht="27" customHeight="1" x14ac:dyDescent="0.15">
      <c r="A13" s="42"/>
      <c r="B13" s="40"/>
      <c r="C13" s="41"/>
      <c r="D13" s="47"/>
      <c r="E13" s="40"/>
      <c r="F13" s="44"/>
      <c r="G13" s="3">
        <f t="shared" si="0"/>
        <v>0</v>
      </c>
      <c r="H13" s="2"/>
      <c r="I13" s="2"/>
      <c r="J13" s="2">
        <f t="shared" si="1"/>
        <v>0</v>
      </c>
      <c r="K13" s="2">
        <f t="shared" si="2"/>
        <v>0</v>
      </c>
      <c r="L13" s="40"/>
      <c r="M13" s="44"/>
      <c r="N13" s="40"/>
      <c r="O13" s="41"/>
    </row>
    <row r="14" spans="1:17" ht="27" customHeight="1" x14ac:dyDescent="0.15">
      <c r="A14" s="42"/>
      <c r="B14" s="40"/>
      <c r="C14" s="41"/>
      <c r="D14" s="47"/>
      <c r="E14" s="40"/>
      <c r="F14" s="44"/>
      <c r="G14" s="3">
        <f t="shared" si="0"/>
        <v>0</v>
      </c>
      <c r="H14" s="2"/>
      <c r="I14" s="2"/>
      <c r="J14" s="2">
        <f t="shared" si="1"/>
        <v>0</v>
      </c>
      <c r="K14" s="2">
        <f t="shared" si="2"/>
        <v>0</v>
      </c>
      <c r="L14" s="40"/>
      <c r="M14" s="44"/>
      <c r="N14" s="40"/>
      <c r="O14" s="41"/>
    </row>
    <row r="15" spans="1:17" ht="27" customHeight="1" x14ac:dyDescent="0.15">
      <c r="A15" s="42"/>
      <c r="B15" s="40"/>
      <c r="C15" s="41"/>
      <c r="D15" s="43"/>
      <c r="E15" s="40"/>
      <c r="F15" s="44"/>
      <c r="G15" s="3">
        <f t="shared" ref="G15:G27" si="3">+F15*E15</f>
        <v>0</v>
      </c>
      <c r="H15" s="2"/>
      <c r="I15" s="2"/>
      <c r="J15" s="2">
        <f t="shared" ref="J15:J28" si="4">+I15*H15</f>
        <v>0</v>
      </c>
      <c r="K15" s="2">
        <f t="shared" ref="K15:K28" si="5">+E15-H15</f>
        <v>0</v>
      </c>
      <c r="L15" s="45"/>
      <c r="M15" s="46"/>
      <c r="N15" s="40"/>
      <c r="O15" s="41"/>
    </row>
    <row r="16" spans="1:17" ht="27" customHeight="1" x14ac:dyDescent="0.15">
      <c r="A16" s="42"/>
      <c r="B16" s="40"/>
      <c r="C16" s="41"/>
      <c r="D16" s="47"/>
      <c r="E16" s="40"/>
      <c r="F16" s="44"/>
      <c r="G16" s="3">
        <f t="shared" si="3"/>
        <v>0</v>
      </c>
      <c r="H16" s="2"/>
      <c r="I16" s="2"/>
      <c r="J16" s="2">
        <f t="shared" si="4"/>
        <v>0</v>
      </c>
      <c r="K16" s="2">
        <f t="shared" si="5"/>
        <v>0</v>
      </c>
      <c r="L16" s="40"/>
      <c r="M16" s="44"/>
      <c r="N16" s="40"/>
      <c r="O16" s="41"/>
    </row>
    <row r="17" spans="1:15" ht="27" customHeight="1" x14ac:dyDescent="0.15">
      <c r="A17" s="42"/>
      <c r="B17" s="40"/>
      <c r="C17" s="41"/>
      <c r="D17" s="47"/>
      <c r="E17" s="40"/>
      <c r="F17" s="44"/>
      <c r="G17" s="3">
        <f t="shared" si="3"/>
        <v>0</v>
      </c>
      <c r="H17" s="2"/>
      <c r="I17" s="2"/>
      <c r="J17" s="2">
        <f t="shared" si="4"/>
        <v>0</v>
      </c>
      <c r="K17" s="2">
        <f t="shared" si="5"/>
        <v>0</v>
      </c>
      <c r="L17" s="40"/>
      <c r="M17" s="40"/>
      <c r="N17" s="40"/>
      <c r="O17" s="41"/>
    </row>
    <row r="18" spans="1:15" ht="27" customHeight="1" x14ac:dyDescent="0.15">
      <c r="A18" s="42"/>
      <c r="B18" s="40"/>
      <c r="C18" s="41"/>
      <c r="D18" s="47"/>
      <c r="E18" s="40"/>
      <c r="F18" s="44"/>
      <c r="G18" s="3">
        <f t="shared" si="3"/>
        <v>0</v>
      </c>
      <c r="H18" s="2"/>
      <c r="I18" s="2"/>
      <c r="J18" s="2">
        <f t="shared" si="4"/>
        <v>0</v>
      </c>
      <c r="K18" s="2">
        <f t="shared" si="5"/>
        <v>0</v>
      </c>
      <c r="L18" s="40"/>
      <c r="M18" s="40"/>
      <c r="N18" s="40"/>
      <c r="O18" s="41"/>
    </row>
    <row r="19" spans="1:15" ht="27" customHeight="1" x14ac:dyDescent="0.15">
      <c r="A19" s="42"/>
      <c r="B19" s="40"/>
      <c r="C19" s="41"/>
      <c r="D19" s="47"/>
      <c r="E19" s="40"/>
      <c r="F19" s="44"/>
      <c r="G19" s="3">
        <f t="shared" si="3"/>
        <v>0</v>
      </c>
      <c r="H19" s="2"/>
      <c r="I19" s="2"/>
      <c r="J19" s="2">
        <f t="shared" si="4"/>
        <v>0</v>
      </c>
      <c r="K19" s="2">
        <f t="shared" si="5"/>
        <v>0</v>
      </c>
      <c r="L19" s="40"/>
      <c r="M19" s="40"/>
      <c r="N19" s="40"/>
      <c r="O19" s="41"/>
    </row>
    <row r="20" spans="1:15" ht="27" customHeight="1" x14ac:dyDescent="0.15">
      <c r="A20" s="42"/>
      <c r="B20" s="40"/>
      <c r="C20" s="41"/>
      <c r="D20" s="47"/>
      <c r="E20" s="40"/>
      <c r="F20" s="44"/>
      <c r="G20" s="3">
        <f t="shared" si="3"/>
        <v>0</v>
      </c>
      <c r="H20" s="2"/>
      <c r="I20" s="2"/>
      <c r="J20" s="2">
        <f t="shared" si="4"/>
        <v>0</v>
      </c>
      <c r="K20" s="2">
        <f t="shared" si="5"/>
        <v>0</v>
      </c>
      <c r="L20" s="40"/>
      <c r="M20" s="40"/>
      <c r="N20" s="40"/>
      <c r="O20" s="41"/>
    </row>
    <row r="21" spans="1:15" ht="27" customHeight="1" x14ac:dyDescent="0.15">
      <c r="A21" s="42"/>
      <c r="B21" s="40"/>
      <c r="C21" s="41"/>
      <c r="D21" s="47"/>
      <c r="E21" s="40"/>
      <c r="F21" s="44"/>
      <c r="G21" s="3">
        <f t="shared" si="3"/>
        <v>0</v>
      </c>
      <c r="H21" s="2"/>
      <c r="I21" s="2"/>
      <c r="J21" s="2">
        <f t="shared" si="4"/>
        <v>0</v>
      </c>
      <c r="K21" s="2">
        <f t="shared" si="5"/>
        <v>0</v>
      </c>
      <c r="L21" s="40"/>
      <c r="M21" s="40"/>
      <c r="N21" s="40"/>
      <c r="O21" s="41"/>
    </row>
    <row r="22" spans="1:15" ht="27" customHeight="1" x14ac:dyDescent="0.15">
      <c r="A22" s="42"/>
      <c r="B22" s="40"/>
      <c r="C22" s="41"/>
      <c r="D22" s="47"/>
      <c r="E22" s="40"/>
      <c r="F22" s="44"/>
      <c r="G22" s="3">
        <f t="shared" si="3"/>
        <v>0</v>
      </c>
      <c r="H22" s="2"/>
      <c r="I22" s="2"/>
      <c r="J22" s="2">
        <f t="shared" si="4"/>
        <v>0</v>
      </c>
      <c r="K22" s="2">
        <f t="shared" si="5"/>
        <v>0</v>
      </c>
      <c r="L22" s="40"/>
      <c r="M22" s="40"/>
      <c r="N22" s="40"/>
      <c r="O22" s="41"/>
    </row>
    <row r="23" spans="1:15" ht="27" customHeight="1" x14ac:dyDescent="0.15">
      <c r="A23" s="42"/>
      <c r="B23" s="40"/>
      <c r="C23" s="41"/>
      <c r="D23" s="47"/>
      <c r="E23" s="40"/>
      <c r="F23" s="44"/>
      <c r="G23" s="3">
        <f t="shared" si="3"/>
        <v>0</v>
      </c>
      <c r="H23" s="2"/>
      <c r="I23" s="2"/>
      <c r="J23" s="2">
        <f t="shared" si="4"/>
        <v>0</v>
      </c>
      <c r="K23" s="2">
        <f t="shared" si="5"/>
        <v>0</v>
      </c>
      <c r="L23" s="40"/>
      <c r="M23" s="40"/>
      <c r="N23" s="40"/>
      <c r="O23" s="25"/>
    </row>
    <row r="24" spans="1:15" ht="27" customHeight="1" x14ac:dyDescent="0.15">
      <c r="A24" s="42"/>
      <c r="B24" s="40"/>
      <c r="C24" s="41"/>
      <c r="D24" s="47"/>
      <c r="E24" s="40"/>
      <c r="F24" s="44"/>
      <c r="G24" s="3">
        <f t="shared" si="3"/>
        <v>0</v>
      </c>
      <c r="H24" s="2"/>
      <c r="I24" s="2"/>
      <c r="J24" s="2">
        <f t="shared" si="4"/>
        <v>0</v>
      </c>
      <c r="K24" s="2">
        <f t="shared" si="5"/>
        <v>0</v>
      </c>
      <c r="L24" s="40"/>
      <c r="M24" s="40"/>
      <c r="N24" s="40"/>
      <c r="O24" s="25"/>
    </row>
    <row r="25" spans="1:15" ht="27" customHeight="1" x14ac:dyDescent="0.15">
      <c r="A25" s="42"/>
      <c r="B25" s="40"/>
      <c r="C25" s="41"/>
      <c r="D25" s="47"/>
      <c r="E25" s="40"/>
      <c r="F25" s="44"/>
      <c r="G25" s="3">
        <f t="shared" si="3"/>
        <v>0</v>
      </c>
      <c r="H25" s="2"/>
      <c r="I25" s="2"/>
      <c r="J25" s="2">
        <f t="shared" si="4"/>
        <v>0</v>
      </c>
      <c r="K25" s="2">
        <f t="shared" si="5"/>
        <v>0</v>
      </c>
      <c r="L25" s="40"/>
      <c r="M25" s="40"/>
      <c r="N25" s="40"/>
      <c r="O25" s="25"/>
    </row>
    <row r="26" spans="1:15" ht="27" customHeight="1" x14ac:dyDescent="0.15">
      <c r="A26" s="42"/>
      <c r="B26" s="40"/>
      <c r="C26" s="41"/>
      <c r="D26" s="47"/>
      <c r="E26" s="40"/>
      <c r="F26" s="44"/>
      <c r="G26" s="3">
        <f t="shared" si="3"/>
        <v>0</v>
      </c>
      <c r="H26" s="2"/>
      <c r="I26" s="2"/>
      <c r="J26" s="2">
        <f t="shared" si="4"/>
        <v>0</v>
      </c>
      <c r="K26" s="2">
        <f t="shared" si="5"/>
        <v>0</v>
      </c>
      <c r="L26" s="40"/>
      <c r="M26" s="40"/>
      <c r="N26" s="40"/>
      <c r="O26" s="25"/>
    </row>
    <row r="27" spans="1:15" ht="27" customHeight="1" x14ac:dyDescent="0.15">
      <c r="A27" s="4"/>
      <c r="B27" s="2"/>
      <c r="C27" s="25"/>
      <c r="D27" s="24"/>
      <c r="E27" s="2"/>
      <c r="F27" s="3"/>
      <c r="G27" s="3">
        <f t="shared" si="3"/>
        <v>0</v>
      </c>
      <c r="H27" s="2"/>
      <c r="I27" s="2"/>
      <c r="J27" s="2">
        <f t="shared" si="4"/>
        <v>0</v>
      </c>
      <c r="K27" s="2">
        <f t="shared" si="5"/>
        <v>0</v>
      </c>
      <c r="L27" s="2"/>
      <c r="M27" s="2"/>
      <c r="N27" s="2"/>
      <c r="O27" s="25"/>
    </row>
    <row r="28" spans="1:15" ht="27" customHeight="1" x14ac:dyDescent="0.15">
      <c r="A28" s="4"/>
      <c r="B28" s="2"/>
      <c r="C28" s="25"/>
      <c r="D28" s="24"/>
      <c r="E28" s="2"/>
      <c r="F28" s="3"/>
      <c r="G28" s="3">
        <f>+F28*E28</f>
        <v>0</v>
      </c>
      <c r="H28" s="2"/>
      <c r="I28" s="2"/>
      <c r="J28" s="2">
        <f t="shared" si="4"/>
        <v>0</v>
      </c>
      <c r="K28" s="2">
        <f t="shared" si="5"/>
        <v>0</v>
      </c>
      <c r="L28" s="2"/>
      <c r="M28" s="2"/>
      <c r="N28" s="2"/>
      <c r="O28" s="25"/>
    </row>
  </sheetData>
  <mergeCells count="11">
    <mergeCell ref="E7:G7"/>
    <mergeCell ref="H7:J7"/>
    <mergeCell ref="K7:M7"/>
    <mergeCell ref="N7:N8"/>
    <mergeCell ref="O7:O8"/>
    <mergeCell ref="A2:O2"/>
    <mergeCell ref="F5:J5"/>
    <mergeCell ref="A7:A8"/>
    <mergeCell ref="B7:B8"/>
    <mergeCell ref="C7:C8"/>
    <mergeCell ref="D7:D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I15" sqref="I15"/>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144</v>
      </c>
      <c r="D4" s="9"/>
      <c r="E4" s="9"/>
      <c r="F4" s="13" t="s">
        <v>19</v>
      </c>
      <c r="G4" s="9"/>
      <c r="H4" s="9"/>
      <c r="I4" s="9"/>
      <c r="J4" s="9"/>
      <c r="K4" s="9"/>
      <c r="L4" s="9"/>
      <c r="M4" s="9"/>
      <c r="O4" s="14" t="s">
        <v>17</v>
      </c>
      <c r="Q4" s="30" t="s">
        <v>18</v>
      </c>
    </row>
    <row r="5" spans="1:17" ht="27" customHeight="1" x14ac:dyDescent="0.15">
      <c r="A5" s="15" t="s">
        <v>0</v>
      </c>
      <c r="B5" s="56" t="s">
        <v>158</v>
      </c>
      <c r="C5" s="59" t="s">
        <v>159</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41057</v>
      </c>
      <c r="B9" s="2"/>
      <c r="C9" s="25"/>
      <c r="D9" s="55" t="s">
        <v>367</v>
      </c>
      <c r="E9" s="2">
        <v>1</v>
      </c>
      <c r="F9" s="3">
        <v>21500</v>
      </c>
      <c r="G9" s="3">
        <v>21500</v>
      </c>
      <c r="H9" s="18"/>
      <c r="I9" s="18"/>
      <c r="J9" s="18"/>
      <c r="K9" s="18">
        <v>1</v>
      </c>
      <c r="L9" s="19">
        <v>21500</v>
      </c>
      <c r="M9" s="19">
        <f>K9*L9</f>
        <v>21500</v>
      </c>
      <c r="N9" s="40" t="s">
        <v>64</v>
      </c>
      <c r="O9" s="39" t="s">
        <v>366</v>
      </c>
    </row>
    <row r="10" spans="1:17" ht="27" customHeight="1" x14ac:dyDescent="0.15">
      <c r="A10" s="4"/>
      <c r="B10" s="2"/>
      <c r="C10" s="25"/>
      <c r="D10" s="24"/>
      <c r="E10" s="2"/>
      <c r="F10" s="3"/>
      <c r="G10" s="3">
        <f>+F10*E10</f>
        <v>0</v>
      </c>
      <c r="H10" s="2"/>
      <c r="I10" s="2"/>
      <c r="J10" s="2">
        <f>+I10*H10</f>
        <v>0</v>
      </c>
      <c r="K10" s="2">
        <f>+E10-H10</f>
        <v>0</v>
      </c>
      <c r="L10" s="3"/>
      <c r="M10" s="3"/>
      <c r="N10" s="40"/>
      <c r="O10" s="41"/>
    </row>
    <row r="11" spans="1:17" ht="27" customHeight="1" x14ac:dyDescent="0.15">
      <c r="A11" s="4"/>
      <c r="B11" s="2"/>
      <c r="C11" s="25"/>
      <c r="D11" s="24"/>
      <c r="E11" s="2"/>
      <c r="F11" s="3"/>
      <c r="G11" s="3">
        <f t="shared" ref="G11:G27" si="0">+F11*E11</f>
        <v>0</v>
      </c>
      <c r="H11" s="2"/>
      <c r="I11" s="2"/>
      <c r="J11" s="2">
        <f>+I11*H11</f>
        <v>0</v>
      </c>
      <c r="K11" s="2">
        <f>+E11-H11</f>
        <v>0</v>
      </c>
      <c r="L11" s="3"/>
      <c r="M11" s="3"/>
      <c r="N11" s="2"/>
      <c r="O11" s="41"/>
    </row>
    <row r="12" spans="1:17" ht="27" customHeight="1" x14ac:dyDescent="0.15">
      <c r="A12" s="4"/>
      <c r="B12" s="2"/>
      <c r="C12" s="25"/>
      <c r="D12" s="24"/>
      <c r="E12" s="2"/>
      <c r="F12" s="3"/>
      <c r="G12" s="3">
        <f t="shared" si="0"/>
        <v>0</v>
      </c>
      <c r="H12" s="2"/>
      <c r="I12" s="2"/>
      <c r="J12" s="2">
        <f>+I12*H12</f>
        <v>0</v>
      </c>
      <c r="K12" s="2">
        <f>+E12-H12</f>
        <v>0</v>
      </c>
      <c r="L12" s="3"/>
      <c r="M12" s="3"/>
      <c r="N12" s="2"/>
      <c r="O12" s="41"/>
    </row>
    <row r="13" spans="1:17" ht="27" customHeight="1" x14ac:dyDescent="0.15">
      <c r="A13" s="4"/>
      <c r="B13" s="2"/>
      <c r="C13" s="25"/>
      <c r="D13" s="24"/>
      <c r="E13" s="2"/>
      <c r="F13" s="3"/>
      <c r="G13" s="3">
        <f t="shared" si="0"/>
        <v>0</v>
      </c>
      <c r="H13" s="2"/>
      <c r="I13" s="2"/>
      <c r="J13" s="2">
        <f t="shared" ref="J13:J28" si="1">+I13*H13</f>
        <v>0</v>
      </c>
      <c r="K13" s="2">
        <f t="shared" ref="K13:K28" si="2">+E13-H13</f>
        <v>0</v>
      </c>
      <c r="L13" s="2"/>
      <c r="M13" s="2"/>
      <c r="N13" s="2"/>
      <c r="O13" s="41"/>
    </row>
    <row r="14" spans="1:17" ht="27" customHeight="1" x14ac:dyDescent="0.15">
      <c r="A14" s="17"/>
      <c r="B14" s="18"/>
      <c r="C14" s="26"/>
      <c r="D14" s="27"/>
      <c r="E14" s="18"/>
      <c r="F14" s="19"/>
      <c r="G14" s="3">
        <f t="shared" si="0"/>
        <v>0</v>
      </c>
      <c r="H14" s="2"/>
      <c r="I14" s="2"/>
      <c r="J14" s="2">
        <f t="shared" si="1"/>
        <v>0</v>
      </c>
      <c r="K14" s="2">
        <f t="shared" si="2"/>
        <v>0</v>
      </c>
      <c r="L14" s="2"/>
      <c r="M14" s="2"/>
      <c r="N14" s="2"/>
      <c r="O14" s="39"/>
    </row>
    <row r="15" spans="1:17" ht="27" customHeight="1" x14ac:dyDescent="0.15">
      <c r="A15" s="4"/>
      <c r="B15" s="2"/>
      <c r="C15" s="25"/>
      <c r="D15" s="28"/>
      <c r="E15" s="2"/>
      <c r="F15" s="3"/>
      <c r="G15" s="3">
        <f t="shared" si="0"/>
        <v>0</v>
      </c>
      <c r="H15" s="2"/>
      <c r="I15" s="2"/>
      <c r="J15" s="2">
        <f t="shared" si="1"/>
        <v>0</v>
      </c>
      <c r="K15" s="2">
        <f t="shared" si="2"/>
        <v>0</v>
      </c>
      <c r="L15" s="2"/>
      <c r="M15" s="2"/>
      <c r="N15" s="2"/>
      <c r="O15" s="41"/>
    </row>
    <row r="16" spans="1:17" ht="27" customHeight="1" x14ac:dyDescent="0.15">
      <c r="A16" s="4"/>
      <c r="B16" s="2"/>
      <c r="C16" s="25"/>
      <c r="D16" s="24"/>
      <c r="E16" s="2"/>
      <c r="F16" s="3"/>
      <c r="G16" s="3">
        <f t="shared" si="0"/>
        <v>0</v>
      </c>
      <c r="H16" s="2"/>
      <c r="I16" s="2"/>
      <c r="J16" s="2">
        <f t="shared" si="1"/>
        <v>0</v>
      </c>
      <c r="K16" s="2">
        <f t="shared" si="2"/>
        <v>0</v>
      </c>
      <c r="L16" s="2"/>
      <c r="M16" s="2"/>
      <c r="N16" s="2"/>
      <c r="O16" s="41"/>
    </row>
    <row r="17" spans="1:15" ht="27" customHeight="1" x14ac:dyDescent="0.15">
      <c r="A17" s="4"/>
      <c r="B17" s="2"/>
      <c r="C17" s="25"/>
      <c r="D17" s="24"/>
      <c r="E17" s="2"/>
      <c r="F17" s="3"/>
      <c r="G17" s="3">
        <f t="shared" si="0"/>
        <v>0</v>
      </c>
      <c r="H17" s="2"/>
      <c r="I17" s="2"/>
      <c r="J17" s="2">
        <f t="shared" si="1"/>
        <v>0</v>
      </c>
      <c r="K17" s="2">
        <f t="shared" si="2"/>
        <v>0</v>
      </c>
      <c r="L17" s="2"/>
      <c r="M17" s="2"/>
      <c r="N17" s="2"/>
      <c r="O17" s="41"/>
    </row>
    <row r="18" spans="1:15" ht="27" customHeight="1" x14ac:dyDescent="0.15">
      <c r="A18" s="4"/>
      <c r="B18" s="2"/>
      <c r="C18" s="25"/>
      <c r="D18" s="24"/>
      <c r="E18" s="2"/>
      <c r="F18" s="3"/>
      <c r="G18" s="3">
        <f t="shared" si="0"/>
        <v>0</v>
      </c>
      <c r="H18" s="2"/>
      <c r="I18" s="2"/>
      <c r="J18" s="2">
        <f t="shared" si="1"/>
        <v>0</v>
      </c>
      <c r="K18" s="2">
        <f t="shared" si="2"/>
        <v>0</v>
      </c>
      <c r="L18" s="2"/>
      <c r="M18" s="2"/>
      <c r="N18" s="2"/>
      <c r="O18" s="41"/>
    </row>
    <row r="19" spans="1:15" ht="27" customHeight="1" x14ac:dyDescent="0.15">
      <c r="A19" s="4"/>
      <c r="B19" s="2"/>
      <c r="C19" s="25"/>
      <c r="D19" s="24"/>
      <c r="E19" s="2"/>
      <c r="F19" s="3"/>
      <c r="G19" s="3">
        <f t="shared" si="0"/>
        <v>0</v>
      </c>
      <c r="H19" s="2"/>
      <c r="I19" s="2"/>
      <c r="J19" s="2">
        <f t="shared" si="1"/>
        <v>0</v>
      </c>
      <c r="K19" s="2">
        <f t="shared" si="2"/>
        <v>0</v>
      </c>
      <c r="L19" s="2"/>
      <c r="M19" s="2"/>
      <c r="N19" s="2"/>
      <c r="O19" s="41"/>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si="0"/>
        <v>0</v>
      </c>
      <c r="H21" s="2"/>
      <c r="I21" s="2"/>
      <c r="J21" s="2">
        <f t="shared" si="1"/>
        <v>0</v>
      </c>
      <c r="K21" s="2">
        <f t="shared" si="2"/>
        <v>0</v>
      </c>
      <c r="L21" s="2"/>
      <c r="M21" s="2"/>
      <c r="N21" s="2"/>
      <c r="O21" s="25"/>
    </row>
    <row r="22" spans="1:15" ht="27" customHeight="1" x14ac:dyDescent="0.15">
      <c r="A22" s="4"/>
      <c r="B22" s="2"/>
      <c r="C22" s="25"/>
      <c r="D22" s="24"/>
      <c r="E22" s="2"/>
      <c r="F22" s="3"/>
      <c r="G22" s="3">
        <f t="shared" si="0"/>
        <v>0</v>
      </c>
      <c r="H22" s="2"/>
      <c r="I22" s="2"/>
      <c r="J22" s="2">
        <f t="shared" si="1"/>
        <v>0</v>
      </c>
      <c r="K22" s="2">
        <f t="shared" si="2"/>
        <v>0</v>
      </c>
      <c r="L22" s="2"/>
      <c r="M22" s="2"/>
      <c r="N22" s="2"/>
      <c r="O22" s="25"/>
    </row>
    <row r="23" spans="1:15" ht="27" customHeight="1" x14ac:dyDescent="0.15">
      <c r="A23" s="4"/>
      <c r="B23" s="2"/>
      <c r="C23" s="25"/>
      <c r="D23" s="24"/>
      <c r="E23" s="2"/>
      <c r="F23" s="3"/>
      <c r="G23" s="3">
        <f t="shared" si="0"/>
        <v>0</v>
      </c>
      <c r="H23" s="2"/>
      <c r="I23" s="2"/>
      <c r="J23" s="2">
        <f t="shared" si="1"/>
        <v>0</v>
      </c>
      <c r="K23" s="2">
        <f t="shared" si="2"/>
        <v>0</v>
      </c>
      <c r="L23" s="2"/>
      <c r="M23" s="2"/>
      <c r="N23" s="2"/>
      <c r="O23" s="25"/>
    </row>
    <row r="24" spans="1:15" ht="27" customHeight="1" x14ac:dyDescent="0.15">
      <c r="A24" s="4"/>
      <c r="B24" s="2"/>
      <c r="C24" s="25"/>
      <c r="D24" s="24"/>
      <c r="E24" s="2"/>
      <c r="F24" s="3"/>
      <c r="G24" s="3">
        <f t="shared" si="0"/>
        <v>0</v>
      </c>
      <c r="H24" s="2"/>
      <c r="I24" s="2"/>
      <c r="J24" s="2">
        <f t="shared" si="1"/>
        <v>0</v>
      </c>
      <c r="K24" s="2">
        <f t="shared" si="2"/>
        <v>0</v>
      </c>
      <c r="L24" s="2"/>
      <c r="M24" s="2"/>
      <c r="N24" s="2"/>
      <c r="O24" s="25"/>
    </row>
    <row r="25" spans="1:15" ht="27" customHeight="1" x14ac:dyDescent="0.15">
      <c r="A25" s="4"/>
      <c r="B25" s="2"/>
      <c r="C25" s="25"/>
      <c r="D25" s="24"/>
      <c r="E25" s="2"/>
      <c r="F25" s="3"/>
      <c r="G25" s="3">
        <f t="shared" si="0"/>
        <v>0</v>
      </c>
      <c r="H25" s="2"/>
      <c r="I25" s="2"/>
      <c r="J25" s="2">
        <f t="shared" si="1"/>
        <v>0</v>
      </c>
      <c r="K25" s="2">
        <f t="shared" si="2"/>
        <v>0</v>
      </c>
      <c r="L25" s="2"/>
      <c r="M25" s="2"/>
      <c r="N25" s="2"/>
      <c r="O25" s="25"/>
    </row>
    <row r="26" spans="1:15" ht="27" customHeight="1" x14ac:dyDescent="0.15">
      <c r="A26" s="4"/>
      <c r="B26" s="2"/>
      <c r="C26" s="25"/>
      <c r="D26" s="24"/>
      <c r="E26" s="2"/>
      <c r="F26" s="3"/>
      <c r="G26" s="3">
        <f t="shared" si="0"/>
        <v>0</v>
      </c>
      <c r="H26" s="2"/>
      <c r="I26" s="2"/>
      <c r="J26" s="2">
        <f t="shared" si="1"/>
        <v>0</v>
      </c>
      <c r="K26" s="2">
        <f t="shared" si="2"/>
        <v>0</v>
      </c>
      <c r="L26" s="2"/>
      <c r="M26" s="2"/>
      <c r="N26" s="2"/>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E7:G7"/>
    <mergeCell ref="H7:J7"/>
    <mergeCell ref="K7:M7"/>
    <mergeCell ref="N7:N8"/>
    <mergeCell ref="O7:O8"/>
    <mergeCell ref="A2:O2"/>
    <mergeCell ref="F5:J5"/>
    <mergeCell ref="A7:A8"/>
    <mergeCell ref="B7:B8"/>
    <mergeCell ref="C7:C8"/>
    <mergeCell ref="D7:D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F5" sqref="F5:J5"/>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164</v>
      </c>
      <c r="D4" s="9"/>
      <c r="E4" s="9"/>
      <c r="F4" s="13" t="s">
        <v>19</v>
      </c>
      <c r="G4" s="9"/>
      <c r="H4" s="9"/>
      <c r="I4" s="9"/>
      <c r="J4" s="9"/>
      <c r="K4" s="9"/>
      <c r="L4" s="9"/>
      <c r="M4" s="9"/>
      <c r="O4" s="14" t="s">
        <v>17</v>
      </c>
      <c r="Q4" s="30" t="s">
        <v>18</v>
      </c>
    </row>
    <row r="5" spans="1:17" ht="27" customHeight="1" x14ac:dyDescent="0.15">
      <c r="A5" s="15" t="s">
        <v>0</v>
      </c>
      <c r="B5" s="56" t="s">
        <v>158</v>
      </c>
      <c r="C5" s="59" t="s">
        <v>184</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39890</v>
      </c>
      <c r="B9" s="2"/>
      <c r="C9" s="25"/>
      <c r="D9" s="24" t="s">
        <v>194</v>
      </c>
      <c r="E9" s="2">
        <v>1</v>
      </c>
      <c r="F9" s="3">
        <v>20000</v>
      </c>
      <c r="G9" s="3">
        <v>20000</v>
      </c>
      <c r="H9" s="2"/>
      <c r="I9" s="2"/>
      <c r="J9" s="2"/>
      <c r="K9" s="2">
        <v>1</v>
      </c>
      <c r="L9" s="3">
        <v>20000</v>
      </c>
      <c r="M9" s="3">
        <v>20000</v>
      </c>
      <c r="N9" s="40" t="s">
        <v>195</v>
      </c>
      <c r="O9" s="41"/>
    </row>
    <row r="10" spans="1:17" ht="27" customHeight="1" x14ac:dyDescent="0.15">
      <c r="A10" s="4"/>
      <c r="B10" s="2"/>
      <c r="C10" s="25"/>
      <c r="D10" s="24"/>
      <c r="E10" s="2"/>
      <c r="F10" s="3"/>
      <c r="G10" s="3">
        <f>+F10*E10</f>
        <v>0</v>
      </c>
      <c r="H10" s="2"/>
      <c r="I10" s="2"/>
      <c r="J10" s="2">
        <f>+I10*H10</f>
        <v>0</v>
      </c>
      <c r="K10" s="2">
        <f>+E10-H10</f>
        <v>0</v>
      </c>
      <c r="L10" s="3"/>
      <c r="M10" s="2">
        <f>+L10*K10</f>
        <v>0</v>
      </c>
      <c r="N10" s="40"/>
      <c r="O10" s="41"/>
    </row>
    <row r="11" spans="1:17" ht="27" customHeight="1" x14ac:dyDescent="0.15">
      <c r="A11" s="4"/>
      <c r="B11" s="2"/>
      <c r="C11" s="25"/>
      <c r="D11" s="24"/>
      <c r="E11" s="2"/>
      <c r="F11" s="3"/>
      <c r="G11" s="3">
        <f>+F11*E11</f>
        <v>0</v>
      </c>
      <c r="H11" s="2"/>
      <c r="I11" s="2"/>
      <c r="J11" s="2">
        <f>+I11*H11</f>
        <v>0</v>
      </c>
      <c r="K11" s="2">
        <f>+E11-H11</f>
        <v>0</v>
      </c>
      <c r="L11" s="3"/>
      <c r="M11" s="2">
        <f>+L11*K11</f>
        <v>0</v>
      </c>
      <c r="N11" s="40"/>
      <c r="O11" s="41"/>
    </row>
    <row r="12" spans="1:17" ht="27" customHeight="1" x14ac:dyDescent="0.15">
      <c r="A12" s="4"/>
      <c r="B12" s="2"/>
      <c r="C12" s="25"/>
      <c r="D12" s="24"/>
      <c r="E12" s="2"/>
      <c r="F12" s="3"/>
      <c r="G12" s="3">
        <f>+F12*E12</f>
        <v>0</v>
      </c>
      <c r="H12" s="2"/>
      <c r="I12" s="2"/>
      <c r="J12" s="2">
        <f>+I12*H12</f>
        <v>0</v>
      </c>
      <c r="K12" s="2">
        <f>+E12-H12</f>
        <v>0</v>
      </c>
      <c r="L12" s="3"/>
      <c r="M12" s="2">
        <f>+L12*K12</f>
        <v>0</v>
      </c>
      <c r="N12" s="40"/>
      <c r="O12" s="41"/>
    </row>
    <row r="13" spans="1:17" ht="27" customHeight="1" x14ac:dyDescent="0.15">
      <c r="A13" s="4"/>
      <c r="B13" s="2"/>
      <c r="C13" s="25"/>
      <c r="D13" s="24"/>
      <c r="E13" s="2"/>
      <c r="F13" s="3"/>
      <c r="G13" s="3">
        <f t="shared" ref="G13:G27" si="0">+F13*E13</f>
        <v>0</v>
      </c>
      <c r="H13" s="2"/>
      <c r="I13" s="2"/>
      <c r="J13" s="2">
        <f t="shared" ref="J13:J28" si="1">+I13*H13</f>
        <v>0</v>
      </c>
      <c r="K13" s="2">
        <f t="shared" ref="K13:K28" si="2">+E13-H13</f>
        <v>0</v>
      </c>
      <c r="L13" s="3"/>
      <c r="M13" s="2">
        <f t="shared" ref="M13:M28" si="3">+L13*K13</f>
        <v>0</v>
      </c>
      <c r="N13" s="40"/>
      <c r="O13" s="41"/>
    </row>
    <row r="14" spans="1:17" ht="27" customHeight="1" x14ac:dyDescent="0.15">
      <c r="A14" s="17"/>
      <c r="B14" s="18"/>
      <c r="C14" s="26"/>
      <c r="D14" s="27"/>
      <c r="E14" s="18"/>
      <c r="F14" s="19"/>
      <c r="G14" s="3">
        <f t="shared" si="0"/>
        <v>0</v>
      </c>
      <c r="H14" s="2"/>
      <c r="I14" s="2"/>
      <c r="J14" s="2">
        <f t="shared" si="1"/>
        <v>0</v>
      </c>
      <c r="K14" s="2">
        <f t="shared" si="2"/>
        <v>0</v>
      </c>
      <c r="L14" s="18"/>
      <c r="M14" s="2">
        <f t="shared" si="3"/>
        <v>0</v>
      </c>
      <c r="N14" s="38"/>
      <c r="O14" s="39"/>
    </row>
    <row r="15" spans="1:17" ht="27" customHeight="1" x14ac:dyDescent="0.15">
      <c r="A15" s="42"/>
      <c r="B15" s="40"/>
      <c r="C15" s="41"/>
      <c r="D15" s="43"/>
      <c r="E15" s="40"/>
      <c r="F15" s="44"/>
      <c r="G15" s="3">
        <f t="shared" si="0"/>
        <v>0</v>
      </c>
      <c r="H15" s="2"/>
      <c r="I15" s="2"/>
      <c r="J15" s="2">
        <f t="shared" si="1"/>
        <v>0</v>
      </c>
      <c r="K15" s="2">
        <f t="shared" si="2"/>
        <v>0</v>
      </c>
      <c r="L15" s="45"/>
      <c r="M15" s="2">
        <f t="shared" si="3"/>
        <v>0</v>
      </c>
      <c r="N15" s="40"/>
      <c r="O15" s="41"/>
    </row>
    <row r="16" spans="1:17" ht="27" customHeight="1" x14ac:dyDescent="0.15">
      <c r="A16" s="42"/>
      <c r="B16" s="40"/>
      <c r="C16" s="41"/>
      <c r="D16" s="47"/>
      <c r="E16" s="40"/>
      <c r="F16" s="44"/>
      <c r="G16" s="3">
        <f t="shared" si="0"/>
        <v>0</v>
      </c>
      <c r="H16" s="2"/>
      <c r="I16" s="2"/>
      <c r="J16" s="2">
        <f t="shared" si="1"/>
        <v>0</v>
      </c>
      <c r="K16" s="2">
        <f t="shared" si="2"/>
        <v>0</v>
      </c>
      <c r="L16" s="40"/>
      <c r="M16" s="2">
        <f t="shared" si="3"/>
        <v>0</v>
      </c>
      <c r="N16" s="40"/>
      <c r="O16" s="41"/>
    </row>
    <row r="17" spans="1:15" ht="27" customHeight="1" x14ac:dyDescent="0.15">
      <c r="A17" s="42"/>
      <c r="B17" s="40"/>
      <c r="C17" s="41"/>
      <c r="D17" s="47"/>
      <c r="E17" s="40"/>
      <c r="F17" s="44"/>
      <c r="G17" s="3">
        <f t="shared" si="0"/>
        <v>0</v>
      </c>
      <c r="H17" s="2"/>
      <c r="I17" s="2"/>
      <c r="J17" s="2">
        <f t="shared" si="1"/>
        <v>0</v>
      </c>
      <c r="K17" s="2">
        <f t="shared" si="2"/>
        <v>0</v>
      </c>
      <c r="L17" s="40"/>
      <c r="M17" s="2">
        <f t="shared" si="3"/>
        <v>0</v>
      </c>
      <c r="N17" s="40"/>
      <c r="O17" s="41"/>
    </row>
    <row r="18" spans="1:15" ht="27" customHeight="1" x14ac:dyDescent="0.15">
      <c r="A18" s="42"/>
      <c r="B18" s="40"/>
      <c r="C18" s="41"/>
      <c r="D18" s="47"/>
      <c r="E18" s="40"/>
      <c r="F18" s="44"/>
      <c r="G18" s="3">
        <f t="shared" si="0"/>
        <v>0</v>
      </c>
      <c r="H18" s="2"/>
      <c r="I18" s="2"/>
      <c r="J18" s="2">
        <f t="shared" si="1"/>
        <v>0</v>
      </c>
      <c r="K18" s="2">
        <f t="shared" si="2"/>
        <v>0</v>
      </c>
      <c r="L18" s="40"/>
      <c r="M18" s="2">
        <f t="shared" si="3"/>
        <v>0</v>
      </c>
      <c r="N18" s="40"/>
      <c r="O18" s="41"/>
    </row>
    <row r="19" spans="1:15" ht="27" customHeight="1" x14ac:dyDescent="0.15">
      <c r="A19" s="42"/>
      <c r="B19" s="40"/>
      <c r="C19" s="41"/>
      <c r="D19" s="47"/>
      <c r="E19" s="40"/>
      <c r="F19" s="44"/>
      <c r="G19" s="3">
        <f t="shared" si="0"/>
        <v>0</v>
      </c>
      <c r="H19" s="2"/>
      <c r="I19" s="2"/>
      <c r="J19" s="2">
        <f t="shared" si="1"/>
        <v>0</v>
      </c>
      <c r="K19" s="2">
        <f t="shared" si="2"/>
        <v>0</v>
      </c>
      <c r="L19" s="40"/>
      <c r="M19" s="2">
        <f t="shared" si="3"/>
        <v>0</v>
      </c>
      <c r="N19" s="40"/>
      <c r="O19" s="41"/>
    </row>
    <row r="20" spans="1:15" ht="27" customHeight="1" x14ac:dyDescent="0.15">
      <c r="A20" s="42"/>
      <c r="B20" s="40"/>
      <c r="C20" s="41"/>
      <c r="D20" s="47"/>
      <c r="E20" s="40"/>
      <c r="F20" s="44"/>
      <c r="G20" s="3">
        <f t="shared" si="0"/>
        <v>0</v>
      </c>
      <c r="H20" s="2"/>
      <c r="I20" s="2"/>
      <c r="J20" s="2">
        <f t="shared" si="1"/>
        <v>0</v>
      </c>
      <c r="K20" s="2">
        <f t="shared" si="2"/>
        <v>0</v>
      </c>
      <c r="L20" s="40"/>
      <c r="M20" s="2">
        <f t="shared" si="3"/>
        <v>0</v>
      </c>
      <c r="N20" s="40"/>
      <c r="O20" s="41"/>
    </row>
    <row r="21" spans="1:15" ht="27" customHeight="1" x14ac:dyDescent="0.15">
      <c r="A21" s="42"/>
      <c r="B21" s="40"/>
      <c r="C21" s="41"/>
      <c r="D21" s="47"/>
      <c r="E21" s="40"/>
      <c r="F21" s="44"/>
      <c r="G21" s="3">
        <f t="shared" si="0"/>
        <v>0</v>
      </c>
      <c r="H21" s="2"/>
      <c r="I21" s="2"/>
      <c r="J21" s="2">
        <f t="shared" si="1"/>
        <v>0</v>
      </c>
      <c r="K21" s="2">
        <f t="shared" si="2"/>
        <v>0</v>
      </c>
      <c r="L21" s="40"/>
      <c r="M21" s="2">
        <f t="shared" si="3"/>
        <v>0</v>
      </c>
      <c r="N21" s="40"/>
      <c r="O21" s="41"/>
    </row>
    <row r="22" spans="1:15" ht="27" customHeight="1" x14ac:dyDescent="0.15">
      <c r="A22" s="42"/>
      <c r="B22" s="40"/>
      <c r="C22" s="41"/>
      <c r="D22" s="47"/>
      <c r="E22" s="40"/>
      <c r="F22" s="44"/>
      <c r="G22" s="3">
        <f t="shared" si="0"/>
        <v>0</v>
      </c>
      <c r="H22" s="2"/>
      <c r="I22" s="2"/>
      <c r="J22" s="2">
        <f t="shared" si="1"/>
        <v>0</v>
      </c>
      <c r="K22" s="2">
        <f t="shared" si="2"/>
        <v>0</v>
      </c>
      <c r="L22" s="40"/>
      <c r="M22" s="2">
        <f t="shared" si="3"/>
        <v>0</v>
      </c>
      <c r="N22" s="40"/>
      <c r="O22" s="41"/>
    </row>
    <row r="23" spans="1:15" ht="27" customHeight="1" x14ac:dyDescent="0.15">
      <c r="A23" s="42"/>
      <c r="B23" s="40"/>
      <c r="C23" s="41"/>
      <c r="D23" s="47"/>
      <c r="E23" s="40"/>
      <c r="F23" s="44"/>
      <c r="G23" s="3">
        <f t="shared" si="0"/>
        <v>0</v>
      </c>
      <c r="H23" s="2"/>
      <c r="I23" s="2"/>
      <c r="J23" s="2">
        <f t="shared" si="1"/>
        <v>0</v>
      </c>
      <c r="K23" s="2">
        <f t="shared" si="2"/>
        <v>0</v>
      </c>
      <c r="L23" s="40"/>
      <c r="M23" s="2">
        <f t="shared" si="3"/>
        <v>0</v>
      </c>
      <c r="N23" s="40"/>
      <c r="O23" s="25"/>
    </row>
    <row r="24" spans="1:15" ht="27" customHeight="1" x14ac:dyDescent="0.15">
      <c r="A24" s="42"/>
      <c r="B24" s="40"/>
      <c r="C24" s="41"/>
      <c r="D24" s="47"/>
      <c r="E24" s="40"/>
      <c r="F24" s="44"/>
      <c r="G24" s="3">
        <f t="shared" si="0"/>
        <v>0</v>
      </c>
      <c r="H24" s="2"/>
      <c r="I24" s="2"/>
      <c r="J24" s="2">
        <f t="shared" si="1"/>
        <v>0</v>
      </c>
      <c r="K24" s="2">
        <f t="shared" si="2"/>
        <v>0</v>
      </c>
      <c r="L24" s="40"/>
      <c r="M24" s="2">
        <f t="shared" si="3"/>
        <v>0</v>
      </c>
      <c r="N24" s="40"/>
      <c r="O24" s="25"/>
    </row>
    <row r="25" spans="1:15" ht="27" customHeight="1" x14ac:dyDescent="0.15">
      <c r="A25" s="42"/>
      <c r="B25" s="40"/>
      <c r="C25" s="41"/>
      <c r="D25" s="47"/>
      <c r="E25" s="40"/>
      <c r="F25" s="44"/>
      <c r="G25" s="3">
        <f t="shared" si="0"/>
        <v>0</v>
      </c>
      <c r="H25" s="2"/>
      <c r="I25" s="2"/>
      <c r="J25" s="2">
        <f t="shared" si="1"/>
        <v>0</v>
      </c>
      <c r="K25" s="2">
        <f t="shared" si="2"/>
        <v>0</v>
      </c>
      <c r="L25" s="40"/>
      <c r="M25" s="2">
        <f t="shared" si="3"/>
        <v>0</v>
      </c>
      <c r="N25" s="40"/>
      <c r="O25" s="25"/>
    </row>
    <row r="26" spans="1:15" ht="27" customHeight="1" x14ac:dyDescent="0.15">
      <c r="A26" s="42"/>
      <c r="B26" s="40"/>
      <c r="C26" s="41"/>
      <c r="D26" s="47"/>
      <c r="E26" s="40"/>
      <c r="F26" s="44"/>
      <c r="G26" s="3">
        <f t="shared" si="0"/>
        <v>0</v>
      </c>
      <c r="H26" s="2"/>
      <c r="I26" s="2"/>
      <c r="J26" s="2">
        <f t="shared" si="1"/>
        <v>0</v>
      </c>
      <c r="K26" s="2">
        <f t="shared" si="2"/>
        <v>0</v>
      </c>
      <c r="L26" s="40"/>
      <c r="M26" s="2">
        <f t="shared" si="3"/>
        <v>0</v>
      </c>
      <c r="N26" s="40"/>
      <c r="O26" s="25"/>
    </row>
    <row r="27" spans="1:15" ht="27" customHeight="1" x14ac:dyDescent="0.15">
      <c r="A27" s="4"/>
      <c r="B27" s="2"/>
      <c r="C27" s="25"/>
      <c r="D27" s="24"/>
      <c r="E27" s="2"/>
      <c r="F27" s="3"/>
      <c r="G27" s="3">
        <f t="shared" si="0"/>
        <v>0</v>
      </c>
      <c r="H27" s="2"/>
      <c r="I27" s="2"/>
      <c r="J27" s="2">
        <f t="shared" si="1"/>
        <v>0</v>
      </c>
      <c r="K27" s="2">
        <f t="shared" si="2"/>
        <v>0</v>
      </c>
      <c r="L27" s="2"/>
      <c r="M27" s="2">
        <f t="shared" si="3"/>
        <v>0</v>
      </c>
      <c r="N27" s="2"/>
      <c r="O27" s="25"/>
    </row>
    <row r="28" spans="1:15" ht="27" customHeight="1" x14ac:dyDescent="0.15">
      <c r="A28" s="4"/>
      <c r="B28" s="2"/>
      <c r="C28" s="25"/>
      <c r="D28" s="24"/>
      <c r="E28" s="2"/>
      <c r="F28" s="3"/>
      <c r="G28" s="3">
        <f>+F28*E28</f>
        <v>0</v>
      </c>
      <c r="H28" s="2"/>
      <c r="I28" s="2"/>
      <c r="J28" s="2">
        <f t="shared" si="1"/>
        <v>0</v>
      </c>
      <c r="K28" s="2">
        <f t="shared" si="2"/>
        <v>0</v>
      </c>
      <c r="L28" s="2"/>
      <c r="M28" s="2">
        <f t="shared" si="3"/>
        <v>0</v>
      </c>
      <c r="N28" s="2"/>
      <c r="O28"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I24" sqref="I24"/>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152</v>
      </c>
      <c r="D4" s="9"/>
      <c r="E4" s="9"/>
      <c r="F4" s="13" t="s">
        <v>19</v>
      </c>
      <c r="G4" s="9"/>
      <c r="H4" s="9"/>
      <c r="I4" s="9"/>
      <c r="J4" s="9"/>
      <c r="K4" s="9"/>
      <c r="L4" s="9"/>
      <c r="M4" s="9"/>
      <c r="O4" s="14" t="s">
        <v>17</v>
      </c>
      <c r="Q4" s="30" t="s">
        <v>18</v>
      </c>
    </row>
    <row r="5" spans="1:17" ht="27" customHeight="1" x14ac:dyDescent="0.15">
      <c r="A5" s="15" t="s">
        <v>0</v>
      </c>
      <c r="B5" s="56" t="s">
        <v>158</v>
      </c>
      <c r="C5" s="59" t="s">
        <v>169</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57">
        <v>37180</v>
      </c>
      <c r="B9" s="120"/>
      <c r="C9" s="120"/>
      <c r="D9" s="121" t="s">
        <v>190</v>
      </c>
      <c r="E9" s="133">
        <v>2</v>
      </c>
      <c r="F9" s="136">
        <v>40100</v>
      </c>
      <c r="G9" s="133">
        <v>80200</v>
      </c>
      <c r="H9" s="122"/>
      <c r="I9" s="122"/>
      <c r="J9" s="122"/>
      <c r="K9" s="133">
        <v>2</v>
      </c>
      <c r="L9" s="133">
        <v>40100</v>
      </c>
      <c r="M9" s="133">
        <v>0</v>
      </c>
      <c r="N9" s="158" t="s">
        <v>191</v>
      </c>
      <c r="O9" s="138" t="s">
        <v>205</v>
      </c>
    </row>
    <row r="10" spans="1:17" ht="27" customHeight="1" x14ac:dyDescent="0.15">
      <c r="A10" s="132">
        <v>39253</v>
      </c>
      <c r="B10" s="133"/>
      <c r="C10" s="134"/>
      <c r="D10" s="135" t="s">
        <v>193</v>
      </c>
      <c r="E10" s="133">
        <v>3</v>
      </c>
      <c r="F10" s="136">
        <v>15800</v>
      </c>
      <c r="G10" s="136">
        <v>47400</v>
      </c>
      <c r="H10" s="133"/>
      <c r="I10" s="133"/>
      <c r="J10" s="133"/>
      <c r="K10" s="133">
        <v>3</v>
      </c>
      <c r="L10" s="133">
        <v>15800</v>
      </c>
      <c r="M10" s="133">
        <v>0</v>
      </c>
      <c r="N10" s="137" t="s">
        <v>192</v>
      </c>
      <c r="O10" s="138" t="s">
        <v>205</v>
      </c>
    </row>
    <row r="11" spans="1:17" ht="24.95" customHeight="1" x14ac:dyDescent="0.15">
      <c r="A11" s="4"/>
      <c r="B11" s="2"/>
      <c r="C11" s="25"/>
      <c r="D11" s="24"/>
      <c r="E11" s="2"/>
      <c r="F11" s="3"/>
      <c r="G11" s="3">
        <f>+F11*E11</f>
        <v>0</v>
      </c>
      <c r="H11" s="2"/>
      <c r="I11" s="2"/>
      <c r="J11" s="2">
        <f>+I11*H11</f>
        <v>0</v>
      </c>
      <c r="K11" s="2">
        <f>+E11-H11</f>
        <v>0</v>
      </c>
      <c r="L11" s="3"/>
      <c r="M11" s="2">
        <f>+L11*K11</f>
        <v>0</v>
      </c>
      <c r="N11" s="40"/>
      <c r="O11" s="41"/>
    </row>
    <row r="12" spans="1:17" ht="27" customHeight="1" x14ac:dyDescent="0.15">
      <c r="A12" s="4"/>
      <c r="B12" s="2"/>
      <c r="C12" s="25"/>
      <c r="D12" s="24"/>
      <c r="E12" s="2"/>
      <c r="F12" s="3"/>
      <c r="G12" s="3">
        <f>+F12*E12</f>
        <v>0</v>
      </c>
      <c r="H12" s="2"/>
      <c r="I12" s="2"/>
      <c r="J12" s="2">
        <f>+I12*H12</f>
        <v>0</v>
      </c>
      <c r="K12" s="2">
        <f>+E12-H12</f>
        <v>0</v>
      </c>
      <c r="L12" s="3"/>
      <c r="M12" s="2">
        <f>+L12*K12</f>
        <v>0</v>
      </c>
      <c r="N12" s="40"/>
      <c r="O12" s="41"/>
    </row>
    <row r="13" spans="1:17" ht="27" customHeight="1" x14ac:dyDescent="0.15">
      <c r="A13" s="4"/>
      <c r="B13" s="2"/>
      <c r="C13" s="25"/>
      <c r="D13" s="24"/>
      <c r="E13" s="2"/>
      <c r="F13" s="3"/>
      <c r="G13" s="3">
        <f t="shared" ref="G13:G27" si="0">+F13*E13</f>
        <v>0</v>
      </c>
      <c r="H13" s="2"/>
      <c r="I13" s="2"/>
      <c r="J13" s="2">
        <f t="shared" ref="J13:J28" si="1">+I13*H13</f>
        <v>0</v>
      </c>
      <c r="K13" s="2">
        <f t="shared" ref="K13:K28" si="2">+E13-H13</f>
        <v>0</v>
      </c>
      <c r="L13" s="3"/>
      <c r="M13" s="2">
        <f t="shared" ref="M13:M28" si="3">+L13*K13</f>
        <v>0</v>
      </c>
      <c r="N13" s="40"/>
      <c r="O13" s="41"/>
    </row>
    <row r="14" spans="1:17" ht="27" customHeight="1" x14ac:dyDescent="0.15">
      <c r="A14" s="4"/>
      <c r="B14" s="2"/>
      <c r="C14" s="25"/>
      <c r="D14" s="24"/>
      <c r="E14" s="2"/>
      <c r="F14" s="3"/>
      <c r="G14" s="3">
        <f t="shared" si="0"/>
        <v>0</v>
      </c>
      <c r="H14" s="2"/>
      <c r="I14" s="2"/>
      <c r="J14" s="2">
        <f t="shared" si="1"/>
        <v>0</v>
      </c>
      <c r="K14" s="2">
        <f t="shared" si="2"/>
        <v>0</v>
      </c>
      <c r="L14" s="2"/>
      <c r="M14" s="2">
        <f t="shared" si="3"/>
        <v>0</v>
      </c>
      <c r="N14" s="40"/>
      <c r="O14" s="41"/>
    </row>
    <row r="15" spans="1:17" ht="27" customHeight="1" x14ac:dyDescent="0.15">
      <c r="A15" s="42"/>
      <c r="B15" s="40"/>
      <c r="C15" s="41"/>
      <c r="D15" s="74"/>
      <c r="E15" s="40"/>
      <c r="F15" s="44"/>
      <c r="G15" s="3">
        <f t="shared" si="0"/>
        <v>0</v>
      </c>
      <c r="H15" s="2"/>
      <c r="I15" s="2"/>
      <c r="J15" s="2">
        <f t="shared" si="1"/>
        <v>0</v>
      </c>
      <c r="K15" s="2">
        <f t="shared" si="2"/>
        <v>0</v>
      </c>
      <c r="L15" s="40"/>
      <c r="M15" s="2">
        <f t="shared" si="3"/>
        <v>0</v>
      </c>
      <c r="N15" s="40"/>
      <c r="O15" s="41"/>
    </row>
    <row r="16" spans="1:17" ht="27" customHeight="1" x14ac:dyDescent="0.15">
      <c r="A16" s="42"/>
      <c r="B16" s="40"/>
      <c r="C16" s="41"/>
      <c r="D16" s="47"/>
      <c r="E16" s="40"/>
      <c r="F16" s="44"/>
      <c r="G16" s="3">
        <f t="shared" si="0"/>
        <v>0</v>
      </c>
      <c r="H16" s="2"/>
      <c r="I16" s="2"/>
      <c r="J16" s="2">
        <f t="shared" si="1"/>
        <v>0</v>
      </c>
      <c r="K16" s="2">
        <f t="shared" si="2"/>
        <v>0</v>
      </c>
      <c r="L16" s="40"/>
      <c r="M16" s="2">
        <f t="shared" si="3"/>
        <v>0</v>
      </c>
      <c r="N16" s="40"/>
      <c r="O16" s="41"/>
    </row>
    <row r="17" spans="1:15" ht="27" customHeight="1" x14ac:dyDescent="0.15">
      <c r="A17" s="42"/>
      <c r="B17" s="40"/>
      <c r="C17" s="41"/>
      <c r="D17" s="47"/>
      <c r="E17" s="40"/>
      <c r="F17" s="44"/>
      <c r="G17" s="3">
        <f t="shared" si="0"/>
        <v>0</v>
      </c>
      <c r="H17" s="2"/>
      <c r="I17" s="2"/>
      <c r="J17" s="2">
        <f t="shared" si="1"/>
        <v>0</v>
      </c>
      <c r="K17" s="2">
        <f t="shared" si="2"/>
        <v>0</v>
      </c>
      <c r="L17" s="40"/>
      <c r="M17" s="2">
        <f t="shared" si="3"/>
        <v>0</v>
      </c>
      <c r="N17" s="40"/>
      <c r="O17" s="41"/>
    </row>
    <row r="18" spans="1:15" ht="27" customHeight="1" x14ac:dyDescent="0.15">
      <c r="A18" s="42"/>
      <c r="B18" s="40"/>
      <c r="C18" s="41"/>
      <c r="D18" s="47"/>
      <c r="E18" s="40"/>
      <c r="F18" s="44"/>
      <c r="G18" s="3">
        <f t="shared" si="0"/>
        <v>0</v>
      </c>
      <c r="H18" s="2"/>
      <c r="I18" s="2"/>
      <c r="J18" s="2">
        <f t="shared" si="1"/>
        <v>0</v>
      </c>
      <c r="K18" s="2">
        <f t="shared" si="2"/>
        <v>0</v>
      </c>
      <c r="L18" s="40"/>
      <c r="M18" s="2">
        <f t="shared" si="3"/>
        <v>0</v>
      </c>
      <c r="N18" s="40"/>
      <c r="O18" s="41"/>
    </row>
    <row r="19" spans="1:15" ht="27" customHeight="1" x14ac:dyDescent="0.15">
      <c r="A19" s="42"/>
      <c r="B19" s="40"/>
      <c r="C19" s="41"/>
      <c r="D19" s="47"/>
      <c r="E19" s="40"/>
      <c r="F19" s="44"/>
      <c r="G19" s="3">
        <f t="shared" si="0"/>
        <v>0</v>
      </c>
      <c r="H19" s="2"/>
      <c r="I19" s="2"/>
      <c r="J19" s="2">
        <f t="shared" si="1"/>
        <v>0</v>
      </c>
      <c r="K19" s="2">
        <f t="shared" si="2"/>
        <v>0</v>
      </c>
      <c r="L19" s="40"/>
      <c r="M19" s="2">
        <f t="shared" si="3"/>
        <v>0</v>
      </c>
      <c r="N19" s="40"/>
      <c r="O19" s="41"/>
    </row>
    <row r="20" spans="1:15" ht="27" customHeight="1" x14ac:dyDescent="0.15">
      <c r="A20" s="42"/>
      <c r="B20" s="40"/>
      <c r="C20" s="41"/>
      <c r="D20" s="47"/>
      <c r="E20" s="40"/>
      <c r="F20" s="44"/>
      <c r="G20" s="3">
        <f t="shared" si="0"/>
        <v>0</v>
      </c>
      <c r="H20" s="2"/>
      <c r="I20" s="2"/>
      <c r="J20" s="2">
        <f t="shared" si="1"/>
        <v>0</v>
      </c>
      <c r="K20" s="2">
        <f t="shared" si="2"/>
        <v>0</v>
      </c>
      <c r="L20" s="40"/>
      <c r="M20" s="2">
        <f t="shared" si="3"/>
        <v>0</v>
      </c>
      <c r="N20" s="40"/>
      <c r="O20" s="41"/>
    </row>
    <row r="21" spans="1:15" ht="27" customHeight="1" x14ac:dyDescent="0.15">
      <c r="A21" s="42"/>
      <c r="B21" s="40"/>
      <c r="C21" s="41"/>
      <c r="D21" s="47"/>
      <c r="E21" s="40"/>
      <c r="F21" s="44"/>
      <c r="G21" s="3">
        <f t="shared" si="0"/>
        <v>0</v>
      </c>
      <c r="H21" s="2"/>
      <c r="I21" s="2"/>
      <c r="J21" s="2">
        <f t="shared" si="1"/>
        <v>0</v>
      </c>
      <c r="K21" s="2">
        <f t="shared" si="2"/>
        <v>0</v>
      </c>
      <c r="L21" s="40"/>
      <c r="M21" s="2">
        <f t="shared" si="3"/>
        <v>0</v>
      </c>
      <c r="N21" s="40"/>
      <c r="O21" s="41"/>
    </row>
    <row r="22" spans="1:15" ht="27" customHeight="1" x14ac:dyDescent="0.15">
      <c r="A22" s="42"/>
      <c r="B22" s="40"/>
      <c r="C22" s="41"/>
      <c r="D22" s="47"/>
      <c r="E22" s="40"/>
      <c r="F22" s="44"/>
      <c r="G22" s="3">
        <f t="shared" si="0"/>
        <v>0</v>
      </c>
      <c r="H22" s="2"/>
      <c r="I22" s="2"/>
      <c r="J22" s="2">
        <f t="shared" si="1"/>
        <v>0</v>
      </c>
      <c r="K22" s="2">
        <f t="shared" si="2"/>
        <v>0</v>
      </c>
      <c r="L22" s="40"/>
      <c r="M22" s="2">
        <f t="shared" si="3"/>
        <v>0</v>
      </c>
      <c r="N22" s="40"/>
      <c r="O22" s="41"/>
    </row>
    <row r="23" spans="1:15" ht="27" customHeight="1" x14ac:dyDescent="0.15">
      <c r="A23" s="42"/>
      <c r="B23" s="40"/>
      <c r="C23" s="41"/>
      <c r="D23" s="47"/>
      <c r="E23" s="40"/>
      <c r="F23" s="44"/>
      <c r="G23" s="3">
        <f t="shared" si="0"/>
        <v>0</v>
      </c>
      <c r="H23" s="2"/>
      <c r="I23" s="2"/>
      <c r="J23" s="2">
        <f t="shared" si="1"/>
        <v>0</v>
      </c>
      <c r="K23" s="2">
        <f t="shared" si="2"/>
        <v>0</v>
      </c>
      <c r="L23" s="40"/>
      <c r="M23" s="2">
        <f t="shared" si="3"/>
        <v>0</v>
      </c>
      <c r="N23" s="40"/>
      <c r="O23" s="25"/>
    </row>
    <row r="24" spans="1:15" ht="27" customHeight="1" x14ac:dyDescent="0.15">
      <c r="A24" s="42"/>
      <c r="B24" s="40"/>
      <c r="C24" s="41"/>
      <c r="D24" s="47"/>
      <c r="E24" s="40"/>
      <c r="F24" s="44"/>
      <c r="G24" s="3">
        <f t="shared" si="0"/>
        <v>0</v>
      </c>
      <c r="H24" s="2"/>
      <c r="I24" s="2"/>
      <c r="J24" s="2">
        <f t="shared" si="1"/>
        <v>0</v>
      </c>
      <c r="K24" s="2">
        <f t="shared" si="2"/>
        <v>0</v>
      </c>
      <c r="L24" s="40"/>
      <c r="M24" s="2">
        <f t="shared" si="3"/>
        <v>0</v>
      </c>
      <c r="N24" s="40"/>
      <c r="O24" s="25"/>
    </row>
    <row r="25" spans="1:15" ht="27" customHeight="1" x14ac:dyDescent="0.15">
      <c r="A25" s="42"/>
      <c r="B25" s="40"/>
      <c r="C25" s="41"/>
      <c r="D25" s="47"/>
      <c r="E25" s="40"/>
      <c r="F25" s="44"/>
      <c r="G25" s="3">
        <f t="shared" si="0"/>
        <v>0</v>
      </c>
      <c r="H25" s="2"/>
      <c r="I25" s="2"/>
      <c r="J25" s="2">
        <f t="shared" si="1"/>
        <v>0</v>
      </c>
      <c r="K25" s="2">
        <f t="shared" si="2"/>
        <v>0</v>
      </c>
      <c r="L25" s="40"/>
      <c r="M25" s="2">
        <f t="shared" si="3"/>
        <v>0</v>
      </c>
      <c r="N25" s="40"/>
      <c r="O25" s="25"/>
    </row>
    <row r="26" spans="1:15" ht="27" customHeight="1" x14ac:dyDescent="0.15">
      <c r="A26" s="42"/>
      <c r="B26" s="40"/>
      <c r="C26" s="41"/>
      <c r="D26" s="47"/>
      <c r="E26" s="40"/>
      <c r="F26" s="44"/>
      <c r="G26" s="3">
        <f t="shared" si="0"/>
        <v>0</v>
      </c>
      <c r="H26" s="2"/>
      <c r="I26" s="2"/>
      <c r="J26" s="2">
        <f t="shared" si="1"/>
        <v>0</v>
      </c>
      <c r="K26" s="2">
        <f t="shared" si="2"/>
        <v>0</v>
      </c>
      <c r="L26" s="40"/>
      <c r="M26" s="2">
        <f t="shared" si="3"/>
        <v>0</v>
      </c>
      <c r="N26" s="40"/>
      <c r="O26" s="25"/>
    </row>
    <row r="27" spans="1:15" ht="27" customHeight="1" x14ac:dyDescent="0.15">
      <c r="A27" s="4"/>
      <c r="B27" s="2"/>
      <c r="C27" s="25"/>
      <c r="D27" s="24"/>
      <c r="E27" s="2"/>
      <c r="F27" s="3"/>
      <c r="G27" s="3">
        <f t="shared" si="0"/>
        <v>0</v>
      </c>
      <c r="H27" s="2"/>
      <c r="I27" s="2"/>
      <c r="J27" s="2">
        <f t="shared" si="1"/>
        <v>0</v>
      </c>
      <c r="K27" s="2">
        <f t="shared" si="2"/>
        <v>0</v>
      </c>
      <c r="L27" s="2"/>
      <c r="M27" s="2">
        <f t="shared" si="3"/>
        <v>0</v>
      </c>
      <c r="N27" s="2"/>
      <c r="O27" s="25"/>
    </row>
    <row r="28" spans="1:15" ht="27" customHeight="1" x14ac:dyDescent="0.15">
      <c r="A28" s="4"/>
      <c r="B28" s="2"/>
      <c r="C28" s="25"/>
      <c r="D28" s="24"/>
      <c r="E28" s="2"/>
      <c r="F28" s="3"/>
      <c r="G28" s="3">
        <f>+F28*E28</f>
        <v>0</v>
      </c>
      <c r="H28" s="2"/>
      <c r="I28" s="2"/>
      <c r="J28" s="2">
        <f t="shared" si="1"/>
        <v>0</v>
      </c>
      <c r="K28" s="2">
        <f t="shared" si="2"/>
        <v>0</v>
      </c>
      <c r="L28" s="2"/>
      <c r="M28" s="2">
        <f t="shared" si="3"/>
        <v>0</v>
      </c>
      <c r="N28" s="2"/>
      <c r="O28"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O11" sqref="O11"/>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146</v>
      </c>
      <c r="D4" s="9"/>
      <c r="E4" s="9"/>
      <c r="F4" s="13" t="s">
        <v>19</v>
      </c>
      <c r="G4" s="9"/>
      <c r="H4" s="9"/>
      <c r="I4" s="9"/>
      <c r="J4" s="9"/>
      <c r="K4" s="9"/>
      <c r="L4" s="9"/>
      <c r="M4" s="9"/>
      <c r="O4" s="14" t="s">
        <v>17</v>
      </c>
      <c r="Q4" s="30" t="s">
        <v>18</v>
      </c>
    </row>
    <row r="5" spans="1:17" ht="27" customHeight="1" x14ac:dyDescent="0.15">
      <c r="A5" s="15" t="s">
        <v>0</v>
      </c>
      <c r="B5" s="56" t="s">
        <v>158</v>
      </c>
      <c r="C5" s="59" t="s">
        <v>255</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73">
        <v>42286</v>
      </c>
      <c r="B9" s="61"/>
      <c r="C9" s="61"/>
      <c r="D9" s="92" t="s">
        <v>257</v>
      </c>
      <c r="E9" s="2">
        <v>2</v>
      </c>
      <c r="F9" s="160">
        <v>24840</v>
      </c>
      <c r="G9" s="160">
        <f>E9*F9</f>
        <v>49680</v>
      </c>
      <c r="H9" s="63"/>
      <c r="I9" s="63"/>
      <c r="J9" s="63"/>
      <c r="K9" s="2">
        <v>2</v>
      </c>
      <c r="L9" s="3">
        <v>24840</v>
      </c>
      <c r="M9" s="160">
        <f>K9*L9</f>
        <v>49680</v>
      </c>
      <c r="N9" s="64"/>
      <c r="O9" s="93" t="s">
        <v>254</v>
      </c>
    </row>
    <row r="10" spans="1:17" ht="27" customHeight="1" x14ac:dyDescent="0.15">
      <c r="A10" s="4">
        <v>42522</v>
      </c>
      <c r="B10" s="2"/>
      <c r="C10" s="25"/>
      <c r="D10" s="55" t="s">
        <v>291</v>
      </c>
      <c r="E10" s="2">
        <v>1</v>
      </c>
      <c r="F10" s="160">
        <v>21770</v>
      </c>
      <c r="G10" s="160">
        <f>E10*F10</f>
        <v>21770</v>
      </c>
      <c r="H10" s="2"/>
      <c r="I10" s="2"/>
      <c r="J10" s="2"/>
      <c r="K10" s="2">
        <v>1</v>
      </c>
      <c r="L10" s="3">
        <v>21770</v>
      </c>
      <c r="M10" s="160">
        <f>K10*L10</f>
        <v>21770</v>
      </c>
      <c r="N10" s="64"/>
      <c r="O10" s="93" t="s">
        <v>292</v>
      </c>
    </row>
    <row r="11" spans="1:17" ht="24.95" customHeight="1" x14ac:dyDescent="0.15">
      <c r="A11" s="4"/>
      <c r="B11" s="2"/>
      <c r="C11" s="25"/>
      <c r="D11" s="24"/>
      <c r="E11" s="2"/>
      <c r="F11" s="3"/>
      <c r="G11" s="3">
        <f>+F11*E11</f>
        <v>0</v>
      </c>
      <c r="H11" s="2"/>
      <c r="I11" s="2"/>
      <c r="J11" s="2">
        <f>+I11*H11</f>
        <v>0</v>
      </c>
      <c r="K11" s="2">
        <f>+E11-H11</f>
        <v>0</v>
      </c>
      <c r="L11" s="3"/>
      <c r="M11" s="2">
        <f>+L11*K11</f>
        <v>0</v>
      </c>
      <c r="N11" s="40"/>
      <c r="O11" s="41"/>
    </row>
    <row r="12" spans="1:17" ht="27" customHeight="1" x14ac:dyDescent="0.15">
      <c r="A12" s="4"/>
      <c r="B12" s="2"/>
      <c r="C12" s="25"/>
      <c r="D12" s="24"/>
      <c r="E12" s="2"/>
      <c r="F12" s="3"/>
      <c r="G12" s="3">
        <f>+F12*E12</f>
        <v>0</v>
      </c>
      <c r="H12" s="2"/>
      <c r="I12" s="2"/>
      <c r="J12" s="2">
        <f>+I12*H12</f>
        <v>0</v>
      </c>
      <c r="K12" s="2">
        <f>+E12-H12</f>
        <v>0</v>
      </c>
      <c r="L12" s="3"/>
      <c r="M12" s="2">
        <f>+L12*K12</f>
        <v>0</v>
      </c>
      <c r="N12" s="40"/>
      <c r="O12" s="41"/>
    </row>
    <row r="13" spans="1:17" ht="27" customHeight="1" x14ac:dyDescent="0.15">
      <c r="A13" s="4"/>
      <c r="B13" s="2"/>
      <c r="C13" s="25"/>
      <c r="D13" s="24"/>
      <c r="E13" s="2"/>
      <c r="F13" s="3"/>
      <c r="G13" s="3">
        <f t="shared" ref="G13:G27" si="0">+F13*E13</f>
        <v>0</v>
      </c>
      <c r="H13" s="2"/>
      <c r="I13" s="2"/>
      <c r="J13" s="2">
        <f t="shared" ref="J13:J28" si="1">+I13*H13</f>
        <v>0</v>
      </c>
      <c r="K13" s="2">
        <f t="shared" ref="K13:K28" si="2">+E13-H13</f>
        <v>0</v>
      </c>
      <c r="L13" s="3"/>
      <c r="M13" s="2">
        <f t="shared" ref="M13:M28" si="3">+L13*K13</f>
        <v>0</v>
      </c>
      <c r="N13" s="40"/>
      <c r="O13" s="41"/>
    </row>
    <row r="14" spans="1:17" ht="27" customHeight="1" x14ac:dyDescent="0.15">
      <c r="A14" s="4"/>
      <c r="B14" s="2"/>
      <c r="C14" s="25"/>
      <c r="D14" s="24"/>
      <c r="E14" s="2"/>
      <c r="F14" s="3"/>
      <c r="G14" s="3">
        <f t="shared" si="0"/>
        <v>0</v>
      </c>
      <c r="H14" s="2"/>
      <c r="I14" s="2"/>
      <c r="J14" s="2">
        <f t="shared" si="1"/>
        <v>0</v>
      </c>
      <c r="K14" s="2">
        <f t="shared" si="2"/>
        <v>0</v>
      </c>
      <c r="L14" s="2"/>
      <c r="M14" s="2">
        <f t="shared" si="3"/>
        <v>0</v>
      </c>
      <c r="N14" s="40"/>
      <c r="O14" s="41"/>
    </row>
    <row r="15" spans="1:17" ht="27" customHeight="1" x14ac:dyDescent="0.15">
      <c r="A15" s="42"/>
      <c r="B15" s="40"/>
      <c r="C15" s="41"/>
      <c r="D15" s="74"/>
      <c r="E15" s="40"/>
      <c r="F15" s="44"/>
      <c r="G15" s="3">
        <f t="shared" si="0"/>
        <v>0</v>
      </c>
      <c r="H15" s="2"/>
      <c r="I15" s="2"/>
      <c r="J15" s="2">
        <f t="shared" si="1"/>
        <v>0</v>
      </c>
      <c r="K15" s="2">
        <f t="shared" si="2"/>
        <v>0</v>
      </c>
      <c r="L15" s="40"/>
      <c r="M15" s="2">
        <f t="shared" si="3"/>
        <v>0</v>
      </c>
      <c r="N15" s="40"/>
      <c r="O15" s="41"/>
    </row>
    <row r="16" spans="1:17" ht="27" customHeight="1" x14ac:dyDescent="0.15">
      <c r="A16" s="42"/>
      <c r="B16" s="40"/>
      <c r="C16" s="41"/>
      <c r="D16" s="47"/>
      <c r="E16" s="40"/>
      <c r="F16" s="44"/>
      <c r="G16" s="3">
        <f t="shared" si="0"/>
        <v>0</v>
      </c>
      <c r="H16" s="2"/>
      <c r="I16" s="2"/>
      <c r="J16" s="2">
        <f t="shared" si="1"/>
        <v>0</v>
      </c>
      <c r="K16" s="2">
        <f t="shared" si="2"/>
        <v>0</v>
      </c>
      <c r="L16" s="40"/>
      <c r="M16" s="2">
        <f t="shared" si="3"/>
        <v>0</v>
      </c>
      <c r="N16" s="40"/>
      <c r="O16" s="41"/>
    </row>
    <row r="17" spans="1:15" ht="27" customHeight="1" x14ac:dyDescent="0.15">
      <c r="A17" s="42"/>
      <c r="B17" s="40"/>
      <c r="C17" s="41"/>
      <c r="D17" s="47"/>
      <c r="E17" s="40"/>
      <c r="F17" s="44"/>
      <c r="G17" s="3">
        <f t="shared" si="0"/>
        <v>0</v>
      </c>
      <c r="H17" s="2"/>
      <c r="I17" s="2"/>
      <c r="J17" s="2">
        <f t="shared" si="1"/>
        <v>0</v>
      </c>
      <c r="K17" s="2">
        <f t="shared" si="2"/>
        <v>0</v>
      </c>
      <c r="L17" s="40"/>
      <c r="M17" s="2">
        <f t="shared" si="3"/>
        <v>0</v>
      </c>
      <c r="N17" s="40"/>
      <c r="O17" s="41"/>
    </row>
    <row r="18" spans="1:15" ht="27" customHeight="1" x14ac:dyDescent="0.15">
      <c r="A18" s="42"/>
      <c r="B18" s="40"/>
      <c r="C18" s="41"/>
      <c r="D18" s="47"/>
      <c r="E18" s="40"/>
      <c r="F18" s="44"/>
      <c r="G18" s="3">
        <f t="shared" si="0"/>
        <v>0</v>
      </c>
      <c r="H18" s="2"/>
      <c r="I18" s="2"/>
      <c r="J18" s="2">
        <f t="shared" si="1"/>
        <v>0</v>
      </c>
      <c r="K18" s="2">
        <f t="shared" si="2"/>
        <v>0</v>
      </c>
      <c r="L18" s="40"/>
      <c r="M18" s="2">
        <f t="shared" si="3"/>
        <v>0</v>
      </c>
      <c r="N18" s="40"/>
      <c r="O18" s="41"/>
    </row>
    <row r="19" spans="1:15" ht="27" customHeight="1" x14ac:dyDescent="0.15">
      <c r="A19" s="42"/>
      <c r="B19" s="40"/>
      <c r="C19" s="41"/>
      <c r="D19" s="47"/>
      <c r="E19" s="40"/>
      <c r="F19" s="44"/>
      <c r="G19" s="3">
        <f t="shared" si="0"/>
        <v>0</v>
      </c>
      <c r="H19" s="2"/>
      <c r="I19" s="2"/>
      <c r="J19" s="2">
        <f t="shared" si="1"/>
        <v>0</v>
      </c>
      <c r="K19" s="2">
        <f t="shared" si="2"/>
        <v>0</v>
      </c>
      <c r="L19" s="40"/>
      <c r="M19" s="2">
        <f t="shared" si="3"/>
        <v>0</v>
      </c>
      <c r="N19" s="40"/>
      <c r="O19" s="41"/>
    </row>
    <row r="20" spans="1:15" ht="27" customHeight="1" x14ac:dyDescent="0.15">
      <c r="A20" s="42"/>
      <c r="B20" s="40"/>
      <c r="C20" s="41"/>
      <c r="D20" s="47"/>
      <c r="E20" s="40"/>
      <c r="F20" s="44"/>
      <c r="G20" s="3">
        <f t="shared" si="0"/>
        <v>0</v>
      </c>
      <c r="H20" s="2"/>
      <c r="I20" s="2"/>
      <c r="J20" s="2">
        <f t="shared" si="1"/>
        <v>0</v>
      </c>
      <c r="K20" s="2">
        <f t="shared" si="2"/>
        <v>0</v>
      </c>
      <c r="L20" s="40"/>
      <c r="M20" s="2">
        <f t="shared" si="3"/>
        <v>0</v>
      </c>
      <c r="N20" s="40"/>
      <c r="O20" s="41"/>
    </row>
    <row r="21" spans="1:15" ht="27" customHeight="1" x14ac:dyDescent="0.15">
      <c r="A21" s="42"/>
      <c r="B21" s="40"/>
      <c r="C21" s="41"/>
      <c r="D21" s="47"/>
      <c r="E21" s="40"/>
      <c r="F21" s="44"/>
      <c r="G21" s="3">
        <f t="shared" si="0"/>
        <v>0</v>
      </c>
      <c r="H21" s="2"/>
      <c r="I21" s="2"/>
      <c r="J21" s="2">
        <f t="shared" si="1"/>
        <v>0</v>
      </c>
      <c r="K21" s="2">
        <f t="shared" si="2"/>
        <v>0</v>
      </c>
      <c r="L21" s="40"/>
      <c r="M21" s="2">
        <f t="shared" si="3"/>
        <v>0</v>
      </c>
      <c r="N21" s="40"/>
      <c r="O21" s="41"/>
    </row>
    <row r="22" spans="1:15" ht="27" customHeight="1" x14ac:dyDescent="0.15">
      <c r="A22" s="42"/>
      <c r="B22" s="40"/>
      <c r="C22" s="41"/>
      <c r="D22" s="47"/>
      <c r="E22" s="40"/>
      <c r="F22" s="44"/>
      <c r="G22" s="3">
        <f t="shared" si="0"/>
        <v>0</v>
      </c>
      <c r="H22" s="2"/>
      <c r="I22" s="2"/>
      <c r="J22" s="2">
        <f t="shared" si="1"/>
        <v>0</v>
      </c>
      <c r="K22" s="2">
        <f t="shared" si="2"/>
        <v>0</v>
      </c>
      <c r="L22" s="40"/>
      <c r="M22" s="2">
        <f t="shared" si="3"/>
        <v>0</v>
      </c>
      <c r="N22" s="40"/>
      <c r="O22" s="41"/>
    </row>
    <row r="23" spans="1:15" ht="27" customHeight="1" x14ac:dyDescent="0.15">
      <c r="A23" s="42"/>
      <c r="B23" s="40"/>
      <c r="C23" s="41"/>
      <c r="D23" s="47"/>
      <c r="E23" s="40"/>
      <c r="F23" s="44"/>
      <c r="G23" s="3">
        <f t="shared" si="0"/>
        <v>0</v>
      </c>
      <c r="H23" s="2"/>
      <c r="I23" s="2"/>
      <c r="J23" s="2">
        <f t="shared" si="1"/>
        <v>0</v>
      </c>
      <c r="K23" s="2">
        <f t="shared" si="2"/>
        <v>0</v>
      </c>
      <c r="L23" s="40"/>
      <c r="M23" s="2">
        <f t="shared" si="3"/>
        <v>0</v>
      </c>
      <c r="N23" s="40"/>
      <c r="O23" s="25"/>
    </row>
    <row r="24" spans="1:15" ht="27" customHeight="1" x14ac:dyDescent="0.15">
      <c r="A24" s="42"/>
      <c r="B24" s="40"/>
      <c r="C24" s="41"/>
      <c r="D24" s="47"/>
      <c r="E24" s="40"/>
      <c r="F24" s="44"/>
      <c r="G24" s="3">
        <f t="shared" si="0"/>
        <v>0</v>
      </c>
      <c r="H24" s="2"/>
      <c r="I24" s="2"/>
      <c r="J24" s="2">
        <f t="shared" si="1"/>
        <v>0</v>
      </c>
      <c r="K24" s="2">
        <f t="shared" si="2"/>
        <v>0</v>
      </c>
      <c r="L24" s="40"/>
      <c r="M24" s="2">
        <f t="shared" si="3"/>
        <v>0</v>
      </c>
      <c r="N24" s="40"/>
      <c r="O24" s="25"/>
    </row>
    <row r="25" spans="1:15" ht="27" customHeight="1" x14ac:dyDescent="0.15">
      <c r="A25" s="42"/>
      <c r="B25" s="40"/>
      <c r="C25" s="41"/>
      <c r="D25" s="47"/>
      <c r="E25" s="40"/>
      <c r="F25" s="44"/>
      <c r="G25" s="3">
        <f t="shared" si="0"/>
        <v>0</v>
      </c>
      <c r="H25" s="2"/>
      <c r="I25" s="2"/>
      <c r="J25" s="2">
        <f t="shared" si="1"/>
        <v>0</v>
      </c>
      <c r="K25" s="2">
        <f t="shared" si="2"/>
        <v>0</v>
      </c>
      <c r="L25" s="40"/>
      <c r="M25" s="2">
        <f t="shared" si="3"/>
        <v>0</v>
      </c>
      <c r="N25" s="40"/>
      <c r="O25" s="25"/>
    </row>
    <row r="26" spans="1:15" ht="27" customHeight="1" x14ac:dyDescent="0.15">
      <c r="A26" s="42"/>
      <c r="B26" s="40"/>
      <c r="C26" s="41"/>
      <c r="D26" s="47"/>
      <c r="E26" s="40"/>
      <c r="F26" s="44"/>
      <c r="G26" s="3">
        <f t="shared" si="0"/>
        <v>0</v>
      </c>
      <c r="H26" s="2"/>
      <c r="I26" s="2"/>
      <c r="J26" s="2">
        <f t="shared" si="1"/>
        <v>0</v>
      </c>
      <c r="K26" s="2">
        <f t="shared" si="2"/>
        <v>0</v>
      </c>
      <c r="L26" s="40"/>
      <c r="M26" s="2">
        <f t="shared" si="3"/>
        <v>0</v>
      </c>
      <c r="N26" s="40"/>
      <c r="O26" s="25"/>
    </row>
    <row r="27" spans="1:15" ht="27" customHeight="1" x14ac:dyDescent="0.15">
      <c r="A27" s="4"/>
      <c r="B27" s="2"/>
      <c r="C27" s="25"/>
      <c r="D27" s="24"/>
      <c r="E27" s="2"/>
      <c r="F27" s="3"/>
      <c r="G27" s="3">
        <f t="shared" si="0"/>
        <v>0</v>
      </c>
      <c r="H27" s="2"/>
      <c r="I27" s="2"/>
      <c r="J27" s="2">
        <f t="shared" si="1"/>
        <v>0</v>
      </c>
      <c r="K27" s="2">
        <f t="shared" si="2"/>
        <v>0</v>
      </c>
      <c r="L27" s="2"/>
      <c r="M27" s="2">
        <f t="shared" si="3"/>
        <v>0</v>
      </c>
      <c r="N27" s="2"/>
      <c r="O27" s="25"/>
    </row>
    <row r="28" spans="1:15" ht="27" customHeight="1" x14ac:dyDescent="0.15">
      <c r="A28" s="4"/>
      <c r="B28" s="2"/>
      <c r="C28" s="25"/>
      <c r="D28" s="24"/>
      <c r="E28" s="2"/>
      <c r="F28" s="3"/>
      <c r="G28" s="3">
        <f>+F28*E28</f>
        <v>0</v>
      </c>
      <c r="H28" s="2"/>
      <c r="I28" s="2"/>
      <c r="J28" s="2">
        <f t="shared" si="1"/>
        <v>0</v>
      </c>
      <c r="K28" s="2">
        <f t="shared" si="2"/>
        <v>0</v>
      </c>
      <c r="L28" s="2"/>
      <c r="M28" s="2">
        <f t="shared" si="3"/>
        <v>0</v>
      </c>
      <c r="N28" s="2"/>
      <c r="O28" s="25"/>
    </row>
  </sheetData>
  <mergeCells count="11">
    <mergeCell ref="A2:O2"/>
    <mergeCell ref="F5:J5"/>
    <mergeCell ref="A7:A8"/>
    <mergeCell ref="B7:B8"/>
    <mergeCell ref="C7:C8"/>
    <mergeCell ref="D7:D8"/>
    <mergeCell ref="E7:G7"/>
    <mergeCell ref="H7:J7"/>
    <mergeCell ref="K7:M7"/>
    <mergeCell ref="N7:N8"/>
    <mergeCell ref="O7:O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N14" sqref="N14"/>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152</v>
      </c>
      <c r="D4" s="9"/>
      <c r="E4" s="9"/>
      <c r="F4" s="13" t="s">
        <v>19</v>
      </c>
      <c r="G4" s="9"/>
      <c r="H4" s="9"/>
      <c r="I4" s="9"/>
      <c r="J4" s="9"/>
      <c r="K4" s="9"/>
      <c r="L4" s="9"/>
      <c r="M4" s="9"/>
      <c r="O4" s="14" t="s">
        <v>17</v>
      </c>
      <c r="Q4" s="30" t="s">
        <v>18</v>
      </c>
    </row>
    <row r="5" spans="1:17" ht="27" customHeight="1" x14ac:dyDescent="0.15">
      <c r="A5" s="15" t="s">
        <v>0</v>
      </c>
      <c r="B5" s="56" t="s">
        <v>145</v>
      </c>
      <c r="C5" s="57" t="s">
        <v>153</v>
      </c>
      <c r="D5" s="9"/>
      <c r="E5" s="9"/>
      <c r="F5" s="178" t="s">
        <v>57</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38289</v>
      </c>
      <c r="B9" s="2"/>
      <c r="C9" s="25"/>
      <c r="D9" s="55" t="s">
        <v>150</v>
      </c>
      <c r="E9" s="2"/>
      <c r="F9" s="3"/>
      <c r="G9" s="3"/>
      <c r="H9" s="2"/>
      <c r="I9" s="3"/>
      <c r="J9" s="3"/>
      <c r="K9" s="2">
        <v>1</v>
      </c>
      <c r="L9" s="3">
        <v>19950</v>
      </c>
      <c r="M9" s="3">
        <v>19950</v>
      </c>
      <c r="N9" s="40" t="s">
        <v>55</v>
      </c>
      <c r="O9" s="25"/>
    </row>
    <row r="10" spans="1:17" ht="27" customHeight="1" x14ac:dyDescent="0.15">
      <c r="A10" s="4"/>
      <c r="B10" s="2"/>
      <c r="C10" s="25"/>
      <c r="D10" s="24"/>
      <c r="E10" s="2"/>
      <c r="F10" s="3"/>
      <c r="G10" s="3">
        <f>+F10*E10</f>
        <v>0</v>
      </c>
      <c r="H10" s="2"/>
      <c r="I10" s="2"/>
      <c r="J10" s="2">
        <f>+I10*H10</f>
        <v>0</v>
      </c>
      <c r="K10" s="2">
        <f>+E10-H10</f>
        <v>0</v>
      </c>
      <c r="L10" s="3"/>
      <c r="M10" s="3"/>
      <c r="N10" s="2"/>
      <c r="O10" s="25"/>
    </row>
    <row r="11" spans="1:17" ht="27" customHeight="1" x14ac:dyDescent="0.15">
      <c r="A11" s="17"/>
      <c r="B11" s="18"/>
      <c r="C11" s="26"/>
      <c r="D11" s="27"/>
      <c r="E11" s="18"/>
      <c r="F11" s="19"/>
      <c r="G11" s="19">
        <f>+F11*E11</f>
        <v>0</v>
      </c>
      <c r="H11" s="18"/>
      <c r="I11" s="18"/>
      <c r="J11" s="18">
        <f>+I11*H11</f>
        <v>0</v>
      </c>
      <c r="K11" s="18">
        <f>+E11-H11</f>
        <v>0</v>
      </c>
      <c r="L11" s="18"/>
      <c r="M11" s="19"/>
      <c r="N11" s="18"/>
      <c r="O11" s="26"/>
    </row>
    <row r="12" spans="1:17" ht="27" customHeight="1" x14ac:dyDescent="0.15">
      <c r="A12" s="4"/>
      <c r="B12" s="2"/>
      <c r="C12" s="25"/>
      <c r="D12" s="24"/>
      <c r="E12" s="2"/>
      <c r="F12" s="3"/>
      <c r="G12" s="3">
        <f>+F12*E12</f>
        <v>0</v>
      </c>
      <c r="H12" s="2"/>
      <c r="I12" s="2"/>
      <c r="J12" s="2">
        <f>+I12*H12</f>
        <v>0</v>
      </c>
      <c r="K12" s="2">
        <f>+E12-H12</f>
        <v>0</v>
      </c>
      <c r="L12" s="3"/>
      <c r="M12" s="3"/>
      <c r="N12" s="2"/>
      <c r="O12" s="25"/>
    </row>
    <row r="13" spans="1:17" ht="27" customHeight="1" x14ac:dyDescent="0.15">
      <c r="A13" s="17"/>
      <c r="B13" s="18"/>
      <c r="C13" s="26"/>
      <c r="D13" s="27"/>
      <c r="E13" s="18"/>
      <c r="F13" s="19"/>
      <c r="G13" s="19">
        <f>+F13*E13</f>
        <v>0</v>
      </c>
      <c r="H13" s="18"/>
      <c r="I13" s="18"/>
      <c r="J13" s="18">
        <f>+I13*H13</f>
        <v>0</v>
      </c>
      <c r="K13" s="18">
        <f>+E13-H13</f>
        <v>0</v>
      </c>
      <c r="L13" s="18"/>
      <c r="M13" s="19"/>
      <c r="N13" s="18"/>
      <c r="O13" s="26"/>
    </row>
    <row r="14" spans="1:17" ht="27" customHeight="1" x14ac:dyDescent="0.15">
      <c r="A14" s="17"/>
      <c r="B14" s="18"/>
      <c r="C14" s="26"/>
      <c r="D14" s="27"/>
      <c r="E14" s="18"/>
      <c r="F14" s="19"/>
      <c r="G14" s="19">
        <f t="shared" ref="G14:G27" si="0">+F14*E14</f>
        <v>0</v>
      </c>
      <c r="H14" s="18"/>
      <c r="I14" s="18"/>
      <c r="J14" s="18">
        <f t="shared" ref="J14:J28" si="1">+I14*H14</f>
        <v>0</v>
      </c>
      <c r="K14" s="18">
        <f t="shared" ref="K14:K28" si="2">+E14-H14</f>
        <v>0</v>
      </c>
      <c r="L14" s="18"/>
      <c r="M14" s="19"/>
      <c r="N14" s="18"/>
      <c r="O14" s="26"/>
    </row>
    <row r="15" spans="1:17" ht="27" customHeight="1" x14ac:dyDescent="0.15">
      <c r="A15" s="4"/>
      <c r="B15" s="2"/>
      <c r="C15" s="25"/>
      <c r="D15" s="28"/>
      <c r="E15" s="2"/>
      <c r="F15" s="3"/>
      <c r="G15" s="3">
        <f t="shared" si="0"/>
        <v>0</v>
      </c>
      <c r="H15" s="2"/>
      <c r="I15" s="2"/>
      <c r="J15" s="18">
        <f t="shared" si="1"/>
        <v>0</v>
      </c>
      <c r="K15" s="20">
        <f t="shared" si="2"/>
        <v>0</v>
      </c>
      <c r="L15" s="21"/>
      <c r="M15" s="22"/>
      <c r="N15" s="2"/>
      <c r="O15" s="25"/>
    </row>
    <row r="16" spans="1:17" ht="27" customHeight="1" x14ac:dyDescent="0.15">
      <c r="A16" s="4"/>
      <c r="B16" s="2"/>
      <c r="C16" s="25"/>
      <c r="D16" s="24"/>
      <c r="E16" s="2"/>
      <c r="F16" s="3"/>
      <c r="G16" s="3">
        <f t="shared" si="0"/>
        <v>0</v>
      </c>
      <c r="H16" s="2"/>
      <c r="I16" s="2"/>
      <c r="J16" s="18">
        <f t="shared" si="1"/>
        <v>0</v>
      </c>
      <c r="K16" s="2">
        <f t="shared" si="2"/>
        <v>0</v>
      </c>
      <c r="L16" s="2"/>
      <c r="M16" s="3"/>
      <c r="N16" s="2"/>
      <c r="O16" s="25"/>
    </row>
    <row r="17" spans="1:15" ht="27" customHeight="1" x14ac:dyDescent="0.15">
      <c r="A17" s="4"/>
      <c r="B17" s="2"/>
      <c r="C17" s="25"/>
      <c r="D17" s="24"/>
      <c r="E17" s="2"/>
      <c r="F17" s="3"/>
      <c r="G17" s="3">
        <f t="shared" si="0"/>
        <v>0</v>
      </c>
      <c r="H17" s="2"/>
      <c r="I17" s="2"/>
      <c r="J17" s="2">
        <f t="shared" si="1"/>
        <v>0</v>
      </c>
      <c r="K17" s="2">
        <f t="shared" si="2"/>
        <v>0</v>
      </c>
      <c r="L17" s="2"/>
      <c r="M17" s="2"/>
      <c r="N17" s="2"/>
      <c r="O17" s="25"/>
    </row>
    <row r="18" spans="1:15" ht="27" customHeight="1" x14ac:dyDescent="0.15">
      <c r="A18" s="4"/>
      <c r="B18" s="2"/>
      <c r="C18" s="25"/>
      <c r="D18" s="24"/>
      <c r="E18" s="2"/>
      <c r="F18" s="3"/>
      <c r="G18" s="3">
        <f t="shared" si="0"/>
        <v>0</v>
      </c>
      <c r="H18" s="2"/>
      <c r="I18" s="2"/>
      <c r="J18" s="2">
        <f t="shared" si="1"/>
        <v>0</v>
      </c>
      <c r="K18" s="2">
        <f t="shared" si="2"/>
        <v>0</v>
      </c>
      <c r="L18" s="2"/>
      <c r="M18" s="2"/>
      <c r="N18" s="2"/>
      <c r="O18" s="25"/>
    </row>
    <row r="19" spans="1:15" ht="27" customHeight="1" x14ac:dyDescent="0.15">
      <c r="A19" s="4"/>
      <c r="B19" s="2"/>
      <c r="C19" s="25"/>
      <c r="D19" s="24"/>
      <c r="E19" s="2"/>
      <c r="F19" s="3"/>
      <c r="G19" s="3">
        <f t="shared" si="0"/>
        <v>0</v>
      </c>
      <c r="H19" s="2"/>
      <c r="I19" s="2"/>
      <c r="J19" s="2">
        <f t="shared" si="1"/>
        <v>0</v>
      </c>
      <c r="K19" s="2">
        <f t="shared" si="2"/>
        <v>0</v>
      </c>
      <c r="L19" s="2"/>
      <c r="M19" s="2"/>
      <c r="N19" s="2"/>
      <c r="O19" s="25"/>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si="0"/>
        <v>0</v>
      </c>
      <c r="H21" s="2"/>
      <c r="I21" s="2"/>
      <c r="J21" s="2">
        <f t="shared" si="1"/>
        <v>0</v>
      </c>
      <c r="K21" s="2">
        <f t="shared" si="2"/>
        <v>0</v>
      </c>
      <c r="L21" s="2"/>
      <c r="M21" s="2"/>
      <c r="N21" s="2"/>
      <c r="O21" s="25"/>
    </row>
    <row r="22" spans="1:15" ht="27" customHeight="1" x14ac:dyDescent="0.15">
      <c r="A22" s="4"/>
      <c r="B22" s="2"/>
      <c r="C22" s="25"/>
      <c r="D22" s="24"/>
      <c r="E22" s="2"/>
      <c r="F22" s="3"/>
      <c r="G22" s="3">
        <f t="shared" si="0"/>
        <v>0</v>
      </c>
      <c r="H22" s="2"/>
      <c r="I22" s="2"/>
      <c r="J22" s="2">
        <f t="shared" si="1"/>
        <v>0</v>
      </c>
      <c r="K22" s="2">
        <f t="shared" si="2"/>
        <v>0</v>
      </c>
      <c r="L22" s="2"/>
      <c r="M22" s="2"/>
      <c r="N22" s="2"/>
      <c r="O22" s="25"/>
    </row>
    <row r="23" spans="1:15" ht="27" customHeight="1" x14ac:dyDescent="0.15">
      <c r="A23" s="4"/>
      <c r="B23" s="2"/>
      <c r="C23" s="25"/>
      <c r="D23" s="24"/>
      <c r="E23" s="2"/>
      <c r="F23" s="3"/>
      <c r="G23" s="3">
        <f t="shared" si="0"/>
        <v>0</v>
      </c>
      <c r="H23" s="2"/>
      <c r="I23" s="2"/>
      <c r="J23" s="2">
        <f t="shared" si="1"/>
        <v>0</v>
      </c>
      <c r="K23" s="2">
        <f t="shared" si="2"/>
        <v>0</v>
      </c>
      <c r="L23" s="2"/>
      <c r="M23" s="2"/>
      <c r="N23" s="2"/>
      <c r="O23" s="25"/>
    </row>
    <row r="24" spans="1:15" ht="27" customHeight="1" x14ac:dyDescent="0.15">
      <c r="A24" s="4"/>
      <c r="B24" s="2"/>
      <c r="C24" s="25"/>
      <c r="D24" s="24"/>
      <c r="E24" s="2"/>
      <c r="F24" s="3"/>
      <c r="G24" s="3">
        <f t="shared" si="0"/>
        <v>0</v>
      </c>
      <c r="H24" s="2"/>
      <c r="I24" s="2"/>
      <c r="J24" s="2">
        <f t="shared" si="1"/>
        <v>0</v>
      </c>
      <c r="K24" s="2">
        <f t="shared" si="2"/>
        <v>0</v>
      </c>
      <c r="L24" s="2"/>
      <c r="M24" s="2"/>
      <c r="N24" s="2"/>
      <c r="O24" s="25"/>
    </row>
    <row r="25" spans="1:15" ht="27" customHeight="1" x14ac:dyDescent="0.15">
      <c r="A25" s="4"/>
      <c r="B25" s="2"/>
      <c r="C25" s="25"/>
      <c r="D25" s="24"/>
      <c r="E25" s="2"/>
      <c r="F25" s="3"/>
      <c r="G25" s="3">
        <f t="shared" si="0"/>
        <v>0</v>
      </c>
      <c r="H25" s="2"/>
      <c r="I25" s="2"/>
      <c r="J25" s="2">
        <f t="shared" si="1"/>
        <v>0</v>
      </c>
      <c r="K25" s="2">
        <f t="shared" si="2"/>
        <v>0</v>
      </c>
      <c r="L25" s="2"/>
      <c r="M25" s="2"/>
      <c r="N25" s="2"/>
      <c r="O25" s="25"/>
    </row>
    <row r="26" spans="1:15" ht="27" customHeight="1" x14ac:dyDescent="0.15">
      <c r="A26" s="4"/>
      <c r="B26" s="2"/>
      <c r="C26" s="25"/>
      <c r="D26" s="24"/>
      <c r="E26" s="2"/>
      <c r="F26" s="3"/>
      <c r="G26" s="3">
        <f t="shared" si="0"/>
        <v>0</v>
      </c>
      <c r="H26" s="2"/>
      <c r="I26" s="2"/>
      <c r="J26" s="2">
        <f t="shared" si="1"/>
        <v>0</v>
      </c>
      <c r="K26" s="2">
        <f t="shared" si="2"/>
        <v>0</v>
      </c>
      <c r="L26" s="2"/>
      <c r="M26" s="2"/>
      <c r="N26" s="2"/>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G17" sqref="G17"/>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152</v>
      </c>
      <c r="D4" s="9"/>
      <c r="E4" s="9"/>
      <c r="F4" s="13" t="s">
        <v>19</v>
      </c>
      <c r="G4" s="9"/>
      <c r="H4" s="9"/>
      <c r="I4" s="9"/>
      <c r="J4" s="9"/>
      <c r="K4" s="9"/>
      <c r="L4" s="9"/>
      <c r="M4" s="9"/>
      <c r="O4" s="14" t="s">
        <v>17</v>
      </c>
      <c r="Q4" s="30" t="s">
        <v>18</v>
      </c>
    </row>
    <row r="5" spans="1:17" ht="27" customHeight="1" x14ac:dyDescent="0.15">
      <c r="A5" s="15" t="s">
        <v>0</v>
      </c>
      <c r="B5" s="56" t="s">
        <v>158</v>
      </c>
      <c r="C5" s="59" t="s">
        <v>169</v>
      </c>
      <c r="D5" s="9"/>
      <c r="E5" s="9"/>
      <c r="F5" s="178" t="s">
        <v>90</v>
      </c>
      <c r="G5" s="178"/>
      <c r="H5" s="178"/>
      <c r="I5" s="178"/>
      <c r="J5" s="178"/>
      <c r="K5" s="9"/>
      <c r="L5" s="9"/>
      <c r="M5" s="9"/>
      <c r="O5" s="37" t="s">
        <v>18</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66">
        <v>41557</v>
      </c>
      <c r="B9" s="67"/>
      <c r="C9" s="68"/>
      <c r="D9" s="69" t="s">
        <v>189</v>
      </c>
      <c r="E9" s="67">
        <v>1</v>
      </c>
      <c r="F9" s="70">
        <v>51000</v>
      </c>
      <c r="G9" s="70">
        <f>E9*F9</f>
        <v>51000</v>
      </c>
      <c r="H9" s="67"/>
      <c r="I9" s="67"/>
      <c r="J9" s="67"/>
      <c r="K9" s="67">
        <f>E9</f>
        <v>1</v>
      </c>
      <c r="L9" s="70">
        <f>F9</f>
        <v>51000</v>
      </c>
      <c r="M9" s="67">
        <f t="shared" ref="M9:M14" si="0">+L9*K9</f>
        <v>51000</v>
      </c>
      <c r="N9" s="71" t="s">
        <v>187</v>
      </c>
      <c r="O9" s="72" t="s">
        <v>188</v>
      </c>
    </row>
    <row r="10" spans="1:17" ht="27" customHeight="1" x14ac:dyDescent="0.15">
      <c r="A10" s="4"/>
      <c r="B10" s="2"/>
      <c r="C10" s="25"/>
      <c r="D10" s="24"/>
      <c r="E10" s="2"/>
      <c r="F10" s="3"/>
      <c r="G10" s="3">
        <f>+F10*E10</f>
        <v>0</v>
      </c>
      <c r="H10" s="2"/>
      <c r="I10" s="2"/>
      <c r="J10" s="2">
        <f>+I10*H10</f>
        <v>0</v>
      </c>
      <c r="K10" s="2">
        <f>+E10-H10</f>
        <v>0</v>
      </c>
      <c r="L10" s="3"/>
      <c r="M10" s="2">
        <f t="shared" si="0"/>
        <v>0</v>
      </c>
      <c r="N10" s="40"/>
      <c r="O10" s="41"/>
    </row>
    <row r="11" spans="1:17" ht="24.95" customHeight="1" x14ac:dyDescent="0.15">
      <c r="A11" s="4"/>
      <c r="B11" s="2"/>
      <c r="C11" s="25"/>
      <c r="D11" s="24"/>
      <c r="E11" s="2"/>
      <c r="F11" s="3"/>
      <c r="G11" s="3">
        <f>+F11*E11</f>
        <v>0</v>
      </c>
      <c r="H11" s="2"/>
      <c r="I11" s="2"/>
      <c r="J11" s="2">
        <f>+I11*H11</f>
        <v>0</v>
      </c>
      <c r="K11" s="2">
        <f>+E11-H11</f>
        <v>0</v>
      </c>
      <c r="L11" s="3"/>
      <c r="M11" s="2">
        <f t="shared" si="0"/>
        <v>0</v>
      </c>
      <c r="N11" s="40"/>
      <c r="O11" s="41"/>
    </row>
    <row r="12" spans="1:17" ht="27" customHeight="1" x14ac:dyDescent="0.15">
      <c r="A12" s="4"/>
      <c r="B12" s="2"/>
      <c r="C12" s="25"/>
      <c r="D12" s="24"/>
      <c r="E12" s="2"/>
      <c r="F12" s="3"/>
      <c r="G12" s="3">
        <f>+F12*E12</f>
        <v>0</v>
      </c>
      <c r="H12" s="2"/>
      <c r="I12" s="2"/>
      <c r="J12" s="2">
        <f>+I12*H12</f>
        <v>0</v>
      </c>
      <c r="K12" s="2">
        <f>+E12-H12</f>
        <v>0</v>
      </c>
      <c r="L12" s="2"/>
      <c r="M12" s="2">
        <f t="shared" si="0"/>
        <v>0</v>
      </c>
      <c r="N12" s="40"/>
      <c r="O12" s="41"/>
    </row>
    <row r="13" spans="1:17" ht="27" customHeight="1" x14ac:dyDescent="0.15">
      <c r="A13" s="42"/>
      <c r="B13" s="40"/>
      <c r="C13" s="41"/>
      <c r="D13" s="74"/>
      <c r="E13" s="40"/>
      <c r="F13" s="44"/>
      <c r="G13" s="3">
        <f>+F13*E13</f>
        <v>0</v>
      </c>
      <c r="H13" s="2"/>
      <c r="I13" s="2"/>
      <c r="J13" s="2">
        <f>+I13*H13</f>
        <v>0</v>
      </c>
      <c r="K13" s="2">
        <f>+E13-H13</f>
        <v>0</v>
      </c>
      <c r="L13" s="40"/>
      <c r="M13" s="2">
        <f t="shared" si="0"/>
        <v>0</v>
      </c>
      <c r="N13" s="40"/>
      <c r="O13" s="41"/>
    </row>
    <row r="14" spans="1:17" ht="27" customHeight="1" x14ac:dyDescent="0.15">
      <c r="A14" s="42"/>
      <c r="B14" s="40"/>
      <c r="C14" s="41"/>
      <c r="D14" s="47"/>
      <c r="E14" s="40"/>
      <c r="F14" s="44"/>
      <c r="G14" s="3">
        <f>+F14*E14</f>
        <v>0</v>
      </c>
      <c r="H14" s="2"/>
      <c r="I14" s="2"/>
      <c r="J14" s="2">
        <f>+I14*H14</f>
        <v>0</v>
      </c>
      <c r="K14" s="2">
        <f>+E14-H14</f>
        <v>0</v>
      </c>
      <c r="L14" s="40"/>
      <c r="M14" s="2">
        <f t="shared" si="0"/>
        <v>0</v>
      </c>
      <c r="N14" s="40"/>
      <c r="O14" s="41"/>
    </row>
    <row r="15" spans="1:17" ht="27" customHeight="1" x14ac:dyDescent="0.15">
      <c r="A15" s="42"/>
      <c r="B15" s="40"/>
      <c r="C15" s="41"/>
      <c r="D15" s="74"/>
      <c r="E15" s="40"/>
      <c r="F15" s="44"/>
      <c r="G15" s="3">
        <f t="shared" ref="G15:G27" si="1">+F15*E15</f>
        <v>0</v>
      </c>
      <c r="H15" s="2"/>
      <c r="I15" s="2"/>
      <c r="J15" s="2">
        <f t="shared" ref="J15:J28" si="2">+I15*H15</f>
        <v>0</v>
      </c>
      <c r="K15" s="2">
        <f t="shared" ref="K15:K28" si="3">+E15-H15</f>
        <v>0</v>
      </c>
      <c r="L15" s="40"/>
      <c r="M15" s="2">
        <f t="shared" ref="M15:M28" si="4">+L15*K15</f>
        <v>0</v>
      </c>
      <c r="N15" s="40"/>
      <c r="O15" s="41"/>
    </row>
    <row r="16" spans="1:17" ht="27" customHeight="1" x14ac:dyDescent="0.15">
      <c r="A16" s="42"/>
      <c r="B16" s="40"/>
      <c r="C16" s="41"/>
      <c r="D16" s="47"/>
      <c r="E16" s="40"/>
      <c r="F16" s="44"/>
      <c r="G16" s="3">
        <f t="shared" si="1"/>
        <v>0</v>
      </c>
      <c r="H16" s="2"/>
      <c r="I16" s="2"/>
      <c r="J16" s="2">
        <f t="shared" si="2"/>
        <v>0</v>
      </c>
      <c r="K16" s="2">
        <f t="shared" si="3"/>
        <v>0</v>
      </c>
      <c r="L16" s="40"/>
      <c r="M16" s="2">
        <f t="shared" si="4"/>
        <v>0</v>
      </c>
      <c r="N16" s="40"/>
      <c r="O16" s="41"/>
    </row>
    <row r="17" spans="1:15" ht="27" customHeight="1" x14ac:dyDescent="0.15">
      <c r="A17" s="42"/>
      <c r="B17" s="40"/>
      <c r="C17" s="41"/>
      <c r="D17" s="47"/>
      <c r="E17" s="40"/>
      <c r="F17" s="44"/>
      <c r="G17" s="3">
        <f t="shared" si="1"/>
        <v>0</v>
      </c>
      <c r="H17" s="2"/>
      <c r="I17" s="2"/>
      <c r="J17" s="2">
        <f t="shared" si="2"/>
        <v>0</v>
      </c>
      <c r="K17" s="2">
        <f t="shared" si="3"/>
        <v>0</v>
      </c>
      <c r="L17" s="40"/>
      <c r="M17" s="2">
        <f t="shared" si="4"/>
        <v>0</v>
      </c>
      <c r="N17" s="40"/>
      <c r="O17" s="41"/>
    </row>
    <row r="18" spans="1:15" ht="27" customHeight="1" x14ac:dyDescent="0.15">
      <c r="A18" s="42"/>
      <c r="B18" s="40"/>
      <c r="C18" s="41"/>
      <c r="D18" s="47"/>
      <c r="E18" s="40"/>
      <c r="F18" s="44"/>
      <c r="G18" s="3">
        <f t="shared" si="1"/>
        <v>0</v>
      </c>
      <c r="H18" s="2"/>
      <c r="I18" s="2"/>
      <c r="J18" s="2">
        <f t="shared" si="2"/>
        <v>0</v>
      </c>
      <c r="K18" s="2">
        <f t="shared" si="3"/>
        <v>0</v>
      </c>
      <c r="L18" s="40"/>
      <c r="M18" s="2">
        <f t="shared" si="4"/>
        <v>0</v>
      </c>
      <c r="N18" s="40"/>
      <c r="O18" s="41"/>
    </row>
    <row r="19" spans="1:15" ht="27" customHeight="1" x14ac:dyDescent="0.15">
      <c r="A19" s="42"/>
      <c r="B19" s="40"/>
      <c r="C19" s="41"/>
      <c r="D19" s="47"/>
      <c r="E19" s="40"/>
      <c r="F19" s="44"/>
      <c r="G19" s="3">
        <f t="shared" si="1"/>
        <v>0</v>
      </c>
      <c r="H19" s="2"/>
      <c r="I19" s="2"/>
      <c r="J19" s="2">
        <f t="shared" si="2"/>
        <v>0</v>
      </c>
      <c r="K19" s="2">
        <f t="shared" si="3"/>
        <v>0</v>
      </c>
      <c r="L19" s="40"/>
      <c r="M19" s="2">
        <f t="shared" si="4"/>
        <v>0</v>
      </c>
      <c r="N19" s="40"/>
      <c r="O19" s="41"/>
    </row>
    <row r="20" spans="1:15" ht="27" customHeight="1" x14ac:dyDescent="0.15">
      <c r="A20" s="42"/>
      <c r="B20" s="40"/>
      <c r="C20" s="41"/>
      <c r="D20" s="47"/>
      <c r="E20" s="40"/>
      <c r="F20" s="44"/>
      <c r="G20" s="3">
        <f t="shared" si="1"/>
        <v>0</v>
      </c>
      <c r="H20" s="2"/>
      <c r="I20" s="2"/>
      <c r="J20" s="2">
        <f t="shared" si="2"/>
        <v>0</v>
      </c>
      <c r="K20" s="2">
        <f t="shared" si="3"/>
        <v>0</v>
      </c>
      <c r="L20" s="40"/>
      <c r="M20" s="2">
        <f t="shared" si="4"/>
        <v>0</v>
      </c>
      <c r="N20" s="40"/>
      <c r="O20" s="41"/>
    </row>
    <row r="21" spans="1:15" ht="27" customHeight="1" x14ac:dyDescent="0.15">
      <c r="A21" s="42"/>
      <c r="B21" s="40"/>
      <c r="C21" s="41"/>
      <c r="D21" s="47"/>
      <c r="E21" s="40"/>
      <c r="F21" s="44"/>
      <c r="G21" s="3">
        <f t="shared" si="1"/>
        <v>0</v>
      </c>
      <c r="H21" s="2"/>
      <c r="I21" s="2"/>
      <c r="J21" s="2">
        <f t="shared" si="2"/>
        <v>0</v>
      </c>
      <c r="K21" s="2">
        <f t="shared" si="3"/>
        <v>0</v>
      </c>
      <c r="L21" s="40"/>
      <c r="M21" s="2">
        <f t="shared" si="4"/>
        <v>0</v>
      </c>
      <c r="N21" s="40"/>
      <c r="O21" s="41"/>
    </row>
    <row r="22" spans="1:15" ht="27" customHeight="1" x14ac:dyDescent="0.15">
      <c r="A22" s="42"/>
      <c r="B22" s="40"/>
      <c r="C22" s="41"/>
      <c r="D22" s="47"/>
      <c r="E22" s="40"/>
      <c r="F22" s="44"/>
      <c r="G22" s="3">
        <f t="shared" si="1"/>
        <v>0</v>
      </c>
      <c r="H22" s="2"/>
      <c r="I22" s="2"/>
      <c r="J22" s="2">
        <f t="shared" si="2"/>
        <v>0</v>
      </c>
      <c r="K22" s="2">
        <f t="shared" si="3"/>
        <v>0</v>
      </c>
      <c r="L22" s="40"/>
      <c r="M22" s="2">
        <f t="shared" si="4"/>
        <v>0</v>
      </c>
      <c r="N22" s="40"/>
      <c r="O22" s="41"/>
    </row>
    <row r="23" spans="1:15" ht="27" customHeight="1" x14ac:dyDescent="0.15">
      <c r="A23" s="42"/>
      <c r="B23" s="40"/>
      <c r="C23" s="41"/>
      <c r="D23" s="47"/>
      <c r="E23" s="40"/>
      <c r="F23" s="44"/>
      <c r="G23" s="3">
        <f t="shared" si="1"/>
        <v>0</v>
      </c>
      <c r="H23" s="2"/>
      <c r="I23" s="2"/>
      <c r="J23" s="2">
        <f t="shared" si="2"/>
        <v>0</v>
      </c>
      <c r="K23" s="2">
        <f t="shared" si="3"/>
        <v>0</v>
      </c>
      <c r="L23" s="40"/>
      <c r="M23" s="2">
        <f t="shared" si="4"/>
        <v>0</v>
      </c>
      <c r="N23" s="40"/>
      <c r="O23" s="25"/>
    </row>
    <row r="24" spans="1:15" ht="27" customHeight="1" x14ac:dyDescent="0.15">
      <c r="A24" s="42"/>
      <c r="B24" s="40"/>
      <c r="C24" s="41"/>
      <c r="D24" s="47"/>
      <c r="E24" s="40"/>
      <c r="F24" s="44"/>
      <c r="G24" s="3">
        <f t="shared" si="1"/>
        <v>0</v>
      </c>
      <c r="H24" s="2"/>
      <c r="I24" s="2"/>
      <c r="J24" s="2">
        <f t="shared" si="2"/>
        <v>0</v>
      </c>
      <c r="K24" s="2">
        <f t="shared" si="3"/>
        <v>0</v>
      </c>
      <c r="L24" s="40"/>
      <c r="M24" s="2">
        <f t="shared" si="4"/>
        <v>0</v>
      </c>
      <c r="N24" s="40"/>
      <c r="O24" s="25"/>
    </row>
    <row r="25" spans="1:15" ht="27" customHeight="1" x14ac:dyDescent="0.15">
      <c r="A25" s="42"/>
      <c r="B25" s="40"/>
      <c r="C25" s="41"/>
      <c r="D25" s="47"/>
      <c r="E25" s="40"/>
      <c r="F25" s="44"/>
      <c r="G25" s="3">
        <f t="shared" si="1"/>
        <v>0</v>
      </c>
      <c r="H25" s="2"/>
      <c r="I25" s="2"/>
      <c r="J25" s="2">
        <f t="shared" si="2"/>
        <v>0</v>
      </c>
      <c r="K25" s="2">
        <f t="shared" si="3"/>
        <v>0</v>
      </c>
      <c r="L25" s="40"/>
      <c r="M25" s="2">
        <f t="shared" si="4"/>
        <v>0</v>
      </c>
      <c r="N25" s="40"/>
      <c r="O25" s="25"/>
    </row>
    <row r="26" spans="1:15" ht="27" customHeight="1" x14ac:dyDescent="0.15">
      <c r="A26" s="42"/>
      <c r="B26" s="40"/>
      <c r="C26" s="41"/>
      <c r="D26" s="47"/>
      <c r="E26" s="40"/>
      <c r="F26" s="44"/>
      <c r="G26" s="3">
        <f t="shared" si="1"/>
        <v>0</v>
      </c>
      <c r="H26" s="2"/>
      <c r="I26" s="2"/>
      <c r="J26" s="2">
        <f t="shared" si="2"/>
        <v>0</v>
      </c>
      <c r="K26" s="2">
        <f t="shared" si="3"/>
        <v>0</v>
      </c>
      <c r="L26" s="40"/>
      <c r="M26" s="2">
        <f t="shared" si="4"/>
        <v>0</v>
      </c>
      <c r="N26" s="40"/>
      <c r="O26" s="25"/>
    </row>
    <row r="27" spans="1:15" ht="27" customHeight="1" x14ac:dyDescent="0.15">
      <c r="A27" s="4"/>
      <c r="B27" s="2"/>
      <c r="C27" s="25"/>
      <c r="D27" s="55" t="s">
        <v>279</v>
      </c>
      <c r="E27" s="2"/>
      <c r="F27" s="3"/>
      <c r="G27" s="3">
        <f t="shared" si="1"/>
        <v>0</v>
      </c>
      <c r="H27" s="2"/>
      <c r="I27" s="2"/>
      <c r="J27" s="2">
        <f t="shared" si="2"/>
        <v>0</v>
      </c>
      <c r="K27" s="2">
        <f t="shared" si="3"/>
        <v>0</v>
      </c>
      <c r="L27" s="2"/>
      <c r="M27" s="2">
        <f t="shared" si="4"/>
        <v>0</v>
      </c>
      <c r="N27" s="2"/>
      <c r="O27" s="25"/>
    </row>
    <row r="28" spans="1:15" ht="27" customHeight="1" x14ac:dyDescent="0.15">
      <c r="A28" s="4"/>
      <c r="B28" s="2"/>
      <c r="C28" s="25"/>
      <c r="D28" s="24"/>
      <c r="E28" s="2"/>
      <c r="F28" s="3"/>
      <c r="G28" s="3">
        <f>+F28*E28</f>
        <v>0</v>
      </c>
      <c r="H28" s="2"/>
      <c r="I28" s="2"/>
      <c r="J28" s="2">
        <f t="shared" si="2"/>
        <v>0</v>
      </c>
      <c r="K28" s="2">
        <f t="shared" si="3"/>
        <v>0</v>
      </c>
      <c r="L28" s="2"/>
      <c r="M28" s="2">
        <f t="shared" si="4"/>
        <v>0</v>
      </c>
      <c r="N28" s="2"/>
      <c r="O28" s="25"/>
    </row>
  </sheetData>
  <mergeCells count="11">
    <mergeCell ref="H7:J7"/>
    <mergeCell ref="K7:M7"/>
    <mergeCell ref="N7:N8"/>
    <mergeCell ref="O7:O8"/>
    <mergeCell ref="A2:O2"/>
    <mergeCell ref="F5:J5"/>
    <mergeCell ref="A7:A8"/>
    <mergeCell ref="B7:B8"/>
    <mergeCell ref="C7:C8"/>
    <mergeCell ref="D7:D8"/>
    <mergeCell ref="E7:G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7"/>
  <sheetViews>
    <sheetView view="pageBreakPreview" zoomScale="75" zoomScaleNormal="75" zoomScaleSheetLayoutView="75" workbookViewId="0">
      <pane ySplit="8" topLeftCell="A9" activePane="bottomLeft" state="frozen"/>
      <selection activeCell="C7" sqref="C7:C8"/>
      <selection pane="bottomLeft" activeCell="A23" sqref="A23:IV23"/>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146</v>
      </c>
      <c r="D4" s="9"/>
      <c r="E4" s="9"/>
      <c r="F4" s="13" t="s">
        <v>19</v>
      </c>
      <c r="G4" s="9"/>
      <c r="H4" s="9"/>
      <c r="I4" s="9"/>
      <c r="J4" s="9"/>
      <c r="K4" s="9"/>
      <c r="L4" s="9"/>
      <c r="M4" s="9"/>
      <c r="O4" s="14" t="s">
        <v>17</v>
      </c>
      <c r="Q4" s="30" t="s">
        <v>18</v>
      </c>
    </row>
    <row r="5" spans="1:17" ht="27" customHeight="1" x14ac:dyDescent="0.15">
      <c r="A5" s="15" t="s">
        <v>0</v>
      </c>
      <c r="B5" s="56" t="s">
        <v>158</v>
      </c>
      <c r="C5" s="59" t="s">
        <v>255</v>
      </c>
      <c r="D5" s="9"/>
      <c r="E5" s="9"/>
      <c r="F5" s="178" t="s">
        <v>90</v>
      </c>
      <c r="G5" s="178"/>
      <c r="H5" s="178"/>
      <c r="I5" s="178"/>
      <c r="J5" s="178"/>
      <c r="K5" s="9"/>
      <c r="L5" s="9"/>
      <c r="M5" s="9"/>
      <c r="O5" s="37" t="s">
        <v>18</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41.25" customHeight="1" x14ac:dyDescent="0.15">
      <c r="A9" s="73">
        <v>42423</v>
      </c>
      <c r="B9" s="61"/>
      <c r="C9" s="61"/>
      <c r="D9" s="92" t="s">
        <v>256</v>
      </c>
      <c r="E9" s="2">
        <v>2</v>
      </c>
      <c r="F9" s="3">
        <v>54000</v>
      </c>
      <c r="G9" s="2">
        <f>E9*F9</f>
        <v>108000</v>
      </c>
      <c r="H9" s="63"/>
      <c r="I9" s="63"/>
      <c r="J9" s="63"/>
      <c r="K9" s="2">
        <v>2</v>
      </c>
      <c r="L9" s="3">
        <v>54000</v>
      </c>
      <c r="M9" s="2">
        <f>K9*L9</f>
        <v>108000</v>
      </c>
      <c r="N9" s="64"/>
      <c r="O9" s="94" t="s">
        <v>258</v>
      </c>
    </row>
    <row r="10" spans="1:17" ht="27" customHeight="1" x14ac:dyDescent="0.15">
      <c r="A10" s="4"/>
      <c r="B10" s="2"/>
      <c r="C10" s="25"/>
      <c r="D10" s="24"/>
      <c r="E10" s="2"/>
      <c r="F10" s="3"/>
      <c r="G10" s="3">
        <v>0</v>
      </c>
      <c r="H10" s="2"/>
      <c r="I10" s="2"/>
      <c r="J10" s="2"/>
      <c r="K10" s="2">
        <v>0</v>
      </c>
      <c r="L10" s="2">
        <v>0</v>
      </c>
      <c r="M10" s="2">
        <v>0</v>
      </c>
      <c r="N10" s="40"/>
      <c r="O10" s="94"/>
    </row>
    <row r="11" spans="1:17" ht="24.95" customHeight="1" x14ac:dyDescent="0.15">
      <c r="A11" s="4"/>
      <c r="B11" s="2"/>
      <c r="C11" s="25"/>
      <c r="D11" s="24"/>
      <c r="E11" s="2"/>
      <c r="F11" s="3"/>
      <c r="G11" s="3">
        <f>+F11*E11</f>
        <v>0</v>
      </c>
      <c r="H11" s="2"/>
      <c r="I11" s="2"/>
      <c r="J11" s="2">
        <f>+I11*H11</f>
        <v>0</v>
      </c>
      <c r="K11" s="2">
        <f>+E11-H11</f>
        <v>0</v>
      </c>
      <c r="L11" s="3"/>
      <c r="M11" s="2">
        <f>+L11*K11</f>
        <v>0</v>
      </c>
      <c r="N11" s="40"/>
      <c r="O11" s="41"/>
    </row>
    <row r="12" spans="1:17" ht="27" customHeight="1" x14ac:dyDescent="0.15">
      <c r="A12" s="4"/>
      <c r="B12" s="2"/>
      <c r="C12" s="25"/>
      <c r="D12" s="24"/>
      <c r="E12" s="2"/>
      <c r="F12" s="3"/>
      <c r="G12" s="3">
        <f>+F12*E12</f>
        <v>0</v>
      </c>
      <c r="H12" s="2"/>
      <c r="I12" s="2"/>
      <c r="J12" s="2">
        <f>+I12*H12</f>
        <v>0</v>
      </c>
      <c r="K12" s="2">
        <f>+E12-H12</f>
        <v>0</v>
      </c>
      <c r="L12" s="3"/>
      <c r="M12" s="2">
        <f>+L12*K12</f>
        <v>0</v>
      </c>
      <c r="N12" s="40"/>
      <c r="O12" s="41"/>
    </row>
    <row r="13" spans="1:17" ht="27" customHeight="1" x14ac:dyDescent="0.15">
      <c r="A13" s="4"/>
      <c r="B13" s="2"/>
      <c r="C13" s="25"/>
      <c r="D13" s="24"/>
      <c r="E13" s="2"/>
      <c r="F13" s="3"/>
      <c r="G13" s="3">
        <f t="shared" ref="G13:G26" si="0">+F13*E13</f>
        <v>0</v>
      </c>
      <c r="H13" s="2"/>
      <c r="I13" s="2"/>
      <c r="J13" s="2">
        <f t="shared" ref="J13:J27" si="1">+I13*H13</f>
        <v>0</v>
      </c>
      <c r="K13" s="2">
        <f t="shared" ref="K13:K27" si="2">+E13-H13</f>
        <v>0</v>
      </c>
      <c r="L13" s="3"/>
      <c r="M13" s="2">
        <f t="shared" ref="M13:M27" si="3">+L13*K13</f>
        <v>0</v>
      </c>
      <c r="N13" s="40"/>
      <c r="O13" s="41"/>
    </row>
    <row r="14" spans="1:17" ht="27" customHeight="1" x14ac:dyDescent="0.15">
      <c r="A14" s="4"/>
      <c r="B14" s="2"/>
      <c r="C14" s="25"/>
      <c r="D14" s="24"/>
      <c r="E14" s="2"/>
      <c r="F14" s="3"/>
      <c r="G14" s="3">
        <f t="shared" si="0"/>
        <v>0</v>
      </c>
      <c r="H14" s="2"/>
      <c r="I14" s="2"/>
      <c r="J14" s="2">
        <f t="shared" si="1"/>
        <v>0</v>
      </c>
      <c r="K14" s="2">
        <f t="shared" si="2"/>
        <v>0</v>
      </c>
      <c r="L14" s="2"/>
      <c r="M14" s="2">
        <f t="shared" si="3"/>
        <v>0</v>
      </c>
      <c r="N14" s="40"/>
      <c r="O14" s="41"/>
    </row>
    <row r="15" spans="1:17" ht="27" customHeight="1" x14ac:dyDescent="0.15">
      <c r="A15" s="42"/>
      <c r="B15" s="40"/>
      <c r="C15" s="41"/>
      <c r="D15" s="74"/>
      <c r="E15" s="40"/>
      <c r="F15" s="44"/>
      <c r="G15" s="3">
        <f t="shared" si="0"/>
        <v>0</v>
      </c>
      <c r="H15" s="2"/>
      <c r="I15" s="2"/>
      <c r="J15" s="2">
        <f t="shared" si="1"/>
        <v>0</v>
      </c>
      <c r="K15" s="2">
        <f t="shared" si="2"/>
        <v>0</v>
      </c>
      <c r="L15" s="40"/>
      <c r="M15" s="2">
        <f t="shared" si="3"/>
        <v>0</v>
      </c>
      <c r="N15" s="40"/>
      <c r="O15" s="41"/>
    </row>
    <row r="16" spans="1:17" ht="27" customHeight="1" x14ac:dyDescent="0.15">
      <c r="A16" s="42"/>
      <c r="B16" s="40"/>
      <c r="C16" s="41"/>
      <c r="D16" s="47"/>
      <c r="E16" s="40"/>
      <c r="F16" s="44"/>
      <c r="G16" s="3">
        <f t="shared" si="0"/>
        <v>0</v>
      </c>
      <c r="H16" s="2"/>
      <c r="I16" s="2"/>
      <c r="J16" s="2">
        <f t="shared" si="1"/>
        <v>0</v>
      </c>
      <c r="K16" s="2">
        <f t="shared" si="2"/>
        <v>0</v>
      </c>
      <c r="L16" s="40"/>
      <c r="M16" s="2">
        <f t="shared" si="3"/>
        <v>0</v>
      </c>
      <c r="N16" s="40"/>
      <c r="O16" s="41"/>
    </row>
    <row r="17" spans="1:15" ht="27" customHeight="1" x14ac:dyDescent="0.15">
      <c r="A17" s="42"/>
      <c r="B17" s="40"/>
      <c r="C17" s="41"/>
      <c r="D17" s="47"/>
      <c r="E17" s="40"/>
      <c r="F17" s="44"/>
      <c r="G17" s="3">
        <f t="shared" si="0"/>
        <v>0</v>
      </c>
      <c r="H17" s="2"/>
      <c r="I17" s="2"/>
      <c r="J17" s="2">
        <f t="shared" si="1"/>
        <v>0</v>
      </c>
      <c r="K17" s="2">
        <f t="shared" si="2"/>
        <v>0</v>
      </c>
      <c r="L17" s="40"/>
      <c r="M17" s="2">
        <f t="shared" si="3"/>
        <v>0</v>
      </c>
      <c r="N17" s="40"/>
      <c r="O17" s="41"/>
    </row>
    <row r="18" spans="1:15" ht="27" customHeight="1" x14ac:dyDescent="0.15">
      <c r="A18" s="42"/>
      <c r="B18" s="40"/>
      <c r="C18" s="41"/>
      <c r="D18" s="47"/>
      <c r="E18" s="40"/>
      <c r="F18" s="44"/>
      <c r="G18" s="3">
        <f t="shared" si="0"/>
        <v>0</v>
      </c>
      <c r="H18" s="2"/>
      <c r="I18" s="2"/>
      <c r="J18" s="2">
        <f t="shared" si="1"/>
        <v>0</v>
      </c>
      <c r="K18" s="2">
        <f t="shared" si="2"/>
        <v>0</v>
      </c>
      <c r="L18" s="40"/>
      <c r="M18" s="2">
        <f t="shared" si="3"/>
        <v>0</v>
      </c>
      <c r="N18" s="40"/>
      <c r="O18" s="41"/>
    </row>
    <row r="19" spans="1:15" ht="27" customHeight="1" x14ac:dyDescent="0.15">
      <c r="A19" s="42"/>
      <c r="B19" s="40"/>
      <c r="C19" s="41"/>
      <c r="D19" s="47"/>
      <c r="E19" s="40"/>
      <c r="F19" s="44"/>
      <c r="G19" s="3">
        <f t="shared" si="0"/>
        <v>0</v>
      </c>
      <c r="H19" s="2"/>
      <c r="I19" s="2"/>
      <c r="J19" s="2">
        <f t="shared" si="1"/>
        <v>0</v>
      </c>
      <c r="K19" s="2">
        <f t="shared" si="2"/>
        <v>0</v>
      </c>
      <c r="L19" s="40"/>
      <c r="M19" s="2">
        <f t="shared" si="3"/>
        <v>0</v>
      </c>
      <c r="N19" s="40"/>
      <c r="O19" s="41"/>
    </row>
    <row r="20" spans="1:15" ht="27" customHeight="1" x14ac:dyDescent="0.15">
      <c r="A20" s="42"/>
      <c r="B20" s="40"/>
      <c r="C20" s="41"/>
      <c r="D20" s="47"/>
      <c r="E20" s="40"/>
      <c r="F20" s="44"/>
      <c r="G20" s="3">
        <f t="shared" si="0"/>
        <v>0</v>
      </c>
      <c r="H20" s="2"/>
      <c r="I20" s="2"/>
      <c r="J20" s="2">
        <f t="shared" si="1"/>
        <v>0</v>
      </c>
      <c r="K20" s="2">
        <f t="shared" si="2"/>
        <v>0</v>
      </c>
      <c r="L20" s="40"/>
      <c r="M20" s="2">
        <f t="shared" si="3"/>
        <v>0</v>
      </c>
      <c r="N20" s="40"/>
      <c r="O20" s="41"/>
    </row>
    <row r="21" spans="1:15" ht="27" customHeight="1" x14ac:dyDescent="0.15">
      <c r="A21" s="42"/>
      <c r="B21" s="40"/>
      <c r="C21" s="41"/>
      <c r="D21" s="47"/>
      <c r="E21" s="40"/>
      <c r="F21" s="44"/>
      <c r="G21" s="3">
        <f t="shared" si="0"/>
        <v>0</v>
      </c>
      <c r="H21" s="2"/>
      <c r="I21" s="2"/>
      <c r="J21" s="2">
        <f t="shared" si="1"/>
        <v>0</v>
      </c>
      <c r="K21" s="2">
        <f t="shared" si="2"/>
        <v>0</v>
      </c>
      <c r="L21" s="40"/>
      <c r="M21" s="2">
        <f t="shared" si="3"/>
        <v>0</v>
      </c>
      <c r="N21" s="40"/>
      <c r="O21" s="41"/>
    </row>
    <row r="22" spans="1:15" ht="27" customHeight="1" x14ac:dyDescent="0.15">
      <c r="A22" s="42"/>
      <c r="B22" s="40"/>
      <c r="C22" s="41"/>
      <c r="D22" s="47"/>
      <c r="E22" s="40"/>
      <c r="F22" s="44"/>
      <c r="G22" s="3">
        <f t="shared" si="0"/>
        <v>0</v>
      </c>
      <c r="H22" s="2"/>
      <c r="I22" s="2"/>
      <c r="J22" s="2">
        <f t="shared" si="1"/>
        <v>0</v>
      </c>
      <c r="K22" s="2">
        <f t="shared" si="2"/>
        <v>0</v>
      </c>
      <c r="L22" s="40"/>
      <c r="M22" s="2">
        <f t="shared" si="3"/>
        <v>0</v>
      </c>
      <c r="N22" s="40"/>
      <c r="O22" s="41"/>
    </row>
    <row r="23" spans="1:15" ht="27" customHeight="1" x14ac:dyDescent="0.15">
      <c r="A23" s="42"/>
      <c r="B23" s="40"/>
      <c r="C23" s="41"/>
      <c r="D23" s="47"/>
      <c r="E23" s="40"/>
      <c r="F23" s="44"/>
      <c r="G23" s="3">
        <f t="shared" si="0"/>
        <v>0</v>
      </c>
      <c r="H23" s="2"/>
      <c r="I23" s="2"/>
      <c r="J23" s="2">
        <f t="shared" si="1"/>
        <v>0</v>
      </c>
      <c r="K23" s="2">
        <f t="shared" si="2"/>
        <v>0</v>
      </c>
      <c r="L23" s="40"/>
      <c r="M23" s="2">
        <f t="shared" si="3"/>
        <v>0</v>
      </c>
      <c r="N23" s="40"/>
      <c r="O23" s="25"/>
    </row>
    <row r="24" spans="1:15" ht="27" customHeight="1" x14ac:dyDescent="0.15">
      <c r="A24" s="42"/>
      <c r="B24" s="40"/>
      <c r="C24" s="41"/>
      <c r="D24" s="47"/>
      <c r="E24" s="40"/>
      <c r="F24" s="44"/>
      <c r="G24" s="3">
        <f t="shared" si="0"/>
        <v>0</v>
      </c>
      <c r="H24" s="2"/>
      <c r="I24" s="2"/>
      <c r="J24" s="2">
        <f t="shared" si="1"/>
        <v>0</v>
      </c>
      <c r="K24" s="2">
        <f t="shared" si="2"/>
        <v>0</v>
      </c>
      <c r="L24" s="40"/>
      <c r="M24" s="2">
        <f t="shared" si="3"/>
        <v>0</v>
      </c>
      <c r="N24" s="40"/>
      <c r="O24" s="25"/>
    </row>
    <row r="25" spans="1:15" ht="27" customHeight="1" x14ac:dyDescent="0.15">
      <c r="A25" s="42"/>
      <c r="B25" s="40"/>
      <c r="C25" s="41"/>
      <c r="D25" s="47"/>
      <c r="E25" s="40"/>
      <c r="F25" s="44"/>
      <c r="G25" s="3">
        <f t="shared" si="0"/>
        <v>0</v>
      </c>
      <c r="H25" s="2"/>
      <c r="I25" s="2"/>
      <c r="J25" s="2">
        <f t="shared" si="1"/>
        <v>0</v>
      </c>
      <c r="K25" s="2">
        <f t="shared" si="2"/>
        <v>0</v>
      </c>
      <c r="L25" s="40"/>
      <c r="M25" s="2">
        <f t="shared" si="3"/>
        <v>0</v>
      </c>
      <c r="N25" s="40"/>
      <c r="O25" s="25"/>
    </row>
    <row r="26" spans="1:15" ht="27" customHeight="1" x14ac:dyDescent="0.15">
      <c r="A26" s="4"/>
      <c r="B26" s="2"/>
      <c r="C26" s="25"/>
      <c r="D26" s="24"/>
      <c r="E26" s="2"/>
      <c r="F26" s="3"/>
      <c r="G26" s="3">
        <f t="shared" si="0"/>
        <v>0</v>
      </c>
      <c r="H26" s="2"/>
      <c r="I26" s="2"/>
      <c r="J26" s="2">
        <f t="shared" si="1"/>
        <v>0</v>
      </c>
      <c r="K26" s="2">
        <f t="shared" si="2"/>
        <v>0</v>
      </c>
      <c r="L26" s="2"/>
      <c r="M26" s="2">
        <f t="shared" si="3"/>
        <v>0</v>
      </c>
      <c r="N26" s="2"/>
      <c r="O26" s="25"/>
    </row>
    <row r="27" spans="1:15" ht="27" customHeight="1" x14ac:dyDescent="0.15">
      <c r="A27" s="4"/>
      <c r="B27" s="2"/>
      <c r="C27" s="25"/>
      <c r="D27" s="24"/>
      <c r="E27" s="2"/>
      <c r="F27" s="3"/>
      <c r="G27" s="3">
        <f>+F27*E27</f>
        <v>0</v>
      </c>
      <c r="H27" s="2"/>
      <c r="I27" s="2"/>
      <c r="J27" s="2">
        <f t="shared" si="1"/>
        <v>0</v>
      </c>
      <c r="K27" s="2">
        <f t="shared" si="2"/>
        <v>0</v>
      </c>
      <c r="L27" s="2"/>
      <c r="M27" s="2">
        <f t="shared" si="3"/>
        <v>0</v>
      </c>
      <c r="N27" s="2"/>
      <c r="O27" s="25"/>
    </row>
  </sheetData>
  <mergeCells count="11">
    <mergeCell ref="A2:O2"/>
    <mergeCell ref="F5:J5"/>
    <mergeCell ref="A7:A8"/>
    <mergeCell ref="B7:B8"/>
    <mergeCell ref="C7:C8"/>
    <mergeCell ref="D7:D8"/>
    <mergeCell ref="E7:G7"/>
    <mergeCell ref="H7:J7"/>
    <mergeCell ref="K7:M7"/>
    <mergeCell ref="N7:N8"/>
    <mergeCell ref="O7:O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F12" sqref="F1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164</v>
      </c>
      <c r="D4" s="9"/>
      <c r="E4" s="9"/>
      <c r="F4" s="13" t="s">
        <v>19</v>
      </c>
      <c r="G4" s="9"/>
      <c r="H4" s="9"/>
      <c r="I4" s="9"/>
      <c r="J4" s="9"/>
      <c r="K4" s="9"/>
      <c r="L4" s="9"/>
      <c r="M4" s="9"/>
      <c r="O4" s="14" t="s">
        <v>17</v>
      </c>
      <c r="Q4" s="30" t="s">
        <v>18</v>
      </c>
    </row>
    <row r="5" spans="1:17" ht="27" customHeight="1" x14ac:dyDescent="0.15">
      <c r="A5" s="15" t="s">
        <v>0</v>
      </c>
      <c r="B5" s="56" t="s">
        <v>145</v>
      </c>
      <c r="C5" s="57" t="s">
        <v>339</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42979</v>
      </c>
      <c r="B9" s="2"/>
      <c r="C9" s="25"/>
      <c r="D9" s="55" t="s">
        <v>344</v>
      </c>
      <c r="E9" s="2">
        <v>1</v>
      </c>
      <c r="F9" s="3"/>
      <c r="G9" s="3">
        <f>+F9*E9</f>
        <v>0</v>
      </c>
      <c r="H9" s="2"/>
      <c r="I9" s="2"/>
      <c r="J9" s="2">
        <f>+I9*H9</f>
        <v>0</v>
      </c>
      <c r="K9" s="2">
        <v>1</v>
      </c>
      <c r="L9" s="3"/>
      <c r="M9" s="3">
        <f t="shared" ref="M9:M14" si="0">+L9*K9</f>
        <v>0</v>
      </c>
      <c r="N9" s="40">
        <v>170901</v>
      </c>
      <c r="O9" s="41"/>
    </row>
    <row r="10" spans="1:17" ht="27" customHeight="1" x14ac:dyDescent="0.15">
      <c r="A10" s="4"/>
      <c r="B10" s="2"/>
      <c r="C10" s="25"/>
      <c r="D10" s="24"/>
      <c r="E10" s="2"/>
      <c r="F10" s="3"/>
      <c r="G10" s="3">
        <f>+F10*E10</f>
        <v>0</v>
      </c>
      <c r="H10" s="2"/>
      <c r="I10" s="2"/>
      <c r="J10" s="2">
        <f>+I10*H10</f>
        <v>0</v>
      </c>
      <c r="K10" s="2">
        <f>+E10-H10</f>
        <v>0</v>
      </c>
      <c r="L10" s="3"/>
      <c r="M10" s="3">
        <f t="shared" si="0"/>
        <v>0</v>
      </c>
      <c r="N10" s="40"/>
      <c r="O10" s="41"/>
    </row>
    <row r="11" spans="1:17" ht="27" customHeight="1" x14ac:dyDescent="0.15">
      <c r="A11" s="4"/>
      <c r="B11" s="2"/>
      <c r="C11" s="25"/>
      <c r="D11" s="24"/>
      <c r="E11" s="2"/>
      <c r="F11" s="3"/>
      <c r="G11" s="3">
        <f>+F11*E11</f>
        <v>0</v>
      </c>
      <c r="H11" s="2"/>
      <c r="I11" s="2"/>
      <c r="J11" s="2">
        <f>+I11*H11</f>
        <v>0</v>
      </c>
      <c r="K11" s="2">
        <f>+E11-H11</f>
        <v>0</v>
      </c>
      <c r="L11" s="3"/>
      <c r="M11" s="3">
        <f t="shared" si="0"/>
        <v>0</v>
      </c>
      <c r="N11" s="40"/>
      <c r="O11" s="41"/>
    </row>
    <row r="12" spans="1:17" ht="27" customHeight="1" x14ac:dyDescent="0.15">
      <c r="A12" s="17"/>
      <c r="B12" s="18"/>
      <c r="C12" s="26"/>
      <c r="D12" s="27"/>
      <c r="E12" s="18"/>
      <c r="F12" s="19"/>
      <c r="G12" s="3">
        <f>+F12*E12</f>
        <v>0</v>
      </c>
      <c r="H12" s="18"/>
      <c r="I12" s="18"/>
      <c r="J12" s="2">
        <f>+I12*H12</f>
        <v>0</v>
      </c>
      <c r="K12" s="2">
        <f>+E12-H12</f>
        <v>0</v>
      </c>
      <c r="L12" s="19"/>
      <c r="M12" s="3">
        <f t="shared" si="0"/>
        <v>0</v>
      </c>
      <c r="N12" s="38"/>
      <c r="O12" s="39"/>
    </row>
    <row r="13" spans="1:17" ht="27" customHeight="1" x14ac:dyDescent="0.15">
      <c r="A13" s="4"/>
      <c r="B13" s="2"/>
      <c r="C13" s="25"/>
      <c r="D13" s="54"/>
      <c r="E13" s="2"/>
      <c r="F13" s="3"/>
      <c r="G13" s="3">
        <f t="shared" ref="G13:G27" si="1">+F13*E13</f>
        <v>0</v>
      </c>
      <c r="H13" s="2"/>
      <c r="I13" s="2"/>
      <c r="J13" s="2">
        <f t="shared" ref="J13:J28" si="2">+I13*H13</f>
        <v>0</v>
      </c>
      <c r="K13" s="2">
        <f t="shared" ref="K13:K28" si="3">+E13-H13</f>
        <v>0</v>
      </c>
      <c r="L13" s="3"/>
      <c r="M13" s="3">
        <f t="shared" si="0"/>
        <v>0</v>
      </c>
      <c r="N13" s="40"/>
      <c r="O13" s="142"/>
    </row>
    <row r="14" spans="1:17" ht="27" customHeight="1" x14ac:dyDescent="0.15">
      <c r="A14" s="4"/>
      <c r="B14" s="18"/>
      <c r="C14" s="26"/>
      <c r="D14" s="54"/>
      <c r="E14" s="2"/>
      <c r="F14" s="3"/>
      <c r="G14" s="3">
        <f>+F14*E14</f>
        <v>0</v>
      </c>
      <c r="H14" s="2"/>
      <c r="I14" s="2"/>
      <c r="J14" s="2">
        <f t="shared" si="2"/>
        <v>0</v>
      </c>
      <c r="K14" s="2">
        <f>+E14-H14</f>
        <v>0</v>
      </c>
      <c r="L14" s="3"/>
      <c r="M14" s="3">
        <f t="shared" si="0"/>
        <v>0</v>
      </c>
      <c r="N14" s="38"/>
      <c r="O14" s="144"/>
    </row>
    <row r="15" spans="1:17" ht="27" customHeight="1" x14ac:dyDescent="0.15">
      <c r="A15" s="42"/>
      <c r="B15" s="40"/>
      <c r="C15" s="41"/>
      <c r="D15" s="43"/>
      <c r="E15" s="40"/>
      <c r="F15" s="44"/>
      <c r="G15" s="3">
        <f t="shared" si="1"/>
        <v>0</v>
      </c>
      <c r="H15" s="2"/>
      <c r="I15" s="2"/>
      <c r="J15" s="2">
        <f t="shared" si="2"/>
        <v>0</v>
      </c>
      <c r="K15" s="2">
        <f t="shared" si="3"/>
        <v>0</v>
      </c>
      <c r="L15" s="45"/>
      <c r="M15" s="46"/>
      <c r="N15" s="40"/>
      <c r="O15" s="41"/>
    </row>
    <row r="16" spans="1:17" ht="27" customHeight="1" x14ac:dyDescent="0.15">
      <c r="A16" s="42"/>
      <c r="B16" s="40"/>
      <c r="C16" s="41"/>
      <c r="D16" s="47"/>
      <c r="E16" s="40"/>
      <c r="F16" s="44"/>
      <c r="G16" s="3">
        <f t="shared" si="1"/>
        <v>0</v>
      </c>
      <c r="H16" s="2"/>
      <c r="I16" s="2"/>
      <c r="J16" s="2">
        <f t="shared" si="2"/>
        <v>0</v>
      </c>
      <c r="K16" s="2">
        <f t="shared" si="3"/>
        <v>0</v>
      </c>
      <c r="L16" s="40"/>
      <c r="M16" s="44"/>
      <c r="N16" s="40"/>
      <c r="O16" s="41"/>
    </row>
    <row r="17" spans="1:15" ht="27" customHeight="1" x14ac:dyDescent="0.15">
      <c r="A17" s="42"/>
      <c r="B17" s="40"/>
      <c r="C17" s="41"/>
      <c r="D17" s="47"/>
      <c r="E17" s="40"/>
      <c r="F17" s="44"/>
      <c r="G17" s="3">
        <f t="shared" si="1"/>
        <v>0</v>
      </c>
      <c r="H17" s="2"/>
      <c r="I17" s="2"/>
      <c r="J17" s="2">
        <f t="shared" si="2"/>
        <v>0</v>
      </c>
      <c r="K17" s="2">
        <f t="shared" si="3"/>
        <v>0</v>
      </c>
      <c r="L17" s="40"/>
      <c r="M17" s="40"/>
      <c r="N17" s="40"/>
      <c r="O17" s="41"/>
    </row>
    <row r="18" spans="1:15" ht="27" customHeight="1" x14ac:dyDescent="0.15">
      <c r="A18" s="42"/>
      <c r="B18" s="40"/>
      <c r="C18" s="41"/>
      <c r="D18" s="47"/>
      <c r="E18" s="40"/>
      <c r="F18" s="44"/>
      <c r="G18" s="3">
        <f t="shared" si="1"/>
        <v>0</v>
      </c>
      <c r="H18" s="2"/>
      <c r="I18" s="2"/>
      <c r="J18" s="2">
        <f t="shared" si="2"/>
        <v>0</v>
      </c>
      <c r="K18" s="2">
        <f t="shared" si="3"/>
        <v>0</v>
      </c>
      <c r="L18" s="40"/>
      <c r="M18" s="40"/>
      <c r="N18" s="40"/>
      <c r="O18" s="41"/>
    </row>
    <row r="19" spans="1:15" ht="27" customHeight="1" x14ac:dyDescent="0.15">
      <c r="A19" s="42"/>
      <c r="B19" s="40"/>
      <c r="C19" s="41"/>
      <c r="D19" s="47"/>
      <c r="E19" s="40"/>
      <c r="F19" s="44"/>
      <c r="G19" s="3">
        <f t="shared" si="1"/>
        <v>0</v>
      </c>
      <c r="H19" s="2"/>
      <c r="I19" s="2"/>
      <c r="J19" s="2">
        <f t="shared" si="2"/>
        <v>0</v>
      </c>
      <c r="K19" s="2">
        <f t="shared" si="3"/>
        <v>0</v>
      </c>
      <c r="L19" s="40"/>
      <c r="M19" s="40"/>
      <c r="N19" s="40"/>
      <c r="O19" s="41"/>
    </row>
    <row r="20" spans="1:15" ht="27" customHeight="1" x14ac:dyDescent="0.15">
      <c r="A20" s="42"/>
      <c r="B20" s="40"/>
      <c r="C20" s="41"/>
      <c r="D20" s="47"/>
      <c r="E20" s="40"/>
      <c r="F20" s="44"/>
      <c r="G20" s="3">
        <f t="shared" si="1"/>
        <v>0</v>
      </c>
      <c r="H20" s="2"/>
      <c r="I20" s="2"/>
      <c r="J20" s="2">
        <f t="shared" si="2"/>
        <v>0</v>
      </c>
      <c r="K20" s="2">
        <f t="shared" si="3"/>
        <v>0</v>
      </c>
      <c r="L20" s="40"/>
      <c r="M20" s="40"/>
      <c r="N20" s="40"/>
      <c r="O20" s="41"/>
    </row>
    <row r="21" spans="1:15" ht="27" customHeight="1" x14ac:dyDescent="0.15">
      <c r="A21" s="42"/>
      <c r="B21" s="40"/>
      <c r="C21" s="41"/>
      <c r="D21" s="47"/>
      <c r="E21" s="40"/>
      <c r="F21" s="44"/>
      <c r="G21" s="3">
        <f t="shared" si="1"/>
        <v>0</v>
      </c>
      <c r="H21" s="2"/>
      <c r="I21" s="2"/>
      <c r="J21" s="2">
        <f t="shared" si="2"/>
        <v>0</v>
      </c>
      <c r="K21" s="2">
        <f t="shared" si="3"/>
        <v>0</v>
      </c>
      <c r="L21" s="40"/>
      <c r="M21" s="40"/>
      <c r="N21" s="40"/>
      <c r="O21" s="41"/>
    </row>
    <row r="22" spans="1:15" ht="27" customHeight="1" x14ac:dyDescent="0.15">
      <c r="A22" s="42"/>
      <c r="B22" s="40"/>
      <c r="C22" s="41"/>
      <c r="D22" s="47"/>
      <c r="E22" s="40"/>
      <c r="F22" s="44"/>
      <c r="G22" s="3">
        <f t="shared" si="1"/>
        <v>0</v>
      </c>
      <c r="H22" s="2"/>
      <c r="I22" s="2"/>
      <c r="J22" s="2">
        <f t="shared" si="2"/>
        <v>0</v>
      </c>
      <c r="K22" s="2">
        <f t="shared" si="3"/>
        <v>0</v>
      </c>
      <c r="L22" s="40"/>
      <c r="M22" s="40"/>
      <c r="N22" s="40"/>
      <c r="O22" s="41"/>
    </row>
    <row r="23" spans="1:15" ht="27" customHeight="1" x14ac:dyDescent="0.15">
      <c r="A23" s="42"/>
      <c r="B23" s="40"/>
      <c r="C23" s="41"/>
      <c r="D23" s="47"/>
      <c r="E23" s="40"/>
      <c r="F23" s="44"/>
      <c r="G23" s="3">
        <f t="shared" si="1"/>
        <v>0</v>
      </c>
      <c r="H23" s="2"/>
      <c r="I23" s="2"/>
      <c r="J23" s="2">
        <f t="shared" si="2"/>
        <v>0</v>
      </c>
      <c r="K23" s="2">
        <f t="shared" si="3"/>
        <v>0</v>
      </c>
      <c r="L23" s="40"/>
      <c r="M23" s="40"/>
      <c r="N23" s="40"/>
      <c r="O23" s="25"/>
    </row>
    <row r="24" spans="1:15" ht="27" customHeight="1" x14ac:dyDescent="0.15">
      <c r="A24" s="42"/>
      <c r="B24" s="40"/>
      <c r="C24" s="41"/>
      <c r="D24" s="47"/>
      <c r="E24" s="40"/>
      <c r="F24" s="44"/>
      <c r="G24" s="3">
        <f t="shared" si="1"/>
        <v>0</v>
      </c>
      <c r="H24" s="2"/>
      <c r="I24" s="2"/>
      <c r="J24" s="2">
        <f t="shared" si="2"/>
        <v>0</v>
      </c>
      <c r="K24" s="2">
        <f t="shared" si="3"/>
        <v>0</v>
      </c>
      <c r="L24" s="40"/>
      <c r="M24" s="40"/>
      <c r="N24" s="40"/>
      <c r="O24" s="25"/>
    </row>
    <row r="25" spans="1:15" ht="27" customHeight="1" x14ac:dyDescent="0.15">
      <c r="A25" s="42"/>
      <c r="B25" s="40"/>
      <c r="C25" s="41"/>
      <c r="D25" s="47"/>
      <c r="E25" s="40"/>
      <c r="F25" s="44"/>
      <c r="G25" s="3">
        <f t="shared" si="1"/>
        <v>0</v>
      </c>
      <c r="H25" s="2"/>
      <c r="I25" s="2"/>
      <c r="J25" s="2">
        <f t="shared" si="2"/>
        <v>0</v>
      </c>
      <c r="K25" s="2">
        <f t="shared" si="3"/>
        <v>0</v>
      </c>
      <c r="L25" s="40"/>
      <c r="M25" s="40"/>
      <c r="N25" s="40"/>
      <c r="O25" s="25"/>
    </row>
    <row r="26" spans="1:15" ht="27" customHeight="1" x14ac:dyDescent="0.15">
      <c r="A26" s="42"/>
      <c r="B26" s="40"/>
      <c r="C26" s="41"/>
      <c r="D26" s="47"/>
      <c r="E26" s="40"/>
      <c r="F26" s="44"/>
      <c r="G26" s="3">
        <f t="shared" si="1"/>
        <v>0</v>
      </c>
      <c r="H26" s="2"/>
      <c r="I26" s="2"/>
      <c r="J26" s="2">
        <f t="shared" si="2"/>
        <v>0</v>
      </c>
      <c r="K26" s="2">
        <f t="shared" si="3"/>
        <v>0</v>
      </c>
      <c r="L26" s="40"/>
      <c r="M26" s="40"/>
      <c r="N26" s="40"/>
      <c r="O26" s="25"/>
    </row>
    <row r="27" spans="1:15" ht="27" customHeight="1" x14ac:dyDescent="0.15">
      <c r="A27" s="4"/>
      <c r="B27" s="2"/>
      <c r="C27" s="25"/>
      <c r="D27" s="24"/>
      <c r="E27" s="2"/>
      <c r="F27" s="3"/>
      <c r="G27" s="3">
        <f t="shared" si="1"/>
        <v>0</v>
      </c>
      <c r="H27" s="2"/>
      <c r="I27" s="2"/>
      <c r="J27" s="2">
        <f t="shared" si="2"/>
        <v>0</v>
      </c>
      <c r="K27" s="2">
        <f t="shared" si="3"/>
        <v>0</v>
      </c>
      <c r="L27" s="2"/>
      <c r="M27" s="2"/>
      <c r="N27" s="2"/>
      <c r="O27" s="25"/>
    </row>
    <row r="28" spans="1:15" ht="27" customHeight="1" x14ac:dyDescent="0.15">
      <c r="A28" s="4"/>
      <c r="B28" s="2"/>
      <c r="C28" s="25"/>
      <c r="D28" s="24"/>
      <c r="E28" s="2"/>
      <c r="F28" s="3"/>
      <c r="G28" s="3">
        <f>+F28*E28</f>
        <v>0</v>
      </c>
      <c r="H28" s="2"/>
      <c r="I28" s="2"/>
      <c r="J28" s="2">
        <f t="shared" si="2"/>
        <v>0</v>
      </c>
      <c r="K28" s="2">
        <f t="shared" si="3"/>
        <v>0</v>
      </c>
      <c r="L28" s="2"/>
      <c r="M28" s="2"/>
      <c r="N28" s="2"/>
      <c r="O28" s="25"/>
    </row>
  </sheetData>
  <mergeCells count="11">
    <mergeCell ref="H7:J7"/>
    <mergeCell ref="K7:M7"/>
    <mergeCell ref="N7:N8"/>
    <mergeCell ref="O7:O8"/>
    <mergeCell ref="A2:O2"/>
    <mergeCell ref="F5:J5"/>
    <mergeCell ref="A7:A8"/>
    <mergeCell ref="B7:B8"/>
    <mergeCell ref="C7:C8"/>
    <mergeCell ref="D7:D8"/>
    <mergeCell ref="E7:G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6"/>
  <sheetViews>
    <sheetView view="pageBreakPreview" zoomScale="75" zoomScaleNormal="75" zoomScaleSheetLayoutView="75" workbookViewId="0">
      <pane ySplit="8" topLeftCell="A9" activePane="bottomLeft" state="frozen"/>
      <selection activeCell="C7" sqref="C7:C8"/>
      <selection pane="bottomLeft" activeCell="A12" sqref="A12:IV1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39688</v>
      </c>
      <c r="B9" s="2"/>
      <c r="C9" s="25"/>
      <c r="D9" s="24" t="s">
        <v>196</v>
      </c>
      <c r="E9" s="2">
        <v>1</v>
      </c>
      <c r="F9" s="3">
        <v>17640</v>
      </c>
      <c r="G9" s="3">
        <v>17640</v>
      </c>
      <c r="H9" s="2"/>
      <c r="I9" s="2"/>
      <c r="J9" s="2"/>
      <c r="K9" s="2">
        <v>1</v>
      </c>
      <c r="L9" s="3">
        <v>17640</v>
      </c>
      <c r="M9" s="3">
        <v>17640</v>
      </c>
      <c r="N9" s="40" t="s">
        <v>238</v>
      </c>
      <c r="O9" s="41"/>
    </row>
    <row r="10" spans="1:17" ht="30" customHeight="1" x14ac:dyDescent="0.15">
      <c r="A10" s="4">
        <v>40198</v>
      </c>
      <c r="B10" s="4"/>
      <c r="C10" s="41"/>
      <c r="D10" s="55" t="s">
        <v>243</v>
      </c>
      <c r="E10" s="2">
        <v>1</v>
      </c>
      <c r="F10" s="3">
        <v>8250</v>
      </c>
      <c r="G10" s="3">
        <f>+F10*E10</f>
        <v>8250</v>
      </c>
      <c r="H10" s="2"/>
      <c r="I10" s="2"/>
      <c r="J10" s="2">
        <f>+I10*H10</f>
        <v>0</v>
      </c>
      <c r="K10" s="2">
        <f>+E10-H10</f>
        <v>1</v>
      </c>
      <c r="L10" s="3">
        <v>8250</v>
      </c>
      <c r="M10" s="3">
        <f>+L10*K10</f>
        <v>8250</v>
      </c>
      <c r="N10" s="40" t="s">
        <v>201</v>
      </c>
      <c r="O10" s="41" t="s">
        <v>244</v>
      </c>
    </row>
    <row r="11" spans="1:17" ht="30" customHeight="1" x14ac:dyDescent="0.15">
      <c r="A11" s="4">
        <v>40198</v>
      </c>
      <c r="B11" s="4"/>
      <c r="C11" s="41"/>
      <c r="D11" s="85" t="s">
        <v>240</v>
      </c>
      <c r="E11" s="2">
        <v>1</v>
      </c>
      <c r="F11" s="3">
        <v>57800</v>
      </c>
      <c r="G11" s="3">
        <f>+F11*E11</f>
        <v>57800</v>
      </c>
      <c r="H11" s="2"/>
      <c r="I11" s="2"/>
      <c r="J11" s="2">
        <f>+I11*H11</f>
        <v>0</v>
      </c>
      <c r="K11" s="2">
        <v>1</v>
      </c>
      <c r="L11" s="3">
        <v>57800</v>
      </c>
      <c r="M11" s="3">
        <f>+L11*K11</f>
        <v>57800</v>
      </c>
      <c r="N11" s="40" t="s">
        <v>198</v>
      </c>
      <c r="O11" s="41" t="s">
        <v>244</v>
      </c>
    </row>
    <row r="12" spans="1:17" ht="27" customHeight="1" x14ac:dyDescent="0.15">
      <c r="A12" s="148">
        <v>38077</v>
      </c>
      <c r="B12" s="40"/>
      <c r="C12" s="41"/>
      <c r="D12" s="85" t="s">
        <v>287</v>
      </c>
      <c r="E12" s="40">
        <v>1</v>
      </c>
      <c r="F12" s="44"/>
      <c r="G12" s="3">
        <f t="shared" ref="G12:G17" si="0">+F12*E12</f>
        <v>0</v>
      </c>
      <c r="H12" s="2"/>
      <c r="I12" s="2"/>
      <c r="J12" s="2">
        <f t="shared" ref="J12:J17" si="1">+I12*H12</f>
        <v>0</v>
      </c>
      <c r="K12" s="2">
        <f>+E12-H12</f>
        <v>1</v>
      </c>
      <c r="L12" s="40"/>
      <c r="M12" s="40"/>
      <c r="N12" s="40"/>
      <c r="O12" s="55" t="s">
        <v>290</v>
      </c>
    </row>
    <row r="13" spans="1:17" ht="27" customHeight="1" x14ac:dyDescent="0.15">
      <c r="A13" s="148">
        <v>38077</v>
      </c>
      <c r="B13" s="2"/>
      <c r="C13" s="25"/>
      <c r="D13" s="55" t="s">
        <v>288</v>
      </c>
      <c r="E13" s="2">
        <v>1</v>
      </c>
      <c r="F13" s="3"/>
      <c r="G13" s="3">
        <f t="shared" si="0"/>
        <v>0</v>
      </c>
      <c r="H13" s="2"/>
      <c r="I13" s="2"/>
      <c r="J13" s="2">
        <f t="shared" si="1"/>
        <v>0</v>
      </c>
      <c r="K13" s="2">
        <f>+E13-H13</f>
        <v>1</v>
      </c>
      <c r="L13" s="2"/>
      <c r="M13" s="2"/>
      <c r="N13" s="2"/>
      <c r="O13" s="55" t="s">
        <v>290</v>
      </c>
    </row>
    <row r="14" spans="1:17" ht="27" customHeight="1" x14ac:dyDescent="0.15">
      <c r="A14" s="17">
        <v>38564</v>
      </c>
      <c r="B14" s="18"/>
      <c r="C14" s="26"/>
      <c r="D14" s="54" t="s">
        <v>248</v>
      </c>
      <c r="E14" s="18">
        <v>1</v>
      </c>
      <c r="F14" s="19">
        <v>22050</v>
      </c>
      <c r="G14" s="19">
        <f t="shared" si="0"/>
        <v>22050</v>
      </c>
      <c r="H14" s="18"/>
      <c r="I14" s="18"/>
      <c r="J14" s="18">
        <f t="shared" si="1"/>
        <v>0</v>
      </c>
      <c r="K14" s="18">
        <v>1</v>
      </c>
      <c r="L14" s="19">
        <v>22050</v>
      </c>
      <c r="M14" s="19">
        <f>+L14*K14</f>
        <v>22050</v>
      </c>
      <c r="N14" s="18"/>
      <c r="O14" s="144" t="s">
        <v>280</v>
      </c>
    </row>
    <row r="15" spans="1:17" ht="27" customHeight="1" x14ac:dyDescent="0.15">
      <c r="A15" s="4">
        <v>38808</v>
      </c>
      <c r="B15" s="40"/>
      <c r="C15" s="41"/>
      <c r="D15" s="55" t="s">
        <v>265</v>
      </c>
      <c r="E15" s="2">
        <v>2</v>
      </c>
      <c r="F15" s="44"/>
      <c r="G15" s="3">
        <f t="shared" si="0"/>
        <v>0</v>
      </c>
      <c r="H15" s="2"/>
      <c r="I15" s="2"/>
      <c r="J15" s="2">
        <f t="shared" si="1"/>
        <v>0</v>
      </c>
      <c r="K15" s="2">
        <f>+E15-H15</f>
        <v>2</v>
      </c>
      <c r="L15" s="40"/>
      <c r="M15" s="40"/>
      <c r="N15" s="40"/>
      <c r="O15" s="93" t="s">
        <v>266</v>
      </c>
    </row>
    <row r="16" spans="1:17" ht="27" customHeight="1" x14ac:dyDescent="0.15">
      <c r="A16" s="4">
        <v>38808</v>
      </c>
      <c r="B16" s="40"/>
      <c r="C16" s="41"/>
      <c r="D16" s="55" t="s">
        <v>264</v>
      </c>
      <c r="E16" s="2">
        <v>2</v>
      </c>
      <c r="F16" s="44"/>
      <c r="G16" s="3">
        <f t="shared" si="0"/>
        <v>0</v>
      </c>
      <c r="H16" s="2"/>
      <c r="I16" s="2"/>
      <c r="J16" s="2">
        <f t="shared" si="1"/>
        <v>0</v>
      </c>
      <c r="K16" s="2">
        <f>+E16-H16</f>
        <v>2</v>
      </c>
      <c r="L16" s="40"/>
      <c r="M16" s="40"/>
      <c r="N16" s="40"/>
      <c r="O16" s="93" t="s">
        <v>268</v>
      </c>
    </row>
    <row r="17" spans="1:15" ht="27" customHeight="1" x14ac:dyDescent="0.15">
      <c r="A17" s="4">
        <v>38808</v>
      </c>
      <c r="B17" s="40"/>
      <c r="C17" s="41"/>
      <c r="D17" s="143" t="s">
        <v>267</v>
      </c>
      <c r="E17" s="2">
        <v>4</v>
      </c>
      <c r="F17" s="44"/>
      <c r="G17" s="3">
        <f t="shared" si="0"/>
        <v>0</v>
      </c>
      <c r="H17" s="2"/>
      <c r="I17" s="2"/>
      <c r="J17" s="2">
        <f t="shared" si="1"/>
        <v>0</v>
      </c>
      <c r="K17" s="2">
        <f>+E17-H17</f>
        <v>4</v>
      </c>
      <c r="L17" s="40"/>
      <c r="M17" s="40"/>
      <c r="N17" s="40"/>
      <c r="O17" s="93" t="s">
        <v>269</v>
      </c>
    </row>
    <row r="18" spans="1:15" ht="27" customHeight="1" x14ac:dyDescent="0.15">
      <c r="A18" s="4">
        <v>41829</v>
      </c>
      <c r="B18" s="2"/>
      <c r="C18" s="25"/>
      <c r="D18" s="24" t="s">
        <v>197</v>
      </c>
      <c r="E18" s="2">
        <v>1</v>
      </c>
      <c r="F18" s="3">
        <v>20880</v>
      </c>
      <c r="G18" s="3">
        <f>E18*F18</f>
        <v>20880</v>
      </c>
      <c r="H18" s="2"/>
      <c r="I18" s="2"/>
      <c r="J18" s="2"/>
      <c r="K18" s="2">
        <v>1</v>
      </c>
      <c r="L18" s="3">
        <v>20880</v>
      </c>
      <c r="M18" s="3">
        <f>K18*L18</f>
        <v>20880</v>
      </c>
      <c r="N18" s="40" t="s">
        <v>207</v>
      </c>
      <c r="O18" s="39"/>
    </row>
    <row r="19" spans="1:15" ht="27" customHeight="1" x14ac:dyDescent="0.15">
      <c r="A19" s="4">
        <v>41829</v>
      </c>
      <c r="B19" s="2"/>
      <c r="C19" s="25"/>
      <c r="D19" s="55" t="s">
        <v>209</v>
      </c>
      <c r="E19" s="2">
        <v>3</v>
      </c>
      <c r="F19" s="3">
        <v>11772</v>
      </c>
      <c r="G19" s="3">
        <f>E19*F19</f>
        <v>35316</v>
      </c>
      <c r="H19" s="2"/>
      <c r="I19" s="2"/>
      <c r="J19" s="2"/>
      <c r="K19" s="2">
        <v>3</v>
      </c>
      <c r="L19" s="3">
        <v>11772</v>
      </c>
      <c r="M19" s="3">
        <f>K19*L19</f>
        <v>35316</v>
      </c>
      <c r="N19" s="40" t="s">
        <v>208</v>
      </c>
      <c r="O19" s="39" t="s">
        <v>270</v>
      </c>
    </row>
    <row r="20" spans="1:15" ht="27" customHeight="1" x14ac:dyDescent="0.15">
      <c r="A20" s="4">
        <v>41849</v>
      </c>
      <c r="B20" s="2"/>
      <c r="C20" s="25"/>
      <c r="D20" s="86" t="s">
        <v>209</v>
      </c>
      <c r="E20" s="2">
        <v>1</v>
      </c>
      <c r="F20" s="3">
        <v>11772</v>
      </c>
      <c r="G20" s="3">
        <f>E20*F20</f>
        <v>11772</v>
      </c>
      <c r="H20" s="2"/>
      <c r="I20" s="2"/>
      <c r="J20" s="2"/>
      <c r="K20" s="2">
        <v>1</v>
      </c>
      <c r="L20" s="3">
        <v>11772</v>
      </c>
      <c r="M20" s="3">
        <f>K20*L20</f>
        <v>11772</v>
      </c>
      <c r="N20" s="40" t="s">
        <v>208</v>
      </c>
      <c r="O20" s="41" t="s">
        <v>271</v>
      </c>
    </row>
    <row r="21" spans="1:15" ht="27" customHeight="1" x14ac:dyDescent="0.15">
      <c r="A21" s="4">
        <v>41961</v>
      </c>
      <c r="B21" s="2"/>
      <c r="C21" s="25"/>
      <c r="D21" s="24" t="s">
        <v>199</v>
      </c>
      <c r="E21" s="2">
        <v>1</v>
      </c>
      <c r="F21" s="3">
        <v>39960</v>
      </c>
      <c r="G21" s="3">
        <v>39960</v>
      </c>
      <c r="H21" s="2"/>
      <c r="I21" s="2"/>
      <c r="J21" s="2"/>
      <c r="K21" s="2">
        <v>1</v>
      </c>
      <c r="L21" s="3">
        <v>39960</v>
      </c>
      <c r="M21" s="3">
        <v>39960</v>
      </c>
      <c r="N21" s="40" t="s">
        <v>210</v>
      </c>
      <c r="O21" s="41"/>
    </row>
    <row r="22" spans="1:15" ht="27" customHeight="1" x14ac:dyDescent="0.15">
      <c r="A22" s="4">
        <v>42039</v>
      </c>
      <c r="B22" s="2"/>
      <c r="C22" s="25"/>
      <c r="D22" s="87" t="s">
        <v>92</v>
      </c>
      <c r="E22" s="2">
        <v>1</v>
      </c>
      <c r="F22" s="3">
        <v>22464</v>
      </c>
      <c r="G22" s="3">
        <f>+F22*E22</f>
        <v>22464</v>
      </c>
      <c r="H22" s="2"/>
      <c r="I22" s="2"/>
      <c r="J22" s="2"/>
      <c r="K22" s="2">
        <v>1</v>
      </c>
      <c r="L22" s="3">
        <v>22464</v>
      </c>
      <c r="M22" s="3">
        <f>+L22*K22</f>
        <v>22464</v>
      </c>
      <c r="N22" s="40" t="s">
        <v>222</v>
      </c>
      <c r="O22" s="41" t="s">
        <v>272</v>
      </c>
    </row>
    <row r="23" spans="1:15" ht="27" customHeight="1" x14ac:dyDescent="0.15">
      <c r="A23" s="4">
        <v>42455</v>
      </c>
      <c r="B23" s="2"/>
      <c r="C23" s="25"/>
      <c r="D23" s="55" t="s">
        <v>259</v>
      </c>
      <c r="E23" s="3">
        <v>1</v>
      </c>
      <c r="F23" s="3">
        <v>19993</v>
      </c>
      <c r="G23" s="3">
        <f>+F23*E23</f>
        <v>19993</v>
      </c>
      <c r="H23" s="2"/>
      <c r="I23" s="2"/>
      <c r="J23" s="2">
        <f>+I23*H23</f>
        <v>0</v>
      </c>
      <c r="K23" s="3">
        <v>1</v>
      </c>
      <c r="L23" s="3">
        <v>19993</v>
      </c>
      <c r="M23" s="3">
        <f>+L23*K23</f>
        <v>19993</v>
      </c>
      <c r="N23" s="40"/>
      <c r="O23" s="47" t="s">
        <v>273</v>
      </c>
    </row>
    <row r="24" spans="1:15" ht="27" customHeight="1" x14ac:dyDescent="0.15">
      <c r="A24" s="4">
        <v>42455</v>
      </c>
      <c r="B24" s="40"/>
      <c r="C24" s="41"/>
      <c r="D24" s="55" t="s">
        <v>260</v>
      </c>
      <c r="E24" s="3">
        <v>1</v>
      </c>
      <c r="F24" s="3">
        <v>10574</v>
      </c>
      <c r="G24" s="3">
        <f>+F24*E24</f>
        <v>10574</v>
      </c>
      <c r="H24" s="2"/>
      <c r="I24" s="2"/>
      <c r="J24" s="2">
        <f>+I24*H24</f>
        <v>0</v>
      </c>
      <c r="K24" s="2">
        <f>+E24-H24</f>
        <v>1</v>
      </c>
      <c r="L24" s="3">
        <v>10574</v>
      </c>
      <c r="M24" s="3">
        <f>+L24*K24</f>
        <v>10574</v>
      </c>
      <c r="N24" s="40"/>
      <c r="O24" s="47" t="s">
        <v>274</v>
      </c>
    </row>
    <row r="25" spans="1:15" ht="27" customHeight="1" x14ac:dyDescent="0.15">
      <c r="A25" s="4">
        <v>42585</v>
      </c>
      <c r="B25" s="40"/>
      <c r="C25" s="41"/>
      <c r="D25" s="55" t="s">
        <v>260</v>
      </c>
      <c r="E25" s="3">
        <v>2</v>
      </c>
      <c r="F25" s="3">
        <v>10574</v>
      </c>
      <c r="G25" s="3">
        <f>+F25*E25</f>
        <v>21148</v>
      </c>
      <c r="H25" s="2"/>
      <c r="I25" s="2"/>
      <c r="J25" s="2">
        <f>+I25*H25</f>
        <v>0</v>
      </c>
      <c r="K25" s="2">
        <f>+E25-H25</f>
        <v>2</v>
      </c>
      <c r="L25" s="3">
        <v>10574</v>
      </c>
      <c r="M25" s="3">
        <f>+L25*K25</f>
        <v>21148</v>
      </c>
      <c r="N25" s="40"/>
      <c r="O25" s="47" t="s">
        <v>298</v>
      </c>
    </row>
    <row r="26" spans="1:15" ht="33" customHeight="1" x14ac:dyDescent="0.15">
      <c r="A26" s="148">
        <v>43266</v>
      </c>
      <c r="B26" s="2"/>
      <c r="C26" s="25"/>
      <c r="D26" s="55" t="s">
        <v>360</v>
      </c>
      <c r="E26" s="2">
        <v>6</v>
      </c>
      <c r="F26" s="3">
        <v>3672</v>
      </c>
      <c r="G26" s="3">
        <f>+F26*E26</f>
        <v>22032</v>
      </c>
      <c r="H26" s="2"/>
      <c r="I26" s="2"/>
      <c r="J26" s="2">
        <f>+I26*H26</f>
        <v>0</v>
      </c>
      <c r="K26" s="2">
        <f>+E26-H26</f>
        <v>6</v>
      </c>
      <c r="L26" s="160">
        <v>3672</v>
      </c>
      <c r="M26" s="160">
        <f>+L26*K26</f>
        <v>22032</v>
      </c>
      <c r="N26" s="91" t="s">
        <v>362</v>
      </c>
      <c r="O26" s="47" t="s">
        <v>361</v>
      </c>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7"/>
  <sheetViews>
    <sheetView view="pageBreakPreview" zoomScale="75" zoomScaleNormal="75" zoomScaleSheetLayoutView="75" workbookViewId="0">
      <pane ySplit="8" topLeftCell="A9" activePane="bottomLeft" state="frozen"/>
      <selection activeCell="C7" sqref="C7:C8"/>
      <selection pane="bottomLeft" activeCell="N31" sqref="N31"/>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72" t="s">
        <v>392</v>
      </c>
      <c r="B9" s="2"/>
      <c r="C9" s="25"/>
      <c r="D9" s="55" t="s">
        <v>259</v>
      </c>
      <c r="E9" s="3">
        <v>3</v>
      </c>
      <c r="F9" s="3">
        <v>19993</v>
      </c>
      <c r="G9" s="3">
        <f>+F9*E9</f>
        <v>59979</v>
      </c>
      <c r="H9" s="2"/>
      <c r="I9" s="2"/>
      <c r="J9" s="2"/>
      <c r="K9" s="3">
        <v>1</v>
      </c>
      <c r="L9" s="3">
        <v>19993</v>
      </c>
      <c r="M9" s="3">
        <f>+L9*K9</f>
        <v>19993</v>
      </c>
      <c r="N9" s="91" t="s">
        <v>393</v>
      </c>
      <c r="O9" s="47" t="s">
        <v>396</v>
      </c>
    </row>
    <row r="10" spans="1:17" ht="30" customHeight="1" x14ac:dyDescent="0.15">
      <c r="A10" s="172" t="s">
        <v>392</v>
      </c>
      <c r="B10" s="40"/>
      <c r="C10" s="41"/>
      <c r="D10" s="55" t="s">
        <v>260</v>
      </c>
      <c r="E10" s="3">
        <v>1</v>
      </c>
      <c r="F10" s="3">
        <v>10574</v>
      </c>
      <c r="G10" s="3">
        <f>+F10*E10</f>
        <v>10574</v>
      </c>
      <c r="H10" s="2"/>
      <c r="I10" s="2"/>
      <c r="J10" s="2"/>
      <c r="K10" s="2">
        <f>+E10-H10</f>
        <v>1</v>
      </c>
      <c r="L10" s="3">
        <v>10574</v>
      </c>
      <c r="M10" s="3">
        <f>+L10*K10</f>
        <v>10574</v>
      </c>
      <c r="N10" s="91" t="s">
        <v>394</v>
      </c>
      <c r="O10" s="47" t="s">
        <v>395</v>
      </c>
    </row>
    <row r="11" spans="1:17" ht="30" customHeight="1" x14ac:dyDescent="0.15">
      <c r="A11" s="4"/>
      <c r="B11" s="4"/>
      <c r="C11" s="41"/>
      <c r="D11" s="85"/>
      <c r="E11" s="2"/>
      <c r="F11" s="3"/>
      <c r="G11" s="3">
        <f t="shared" ref="G11:G27" si="0">+F11*E11</f>
        <v>0</v>
      </c>
      <c r="H11" s="2"/>
      <c r="I11" s="2"/>
      <c r="J11" s="2"/>
      <c r="K11" s="2"/>
      <c r="L11" s="3"/>
      <c r="M11" s="3">
        <f t="shared" ref="M11:M27" si="1">+L11*K11</f>
        <v>0</v>
      </c>
      <c r="N11" s="40"/>
      <c r="O11" s="41"/>
    </row>
    <row r="12" spans="1:17" ht="27" customHeight="1" x14ac:dyDescent="0.15">
      <c r="A12" s="4"/>
      <c r="B12" s="2"/>
      <c r="C12" s="25"/>
      <c r="D12" s="24"/>
      <c r="E12" s="2"/>
      <c r="F12" s="3"/>
      <c r="G12" s="3">
        <f t="shared" si="0"/>
        <v>0</v>
      </c>
      <c r="H12" s="2"/>
      <c r="I12" s="2"/>
      <c r="J12" s="2"/>
      <c r="K12" s="2"/>
      <c r="L12" s="3"/>
      <c r="M12" s="3">
        <f t="shared" si="1"/>
        <v>0</v>
      </c>
      <c r="N12" s="40"/>
      <c r="O12" s="41"/>
    </row>
    <row r="13" spans="1:17" ht="27" customHeight="1" x14ac:dyDescent="0.15">
      <c r="A13" s="148"/>
      <c r="B13" s="40"/>
      <c r="C13" s="41"/>
      <c r="D13" s="85"/>
      <c r="E13" s="40"/>
      <c r="F13" s="44"/>
      <c r="G13" s="3">
        <f t="shared" si="0"/>
        <v>0</v>
      </c>
      <c r="H13" s="2"/>
      <c r="I13" s="2"/>
      <c r="J13" s="2"/>
      <c r="K13" s="2"/>
      <c r="L13" s="40"/>
      <c r="M13" s="3">
        <f t="shared" si="1"/>
        <v>0</v>
      </c>
      <c r="N13" s="40"/>
      <c r="O13" s="55"/>
    </row>
    <row r="14" spans="1:17" ht="27" customHeight="1" x14ac:dyDescent="0.15">
      <c r="A14" s="148"/>
      <c r="B14" s="2"/>
      <c r="C14" s="25"/>
      <c r="D14" s="55"/>
      <c r="E14" s="2"/>
      <c r="F14" s="3"/>
      <c r="G14" s="3">
        <f t="shared" si="0"/>
        <v>0</v>
      </c>
      <c r="H14" s="2"/>
      <c r="I14" s="2"/>
      <c r="J14" s="2"/>
      <c r="K14" s="2"/>
      <c r="L14" s="2"/>
      <c r="M14" s="3">
        <f t="shared" si="1"/>
        <v>0</v>
      </c>
      <c r="N14" s="2"/>
      <c r="O14" s="55"/>
    </row>
    <row r="15" spans="1:17" ht="27" customHeight="1" x14ac:dyDescent="0.15">
      <c r="A15" s="17"/>
      <c r="B15" s="18"/>
      <c r="C15" s="26"/>
      <c r="D15" s="54"/>
      <c r="E15" s="18"/>
      <c r="F15" s="19"/>
      <c r="G15" s="3">
        <f t="shared" si="0"/>
        <v>0</v>
      </c>
      <c r="H15" s="18"/>
      <c r="I15" s="18"/>
      <c r="J15" s="18"/>
      <c r="K15" s="18"/>
      <c r="L15" s="19"/>
      <c r="M15" s="3">
        <f t="shared" si="1"/>
        <v>0</v>
      </c>
      <c r="N15" s="18"/>
      <c r="O15" s="144"/>
    </row>
    <row r="16" spans="1:17" ht="27" customHeight="1" x14ac:dyDescent="0.15">
      <c r="A16" s="4"/>
      <c r="B16" s="40"/>
      <c r="C16" s="41"/>
      <c r="D16" s="55"/>
      <c r="E16" s="2"/>
      <c r="F16" s="44"/>
      <c r="G16" s="3">
        <f t="shared" si="0"/>
        <v>0</v>
      </c>
      <c r="H16" s="2"/>
      <c r="I16" s="2"/>
      <c r="J16" s="2"/>
      <c r="K16" s="2"/>
      <c r="L16" s="40"/>
      <c r="M16" s="3">
        <f t="shared" si="1"/>
        <v>0</v>
      </c>
      <c r="N16" s="40"/>
      <c r="O16" s="93"/>
    </row>
    <row r="17" spans="1:15" ht="27" customHeight="1" x14ac:dyDescent="0.15">
      <c r="A17" s="4"/>
      <c r="B17" s="40"/>
      <c r="C17" s="41"/>
      <c r="D17" s="55"/>
      <c r="E17" s="2"/>
      <c r="F17" s="44"/>
      <c r="G17" s="3">
        <f t="shared" si="0"/>
        <v>0</v>
      </c>
      <c r="H17" s="2"/>
      <c r="I17" s="2"/>
      <c r="J17" s="2"/>
      <c r="K17" s="2"/>
      <c r="L17" s="40"/>
      <c r="M17" s="3">
        <f t="shared" si="1"/>
        <v>0</v>
      </c>
      <c r="N17" s="40"/>
      <c r="O17" s="93"/>
    </row>
    <row r="18" spans="1:15" ht="27" customHeight="1" x14ac:dyDescent="0.15">
      <c r="A18" s="4"/>
      <c r="B18" s="40"/>
      <c r="C18" s="41"/>
      <c r="D18" s="143"/>
      <c r="E18" s="2"/>
      <c r="F18" s="44"/>
      <c r="G18" s="3">
        <f t="shared" si="0"/>
        <v>0</v>
      </c>
      <c r="H18" s="2"/>
      <c r="I18" s="2"/>
      <c r="J18" s="2"/>
      <c r="K18" s="2"/>
      <c r="L18" s="40"/>
      <c r="M18" s="3">
        <f t="shared" si="1"/>
        <v>0</v>
      </c>
      <c r="N18" s="40"/>
      <c r="O18" s="93"/>
    </row>
    <row r="19" spans="1:15" ht="27" customHeight="1" x14ac:dyDescent="0.15">
      <c r="A19" s="4"/>
      <c r="B19" s="2"/>
      <c r="C19" s="25"/>
      <c r="D19" s="24"/>
      <c r="E19" s="2"/>
      <c r="F19" s="3"/>
      <c r="G19" s="3">
        <f t="shared" si="0"/>
        <v>0</v>
      </c>
      <c r="H19" s="2"/>
      <c r="I19" s="2"/>
      <c r="J19" s="2"/>
      <c r="K19" s="2"/>
      <c r="L19" s="3"/>
      <c r="M19" s="3">
        <f t="shared" si="1"/>
        <v>0</v>
      </c>
      <c r="N19" s="40"/>
      <c r="O19" s="39"/>
    </row>
    <row r="20" spans="1:15" ht="27" customHeight="1" x14ac:dyDescent="0.15">
      <c r="A20" s="4"/>
      <c r="B20" s="2"/>
      <c r="C20" s="25"/>
      <c r="D20" s="55"/>
      <c r="E20" s="2"/>
      <c r="F20" s="3"/>
      <c r="G20" s="3">
        <f t="shared" si="0"/>
        <v>0</v>
      </c>
      <c r="H20" s="2"/>
      <c r="I20" s="2"/>
      <c r="J20" s="2"/>
      <c r="K20" s="2"/>
      <c r="L20" s="3"/>
      <c r="M20" s="3">
        <f t="shared" si="1"/>
        <v>0</v>
      </c>
      <c r="N20" s="40"/>
      <c r="O20" s="39"/>
    </row>
    <row r="21" spans="1:15" ht="27" customHeight="1" x14ac:dyDescent="0.15">
      <c r="A21" s="4"/>
      <c r="B21" s="2"/>
      <c r="C21" s="25"/>
      <c r="D21" s="86"/>
      <c r="E21" s="2"/>
      <c r="F21" s="3"/>
      <c r="G21" s="3">
        <f t="shared" si="0"/>
        <v>0</v>
      </c>
      <c r="H21" s="2"/>
      <c r="I21" s="2"/>
      <c r="J21" s="2"/>
      <c r="K21" s="2"/>
      <c r="L21" s="3"/>
      <c r="M21" s="3">
        <f t="shared" si="1"/>
        <v>0</v>
      </c>
      <c r="N21" s="40"/>
      <c r="O21" s="41"/>
    </row>
    <row r="22" spans="1:15" ht="27" customHeight="1" x14ac:dyDescent="0.15">
      <c r="A22" s="4"/>
      <c r="B22" s="2"/>
      <c r="C22" s="25"/>
      <c r="D22" s="24"/>
      <c r="E22" s="2"/>
      <c r="F22" s="3"/>
      <c r="G22" s="3">
        <f t="shared" si="0"/>
        <v>0</v>
      </c>
      <c r="H22" s="2"/>
      <c r="I22" s="2"/>
      <c r="J22" s="2"/>
      <c r="K22" s="2"/>
      <c r="L22" s="3"/>
      <c r="M22" s="3">
        <f t="shared" si="1"/>
        <v>0</v>
      </c>
      <c r="N22" s="40"/>
      <c r="O22" s="41"/>
    </row>
    <row r="23" spans="1:15" ht="27" customHeight="1" x14ac:dyDescent="0.15">
      <c r="A23" s="4"/>
      <c r="B23" s="2"/>
      <c r="C23" s="25"/>
      <c r="D23" s="87"/>
      <c r="E23" s="2"/>
      <c r="F23" s="3"/>
      <c r="G23" s="3">
        <f t="shared" si="0"/>
        <v>0</v>
      </c>
      <c r="H23" s="2"/>
      <c r="I23" s="2"/>
      <c r="J23" s="2"/>
      <c r="K23" s="2"/>
      <c r="L23" s="3"/>
      <c r="M23" s="3">
        <f t="shared" si="1"/>
        <v>0</v>
      </c>
      <c r="N23" s="40"/>
      <c r="O23" s="41"/>
    </row>
    <row r="24" spans="1:15" ht="27" customHeight="1" x14ac:dyDescent="0.15">
      <c r="A24" s="4"/>
      <c r="B24" s="2"/>
      <c r="C24" s="25"/>
      <c r="D24" s="55"/>
      <c r="E24" s="3"/>
      <c r="F24" s="3"/>
      <c r="G24" s="3">
        <f t="shared" si="0"/>
        <v>0</v>
      </c>
      <c r="H24" s="2"/>
      <c r="I24" s="2"/>
      <c r="J24" s="2"/>
      <c r="K24" s="3"/>
      <c r="L24" s="3"/>
      <c r="M24" s="3">
        <f t="shared" si="1"/>
        <v>0</v>
      </c>
      <c r="N24" s="40"/>
      <c r="O24" s="47"/>
    </row>
    <row r="25" spans="1:15" ht="27" customHeight="1" x14ac:dyDescent="0.15">
      <c r="A25" s="4"/>
      <c r="B25" s="40"/>
      <c r="C25" s="41"/>
      <c r="D25" s="55"/>
      <c r="E25" s="3"/>
      <c r="F25" s="3"/>
      <c r="G25" s="3">
        <f t="shared" si="0"/>
        <v>0</v>
      </c>
      <c r="H25" s="2"/>
      <c r="I25" s="2"/>
      <c r="J25" s="2"/>
      <c r="K25" s="2"/>
      <c r="L25" s="3"/>
      <c r="M25" s="3">
        <f t="shared" si="1"/>
        <v>0</v>
      </c>
      <c r="N25" s="40"/>
      <c r="O25" s="47"/>
    </row>
    <row r="26" spans="1:15" ht="27" customHeight="1" x14ac:dyDescent="0.15">
      <c r="A26" s="4"/>
      <c r="B26" s="40"/>
      <c r="C26" s="41"/>
      <c r="D26" s="55"/>
      <c r="E26" s="3"/>
      <c r="F26" s="3"/>
      <c r="G26" s="3">
        <f t="shared" si="0"/>
        <v>0</v>
      </c>
      <c r="H26" s="2"/>
      <c r="I26" s="2"/>
      <c r="J26" s="2"/>
      <c r="K26" s="2"/>
      <c r="L26" s="3"/>
      <c r="M26" s="3">
        <f t="shared" si="1"/>
        <v>0</v>
      </c>
      <c r="N26" s="40"/>
      <c r="O26" s="47"/>
    </row>
    <row r="27" spans="1:15" ht="33" customHeight="1" x14ac:dyDescent="0.15">
      <c r="A27" s="148"/>
      <c r="B27" s="2"/>
      <c r="C27" s="25"/>
      <c r="D27" s="55"/>
      <c r="E27" s="2"/>
      <c r="F27" s="3"/>
      <c r="G27" s="3">
        <f t="shared" si="0"/>
        <v>0</v>
      </c>
      <c r="H27" s="2"/>
      <c r="I27" s="2"/>
      <c r="J27" s="2"/>
      <c r="K27" s="2"/>
      <c r="L27" s="160"/>
      <c r="M27" s="3">
        <f t="shared" si="1"/>
        <v>0</v>
      </c>
      <c r="N27" s="91"/>
      <c r="O27" s="47"/>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7"/>
  <sheetViews>
    <sheetView view="pageBreakPreview" zoomScale="75" zoomScaleNormal="75" zoomScaleSheetLayoutView="75" workbookViewId="0">
      <pane ySplit="8" topLeftCell="A9" activePane="bottomLeft" state="frozen"/>
      <selection activeCell="C7" sqref="C7:C8"/>
      <selection pane="bottomLeft" activeCell="A13" sqref="A13"/>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90</v>
      </c>
      <c r="G5" s="178"/>
      <c r="H5" s="178"/>
      <c r="I5" s="178"/>
      <c r="J5" s="178"/>
      <c r="K5" s="9"/>
      <c r="L5" s="9"/>
      <c r="M5" s="9"/>
      <c r="O5" s="37" t="s">
        <v>18</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41829</v>
      </c>
      <c r="B9" s="2"/>
      <c r="C9" s="25"/>
      <c r="D9" s="55" t="s">
        <v>209</v>
      </c>
      <c r="E9" s="2">
        <v>7</v>
      </c>
      <c r="F9" s="3">
        <v>11772</v>
      </c>
      <c r="G9" s="3">
        <f>E9*F9</f>
        <v>82404</v>
      </c>
      <c r="H9" s="2"/>
      <c r="I9" s="2"/>
      <c r="J9" s="2"/>
      <c r="K9" s="2">
        <v>7</v>
      </c>
      <c r="L9" s="3">
        <v>11772</v>
      </c>
      <c r="M9" s="3">
        <f>K9*L9</f>
        <v>82404</v>
      </c>
      <c r="N9" s="40" t="s">
        <v>208</v>
      </c>
      <c r="O9" s="41" t="s">
        <v>239</v>
      </c>
    </row>
    <row r="10" spans="1:17" ht="30" customHeight="1" x14ac:dyDescent="0.15">
      <c r="A10" s="4">
        <v>42455</v>
      </c>
      <c r="B10" s="40"/>
      <c r="C10" s="41"/>
      <c r="D10" s="55" t="s">
        <v>260</v>
      </c>
      <c r="E10" s="3">
        <v>1</v>
      </c>
      <c r="F10" s="3">
        <v>10574</v>
      </c>
      <c r="G10" s="3">
        <f>+F10*E10</f>
        <v>10574</v>
      </c>
      <c r="H10" s="2"/>
      <c r="I10" s="2"/>
      <c r="J10" s="2">
        <f>+I10*H10</f>
        <v>0</v>
      </c>
      <c r="K10" s="2">
        <f>+E10-H10</f>
        <v>1</v>
      </c>
      <c r="L10" s="3">
        <v>10574</v>
      </c>
      <c r="M10" s="3">
        <f>+L10*K10</f>
        <v>10574</v>
      </c>
      <c r="N10" s="40"/>
      <c r="O10" s="47" t="s">
        <v>261</v>
      </c>
    </row>
    <row r="11" spans="1:17" ht="30" customHeight="1" x14ac:dyDescent="0.15">
      <c r="A11" s="4">
        <v>42455</v>
      </c>
      <c r="B11" s="2"/>
      <c r="C11" s="25"/>
      <c r="D11" s="55" t="s">
        <v>259</v>
      </c>
      <c r="E11" s="3">
        <v>1</v>
      </c>
      <c r="F11" s="3">
        <v>19993</v>
      </c>
      <c r="G11" s="3">
        <f>+F11*E11</f>
        <v>19993</v>
      </c>
      <c r="H11" s="2"/>
      <c r="I11" s="2"/>
      <c r="J11" s="2">
        <f>+I11*H11</f>
        <v>0</v>
      </c>
      <c r="K11" s="3">
        <v>1</v>
      </c>
      <c r="L11" s="3">
        <v>19993</v>
      </c>
      <c r="M11" s="3">
        <f>+L11*K11</f>
        <v>19993</v>
      </c>
      <c r="N11" s="40"/>
      <c r="O11" s="47" t="s">
        <v>261</v>
      </c>
    </row>
    <row r="12" spans="1:17" ht="30" customHeight="1" x14ac:dyDescent="0.15">
      <c r="A12" s="4">
        <v>42459</v>
      </c>
      <c r="B12" s="2"/>
      <c r="C12" s="25"/>
      <c r="D12" s="55" t="s">
        <v>263</v>
      </c>
      <c r="E12" s="2">
        <v>1</v>
      </c>
      <c r="F12" s="3">
        <v>31280</v>
      </c>
      <c r="G12" s="3">
        <f>+F12*E12</f>
        <v>31280</v>
      </c>
      <c r="H12" s="2"/>
      <c r="I12" s="2"/>
      <c r="J12" s="2">
        <f>+I12*H12</f>
        <v>0</v>
      </c>
      <c r="K12" s="2">
        <f>+E12-H12</f>
        <v>1</v>
      </c>
      <c r="L12" s="3">
        <v>31280</v>
      </c>
      <c r="M12" s="3">
        <f>+L12*K12</f>
        <v>31280</v>
      </c>
      <c r="N12" s="40"/>
      <c r="O12" s="47" t="s">
        <v>262</v>
      </c>
    </row>
    <row r="13" spans="1:17" ht="30" customHeight="1" x14ac:dyDescent="0.15">
      <c r="A13" s="4"/>
      <c r="B13" s="2"/>
      <c r="C13" s="25"/>
      <c r="D13" s="24"/>
      <c r="E13" s="2"/>
      <c r="F13" s="3"/>
      <c r="G13" s="3">
        <f>+F13*E13</f>
        <v>0</v>
      </c>
      <c r="H13" s="2"/>
      <c r="I13" s="2"/>
      <c r="J13" s="2">
        <f>+I13*H13</f>
        <v>0</v>
      </c>
      <c r="K13" s="2">
        <f>+E13-H13</f>
        <v>0</v>
      </c>
      <c r="L13" s="40"/>
      <c r="M13" s="40"/>
      <c r="N13" s="40"/>
      <c r="O13" s="41"/>
    </row>
    <row r="14" spans="1:17" ht="27" customHeight="1" x14ac:dyDescent="0.15">
      <c r="A14" s="4"/>
      <c r="B14" s="2"/>
      <c r="C14" s="25"/>
      <c r="D14" s="55"/>
      <c r="E14" s="2"/>
      <c r="F14" s="3"/>
      <c r="G14" s="3">
        <f>+F14*E14</f>
        <v>0</v>
      </c>
      <c r="H14" s="2"/>
      <c r="I14" s="2"/>
      <c r="J14" s="2">
        <f>+I14*H14</f>
        <v>0</v>
      </c>
      <c r="K14" s="2">
        <f>+E14-H14</f>
        <v>0</v>
      </c>
      <c r="L14" s="40"/>
      <c r="M14" s="40"/>
      <c r="N14" s="40"/>
      <c r="O14" s="39"/>
    </row>
    <row r="15" spans="1:17" ht="27" customHeight="1" x14ac:dyDescent="0.15">
      <c r="A15" s="42"/>
      <c r="B15" s="40"/>
      <c r="C15" s="41"/>
      <c r="D15" s="43"/>
      <c r="E15" s="40"/>
      <c r="F15" s="44"/>
      <c r="G15" s="3">
        <f t="shared" ref="G15:G27" si="0">+F15*E15</f>
        <v>0</v>
      </c>
      <c r="H15" s="2"/>
      <c r="I15" s="2"/>
      <c r="J15" s="2">
        <f t="shared" ref="J15:J27" si="1">+I15*H15</f>
        <v>0</v>
      </c>
      <c r="K15" s="2">
        <f t="shared" ref="K15:K27" si="2">+E15-H15</f>
        <v>0</v>
      </c>
      <c r="L15" s="40"/>
      <c r="M15" s="40"/>
      <c r="N15" s="40"/>
      <c r="O15" s="41"/>
    </row>
    <row r="16" spans="1:17" ht="27" customHeight="1" x14ac:dyDescent="0.15">
      <c r="A16" s="42"/>
      <c r="B16" s="40"/>
      <c r="C16" s="41"/>
      <c r="D16" s="47"/>
      <c r="E16" s="40"/>
      <c r="F16" s="44"/>
      <c r="G16" s="3">
        <f t="shared" si="0"/>
        <v>0</v>
      </c>
      <c r="H16" s="2"/>
      <c r="I16" s="2"/>
      <c r="J16" s="2">
        <f t="shared" si="1"/>
        <v>0</v>
      </c>
      <c r="K16" s="2">
        <f t="shared" si="2"/>
        <v>0</v>
      </c>
      <c r="L16" s="40"/>
      <c r="M16" s="40"/>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sheetData>
  <mergeCells count="11">
    <mergeCell ref="H7:J7"/>
    <mergeCell ref="K7:M7"/>
    <mergeCell ref="N7:N8"/>
    <mergeCell ref="O7:O8"/>
    <mergeCell ref="A2:O2"/>
    <mergeCell ref="F5:J5"/>
    <mergeCell ref="A7:A8"/>
    <mergeCell ref="B7:B8"/>
    <mergeCell ref="C7:C8"/>
    <mergeCell ref="D7:D8"/>
    <mergeCell ref="E7:G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C7" sqref="C7:C8"/>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160</v>
      </c>
      <c r="D4" s="9"/>
      <c r="E4" s="9"/>
      <c r="F4" s="13" t="s">
        <v>19</v>
      </c>
      <c r="G4" s="9"/>
      <c r="H4" s="9"/>
      <c r="I4" s="9"/>
      <c r="J4" s="9"/>
      <c r="K4" s="9"/>
      <c r="L4" s="9"/>
      <c r="M4" s="9"/>
      <c r="O4" s="14" t="s">
        <v>17</v>
      </c>
      <c r="Q4" s="30" t="s">
        <v>18</v>
      </c>
    </row>
    <row r="5" spans="1:17" ht="27" customHeight="1" x14ac:dyDescent="0.15">
      <c r="A5" s="15" t="s">
        <v>0</v>
      </c>
      <c r="B5" s="56" t="s">
        <v>145</v>
      </c>
      <c r="C5" s="57" t="s">
        <v>173</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42188</v>
      </c>
      <c r="B9" s="2"/>
      <c r="C9" s="25"/>
      <c r="D9" s="24" t="s">
        <v>93</v>
      </c>
      <c r="E9" s="2">
        <v>1</v>
      </c>
      <c r="F9" s="3">
        <v>59995</v>
      </c>
      <c r="G9" s="3">
        <v>59995</v>
      </c>
      <c r="H9" s="2"/>
      <c r="I9" s="2"/>
      <c r="J9" s="2"/>
      <c r="K9" s="2">
        <v>1</v>
      </c>
      <c r="L9" s="3">
        <v>59995</v>
      </c>
      <c r="M9" s="3">
        <v>59995</v>
      </c>
      <c r="N9" s="40" t="s">
        <v>94</v>
      </c>
      <c r="O9" s="41"/>
    </row>
    <row r="10" spans="1:17" ht="27" customHeight="1" x14ac:dyDescent="0.15">
      <c r="A10" s="4"/>
      <c r="B10" s="2"/>
      <c r="C10" s="25"/>
      <c r="D10" s="24"/>
      <c r="E10" s="2"/>
      <c r="F10" s="3"/>
      <c r="G10" s="3">
        <f>+F10*E10</f>
        <v>0</v>
      </c>
      <c r="H10" s="2"/>
      <c r="I10" s="2"/>
      <c r="J10" s="2">
        <f>+I10*H10</f>
        <v>0</v>
      </c>
      <c r="K10" s="2">
        <f>+E10-H10</f>
        <v>0</v>
      </c>
      <c r="L10" s="3"/>
      <c r="M10" s="3"/>
      <c r="N10" s="40"/>
      <c r="O10" s="41"/>
    </row>
    <row r="11" spans="1:17" ht="27" customHeight="1" x14ac:dyDescent="0.15">
      <c r="A11" s="4"/>
      <c r="B11" s="2"/>
      <c r="C11" s="25"/>
      <c r="D11" s="24"/>
      <c r="E11" s="2"/>
      <c r="F11" s="3"/>
      <c r="G11" s="3">
        <f>+F11*E11</f>
        <v>0</v>
      </c>
      <c r="H11" s="2"/>
      <c r="I11" s="2"/>
      <c r="J11" s="2">
        <f>+I11*H11</f>
        <v>0</v>
      </c>
      <c r="K11" s="2">
        <f>+E11-H11</f>
        <v>0</v>
      </c>
      <c r="L11" s="3"/>
      <c r="M11" s="3"/>
      <c r="N11" s="40"/>
      <c r="O11" s="41"/>
    </row>
    <row r="12" spans="1:17" ht="27" customHeight="1" x14ac:dyDescent="0.15">
      <c r="A12" s="4"/>
      <c r="B12" s="2"/>
      <c r="C12" s="25"/>
      <c r="D12" s="24"/>
      <c r="E12" s="2"/>
      <c r="F12" s="3"/>
      <c r="G12" s="3">
        <f t="shared" ref="G12:G27" si="0">+F12*E12</f>
        <v>0</v>
      </c>
      <c r="H12" s="2"/>
      <c r="I12" s="2"/>
      <c r="J12" s="2">
        <f t="shared" ref="J12:J28" si="1">+I12*H12</f>
        <v>0</v>
      </c>
      <c r="K12" s="2">
        <f t="shared" ref="K12:K28" si="2">+E12-H12</f>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A9" sqref="A9:O11"/>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154</v>
      </c>
      <c r="D4" s="9"/>
      <c r="E4" s="9"/>
      <c r="F4" s="13" t="s">
        <v>19</v>
      </c>
      <c r="G4" s="9"/>
      <c r="H4" s="9"/>
      <c r="I4" s="9"/>
      <c r="J4" s="9"/>
      <c r="K4" s="9"/>
      <c r="L4" s="9"/>
      <c r="M4" s="9"/>
      <c r="O4" s="14" t="s">
        <v>17</v>
      </c>
      <c r="Q4" s="30" t="s">
        <v>18</v>
      </c>
    </row>
    <row r="5" spans="1:17" ht="27" customHeight="1" x14ac:dyDescent="0.15">
      <c r="A5" s="15" t="s">
        <v>0</v>
      </c>
      <c r="B5" s="56" t="s">
        <v>145</v>
      </c>
      <c r="C5" s="59" t="s">
        <v>178</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42011</v>
      </c>
      <c r="B9" s="2"/>
      <c r="C9" s="25"/>
      <c r="D9" s="55" t="s">
        <v>295</v>
      </c>
      <c r="E9" s="2">
        <v>1</v>
      </c>
      <c r="F9" s="3">
        <v>23760</v>
      </c>
      <c r="G9" s="3">
        <f>+F9*E9</f>
        <v>23760</v>
      </c>
      <c r="H9" s="2"/>
      <c r="I9" s="2"/>
      <c r="J9" s="2">
        <f>+I9*H9</f>
        <v>0</v>
      </c>
      <c r="K9" s="2">
        <f>+E9-H9</f>
        <v>1</v>
      </c>
      <c r="L9" s="3">
        <v>23760</v>
      </c>
      <c r="M9" s="3">
        <f>+L9*K9</f>
        <v>23760</v>
      </c>
      <c r="N9" s="40"/>
      <c r="O9" s="159" t="s">
        <v>296</v>
      </c>
    </row>
    <row r="10" spans="1:17" ht="27" customHeight="1" x14ac:dyDescent="0.15">
      <c r="A10" s="4">
        <v>43009</v>
      </c>
      <c r="B10" s="2"/>
      <c r="C10" s="25"/>
      <c r="D10" s="55" t="s">
        <v>345</v>
      </c>
      <c r="E10" s="2">
        <v>1</v>
      </c>
      <c r="F10" s="3">
        <v>28512</v>
      </c>
      <c r="G10" s="3">
        <f>+F10*E10</f>
        <v>28512</v>
      </c>
      <c r="H10" s="2"/>
      <c r="I10" s="2"/>
      <c r="J10" s="2">
        <f>+I10*H10</f>
        <v>0</v>
      </c>
      <c r="K10" s="2">
        <f>+E10-H10</f>
        <v>1</v>
      </c>
      <c r="L10" s="3"/>
      <c r="M10" s="3"/>
      <c r="N10" s="40">
        <v>171001</v>
      </c>
      <c r="O10" s="47" t="s">
        <v>346</v>
      </c>
    </row>
    <row r="11" spans="1:17" ht="27" customHeight="1" x14ac:dyDescent="0.15">
      <c r="A11" s="4"/>
      <c r="B11" s="2"/>
      <c r="C11" s="25"/>
      <c r="D11" s="24"/>
      <c r="E11" s="2"/>
      <c r="F11" s="3"/>
      <c r="G11" s="3">
        <f>+F11*E11</f>
        <v>0</v>
      </c>
      <c r="H11" s="2"/>
      <c r="I11" s="2"/>
      <c r="J11" s="2">
        <f>+I11*H11</f>
        <v>0</v>
      </c>
      <c r="K11" s="2">
        <f>+E11-H11</f>
        <v>0</v>
      </c>
      <c r="L11" s="3"/>
      <c r="M11" s="3"/>
      <c r="N11" s="40"/>
      <c r="O11" s="41"/>
    </row>
    <row r="12" spans="1:17" ht="27" customHeight="1" x14ac:dyDescent="0.15">
      <c r="A12" s="4"/>
      <c r="B12" s="2"/>
      <c r="C12" s="25"/>
      <c r="D12" s="24"/>
      <c r="E12" s="2"/>
      <c r="F12" s="3"/>
      <c r="G12" s="3">
        <f t="shared" ref="G12:G27" si="0">+F12*E12</f>
        <v>0</v>
      </c>
      <c r="H12" s="2"/>
      <c r="I12" s="2"/>
      <c r="J12" s="2">
        <f t="shared" ref="J12:J28" si="1">+I12*H12</f>
        <v>0</v>
      </c>
      <c r="K12" s="2">
        <f t="shared" ref="K12:K28" si="2">+E12-H12</f>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3"/>
      <c r="M14" s="3"/>
      <c r="N14" s="38"/>
      <c r="O14" s="39"/>
    </row>
    <row r="15" spans="1:17" ht="27" customHeight="1" x14ac:dyDescent="0.15">
      <c r="A15" s="42"/>
      <c r="B15" s="40"/>
      <c r="C15" s="41"/>
      <c r="D15" s="43"/>
      <c r="E15" s="40"/>
      <c r="F15" s="50"/>
      <c r="G15" s="3">
        <f t="shared" si="0"/>
        <v>0</v>
      </c>
      <c r="H15" s="2"/>
      <c r="I15" s="2"/>
      <c r="J15" s="2">
        <f t="shared" si="1"/>
        <v>0</v>
      </c>
      <c r="K15" s="2">
        <f t="shared" si="2"/>
        <v>0</v>
      </c>
      <c r="L15" s="3"/>
      <c r="M15" s="3"/>
      <c r="N15" s="40"/>
      <c r="O15" s="41"/>
    </row>
    <row r="16" spans="1:17" ht="27" customHeight="1" x14ac:dyDescent="0.15">
      <c r="A16" s="42"/>
      <c r="B16" s="40"/>
      <c r="C16" s="41"/>
      <c r="D16" s="47"/>
      <c r="E16" s="40"/>
      <c r="F16" s="50"/>
      <c r="G16" s="3">
        <f t="shared" si="0"/>
        <v>0</v>
      </c>
      <c r="H16" s="2"/>
      <c r="I16" s="2"/>
      <c r="J16" s="2">
        <f t="shared" si="1"/>
        <v>0</v>
      </c>
      <c r="K16" s="2">
        <f t="shared" si="2"/>
        <v>0</v>
      </c>
      <c r="L16" s="3"/>
      <c r="M16" s="3"/>
      <c r="N16" s="40"/>
      <c r="O16" s="41"/>
    </row>
    <row r="17" spans="1:15" ht="27" customHeight="1" x14ac:dyDescent="0.15">
      <c r="A17" s="42"/>
      <c r="B17" s="40"/>
      <c r="C17" s="41"/>
      <c r="D17" s="47"/>
      <c r="E17" s="40"/>
      <c r="F17" s="50"/>
      <c r="G17" s="3">
        <f t="shared" si="0"/>
        <v>0</v>
      </c>
      <c r="H17" s="2"/>
      <c r="I17" s="2"/>
      <c r="J17" s="2">
        <f t="shared" si="1"/>
        <v>0</v>
      </c>
      <c r="K17" s="2">
        <f t="shared" si="2"/>
        <v>0</v>
      </c>
      <c r="L17" s="3"/>
      <c r="M17" s="3"/>
      <c r="N17" s="40"/>
      <c r="O17" s="41"/>
    </row>
    <row r="18" spans="1:15" ht="27" customHeight="1" x14ac:dyDescent="0.15">
      <c r="A18" s="42"/>
      <c r="B18" s="40"/>
      <c r="C18" s="41"/>
      <c r="D18" s="47"/>
      <c r="E18" s="40"/>
      <c r="F18" s="50"/>
      <c r="G18" s="3">
        <f t="shared" si="0"/>
        <v>0</v>
      </c>
      <c r="H18" s="2"/>
      <c r="I18" s="2"/>
      <c r="J18" s="2">
        <f t="shared" si="1"/>
        <v>0</v>
      </c>
      <c r="K18" s="2">
        <f t="shared" si="2"/>
        <v>0</v>
      </c>
      <c r="L18" s="3"/>
      <c r="M18" s="3"/>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N9" sqref="N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164</v>
      </c>
      <c r="C4" s="12" t="s">
        <v>154</v>
      </c>
      <c r="D4" s="9"/>
      <c r="E4" s="9"/>
      <c r="F4" s="13" t="s">
        <v>19</v>
      </c>
      <c r="G4" s="9"/>
      <c r="H4" s="9"/>
      <c r="I4" s="9"/>
      <c r="J4" s="9"/>
      <c r="K4" s="9"/>
      <c r="L4" s="9"/>
      <c r="M4" s="9"/>
      <c r="O4" s="14" t="s">
        <v>17</v>
      </c>
      <c r="Q4" s="30" t="s">
        <v>18</v>
      </c>
    </row>
    <row r="5" spans="1:17" ht="27" customHeight="1" x14ac:dyDescent="0.15">
      <c r="A5" s="15" t="s">
        <v>0</v>
      </c>
      <c r="B5" s="56" t="s">
        <v>387</v>
      </c>
      <c r="C5" s="59" t="s">
        <v>388</v>
      </c>
      <c r="D5" s="9"/>
      <c r="E5" s="9"/>
      <c r="F5" s="178" t="s">
        <v>90</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t="s">
        <v>389</v>
      </c>
      <c r="B9" s="2"/>
      <c r="C9" s="25"/>
      <c r="D9" s="55" t="s">
        <v>390</v>
      </c>
      <c r="E9" s="2">
        <v>1</v>
      </c>
      <c r="F9" s="3">
        <v>36720</v>
      </c>
      <c r="G9" s="3">
        <f>+F9*E9</f>
        <v>36720</v>
      </c>
      <c r="H9" s="2"/>
      <c r="I9" s="2"/>
      <c r="J9" s="2">
        <f>+I9*H9</f>
        <v>0</v>
      </c>
      <c r="K9" s="2">
        <f>+E9-H9</f>
        <v>1</v>
      </c>
      <c r="L9" s="3">
        <v>36720</v>
      </c>
      <c r="M9" s="3">
        <f>+L9*K9</f>
        <v>36720</v>
      </c>
      <c r="N9" s="40">
        <v>190528</v>
      </c>
      <c r="O9" s="159" t="s">
        <v>391</v>
      </c>
    </row>
    <row r="10" spans="1:17" ht="27" customHeight="1" x14ac:dyDescent="0.15">
      <c r="A10" s="4"/>
      <c r="B10" s="2"/>
      <c r="C10" s="25"/>
      <c r="D10" s="55"/>
      <c r="E10" s="2"/>
      <c r="F10" s="3"/>
      <c r="G10" s="3">
        <f>+F10*E10</f>
        <v>0</v>
      </c>
      <c r="H10" s="2"/>
      <c r="I10" s="2"/>
      <c r="J10" s="2">
        <f>+I10*H10</f>
        <v>0</v>
      </c>
      <c r="K10" s="2">
        <f>+E10-H10</f>
        <v>0</v>
      </c>
      <c r="L10" s="3"/>
      <c r="M10" s="3"/>
      <c r="N10" s="40"/>
      <c r="O10" s="47"/>
    </row>
    <row r="11" spans="1:17" ht="27" customHeight="1" x14ac:dyDescent="0.15">
      <c r="A11" s="4"/>
      <c r="B11" s="2"/>
      <c r="C11" s="25"/>
      <c r="D11" s="24"/>
      <c r="E11" s="2"/>
      <c r="F11" s="3"/>
      <c r="G11" s="3">
        <f>+F11*E11</f>
        <v>0</v>
      </c>
      <c r="H11" s="2"/>
      <c r="I11" s="2"/>
      <c r="J11" s="2">
        <f>+I11*H11</f>
        <v>0</v>
      </c>
      <c r="K11" s="2">
        <f>+E11-H11</f>
        <v>0</v>
      </c>
      <c r="L11" s="3"/>
      <c r="M11" s="3"/>
      <c r="N11" s="40"/>
      <c r="O11" s="41"/>
    </row>
    <row r="12" spans="1:17" ht="27" customHeight="1" x14ac:dyDescent="0.15">
      <c r="A12" s="4"/>
      <c r="B12" s="2"/>
      <c r="C12" s="25"/>
      <c r="D12" s="24"/>
      <c r="E12" s="2"/>
      <c r="F12" s="3"/>
      <c r="G12" s="3">
        <f t="shared" ref="G12:G27" si="0">+F12*E12</f>
        <v>0</v>
      </c>
      <c r="H12" s="2"/>
      <c r="I12" s="2"/>
      <c r="J12" s="2">
        <f t="shared" ref="J12:J28" si="1">+I12*H12</f>
        <v>0</v>
      </c>
      <c r="K12" s="2">
        <f t="shared" ref="K12:K28" si="2">+E12-H12</f>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3"/>
      <c r="M14" s="3"/>
      <c r="N14" s="38"/>
      <c r="O14" s="39"/>
    </row>
    <row r="15" spans="1:17" ht="27" customHeight="1" x14ac:dyDescent="0.15">
      <c r="A15" s="42"/>
      <c r="B15" s="40"/>
      <c r="C15" s="41"/>
      <c r="D15" s="43"/>
      <c r="E15" s="40"/>
      <c r="F15" s="50"/>
      <c r="G15" s="3">
        <f t="shared" si="0"/>
        <v>0</v>
      </c>
      <c r="H15" s="2"/>
      <c r="I15" s="2"/>
      <c r="J15" s="2">
        <f t="shared" si="1"/>
        <v>0</v>
      </c>
      <c r="K15" s="2">
        <f t="shared" si="2"/>
        <v>0</v>
      </c>
      <c r="L15" s="3"/>
      <c r="M15" s="3"/>
      <c r="N15" s="40"/>
      <c r="O15" s="41"/>
    </row>
    <row r="16" spans="1:17" ht="27" customHeight="1" x14ac:dyDescent="0.15">
      <c r="A16" s="42"/>
      <c r="B16" s="40"/>
      <c r="C16" s="41"/>
      <c r="D16" s="47"/>
      <c r="E16" s="40"/>
      <c r="F16" s="50"/>
      <c r="G16" s="3">
        <f t="shared" si="0"/>
        <v>0</v>
      </c>
      <c r="H16" s="2"/>
      <c r="I16" s="2"/>
      <c r="J16" s="2">
        <f t="shared" si="1"/>
        <v>0</v>
      </c>
      <c r="K16" s="2">
        <f t="shared" si="2"/>
        <v>0</v>
      </c>
      <c r="L16" s="3"/>
      <c r="M16" s="3"/>
      <c r="N16" s="40"/>
      <c r="O16" s="41"/>
    </row>
    <row r="17" spans="1:15" ht="27" customHeight="1" x14ac:dyDescent="0.15">
      <c r="A17" s="42"/>
      <c r="B17" s="40"/>
      <c r="C17" s="41"/>
      <c r="D17" s="47"/>
      <c r="E17" s="40"/>
      <c r="F17" s="50"/>
      <c r="G17" s="3">
        <f t="shared" si="0"/>
        <v>0</v>
      </c>
      <c r="H17" s="2"/>
      <c r="I17" s="2"/>
      <c r="J17" s="2">
        <f t="shared" si="1"/>
        <v>0</v>
      </c>
      <c r="K17" s="2">
        <f t="shared" si="2"/>
        <v>0</v>
      </c>
      <c r="L17" s="3"/>
      <c r="M17" s="3"/>
      <c r="N17" s="40"/>
      <c r="O17" s="41"/>
    </row>
    <row r="18" spans="1:15" ht="27" customHeight="1" x14ac:dyDescent="0.15">
      <c r="A18" s="42"/>
      <c r="B18" s="40"/>
      <c r="C18" s="41"/>
      <c r="D18" s="47"/>
      <c r="E18" s="40"/>
      <c r="F18" s="50"/>
      <c r="G18" s="3">
        <f t="shared" si="0"/>
        <v>0</v>
      </c>
      <c r="H18" s="2"/>
      <c r="I18" s="2"/>
      <c r="J18" s="2">
        <f t="shared" si="1"/>
        <v>0</v>
      </c>
      <c r="K18" s="2">
        <f t="shared" si="2"/>
        <v>0</v>
      </c>
      <c r="L18" s="3"/>
      <c r="M18" s="3"/>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H7:J7"/>
    <mergeCell ref="K7:M7"/>
    <mergeCell ref="N7:N8"/>
    <mergeCell ref="O7:O8"/>
    <mergeCell ref="A2:O2"/>
    <mergeCell ref="F5:J5"/>
    <mergeCell ref="A7:A8"/>
    <mergeCell ref="B7:B8"/>
    <mergeCell ref="C7:C8"/>
    <mergeCell ref="D7:D8"/>
    <mergeCell ref="E7:G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7"/>
  <sheetViews>
    <sheetView view="pageBreakPreview" zoomScale="75" zoomScaleNormal="75" zoomScaleSheetLayoutView="75" workbookViewId="0">
      <pane ySplit="8" topLeftCell="A9" activePane="bottomLeft" state="frozen"/>
      <selection activeCell="C7" sqref="C7:C8"/>
      <selection pane="bottomLeft" activeCell="O20" sqref="O20"/>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144</v>
      </c>
      <c r="D4" s="9"/>
      <c r="E4" s="9"/>
      <c r="F4" s="13" t="s">
        <v>19</v>
      </c>
      <c r="G4" s="9"/>
      <c r="H4" s="9"/>
      <c r="I4" s="9"/>
      <c r="J4" s="9"/>
      <c r="K4" s="9"/>
      <c r="L4" s="9"/>
      <c r="M4" s="9"/>
      <c r="O4" s="14" t="s">
        <v>17</v>
      </c>
      <c r="Q4" s="30" t="s">
        <v>18</v>
      </c>
    </row>
    <row r="5" spans="1:17" ht="27" customHeight="1" x14ac:dyDescent="0.15">
      <c r="A5" s="15" t="s">
        <v>0</v>
      </c>
      <c r="B5" s="56" t="s">
        <v>158</v>
      </c>
      <c r="C5" s="59" t="s">
        <v>159</v>
      </c>
      <c r="D5" s="9"/>
      <c r="E5" s="9"/>
      <c r="F5" s="178" t="s">
        <v>202</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41057</v>
      </c>
      <c r="B9" s="2"/>
      <c r="C9" s="25"/>
      <c r="D9" s="24" t="s">
        <v>63</v>
      </c>
      <c r="E9" s="2">
        <v>1</v>
      </c>
      <c r="F9" s="3">
        <v>21500</v>
      </c>
      <c r="G9" s="3">
        <v>21500</v>
      </c>
      <c r="H9" s="2"/>
      <c r="I9" s="2"/>
      <c r="J9" s="18"/>
      <c r="K9" s="2">
        <v>1</v>
      </c>
      <c r="L9" s="3">
        <v>21500</v>
      </c>
      <c r="M9" s="3">
        <v>21500</v>
      </c>
      <c r="N9" s="40" t="s">
        <v>64</v>
      </c>
      <c r="O9" s="41" t="s">
        <v>343</v>
      </c>
    </row>
    <row r="10" spans="1:17" ht="27" customHeight="1" x14ac:dyDescent="0.15">
      <c r="A10" s="4"/>
      <c r="B10" s="2"/>
      <c r="C10" s="25"/>
      <c r="D10" s="24"/>
      <c r="E10" s="2"/>
      <c r="F10" s="3"/>
      <c r="G10" s="3">
        <f t="shared" ref="G10:G26" si="0">+F10*E10</f>
        <v>0</v>
      </c>
      <c r="H10" s="2"/>
      <c r="I10" s="2"/>
      <c r="J10" s="2"/>
      <c r="K10" s="2"/>
      <c r="L10" s="3"/>
      <c r="M10" s="3"/>
      <c r="N10" s="40"/>
      <c r="O10" s="41"/>
    </row>
    <row r="11" spans="1:17" ht="27" customHeight="1" x14ac:dyDescent="0.15">
      <c r="A11" s="4"/>
      <c r="B11" s="2"/>
      <c r="C11" s="25"/>
      <c r="D11" s="24"/>
      <c r="E11" s="2"/>
      <c r="F11" s="3"/>
      <c r="G11" s="3">
        <f t="shared" si="0"/>
        <v>0</v>
      </c>
      <c r="H11" s="2"/>
      <c r="I11" s="2"/>
      <c r="J11" s="2">
        <f>+I11*H11</f>
        <v>0</v>
      </c>
      <c r="K11" s="2">
        <f>+E11-H11</f>
        <v>0</v>
      </c>
      <c r="L11" s="3"/>
      <c r="M11" s="3"/>
      <c r="N11" s="2"/>
      <c r="O11" s="41"/>
    </row>
    <row r="12" spans="1:17" ht="27" customHeight="1" x14ac:dyDescent="0.15">
      <c r="A12" s="4"/>
      <c r="B12" s="2"/>
      <c r="C12" s="25"/>
      <c r="D12" s="24"/>
      <c r="E12" s="2"/>
      <c r="F12" s="3"/>
      <c r="G12" s="3">
        <f t="shared" si="0"/>
        <v>0</v>
      </c>
      <c r="H12" s="2"/>
      <c r="I12" s="2"/>
      <c r="J12" s="2">
        <f t="shared" ref="J12:J27" si="1">+I12*H12</f>
        <v>0</v>
      </c>
      <c r="K12" s="2">
        <f t="shared" ref="K12:K27" si="2">+E12-H12</f>
        <v>0</v>
      </c>
      <c r="L12" s="2"/>
      <c r="M12" s="2"/>
      <c r="N12" s="2"/>
      <c r="O12" s="41"/>
    </row>
    <row r="13" spans="1:17" ht="27" customHeight="1" x14ac:dyDescent="0.15">
      <c r="A13" s="17"/>
      <c r="B13" s="18"/>
      <c r="C13" s="26"/>
      <c r="D13" s="27"/>
      <c r="E13" s="18"/>
      <c r="F13" s="19"/>
      <c r="G13" s="3">
        <f t="shared" si="0"/>
        <v>0</v>
      </c>
      <c r="H13" s="2"/>
      <c r="I13" s="2"/>
      <c r="J13" s="2">
        <f t="shared" si="1"/>
        <v>0</v>
      </c>
      <c r="K13" s="2">
        <f t="shared" si="2"/>
        <v>0</v>
      </c>
      <c r="L13" s="2"/>
      <c r="M13" s="2"/>
      <c r="N13" s="2"/>
      <c r="O13" s="39"/>
    </row>
    <row r="14" spans="1:17" ht="27" customHeight="1" x14ac:dyDescent="0.15">
      <c r="A14" s="4"/>
      <c r="B14" s="2"/>
      <c r="C14" s="25"/>
      <c r="D14" s="28"/>
      <c r="E14" s="2"/>
      <c r="F14" s="3"/>
      <c r="G14" s="3">
        <f t="shared" si="0"/>
        <v>0</v>
      </c>
      <c r="H14" s="2"/>
      <c r="I14" s="2"/>
      <c r="J14" s="2">
        <f t="shared" si="1"/>
        <v>0</v>
      </c>
      <c r="K14" s="2">
        <f t="shared" si="2"/>
        <v>0</v>
      </c>
      <c r="L14" s="2"/>
      <c r="M14" s="2"/>
      <c r="N14" s="2"/>
      <c r="O14" s="41"/>
    </row>
    <row r="15" spans="1:17" ht="27" customHeight="1" x14ac:dyDescent="0.15">
      <c r="A15" s="4"/>
      <c r="B15" s="2"/>
      <c r="C15" s="25"/>
      <c r="D15" s="24"/>
      <c r="E15" s="2"/>
      <c r="F15" s="3"/>
      <c r="G15" s="3">
        <f t="shared" si="0"/>
        <v>0</v>
      </c>
      <c r="H15" s="2"/>
      <c r="I15" s="2"/>
      <c r="J15" s="2">
        <f t="shared" si="1"/>
        <v>0</v>
      </c>
      <c r="K15" s="2">
        <f t="shared" si="2"/>
        <v>0</v>
      </c>
      <c r="L15" s="2"/>
      <c r="M15" s="2"/>
      <c r="N15" s="2"/>
      <c r="O15" s="41"/>
    </row>
    <row r="16" spans="1:17" ht="27" customHeight="1" x14ac:dyDescent="0.15">
      <c r="A16" s="4"/>
      <c r="B16" s="2"/>
      <c r="C16" s="25"/>
      <c r="D16" s="24"/>
      <c r="E16" s="2"/>
      <c r="F16" s="3"/>
      <c r="G16" s="3">
        <f t="shared" si="0"/>
        <v>0</v>
      </c>
      <c r="H16" s="2"/>
      <c r="I16" s="2"/>
      <c r="J16" s="2">
        <f t="shared" si="1"/>
        <v>0</v>
      </c>
      <c r="K16" s="2">
        <f t="shared" si="2"/>
        <v>0</v>
      </c>
      <c r="L16" s="2"/>
      <c r="M16" s="2"/>
      <c r="N16" s="2"/>
      <c r="O16" s="41"/>
    </row>
    <row r="17" spans="1:15" ht="27" customHeight="1" x14ac:dyDescent="0.15">
      <c r="A17" s="4"/>
      <c r="B17" s="2"/>
      <c r="C17" s="25"/>
      <c r="D17" s="24"/>
      <c r="E17" s="2"/>
      <c r="F17" s="3"/>
      <c r="G17" s="3">
        <f t="shared" si="0"/>
        <v>0</v>
      </c>
      <c r="H17" s="2"/>
      <c r="I17" s="2"/>
      <c r="J17" s="2">
        <f t="shared" si="1"/>
        <v>0</v>
      </c>
      <c r="K17" s="2">
        <f t="shared" si="2"/>
        <v>0</v>
      </c>
      <c r="L17" s="2"/>
      <c r="M17" s="2"/>
      <c r="N17" s="2"/>
      <c r="O17" s="41"/>
    </row>
    <row r="18" spans="1:15" ht="27" customHeight="1" x14ac:dyDescent="0.15">
      <c r="A18" s="4"/>
      <c r="B18" s="2"/>
      <c r="C18" s="25"/>
      <c r="D18" s="24"/>
      <c r="E18" s="2"/>
      <c r="F18" s="3"/>
      <c r="G18" s="3">
        <f t="shared" si="0"/>
        <v>0</v>
      </c>
      <c r="H18" s="2"/>
      <c r="I18" s="2"/>
      <c r="J18" s="2">
        <f t="shared" si="1"/>
        <v>0</v>
      </c>
      <c r="K18" s="2">
        <f t="shared" si="2"/>
        <v>0</v>
      </c>
      <c r="L18" s="2"/>
      <c r="M18" s="2"/>
      <c r="N18" s="2"/>
      <c r="O18" s="41"/>
    </row>
    <row r="19" spans="1:15" ht="27" customHeight="1" x14ac:dyDescent="0.15">
      <c r="A19" s="4"/>
      <c r="B19" s="2"/>
      <c r="C19" s="25"/>
      <c r="D19" s="24"/>
      <c r="E19" s="2"/>
      <c r="F19" s="3"/>
      <c r="G19" s="3">
        <f t="shared" si="0"/>
        <v>0</v>
      </c>
      <c r="H19" s="2"/>
      <c r="I19" s="2"/>
      <c r="J19" s="2">
        <f t="shared" si="1"/>
        <v>0</v>
      </c>
      <c r="K19" s="2">
        <f t="shared" si="2"/>
        <v>0</v>
      </c>
      <c r="L19" s="2"/>
      <c r="M19" s="2"/>
      <c r="N19" s="2"/>
      <c r="O19" s="25"/>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si="0"/>
        <v>0</v>
      </c>
      <c r="H21" s="2"/>
      <c r="I21" s="2"/>
      <c r="J21" s="2">
        <f t="shared" si="1"/>
        <v>0</v>
      </c>
      <c r="K21" s="2">
        <f t="shared" si="2"/>
        <v>0</v>
      </c>
      <c r="L21" s="2"/>
      <c r="M21" s="2"/>
      <c r="N21" s="2"/>
      <c r="O21" s="25"/>
    </row>
    <row r="22" spans="1:15" ht="27" customHeight="1" x14ac:dyDescent="0.15">
      <c r="A22" s="4"/>
      <c r="B22" s="2"/>
      <c r="C22" s="25"/>
      <c r="D22" s="24"/>
      <c r="E22" s="2"/>
      <c r="F22" s="3"/>
      <c r="G22" s="3">
        <f t="shared" si="0"/>
        <v>0</v>
      </c>
      <c r="H22" s="2"/>
      <c r="I22" s="2"/>
      <c r="J22" s="2">
        <f t="shared" si="1"/>
        <v>0</v>
      </c>
      <c r="K22" s="2">
        <f t="shared" si="2"/>
        <v>0</v>
      </c>
      <c r="L22" s="2"/>
      <c r="M22" s="2"/>
      <c r="N22" s="2"/>
      <c r="O22" s="25"/>
    </row>
    <row r="23" spans="1:15" ht="27" customHeight="1" x14ac:dyDescent="0.15">
      <c r="A23" s="4"/>
      <c r="B23" s="2"/>
      <c r="C23" s="25"/>
      <c r="D23" s="24"/>
      <c r="E23" s="2"/>
      <c r="F23" s="3"/>
      <c r="G23" s="3">
        <f t="shared" si="0"/>
        <v>0</v>
      </c>
      <c r="H23" s="2"/>
      <c r="I23" s="2"/>
      <c r="J23" s="2">
        <f t="shared" si="1"/>
        <v>0</v>
      </c>
      <c r="K23" s="2">
        <f t="shared" si="2"/>
        <v>0</v>
      </c>
      <c r="L23" s="2"/>
      <c r="M23" s="2"/>
      <c r="N23" s="2"/>
      <c r="O23" s="25"/>
    </row>
    <row r="24" spans="1:15" ht="27" customHeight="1" x14ac:dyDescent="0.15">
      <c r="A24" s="4"/>
      <c r="B24" s="2"/>
      <c r="C24" s="25"/>
      <c r="D24" s="24"/>
      <c r="E24" s="2"/>
      <c r="F24" s="3"/>
      <c r="G24" s="3">
        <f t="shared" si="0"/>
        <v>0</v>
      </c>
      <c r="H24" s="2"/>
      <c r="I24" s="2"/>
      <c r="J24" s="2">
        <f t="shared" si="1"/>
        <v>0</v>
      </c>
      <c r="K24" s="2">
        <f t="shared" si="2"/>
        <v>0</v>
      </c>
      <c r="L24" s="2"/>
      <c r="M24" s="2"/>
      <c r="N24" s="2"/>
      <c r="O24" s="25"/>
    </row>
    <row r="25" spans="1:15" ht="27" customHeight="1" x14ac:dyDescent="0.15">
      <c r="A25" s="4"/>
      <c r="B25" s="2"/>
      <c r="C25" s="25"/>
      <c r="D25" s="24"/>
      <c r="E25" s="2"/>
      <c r="F25" s="3"/>
      <c r="G25" s="3">
        <f t="shared" si="0"/>
        <v>0</v>
      </c>
      <c r="H25" s="2"/>
      <c r="I25" s="2"/>
      <c r="J25" s="2">
        <f t="shared" si="1"/>
        <v>0</v>
      </c>
      <c r="K25" s="2">
        <f t="shared" si="2"/>
        <v>0</v>
      </c>
      <c r="L25" s="2"/>
      <c r="M25" s="2"/>
      <c r="N25" s="2"/>
      <c r="O25" s="25"/>
    </row>
    <row r="26" spans="1:15" ht="27" customHeight="1" x14ac:dyDescent="0.15">
      <c r="A26" s="4"/>
      <c r="B26" s="2"/>
      <c r="C26" s="25"/>
      <c r="D26" s="24"/>
      <c r="E26" s="2"/>
      <c r="F26" s="3"/>
      <c r="G26" s="3">
        <f t="shared" si="0"/>
        <v>0</v>
      </c>
      <c r="H26" s="2"/>
      <c r="I26" s="2"/>
      <c r="J26" s="2">
        <f t="shared" si="1"/>
        <v>0</v>
      </c>
      <c r="K26" s="2">
        <f t="shared" si="2"/>
        <v>0</v>
      </c>
      <c r="L26" s="2"/>
      <c r="M26" s="2"/>
      <c r="N26" s="2"/>
      <c r="O26" s="25"/>
    </row>
    <row r="27" spans="1:15" ht="27" customHeight="1" x14ac:dyDescent="0.15">
      <c r="A27" s="4"/>
      <c r="B27" s="2"/>
      <c r="C27" s="25"/>
      <c r="D27" s="24"/>
      <c r="E27" s="2"/>
      <c r="F27" s="3"/>
      <c r="G27" s="3">
        <f>+F27*E27</f>
        <v>0</v>
      </c>
      <c r="H27" s="2"/>
      <c r="I27" s="2"/>
      <c r="J27" s="2">
        <f t="shared" si="1"/>
        <v>0</v>
      </c>
      <c r="K27" s="2">
        <f t="shared" si="2"/>
        <v>0</v>
      </c>
      <c r="L27" s="2"/>
      <c r="M27" s="2"/>
      <c r="N27" s="2"/>
      <c r="O27" s="25"/>
    </row>
  </sheetData>
  <mergeCells count="11">
    <mergeCell ref="N7:N8"/>
    <mergeCell ref="O7:O8"/>
    <mergeCell ref="A2:O2"/>
    <mergeCell ref="F5:J5"/>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N13" sqref="N13"/>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21</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57</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22</v>
      </c>
      <c r="D7" s="179" t="s">
        <v>20</v>
      </c>
      <c r="E7" s="179" t="s">
        <v>3</v>
      </c>
      <c r="F7" s="179"/>
      <c r="G7" s="179"/>
      <c r="H7" s="179" t="s">
        <v>4</v>
      </c>
      <c r="I7" s="179"/>
      <c r="J7" s="179"/>
      <c r="K7" s="179" t="s">
        <v>5</v>
      </c>
      <c r="L7" s="179"/>
      <c r="M7" s="179"/>
      <c r="N7" s="173" t="s">
        <v>6</v>
      </c>
      <c r="O7" s="175" t="s">
        <v>24</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7">
        <v>36788</v>
      </c>
      <c r="B9" s="18"/>
      <c r="C9" s="26"/>
      <c r="D9" s="54" t="s">
        <v>148</v>
      </c>
      <c r="E9" s="2"/>
      <c r="F9" s="3"/>
      <c r="G9" s="3"/>
      <c r="H9" s="2"/>
      <c r="I9" s="2"/>
      <c r="J9" s="2"/>
      <c r="K9" s="2">
        <v>1</v>
      </c>
      <c r="L9" s="3">
        <v>37450</v>
      </c>
      <c r="M9" s="3">
        <v>37450</v>
      </c>
      <c r="N9" s="40" t="s">
        <v>53</v>
      </c>
      <c r="O9" s="26"/>
    </row>
    <row r="10" spans="1:17" ht="27" customHeight="1" x14ac:dyDescent="0.15">
      <c r="A10" s="4">
        <v>37229</v>
      </c>
      <c r="B10" s="2"/>
      <c r="C10" s="25"/>
      <c r="D10" s="55" t="s">
        <v>149</v>
      </c>
      <c r="E10" s="2"/>
      <c r="F10" s="3"/>
      <c r="G10" s="3"/>
      <c r="H10" s="2"/>
      <c r="I10" s="2"/>
      <c r="J10" s="2"/>
      <c r="K10" s="2">
        <v>2</v>
      </c>
      <c r="L10" s="3">
        <v>26565</v>
      </c>
      <c r="M10" s="3">
        <v>53130</v>
      </c>
      <c r="N10" s="40" t="s">
        <v>54</v>
      </c>
      <c r="O10" s="25"/>
    </row>
    <row r="11" spans="1:17" ht="27" customHeight="1" x14ac:dyDescent="0.15">
      <c r="A11" s="75">
        <v>39832</v>
      </c>
      <c r="B11" s="76"/>
      <c r="C11" s="77"/>
      <c r="D11" s="55" t="s">
        <v>211</v>
      </c>
      <c r="E11" s="2">
        <v>3</v>
      </c>
      <c r="F11" s="3">
        <v>57750</v>
      </c>
      <c r="G11" s="3">
        <v>173250</v>
      </c>
      <c r="H11" s="2"/>
      <c r="I11" s="2"/>
      <c r="J11" s="2"/>
      <c r="K11" s="2">
        <v>3</v>
      </c>
      <c r="L11" s="3">
        <v>57750</v>
      </c>
      <c r="M11" s="3">
        <v>173250</v>
      </c>
      <c r="N11" s="40" t="s">
        <v>212</v>
      </c>
      <c r="O11" s="78"/>
    </row>
    <row r="12" spans="1:17" ht="27" customHeight="1" x14ac:dyDescent="0.15">
      <c r="A12" s="65">
        <v>39873</v>
      </c>
      <c r="B12" s="79"/>
      <c r="C12" s="79"/>
      <c r="D12" s="84" t="s">
        <v>211</v>
      </c>
      <c r="E12" s="2">
        <v>1</v>
      </c>
      <c r="F12" s="3">
        <v>57750</v>
      </c>
      <c r="G12" s="3">
        <v>57750</v>
      </c>
      <c r="H12" s="2"/>
      <c r="I12" s="2"/>
      <c r="J12" s="2"/>
      <c r="K12" s="2">
        <v>1</v>
      </c>
      <c r="L12" s="3">
        <v>57750</v>
      </c>
      <c r="M12" s="3">
        <v>57750</v>
      </c>
      <c r="N12" s="40" t="s">
        <v>213</v>
      </c>
      <c r="O12" s="80"/>
    </row>
    <row r="13" spans="1:17" ht="27" customHeight="1" x14ac:dyDescent="0.15">
      <c r="A13" s="4">
        <v>43090</v>
      </c>
      <c r="B13" s="2"/>
      <c r="C13" s="25"/>
      <c r="D13" s="55" t="s">
        <v>340</v>
      </c>
      <c r="E13" s="2">
        <v>2</v>
      </c>
      <c r="F13" s="3">
        <v>8000</v>
      </c>
      <c r="G13" s="3">
        <f t="shared" ref="G13:G27" si="0">+F13*E13</f>
        <v>16000</v>
      </c>
      <c r="H13" s="2"/>
      <c r="I13" s="2"/>
      <c r="J13" s="2">
        <f t="shared" ref="J13:J28" si="1">+I13*H13</f>
        <v>0</v>
      </c>
      <c r="K13" s="2">
        <f t="shared" ref="K13:K28" si="2">+E13-H13</f>
        <v>2</v>
      </c>
      <c r="L13" s="3">
        <v>8000</v>
      </c>
      <c r="M13" s="3">
        <f>+L13*K13</f>
        <v>16000</v>
      </c>
      <c r="N13" s="166" t="s">
        <v>341</v>
      </c>
      <c r="O13" s="93" t="s">
        <v>342</v>
      </c>
    </row>
    <row r="14" spans="1:17" ht="27" customHeight="1" x14ac:dyDescent="0.15">
      <c r="A14" s="17"/>
      <c r="B14" s="18"/>
      <c r="C14" s="26"/>
      <c r="D14" s="27"/>
      <c r="E14" s="18"/>
      <c r="F14" s="19"/>
      <c r="G14" s="19">
        <f t="shared" si="0"/>
        <v>0</v>
      </c>
      <c r="H14" s="18"/>
      <c r="I14" s="18"/>
      <c r="J14" s="18">
        <f t="shared" si="1"/>
        <v>0</v>
      </c>
      <c r="K14" s="18">
        <f t="shared" si="2"/>
        <v>0</v>
      </c>
      <c r="L14" s="18"/>
      <c r="M14" s="19"/>
      <c r="N14" s="18"/>
      <c r="O14" s="26"/>
    </row>
    <row r="15" spans="1:17" ht="27" customHeight="1" x14ac:dyDescent="0.15">
      <c r="A15" s="4"/>
      <c r="B15" s="2"/>
      <c r="C15" s="25"/>
      <c r="D15" s="28"/>
      <c r="E15" s="2"/>
      <c r="F15" s="3"/>
      <c r="G15" s="3">
        <f t="shared" si="0"/>
        <v>0</v>
      </c>
      <c r="H15" s="2"/>
      <c r="I15" s="2"/>
      <c r="J15" s="18">
        <f t="shared" si="1"/>
        <v>0</v>
      </c>
      <c r="K15" s="20">
        <f t="shared" si="2"/>
        <v>0</v>
      </c>
      <c r="L15" s="21"/>
      <c r="M15" s="22"/>
      <c r="N15" s="2"/>
      <c r="O15" s="25"/>
    </row>
    <row r="16" spans="1:17" ht="27" customHeight="1" x14ac:dyDescent="0.15">
      <c r="A16" s="4"/>
      <c r="B16" s="2"/>
      <c r="C16" s="25"/>
      <c r="D16" s="24"/>
      <c r="E16" s="2"/>
      <c r="F16" s="3"/>
      <c r="G16" s="3">
        <f t="shared" si="0"/>
        <v>0</v>
      </c>
      <c r="H16" s="2"/>
      <c r="I16" s="2"/>
      <c r="J16" s="18">
        <f t="shared" si="1"/>
        <v>0</v>
      </c>
      <c r="K16" s="2">
        <f t="shared" si="2"/>
        <v>0</v>
      </c>
      <c r="L16" s="2"/>
      <c r="M16" s="3"/>
      <c r="N16" s="2"/>
      <c r="O16" s="25"/>
    </row>
    <row r="17" spans="1:15" ht="27" customHeight="1" x14ac:dyDescent="0.15">
      <c r="A17" s="4"/>
      <c r="B17" s="2"/>
      <c r="C17" s="25"/>
      <c r="D17" s="24"/>
      <c r="E17" s="2"/>
      <c r="F17" s="3"/>
      <c r="G17" s="3">
        <f t="shared" si="0"/>
        <v>0</v>
      </c>
      <c r="H17" s="2"/>
      <c r="I17" s="2"/>
      <c r="J17" s="2">
        <f t="shared" si="1"/>
        <v>0</v>
      </c>
      <c r="K17" s="2">
        <f t="shared" si="2"/>
        <v>0</v>
      </c>
      <c r="L17" s="2"/>
      <c r="M17" s="2"/>
      <c r="N17" s="2"/>
      <c r="O17" s="25"/>
    </row>
    <row r="18" spans="1:15" ht="27" customHeight="1" x14ac:dyDescent="0.15">
      <c r="A18" s="4"/>
      <c r="B18" s="2"/>
      <c r="C18" s="25"/>
      <c r="D18" s="24"/>
      <c r="E18" s="2"/>
      <c r="F18" s="3"/>
      <c r="G18" s="3">
        <f t="shared" si="0"/>
        <v>0</v>
      </c>
      <c r="H18" s="2"/>
      <c r="I18" s="2"/>
      <c r="J18" s="2">
        <f t="shared" si="1"/>
        <v>0</v>
      </c>
      <c r="K18" s="2">
        <f t="shared" si="2"/>
        <v>0</v>
      </c>
      <c r="L18" s="2"/>
      <c r="M18" s="2"/>
      <c r="N18" s="2"/>
      <c r="O18" s="25"/>
    </row>
    <row r="19" spans="1:15" ht="27" customHeight="1" x14ac:dyDescent="0.15">
      <c r="A19" s="4"/>
      <c r="B19" s="2"/>
      <c r="C19" s="25"/>
      <c r="D19" s="24"/>
      <c r="E19" s="2"/>
      <c r="F19" s="3"/>
      <c r="G19" s="3">
        <f t="shared" si="0"/>
        <v>0</v>
      </c>
      <c r="H19" s="2"/>
      <c r="I19" s="2"/>
      <c r="J19" s="2">
        <f t="shared" si="1"/>
        <v>0</v>
      </c>
      <c r="K19" s="2">
        <f t="shared" si="2"/>
        <v>0</v>
      </c>
      <c r="L19" s="2"/>
      <c r="M19" s="2"/>
      <c r="N19" s="2"/>
      <c r="O19" s="25"/>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si="0"/>
        <v>0</v>
      </c>
      <c r="H21" s="2"/>
      <c r="I21" s="2"/>
      <c r="J21" s="2">
        <f t="shared" si="1"/>
        <v>0</v>
      </c>
      <c r="K21" s="2">
        <f t="shared" si="2"/>
        <v>0</v>
      </c>
      <c r="L21" s="2"/>
      <c r="M21" s="2"/>
      <c r="N21" s="2"/>
      <c r="O21" s="25"/>
    </row>
    <row r="22" spans="1:15" ht="27" customHeight="1" x14ac:dyDescent="0.15">
      <c r="A22" s="4"/>
      <c r="B22" s="2"/>
      <c r="C22" s="25"/>
      <c r="D22" s="24"/>
      <c r="E22" s="2"/>
      <c r="F22" s="3"/>
      <c r="G22" s="3">
        <f t="shared" si="0"/>
        <v>0</v>
      </c>
      <c r="H22" s="2"/>
      <c r="I22" s="2"/>
      <c r="J22" s="2">
        <f t="shared" si="1"/>
        <v>0</v>
      </c>
      <c r="K22" s="2">
        <f t="shared" si="2"/>
        <v>0</v>
      </c>
      <c r="L22" s="2"/>
      <c r="M22" s="2"/>
      <c r="N22" s="2"/>
      <c r="O22" s="25"/>
    </row>
    <row r="23" spans="1:15" ht="27" customHeight="1" x14ac:dyDescent="0.15">
      <c r="A23" s="4"/>
      <c r="B23" s="2"/>
      <c r="C23" s="25"/>
      <c r="D23" s="24"/>
      <c r="E23" s="2"/>
      <c r="F23" s="3"/>
      <c r="G23" s="3">
        <f t="shared" si="0"/>
        <v>0</v>
      </c>
      <c r="H23" s="2"/>
      <c r="I23" s="2"/>
      <c r="J23" s="2">
        <f t="shared" si="1"/>
        <v>0</v>
      </c>
      <c r="K23" s="2">
        <f t="shared" si="2"/>
        <v>0</v>
      </c>
      <c r="L23" s="2"/>
      <c r="M23" s="2"/>
      <c r="N23" s="2"/>
      <c r="O23" s="25"/>
    </row>
    <row r="24" spans="1:15" ht="27" customHeight="1" x14ac:dyDescent="0.15">
      <c r="A24" s="4"/>
      <c r="B24" s="2"/>
      <c r="C24" s="25"/>
      <c r="D24" s="24"/>
      <c r="E24" s="2"/>
      <c r="F24" s="3"/>
      <c r="G24" s="3">
        <f t="shared" si="0"/>
        <v>0</v>
      </c>
      <c r="H24" s="2"/>
      <c r="I24" s="2"/>
      <c r="J24" s="2">
        <f t="shared" si="1"/>
        <v>0</v>
      </c>
      <c r="K24" s="2">
        <f t="shared" si="2"/>
        <v>0</v>
      </c>
      <c r="L24" s="2"/>
      <c r="M24" s="2"/>
      <c r="N24" s="2"/>
      <c r="O24" s="25"/>
    </row>
    <row r="25" spans="1:15" ht="27" customHeight="1" x14ac:dyDescent="0.15">
      <c r="A25" s="4"/>
      <c r="B25" s="2"/>
      <c r="C25" s="25"/>
      <c r="D25" s="24"/>
      <c r="E25" s="2"/>
      <c r="F25" s="3"/>
      <c r="G25" s="3">
        <f t="shared" si="0"/>
        <v>0</v>
      </c>
      <c r="H25" s="2"/>
      <c r="I25" s="2"/>
      <c r="J25" s="2">
        <f t="shared" si="1"/>
        <v>0</v>
      </c>
      <c r="K25" s="2">
        <f t="shared" si="2"/>
        <v>0</v>
      </c>
      <c r="L25" s="2"/>
      <c r="M25" s="2"/>
      <c r="N25" s="2"/>
      <c r="O25" s="25"/>
    </row>
    <row r="26" spans="1:15" ht="27" customHeight="1" x14ac:dyDescent="0.15">
      <c r="A26" s="4"/>
      <c r="B26" s="2"/>
      <c r="C26" s="25"/>
      <c r="D26" s="24"/>
      <c r="E26" s="2"/>
      <c r="F26" s="3"/>
      <c r="G26" s="3">
        <f t="shared" si="0"/>
        <v>0</v>
      </c>
      <c r="H26" s="2"/>
      <c r="I26" s="2"/>
      <c r="J26" s="2">
        <f t="shared" si="1"/>
        <v>0</v>
      </c>
      <c r="K26" s="2">
        <f t="shared" si="2"/>
        <v>0</v>
      </c>
      <c r="L26" s="2"/>
      <c r="M26" s="2"/>
      <c r="N26" s="2"/>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C7:C8"/>
    <mergeCell ref="D7:D8"/>
    <mergeCell ref="F5:J5"/>
    <mergeCell ref="A2:O2"/>
    <mergeCell ref="N7:N8"/>
    <mergeCell ref="O7:O8"/>
    <mergeCell ref="E7:G7"/>
    <mergeCell ref="H7:J7"/>
    <mergeCell ref="K7:M7"/>
    <mergeCell ref="A7:A8"/>
    <mergeCell ref="B7:B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O10" sqref="O10"/>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163</v>
      </c>
      <c r="C4" s="12" t="s">
        <v>164</v>
      </c>
      <c r="D4" s="9"/>
      <c r="E4" s="9"/>
      <c r="F4" s="13" t="s">
        <v>19</v>
      </c>
      <c r="G4" s="9"/>
      <c r="H4" s="9"/>
      <c r="I4" s="9"/>
      <c r="J4" s="9"/>
      <c r="K4" s="9"/>
      <c r="L4" s="9"/>
      <c r="M4" s="9"/>
      <c r="O4" s="14" t="s">
        <v>17</v>
      </c>
      <c r="Q4" s="30" t="s">
        <v>18</v>
      </c>
    </row>
    <row r="5" spans="1:17" ht="27" customHeight="1" x14ac:dyDescent="0.15">
      <c r="A5" s="15" t="s">
        <v>0</v>
      </c>
      <c r="B5" s="56" t="s">
        <v>165</v>
      </c>
      <c r="C5" s="57" t="s">
        <v>166</v>
      </c>
      <c r="D5" s="9"/>
      <c r="E5" s="9"/>
      <c r="F5" s="178" t="s">
        <v>202</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32">
        <v>37414</v>
      </c>
      <c r="B9" s="133"/>
      <c r="C9" s="134"/>
      <c r="D9" s="145" t="s">
        <v>204</v>
      </c>
      <c r="E9" s="133"/>
      <c r="F9" s="136"/>
      <c r="G9" s="136"/>
      <c r="H9" s="133"/>
      <c r="I9" s="133"/>
      <c r="J9" s="133"/>
      <c r="K9" s="133">
        <v>0</v>
      </c>
      <c r="L9" s="136">
        <v>25935</v>
      </c>
      <c r="M9" s="136">
        <v>0</v>
      </c>
      <c r="N9" s="137" t="s">
        <v>203</v>
      </c>
      <c r="O9" s="138" t="s">
        <v>205</v>
      </c>
    </row>
    <row r="10" spans="1:17" ht="27" customHeight="1" x14ac:dyDescent="0.15">
      <c r="A10" s="4">
        <v>43207</v>
      </c>
      <c r="B10" s="2"/>
      <c r="C10" s="25"/>
      <c r="D10" s="55" t="s">
        <v>357</v>
      </c>
      <c r="E10" s="2">
        <v>1</v>
      </c>
      <c r="F10" s="3">
        <v>60000</v>
      </c>
      <c r="G10" s="3">
        <f>+F10*E10</f>
        <v>60000</v>
      </c>
      <c r="H10" s="2"/>
      <c r="I10" s="2"/>
      <c r="J10" s="2">
        <f>+I10*H10</f>
        <v>0</v>
      </c>
      <c r="K10" s="2">
        <f>+E10-H10</f>
        <v>1</v>
      </c>
      <c r="L10" s="160">
        <v>60000</v>
      </c>
      <c r="M10" s="160">
        <f>L10*K10</f>
        <v>60000</v>
      </c>
      <c r="N10" s="2">
        <v>180417</v>
      </c>
      <c r="O10" s="93" t="s">
        <v>358</v>
      </c>
    </row>
    <row r="11" spans="1:17" ht="27" customHeight="1" x14ac:dyDescent="0.15">
      <c r="A11" s="4"/>
      <c r="B11" s="2"/>
      <c r="C11" s="25"/>
      <c r="D11" s="24"/>
      <c r="E11" s="2"/>
      <c r="F11" s="3"/>
      <c r="G11" s="3">
        <f>+F11*E11</f>
        <v>0</v>
      </c>
      <c r="H11" s="2"/>
      <c r="I11" s="2"/>
      <c r="J11" s="2">
        <f>+I11*H11</f>
        <v>0</v>
      </c>
      <c r="K11" s="2">
        <f>+E11-H11</f>
        <v>0</v>
      </c>
      <c r="L11" s="160"/>
      <c r="M11" s="160">
        <f t="shared" ref="M11:M28" si="0">L11*K11</f>
        <v>0</v>
      </c>
      <c r="N11" s="2"/>
      <c r="O11" s="25"/>
    </row>
    <row r="12" spans="1:17" ht="27" customHeight="1" x14ac:dyDescent="0.15">
      <c r="A12" s="4"/>
      <c r="B12" s="2"/>
      <c r="C12" s="25"/>
      <c r="D12" s="24"/>
      <c r="E12" s="2"/>
      <c r="F12" s="3"/>
      <c r="G12" s="3">
        <f t="shared" ref="G12:G17" si="1">+F12*E12</f>
        <v>0</v>
      </c>
      <c r="H12" s="2"/>
      <c r="I12" s="2"/>
      <c r="J12" s="2">
        <f t="shared" ref="J12:J17" si="2">+I12*H12</f>
        <v>0</v>
      </c>
      <c r="K12" s="2">
        <f t="shared" ref="K12:K17" si="3">+E12-H12</f>
        <v>0</v>
      </c>
      <c r="L12" s="160"/>
      <c r="M12" s="160">
        <f t="shared" si="0"/>
        <v>0</v>
      </c>
      <c r="N12" s="2"/>
      <c r="O12" s="25"/>
    </row>
    <row r="13" spans="1:17" ht="27" customHeight="1" x14ac:dyDescent="0.15">
      <c r="A13" s="4"/>
      <c r="B13" s="2"/>
      <c r="C13" s="25"/>
      <c r="D13" s="24"/>
      <c r="E13" s="2"/>
      <c r="F13" s="3"/>
      <c r="G13" s="3">
        <f t="shared" si="1"/>
        <v>0</v>
      </c>
      <c r="H13" s="2"/>
      <c r="I13" s="2"/>
      <c r="J13" s="2">
        <f t="shared" si="2"/>
        <v>0</v>
      </c>
      <c r="K13" s="2">
        <f t="shared" si="3"/>
        <v>0</v>
      </c>
      <c r="L13" s="160"/>
      <c r="M13" s="160">
        <f t="shared" si="0"/>
        <v>0</v>
      </c>
      <c r="N13" s="2"/>
      <c r="O13" s="25"/>
    </row>
    <row r="14" spans="1:17" ht="27" customHeight="1" x14ac:dyDescent="0.15">
      <c r="A14" s="4"/>
      <c r="B14" s="2"/>
      <c r="C14" s="25"/>
      <c r="D14" s="24"/>
      <c r="E14" s="2"/>
      <c r="F14" s="3"/>
      <c r="G14" s="3">
        <f t="shared" si="1"/>
        <v>0</v>
      </c>
      <c r="H14" s="2"/>
      <c r="I14" s="2"/>
      <c r="J14" s="2">
        <f t="shared" si="2"/>
        <v>0</v>
      </c>
      <c r="K14" s="2">
        <f t="shared" si="3"/>
        <v>0</v>
      </c>
      <c r="L14" s="160"/>
      <c r="M14" s="160">
        <f t="shared" si="0"/>
        <v>0</v>
      </c>
      <c r="N14" s="2"/>
      <c r="O14" s="25"/>
    </row>
    <row r="15" spans="1:17" ht="27" customHeight="1" x14ac:dyDescent="0.15">
      <c r="A15" s="4"/>
      <c r="B15" s="2"/>
      <c r="C15" s="25"/>
      <c r="D15" s="24"/>
      <c r="E15" s="2"/>
      <c r="F15" s="3"/>
      <c r="G15" s="3">
        <f t="shared" si="1"/>
        <v>0</v>
      </c>
      <c r="H15" s="2"/>
      <c r="I15" s="2"/>
      <c r="J15" s="2">
        <f t="shared" si="2"/>
        <v>0</v>
      </c>
      <c r="K15" s="2">
        <f t="shared" si="3"/>
        <v>0</v>
      </c>
      <c r="L15" s="160"/>
      <c r="M15" s="160">
        <f t="shared" si="0"/>
        <v>0</v>
      </c>
      <c r="N15" s="2"/>
      <c r="O15" s="25"/>
    </row>
    <row r="16" spans="1:17" ht="27" customHeight="1" x14ac:dyDescent="0.15">
      <c r="A16" s="4"/>
      <c r="B16" s="2"/>
      <c r="C16" s="25"/>
      <c r="D16" s="24"/>
      <c r="E16" s="2"/>
      <c r="F16" s="3"/>
      <c r="G16" s="3">
        <f t="shared" si="1"/>
        <v>0</v>
      </c>
      <c r="H16" s="2"/>
      <c r="I16" s="2"/>
      <c r="J16" s="2">
        <f t="shared" si="2"/>
        <v>0</v>
      </c>
      <c r="K16" s="2">
        <f t="shared" si="3"/>
        <v>0</v>
      </c>
      <c r="L16" s="160"/>
      <c r="M16" s="160">
        <f t="shared" si="0"/>
        <v>0</v>
      </c>
      <c r="N16" s="2"/>
      <c r="O16" s="25"/>
    </row>
    <row r="17" spans="1:15" ht="27" customHeight="1" x14ac:dyDescent="0.15">
      <c r="A17" s="4"/>
      <c r="B17" s="2"/>
      <c r="C17" s="25"/>
      <c r="D17" s="24"/>
      <c r="E17" s="2"/>
      <c r="F17" s="3"/>
      <c r="G17" s="3">
        <f t="shared" si="1"/>
        <v>0</v>
      </c>
      <c r="H17" s="2"/>
      <c r="I17" s="2"/>
      <c r="J17" s="2">
        <f t="shared" si="2"/>
        <v>0</v>
      </c>
      <c r="K17" s="2">
        <f t="shared" si="3"/>
        <v>0</v>
      </c>
      <c r="L17" s="160"/>
      <c r="M17" s="160">
        <f t="shared" si="0"/>
        <v>0</v>
      </c>
      <c r="N17" s="2"/>
      <c r="O17" s="25"/>
    </row>
    <row r="18" spans="1:15" ht="27" customHeight="1" x14ac:dyDescent="0.15">
      <c r="A18" s="4"/>
      <c r="B18" s="2"/>
      <c r="C18" s="25"/>
      <c r="D18" s="24"/>
      <c r="E18" s="2"/>
      <c r="F18" s="3"/>
      <c r="G18" s="3">
        <f>+F18*E18</f>
        <v>0</v>
      </c>
      <c r="H18" s="2"/>
      <c r="I18" s="2"/>
      <c r="J18" s="2">
        <f>+I18*H18</f>
        <v>0</v>
      </c>
      <c r="K18" s="2">
        <f>+E18-H18</f>
        <v>0</v>
      </c>
      <c r="L18" s="160"/>
      <c r="M18" s="160">
        <f t="shared" si="0"/>
        <v>0</v>
      </c>
      <c r="N18" s="2"/>
      <c r="O18" s="25"/>
    </row>
    <row r="19" spans="1:15" ht="27" customHeight="1" x14ac:dyDescent="0.15">
      <c r="A19" s="4"/>
      <c r="B19" s="2"/>
      <c r="C19" s="25"/>
      <c r="D19" s="24"/>
      <c r="E19" s="2"/>
      <c r="F19" s="3"/>
      <c r="G19" s="3">
        <f>+F19*E19</f>
        <v>0</v>
      </c>
      <c r="H19" s="2"/>
      <c r="I19" s="2"/>
      <c r="J19" s="2">
        <f>+I19*H19</f>
        <v>0</v>
      </c>
      <c r="K19" s="2">
        <f>+E19-H19</f>
        <v>0</v>
      </c>
      <c r="L19" s="160"/>
      <c r="M19" s="160">
        <f t="shared" si="0"/>
        <v>0</v>
      </c>
      <c r="N19" s="2"/>
      <c r="O19" s="25"/>
    </row>
    <row r="20" spans="1:15" ht="27" customHeight="1" x14ac:dyDescent="0.15">
      <c r="A20" s="4"/>
      <c r="B20" s="2"/>
      <c r="C20" s="25"/>
      <c r="D20" s="24"/>
      <c r="E20" s="2"/>
      <c r="F20" s="3"/>
      <c r="G20" s="3">
        <f>+F20*E20</f>
        <v>0</v>
      </c>
      <c r="H20" s="2"/>
      <c r="I20" s="2"/>
      <c r="J20" s="2">
        <f>+I20*H20</f>
        <v>0</v>
      </c>
      <c r="K20" s="2">
        <f>+E20-H20</f>
        <v>0</v>
      </c>
      <c r="L20" s="160"/>
      <c r="M20" s="160">
        <f t="shared" si="0"/>
        <v>0</v>
      </c>
      <c r="N20" s="2"/>
      <c r="O20" s="25"/>
    </row>
    <row r="21" spans="1:15" ht="27" customHeight="1" x14ac:dyDescent="0.15">
      <c r="A21" s="4"/>
      <c r="B21" s="2"/>
      <c r="C21" s="25"/>
      <c r="D21" s="24"/>
      <c r="E21" s="2"/>
      <c r="F21" s="3"/>
      <c r="G21" s="3">
        <f t="shared" ref="G21:G27" si="4">+F21*E21</f>
        <v>0</v>
      </c>
      <c r="H21" s="2"/>
      <c r="I21" s="2"/>
      <c r="J21" s="2">
        <f t="shared" ref="J21:J28" si="5">+I21*H21</f>
        <v>0</v>
      </c>
      <c r="K21" s="2">
        <f t="shared" ref="K21:K28" si="6">+E21-H21</f>
        <v>0</v>
      </c>
      <c r="L21" s="160"/>
      <c r="M21" s="160">
        <f t="shared" si="0"/>
        <v>0</v>
      </c>
      <c r="N21" s="2"/>
      <c r="O21" s="25"/>
    </row>
    <row r="22" spans="1:15" ht="27" customHeight="1" x14ac:dyDescent="0.15">
      <c r="A22" s="4"/>
      <c r="B22" s="2"/>
      <c r="C22" s="25"/>
      <c r="D22" s="24"/>
      <c r="E22" s="2"/>
      <c r="F22" s="3"/>
      <c r="G22" s="3">
        <f t="shared" si="4"/>
        <v>0</v>
      </c>
      <c r="H22" s="2"/>
      <c r="I22" s="2"/>
      <c r="J22" s="2">
        <f t="shared" si="5"/>
        <v>0</v>
      </c>
      <c r="K22" s="2">
        <f t="shared" si="6"/>
        <v>0</v>
      </c>
      <c r="L22" s="160"/>
      <c r="M22" s="160">
        <f t="shared" si="0"/>
        <v>0</v>
      </c>
      <c r="N22" s="2"/>
      <c r="O22" s="25"/>
    </row>
    <row r="23" spans="1:15" ht="27" customHeight="1" x14ac:dyDescent="0.15">
      <c r="A23" s="4"/>
      <c r="B23" s="2"/>
      <c r="C23" s="25"/>
      <c r="D23" s="24"/>
      <c r="E23" s="2"/>
      <c r="F23" s="3"/>
      <c r="G23" s="3">
        <f t="shared" si="4"/>
        <v>0</v>
      </c>
      <c r="H23" s="2"/>
      <c r="I23" s="2"/>
      <c r="J23" s="2">
        <f t="shared" si="5"/>
        <v>0</v>
      </c>
      <c r="K23" s="2">
        <f t="shared" si="6"/>
        <v>0</v>
      </c>
      <c r="L23" s="160"/>
      <c r="M23" s="160">
        <f t="shared" si="0"/>
        <v>0</v>
      </c>
      <c r="N23" s="2"/>
      <c r="O23" s="25"/>
    </row>
    <row r="24" spans="1:15" ht="27" customHeight="1" x14ac:dyDescent="0.15">
      <c r="A24" s="4"/>
      <c r="B24" s="2"/>
      <c r="C24" s="25"/>
      <c r="D24" s="24"/>
      <c r="E24" s="2"/>
      <c r="F24" s="3"/>
      <c r="G24" s="3">
        <f t="shared" si="4"/>
        <v>0</v>
      </c>
      <c r="H24" s="2"/>
      <c r="I24" s="2"/>
      <c r="J24" s="2">
        <f t="shared" si="5"/>
        <v>0</v>
      </c>
      <c r="K24" s="2">
        <f t="shared" si="6"/>
        <v>0</v>
      </c>
      <c r="L24" s="160"/>
      <c r="M24" s="160">
        <f t="shared" si="0"/>
        <v>0</v>
      </c>
      <c r="N24" s="2"/>
      <c r="O24" s="25"/>
    </row>
    <row r="25" spans="1:15" ht="27" customHeight="1" x14ac:dyDescent="0.15">
      <c r="A25" s="4"/>
      <c r="B25" s="2"/>
      <c r="C25" s="25"/>
      <c r="D25" s="24"/>
      <c r="E25" s="2"/>
      <c r="F25" s="3"/>
      <c r="G25" s="3">
        <f t="shared" si="4"/>
        <v>0</v>
      </c>
      <c r="H25" s="2"/>
      <c r="I25" s="2"/>
      <c r="J25" s="2">
        <f t="shared" si="5"/>
        <v>0</v>
      </c>
      <c r="K25" s="2">
        <f t="shared" si="6"/>
        <v>0</v>
      </c>
      <c r="L25" s="160"/>
      <c r="M25" s="160">
        <f t="shared" si="0"/>
        <v>0</v>
      </c>
      <c r="N25" s="2"/>
      <c r="O25" s="25"/>
    </row>
    <row r="26" spans="1:15" ht="27" customHeight="1" x14ac:dyDescent="0.15">
      <c r="A26" s="4"/>
      <c r="B26" s="2"/>
      <c r="C26" s="25"/>
      <c r="D26" s="24"/>
      <c r="E26" s="2"/>
      <c r="F26" s="3"/>
      <c r="G26" s="3">
        <f t="shared" si="4"/>
        <v>0</v>
      </c>
      <c r="H26" s="2"/>
      <c r="I26" s="2"/>
      <c r="J26" s="2">
        <f t="shared" si="5"/>
        <v>0</v>
      </c>
      <c r="K26" s="2">
        <f t="shared" si="6"/>
        <v>0</v>
      </c>
      <c r="L26" s="160"/>
      <c r="M26" s="160">
        <f t="shared" si="0"/>
        <v>0</v>
      </c>
      <c r="N26" s="2"/>
      <c r="O26" s="25"/>
    </row>
    <row r="27" spans="1:15" ht="27" customHeight="1" x14ac:dyDescent="0.15">
      <c r="A27" s="4"/>
      <c r="B27" s="2"/>
      <c r="C27" s="25"/>
      <c r="D27" s="24"/>
      <c r="E27" s="2"/>
      <c r="F27" s="3"/>
      <c r="G27" s="3">
        <f t="shared" si="4"/>
        <v>0</v>
      </c>
      <c r="H27" s="2"/>
      <c r="I27" s="2"/>
      <c r="J27" s="2">
        <f t="shared" si="5"/>
        <v>0</v>
      </c>
      <c r="K27" s="2">
        <f t="shared" si="6"/>
        <v>0</v>
      </c>
      <c r="L27" s="160"/>
      <c r="M27" s="160">
        <f t="shared" si="0"/>
        <v>0</v>
      </c>
      <c r="N27" s="2"/>
      <c r="O27" s="25"/>
    </row>
    <row r="28" spans="1:15" ht="27" customHeight="1" x14ac:dyDescent="0.15">
      <c r="A28" s="4"/>
      <c r="B28" s="2"/>
      <c r="C28" s="25"/>
      <c r="D28" s="24"/>
      <c r="E28" s="2"/>
      <c r="F28" s="3"/>
      <c r="G28" s="3">
        <f>+F28*E28</f>
        <v>0</v>
      </c>
      <c r="H28" s="2"/>
      <c r="I28" s="2"/>
      <c r="J28" s="2">
        <f t="shared" si="5"/>
        <v>0</v>
      </c>
      <c r="K28" s="2">
        <f t="shared" si="6"/>
        <v>0</v>
      </c>
      <c r="L28" s="160"/>
      <c r="M28" s="160">
        <f t="shared" si="0"/>
        <v>0</v>
      </c>
      <c r="N28" s="2"/>
      <c r="O28"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7"/>
  <sheetViews>
    <sheetView view="pageBreakPreview" zoomScale="75" zoomScaleNormal="75" zoomScaleSheetLayoutView="75" workbookViewId="0">
      <pane ySplit="8" topLeftCell="A9" activePane="bottomLeft" state="frozen"/>
      <selection activeCell="C7" sqref="C7:C8"/>
      <selection pane="bottomLeft" activeCell="O13" sqref="O13"/>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154</v>
      </c>
      <c r="D4" s="9"/>
      <c r="E4" s="9"/>
      <c r="F4" s="13" t="s">
        <v>19</v>
      </c>
      <c r="G4" s="9"/>
      <c r="H4" s="9"/>
      <c r="I4" s="9"/>
      <c r="J4" s="9"/>
      <c r="K4" s="9"/>
      <c r="L4" s="9"/>
      <c r="M4" s="9"/>
      <c r="O4" s="14" t="s">
        <v>17</v>
      </c>
      <c r="Q4" s="30" t="s">
        <v>18</v>
      </c>
    </row>
    <row r="5" spans="1:17" ht="27" customHeight="1" x14ac:dyDescent="0.15">
      <c r="A5" s="15" t="s">
        <v>0</v>
      </c>
      <c r="B5" s="56" t="s">
        <v>158</v>
      </c>
      <c r="C5" s="59" t="s">
        <v>353</v>
      </c>
      <c r="D5" s="9"/>
      <c r="E5" s="9"/>
      <c r="F5" s="178" t="s">
        <v>352</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43208</v>
      </c>
      <c r="B9" s="2"/>
      <c r="C9" s="25"/>
      <c r="D9" s="55" t="s">
        <v>355</v>
      </c>
      <c r="E9" s="2">
        <v>2</v>
      </c>
      <c r="F9" s="3">
        <v>29160</v>
      </c>
      <c r="G9" s="160">
        <f>E9*F9</f>
        <v>58320</v>
      </c>
      <c r="H9" s="2"/>
      <c r="I9" s="2"/>
      <c r="J9" s="2"/>
      <c r="K9" s="2">
        <v>2</v>
      </c>
      <c r="L9" s="160">
        <v>29160</v>
      </c>
      <c r="M9" s="160">
        <f>K9*L9</f>
        <v>58320</v>
      </c>
      <c r="N9" s="169" t="s">
        <v>359</v>
      </c>
      <c r="O9" s="94" t="s">
        <v>354</v>
      </c>
    </row>
    <row r="10" spans="1:17" ht="54" customHeight="1" x14ac:dyDescent="0.15">
      <c r="A10" s="4">
        <v>43227</v>
      </c>
      <c r="B10" s="2"/>
      <c r="C10" s="25"/>
      <c r="D10" s="55" t="s">
        <v>356</v>
      </c>
      <c r="E10" s="2">
        <v>1</v>
      </c>
      <c r="F10" s="3">
        <v>29160</v>
      </c>
      <c r="G10" s="160">
        <f>E10*F10</f>
        <v>29160</v>
      </c>
      <c r="H10" s="2"/>
      <c r="I10" s="2"/>
      <c r="J10" s="2"/>
      <c r="K10" s="2">
        <v>1</v>
      </c>
      <c r="L10" s="160">
        <v>29160</v>
      </c>
      <c r="M10" s="160">
        <f>K10*L10</f>
        <v>29160</v>
      </c>
      <c r="N10" s="168">
        <v>180507</v>
      </c>
      <c r="O10" s="94" t="s">
        <v>377</v>
      </c>
    </row>
    <row r="11" spans="1:17" ht="24.95" customHeight="1" x14ac:dyDescent="0.15">
      <c r="A11" s="4"/>
      <c r="B11" s="2"/>
      <c r="C11" s="25"/>
      <c r="D11" s="24"/>
      <c r="E11" s="2"/>
      <c r="F11" s="3"/>
      <c r="G11" s="3">
        <f>+F11*E11</f>
        <v>0</v>
      </c>
      <c r="H11" s="2"/>
      <c r="I11" s="2"/>
      <c r="J11" s="2">
        <f>+I11*H11</f>
        <v>0</v>
      </c>
      <c r="K11" s="2">
        <f>+E11-H11</f>
        <v>0</v>
      </c>
      <c r="L11" s="160"/>
      <c r="M11" s="160">
        <f>+L11*K11</f>
        <v>0</v>
      </c>
      <c r="N11" s="167"/>
      <c r="O11" s="41"/>
    </row>
    <row r="12" spans="1:17" ht="27" customHeight="1" x14ac:dyDescent="0.15">
      <c r="A12" s="4"/>
      <c r="B12" s="2"/>
      <c r="C12" s="25"/>
      <c r="D12" s="24"/>
      <c r="E12" s="2"/>
      <c r="F12" s="3"/>
      <c r="G12" s="3">
        <f>+F12*E12</f>
        <v>0</v>
      </c>
      <c r="H12" s="2"/>
      <c r="I12" s="2"/>
      <c r="J12" s="2">
        <f>+I12*H12</f>
        <v>0</v>
      </c>
      <c r="K12" s="2">
        <f>+E12-H12</f>
        <v>0</v>
      </c>
      <c r="L12" s="160"/>
      <c r="M12" s="160">
        <f>+L12*K12</f>
        <v>0</v>
      </c>
      <c r="N12" s="167"/>
      <c r="O12" s="41"/>
    </row>
    <row r="13" spans="1:17" ht="27" customHeight="1" x14ac:dyDescent="0.15">
      <c r="A13" s="4"/>
      <c r="B13" s="2"/>
      <c r="C13" s="25"/>
      <c r="D13" s="24"/>
      <c r="E13" s="2"/>
      <c r="F13" s="3"/>
      <c r="G13" s="3">
        <f t="shared" ref="G13:G26" si="0">+F13*E13</f>
        <v>0</v>
      </c>
      <c r="H13" s="2"/>
      <c r="I13" s="2"/>
      <c r="J13" s="2">
        <f t="shared" ref="J13:J27" si="1">+I13*H13</f>
        <v>0</v>
      </c>
      <c r="K13" s="2">
        <f t="shared" ref="K13:K27" si="2">+E13-H13</f>
        <v>0</v>
      </c>
      <c r="L13" s="160"/>
      <c r="M13" s="160">
        <f t="shared" ref="M13:M27" si="3">+L13*K13</f>
        <v>0</v>
      </c>
      <c r="N13" s="167"/>
      <c r="O13" s="41"/>
    </row>
    <row r="14" spans="1:17" ht="27" customHeight="1" x14ac:dyDescent="0.15">
      <c r="A14" s="4"/>
      <c r="B14" s="2"/>
      <c r="C14" s="25"/>
      <c r="D14" s="24"/>
      <c r="E14" s="2"/>
      <c r="F14" s="3"/>
      <c r="G14" s="3">
        <f t="shared" si="0"/>
        <v>0</v>
      </c>
      <c r="H14" s="2"/>
      <c r="I14" s="2"/>
      <c r="J14" s="2">
        <f t="shared" si="1"/>
        <v>0</v>
      </c>
      <c r="K14" s="2">
        <f t="shared" si="2"/>
        <v>0</v>
      </c>
      <c r="L14" s="160"/>
      <c r="M14" s="160">
        <f t="shared" si="3"/>
        <v>0</v>
      </c>
      <c r="N14" s="167"/>
      <c r="O14" s="41"/>
    </row>
    <row r="15" spans="1:17" ht="27" customHeight="1" x14ac:dyDescent="0.15">
      <c r="A15" s="42"/>
      <c r="B15" s="40"/>
      <c r="C15" s="41"/>
      <c r="D15" s="74"/>
      <c r="E15" s="40"/>
      <c r="F15" s="44"/>
      <c r="G15" s="3">
        <f t="shared" si="0"/>
        <v>0</v>
      </c>
      <c r="H15" s="2"/>
      <c r="I15" s="2"/>
      <c r="J15" s="2">
        <f t="shared" si="1"/>
        <v>0</v>
      </c>
      <c r="K15" s="2">
        <f t="shared" si="2"/>
        <v>0</v>
      </c>
      <c r="L15" s="167"/>
      <c r="M15" s="160">
        <f t="shared" si="3"/>
        <v>0</v>
      </c>
      <c r="N15" s="167"/>
      <c r="O15" s="41"/>
    </row>
    <row r="16" spans="1:17" ht="27" customHeight="1" x14ac:dyDescent="0.15">
      <c r="A16" s="42"/>
      <c r="B16" s="40"/>
      <c r="C16" s="41"/>
      <c r="D16" s="47"/>
      <c r="E16" s="40"/>
      <c r="F16" s="44"/>
      <c r="G16" s="3">
        <f t="shared" si="0"/>
        <v>0</v>
      </c>
      <c r="H16" s="2"/>
      <c r="I16" s="2"/>
      <c r="J16" s="2">
        <f t="shared" si="1"/>
        <v>0</v>
      </c>
      <c r="K16" s="2">
        <f t="shared" si="2"/>
        <v>0</v>
      </c>
      <c r="L16" s="167"/>
      <c r="M16" s="160">
        <f t="shared" si="3"/>
        <v>0</v>
      </c>
      <c r="N16" s="167"/>
      <c r="O16" s="41"/>
    </row>
    <row r="17" spans="1:15" ht="27" customHeight="1" x14ac:dyDescent="0.15">
      <c r="A17" s="42"/>
      <c r="B17" s="40"/>
      <c r="C17" s="41"/>
      <c r="D17" s="47"/>
      <c r="E17" s="40"/>
      <c r="F17" s="44"/>
      <c r="G17" s="3">
        <f t="shared" si="0"/>
        <v>0</v>
      </c>
      <c r="H17" s="2"/>
      <c r="I17" s="2"/>
      <c r="J17" s="2">
        <f t="shared" si="1"/>
        <v>0</v>
      </c>
      <c r="K17" s="2">
        <f t="shared" si="2"/>
        <v>0</v>
      </c>
      <c r="L17" s="167"/>
      <c r="M17" s="160">
        <f t="shared" si="3"/>
        <v>0</v>
      </c>
      <c r="N17" s="167"/>
      <c r="O17" s="41"/>
    </row>
    <row r="18" spans="1:15" ht="27" customHeight="1" x14ac:dyDescent="0.15">
      <c r="A18" s="42"/>
      <c r="B18" s="40"/>
      <c r="C18" s="41"/>
      <c r="D18" s="47"/>
      <c r="E18" s="40"/>
      <c r="F18" s="44"/>
      <c r="G18" s="3">
        <f t="shared" si="0"/>
        <v>0</v>
      </c>
      <c r="H18" s="2"/>
      <c r="I18" s="2"/>
      <c r="J18" s="2">
        <f t="shared" si="1"/>
        <v>0</v>
      </c>
      <c r="K18" s="2">
        <f t="shared" si="2"/>
        <v>0</v>
      </c>
      <c r="L18" s="167"/>
      <c r="M18" s="160">
        <f t="shared" si="3"/>
        <v>0</v>
      </c>
      <c r="N18" s="167"/>
      <c r="O18" s="41"/>
    </row>
    <row r="19" spans="1:15" ht="27" customHeight="1" x14ac:dyDescent="0.15">
      <c r="A19" s="42"/>
      <c r="B19" s="40"/>
      <c r="C19" s="41"/>
      <c r="D19" s="47"/>
      <c r="E19" s="40"/>
      <c r="F19" s="44"/>
      <c r="G19" s="3">
        <f t="shared" si="0"/>
        <v>0</v>
      </c>
      <c r="H19" s="2"/>
      <c r="I19" s="2"/>
      <c r="J19" s="2">
        <f t="shared" si="1"/>
        <v>0</v>
      </c>
      <c r="K19" s="2">
        <f t="shared" si="2"/>
        <v>0</v>
      </c>
      <c r="L19" s="167"/>
      <c r="M19" s="160">
        <f t="shared" si="3"/>
        <v>0</v>
      </c>
      <c r="N19" s="167"/>
      <c r="O19" s="41"/>
    </row>
    <row r="20" spans="1:15" ht="27" customHeight="1" x14ac:dyDescent="0.15">
      <c r="A20" s="42"/>
      <c r="B20" s="40"/>
      <c r="C20" s="41"/>
      <c r="D20" s="47"/>
      <c r="E20" s="40"/>
      <c r="F20" s="44"/>
      <c r="G20" s="3">
        <f t="shared" si="0"/>
        <v>0</v>
      </c>
      <c r="H20" s="2"/>
      <c r="I20" s="2"/>
      <c r="J20" s="2">
        <f t="shared" si="1"/>
        <v>0</v>
      </c>
      <c r="K20" s="2">
        <f t="shared" si="2"/>
        <v>0</v>
      </c>
      <c r="L20" s="167"/>
      <c r="M20" s="160">
        <f t="shared" si="3"/>
        <v>0</v>
      </c>
      <c r="N20" s="167"/>
      <c r="O20" s="41"/>
    </row>
    <row r="21" spans="1:15" ht="27" customHeight="1" x14ac:dyDescent="0.15">
      <c r="A21" s="42"/>
      <c r="B21" s="40"/>
      <c r="C21" s="41"/>
      <c r="D21" s="47"/>
      <c r="E21" s="40"/>
      <c r="F21" s="44"/>
      <c r="G21" s="3">
        <f t="shared" si="0"/>
        <v>0</v>
      </c>
      <c r="H21" s="2"/>
      <c r="I21" s="2"/>
      <c r="J21" s="2">
        <f t="shared" si="1"/>
        <v>0</v>
      </c>
      <c r="K21" s="2">
        <f t="shared" si="2"/>
        <v>0</v>
      </c>
      <c r="L21" s="167"/>
      <c r="M21" s="160">
        <f t="shared" si="3"/>
        <v>0</v>
      </c>
      <c r="N21" s="167"/>
      <c r="O21" s="41"/>
    </row>
    <row r="22" spans="1:15" ht="27" customHeight="1" x14ac:dyDescent="0.15">
      <c r="A22" s="42"/>
      <c r="B22" s="40"/>
      <c r="C22" s="41"/>
      <c r="D22" s="47"/>
      <c r="E22" s="40"/>
      <c r="F22" s="44"/>
      <c r="G22" s="3">
        <f t="shared" si="0"/>
        <v>0</v>
      </c>
      <c r="H22" s="2"/>
      <c r="I22" s="2"/>
      <c r="J22" s="2">
        <f t="shared" si="1"/>
        <v>0</v>
      </c>
      <c r="K22" s="2">
        <f t="shared" si="2"/>
        <v>0</v>
      </c>
      <c r="L22" s="167"/>
      <c r="M22" s="160">
        <f t="shared" si="3"/>
        <v>0</v>
      </c>
      <c r="N22" s="167"/>
      <c r="O22" s="41"/>
    </row>
    <row r="23" spans="1:15" ht="27" customHeight="1" x14ac:dyDescent="0.15">
      <c r="A23" s="42"/>
      <c r="B23" s="40"/>
      <c r="C23" s="41"/>
      <c r="D23" s="47"/>
      <c r="E23" s="40"/>
      <c r="F23" s="44"/>
      <c r="G23" s="3">
        <f t="shared" si="0"/>
        <v>0</v>
      </c>
      <c r="H23" s="2"/>
      <c r="I23" s="2"/>
      <c r="J23" s="2">
        <f t="shared" si="1"/>
        <v>0</v>
      </c>
      <c r="K23" s="2">
        <f t="shared" si="2"/>
        <v>0</v>
      </c>
      <c r="L23" s="167"/>
      <c r="M23" s="160">
        <f t="shared" si="3"/>
        <v>0</v>
      </c>
      <c r="N23" s="167"/>
      <c r="O23" s="25"/>
    </row>
    <row r="24" spans="1:15" ht="27" customHeight="1" x14ac:dyDescent="0.15">
      <c r="A24" s="42"/>
      <c r="B24" s="40"/>
      <c r="C24" s="41"/>
      <c r="D24" s="47"/>
      <c r="E24" s="40"/>
      <c r="F24" s="44"/>
      <c r="G24" s="3">
        <f t="shared" si="0"/>
        <v>0</v>
      </c>
      <c r="H24" s="2"/>
      <c r="I24" s="2"/>
      <c r="J24" s="2">
        <f t="shared" si="1"/>
        <v>0</v>
      </c>
      <c r="K24" s="2">
        <f t="shared" si="2"/>
        <v>0</v>
      </c>
      <c r="L24" s="167"/>
      <c r="M24" s="160">
        <f t="shared" si="3"/>
        <v>0</v>
      </c>
      <c r="N24" s="167"/>
      <c r="O24" s="25"/>
    </row>
    <row r="25" spans="1:15" ht="27" customHeight="1" x14ac:dyDescent="0.15">
      <c r="A25" s="42"/>
      <c r="B25" s="40"/>
      <c r="C25" s="41"/>
      <c r="D25" s="47"/>
      <c r="E25" s="40"/>
      <c r="F25" s="44"/>
      <c r="G25" s="3">
        <f t="shared" si="0"/>
        <v>0</v>
      </c>
      <c r="H25" s="2"/>
      <c r="I25" s="2"/>
      <c r="J25" s="2">
        <f t="shared" si="1"/>
        <v>0</v>
      </c>
      <c r="K25" s="2">
        <f t="shared" si="2"/>
        <v>0</v>
      </c>
      <c r="L25" s="167"/>
      <c r="M25" s="160">
        <f t="shared" si="3"/>
        <v>0</v>
      </c>
      <c r="N25" s="167"/>
      <c r="O25" s="25"/>
    </row>
    <row r="26" spans="1:15" ht="27" customHeight="1" x14ac:dyDescent="0.15">
      <c r="A26" s="4"/>
      <c r="B26" s="2"/>
      <c r="C26" s="25"/>
      <c r="D26" s="24"/>
      <c r="E26" s="2"/>
      <c r="F26" s="3"/>
      <c r="G26" s="3">
        <f t="shared" si="0"/>
        <v>0</v>
      </c>
      <c r="H26" s="2"/>
      <c r="I26" s="2"/>
      <c r="J26" s="2">
        <f t="shared" si="1"/>
        <v>0</v>
      </c>
      <c r="K26" s="2">
        <f t="shared" si="2"/>
        <v>0</v>
      </c>
      <c r="L26" s="160"/>
      <c r="M26" s="160">
        <f t="shared" si="3"/>
        <v>0</v>
      </c>
      <c r="N26" s="160"/>
      <c r="O26" s="25"/>
    </row>
    <row r="27" spans="1:15" ht="27" customHeight="1" x14ac:dyDescent="0.15">
      <c r="A27" s="4"/>
      <c r="B27" s="2"/>
      <c r="C27" s="25"/>
      <c r="D27" s="24"/>
      <c r="E27" s="2"/>
      <c r="F27" s="3"/>
      <c r="G27" s="3">
        <f>+F27*E27</f>
        <v>0</v>
      </c>
      <c r="H27" s="2"/>
      <c r="I27" s="2"/>
      <c r="J27" s="2">
        <f t="shared" si="1"/>
        <v>0</v>
      </c>
      <c r="K27" s="2">
        <f t="shared" si="2"/>
        <v>0</v>
      </c>
      <c r="L27" s="2"/>
      <c r="M27" s="2">
        <f t="shared" si="3"/>
        <v>0</v>
      </c>
      <c r="N27" s="2"/>
      <c r="O27" s="25"/>
    </row>
  </sheetData>
  <mergeCells count="11">
    <mergeCell ref="O7:O8"/>
    <mergeCell ref="A2:O2"/>
    <mergeCell ref="F5:J5"/>
    <mergeCell ref="A7:A8"/>
    <mergeCell ref="B7:B8"/>
    <mergeCell ref="C7:C8"/>
    <mergeCell ref="D7:D8"/>
    <mergeCell ref="E7:G7"/>
    <mergeCell ref="H7:J7"/>
    <mergeCell ref="K7:M7"/>
    <mergeCell ref="N7:N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E8" sqref="E8"/>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13.25" style="1" bestFit="1" customWidth="1"/>
    <col min="15" max="15" width="21"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155</v>
      </c>
      <c r="D4" s="9"/>
      <c r="E4" s="9"/>
      <c r="F4" s="13" t="s">
        <v>19</v>
      </c>
      <c r="G4" s="9"/>
      <c r="H4" s="9"/>
      <c r="I4" s="9"/>
      <c r="J4" s="9"/>
      <c r="K4" s="9"/>
      <c r="L4" s="9"/>
      <c r="M4" s="9"/>
      <c r="O4" s="14" t="s">
        <v>17</v>
      </c>
      <c r="Q4" s="30" t="s">
        <v>18</v>
      </c>
    </row>
    <row r="5" spans="1:17" ht="27" customHeight="1" x14ac:dyDescent="0.15">
      <c r="A5" s="15" t="s">
        <v>0</v>
      </c>
      <c r="B5" s="56" t="s">
        <v>145</v>
      </c>
      <c r="C5" s="57" t="s">
        <v>369</v>
      </c>
      <c r="D5" s="9"/>
      <c r="E5" s="9"/>
      <c r="F5" s="178" t="s">
        <v>368</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9.25" customHeight="1" x14ac:dyDescent="0.15">
      <c r="A9" s="4">
        <v>43341</v>
      </c>
      <c r="B9" s="2"/>
      <c r="C9" s="25"/>
      <c r="D9" s="55" t="s">
        <v>370</v>
      </c>
      <c r="E9" s="2">
        <v>1</v>
      </c>
      <c r="F9" s="3">
        <v>40608</v>
      </c>
      <c r="G9" s="3">
        <f>+F9*E9</f>
        <v>40608</v>
      </c>
      <c r="H9" s="2"/>
      <c r="I9" s="2"/>
      <c r="J9" s="2"/>
      <c r="K9" s="2">
        <v>1</v>
      </c>
      <c r="L9" s="3">
        <v>40608</v>
      </c>
      <c r="M9" s="3">
        <f>+L9*K9</f>
        <v>40608</v>
      </c>
      <c r="N9" s="40">
        <v>180829</v>
      </c>
      <c r="O9" s="159" t="s">
        <v>378</v>
      </c>
    </row>
    <row r="10" spans="1:17" ht="27" customHeight="1" x14ac:dyDescent="0.15">
      <c r="A10" s="4"/>
      <c r="B10" s="2"/>
      <c r="C10" s="25"/>
      <c r="D10" s="55"/>
      <c r="E10" s="2"/>
      <c r="F10" s="3"/>
      <c r="G10" s="3">
        <f>+F10*E10</f>
        <v>0</v>
      </c>
      <c r="H10" s="2"/>
      <c r="I10" s="2"/>
      <c r="J10" s="2"/>
      <c r="K10" s="2">
        <v>1</v>
      </c>
      <c r="L10" s="3"/>
      <c r="M10" s="3"/>
      <c r="N10" s="40"/>
      <c r="O10" s="41"/>
    </row>
    <row r="11" spans="1:17" ht="27" customHeight="1" x14ac:dyDescent="0.15">
      <c r="A11" s="4"/>
      <c r="B11" s="2"/>
      <c r="C11" s="25"/>
      <c r="D11" s="55"/>
      <c r="E11" s="2"/>
      <c r="F11" s="3"/>
      <c r="G11" s="3">
        <f>+F11*E11</f>
        <v>0</v>
      </c>
      <c r="H11" s="2"/>
      <c r="I11" s="2"/>
      <c r="J11" s="2">
        <f>+I11*H11</f>
        <v>0</v>
      </c>
      <c r="K11" s="2">
        <v>1</v>
      </c>
      <c r="L11" s="3"/>
      <c r="M11" s="3"/>
      <c r="N11" s="40"/>
      <c r="O11" s="41"/>
    </row>
    <row r="12" spans="1:17" ht="27" customHeight="1" x14ac:dyDescent="0.15">
      <c r="A12" s="4"/>
      <c r="B12" s="2"/>
      <c r="C12" s="25"/>
      <c r="D12" s="24"/>
      <c r="E12" s="2"/>
      <c r="F12" s="3"/>
      <c r="G12" s="3">
        <f t="shared" ref="G12:G27" si="0">+F12*E12</f>
        <v>0</v>
      </c>
      <c r="H12" s="2"/>
      <c r="I12" s="2"/>
      <c r="J12" s="2">
        <f t="shared" ref="J12:J28" si="1">+I12*H12</f>
        <v>0</v>
      </c>
      <c r="K12" s="2">
        <f t="shared" ref="K12:K28" si="2">+E12-H12</f>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H7:J7"/>
    <mergeCell ref="K7:M7"/>
    <mergeCell ref="N7:N8"/>
    <mergeCell ref="O7:O8"/>
    <mergeCell ref="A2:O2"/>
    <mergeCell ref="F5:J5"/>
    <mergeCell ref="A7:A8"/>
    <mergeCell ref="B7:B8"/>
    <mergeCell ref="C7:C8"/>
    <mergeCell ref="D7:D8"/>
    <mergeCell ref="E7:G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A4" sqref="A4:C5"/>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13.25" style="1" bestFit="1" customWidth="1"/>
    <col min="15" max="15" width="21"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142</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25">
        <v>37029</v>
      </c>
      <c r="B9" s="126"/>
      <c r="C9" s="127"/>
      <c r="D9" s="146" t="s">
        <v>139</v>
      </c>
      <c r="E9" s="126"/>
      <c r="F9" s="129"/>
      <c r="G9" s="129"/>
      <c r="H9" s="126">
        <v>2</v>
      </c>
      <c r="I9" s="136">
        <v>20400</v>
      </c>
      <c r="J9" s="136">
        <v>20400</v>
      </c>
      <c r="K9" s="126">
        <v>0</v>
      </c>
      <c r="L9" s="129">
        <v>20400</v>
      </c>
      <c r="M9" s="129">
        <v>0</v>
      </c>
      <c r="N9" s="130" t="s">
        <v>143</v>
      </c>
      <c r="O9" s="131" t="s">
        <v>95</v>
      </c>
    </row>
    <row r="10" spans="1:17" ht="27" customHeight="1" x14ac:dyDescent="0.15">
      <c r="A10" s="4">
        <v>41304</v>
      </c>
      <c r="B10" s="2"/>
      <c r="C10" s="25"/>
      <c r="D10" s="55" t="s">
        <v>140</v>
      </c>
      <c r="E10" s="2">
        <v>1</v>
      </c>
      <c r="F10" s="3">
        <v>28800</v>
      </c>
      <c r="G10" s="3">
        <v>28800</v>
      </c>
      <c r="H10" s="2"/>
      <c r="I10" s="2"/>
      <c r="J10" s="2"/>
      <c r="K10" s="2">
        <v>1</v>
      </c>
      <c r="L10" s="3">
        <v>28800</v>
      </c>
      <c r="M10" s="3">
        <f>+L10*K10</f>
        <v>28800</v>
      </c>
      <c r="N10" s="40" t="s">
        <v>223</v>
      </c>
      <c r="O10" s="41"/>
    </row>
    <row r="11" spans="1:17" ht="27" customHeight="1" x14ac:dyDescent="0.15">
      <c r="A11" s="4">
        <v>42527</v>
      </c>
      <c r="B11" s="2"/>
      <c r="C11" s="25"/>
      <c r="D11" s="55" t="s">
        <v>293</v>
      </c>
      <c r="E11" s="2">
        <v>1</v>
      </c>
      <c r="F11" s="3">
        <v>26956</v>
      </c>
      <c r="G11" s="3">
        <f>+F11*E11</f>
        <v>26956</v>
      </c>
      <c r="H11" s="2"/>
      <c r="I11" s="2"/>
      <c r="J11" s="2">
        <f>+I11*H11</f>
        <v>0</v>
      </c>
      <c r="K11" s="2">
        <v>1</v>
      </c>
      <c r="L11" s="3">
        <v>26956</v>
      </c>
      <c r="M11" s="3">
        <f>+L11*K11</f>
        <v>26956</v>
      </c>
      <c r="N11" s="40"/>
      <c r="O11" s="41" t="s">
        <v>294</v>
      </c>
    </row>
    <row r="12" spans="1:17" ht="27" customHeight="1" x14ac:dyDescent="0.15">
      <c r="A12" s="4"/>
      <c r="B12" s="2"/>
      <c r="C12" s="25"/>
      <c r="D12" s="24"/>
      <c r="E12" s="2"/>
      <c r="F12" s="3"/>
      <c r="G12" s="3">
        <f t="shared" ref="G12:G27" si="0">+F12*E12</f>
        <v>0</v>
      </c>
      <c r="H12" s="2"/>
      <c r="I12" s="2"/>
      <c r="J12" s="2">
        <f t="shared" ref="J12:J28" si="1">+I12*H12</f>
        <v>0</v>
      </c>
      <c r="K12" s="2">
        <f t="shared" ref="K12:K28" si="2">+E12-H12</f>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D11" sqref="D11"/>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13.25" style="1" bestFit="1" customWidth="1"/>
    <col min="15" max="15" width="21"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331</v>
      </c>
      <c r="D4" s="9"/>
      <c r="E4" s="9"/>
      <c r="F4" s="13" t="s">
        <v>19</v>
      </c>
      <c r="G4" s="9"/>
      <c r="H4" s="9"/>
      <c r="I4" s="9"/>
      <c r="J4" s="9"/>
      <c r="K4" s="9"/>
      <c r="L4" s="9"/>
      <c r="M4" s="9"/>
      <c r="O4" s="14" t="s">
        <v>17</v>
      </c>
      <c r="Q4" s="30" t="s">
        <v>18</v>
      </c>
    </row>
    <row r="5" spans="1:17" ht="27" customHeight="1" x14ac:dyDescent="0.15">
      <c r="A5" s="15" t="s">
        <v>0</v>
      </c>
      <c r="B5" s="56" t="s">
        <v>145</v>
      </c>
      <c r="C5" s="57" t="s">
        <v>332</v>
      </c>
      <c r="D5" s="9"/>
      <c r="E5" s="9"/>
      <c r="F5" s="178" t="s">
        <v>142</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42985</v>
      </c>
      <c r="B9" s="2"/>
      <c r="C9" s="25"/>
      <c r="D9" s="55" t="s">
        <v>338</v>
      </c>
      <c r="E9" s="2">
        <v>1</v>
      </c>
      <c r="F9" s="3">
        <v>80325</v>
      </c>
      <c r="G9" s="3">
        <f>+F9*E9</f>
        <v>80325</v>
      </c>
      <c r="H9" s="2"/>
      <c r="I9" s="2"/>
      <c r="J9" s="2"/>
      <c r="K9" s="2">
        <v>1</v>
      </c>
      <c r="L9" s="3">
        <v>80325</v>
      </c>
      <c r="M9" s="3">
        <f>+L9*K9</f>
        <v>80325</v>
      </c>
      <c r="N9" s="40" t="s">
        <v>333</v>
      </c>
      <c r="O9" s="81" t="s">
        <v>334</v>
      </c>
    </row>
    <row r="10" spans="1:17" ht="27" customHeight="1" x14ac:dyDescent="0.15">
      <c r="A10" s="4"/>
      <c r="B10" s="2"/>
      <c r="C10" s="25"/>
      <c r="D10" s="55"/>
      <c r="E10" s="2"/>
      <c r="F10" s="3"/>
      <c r="G10" s="3">
        <f>+F10*E10</f>
        <v>0</v>
      </c>
      <c r="H10" s="2"/>
      <c r="I10" s="2"/>
      <c r="J10" s="2"/>
      <c r="K10" s="2">
        <v>1</v>
      </c>
      <c r="L10" s="3"/>
      <c r="M10" s="3"/>
      <c r="N10" s="40"/>
      <c r="O10" s="41"/>
    </row>
    <row r="11" spans="1:17" ht="27" customHeight="1" x14ac:dyDescent="0.15">
      <c r="A11" s="4"/>
      <c r="B11" s="2"/>
      <c r="C11" s="25"/>
      <c r="D11" s="55"/>
      <c r="E11" s="2"/>
      <c r="F11" s="3"/>
      <c r="G11" s="3">
        <f>+F11*E11</f>
        <v>0</v>
      </c>
      <c r="H11" s="2"/>
      <c r="I11" s="2"/>
      <c r="J11" s="2">
        <f>+I11*H11</f>
        <v>0</v>
      </c>
      <c r="K11" s="2">
        <v>1</v>
      </c>
      <c r="L11" s="3"/>
      <c r="M11" s="3"/>
      <c r="N11" s="40"/>
      <c r="O11" s="41"/>
    </row>
    <row r="12" spans="1:17" ht="27" customHeight="1" x14ac:dyDescent="0.15">
      <c r="A12" s="4"/>
      <c r="B12" s="2"/>
      <c r="C12" s="25"/>
      <c r="D12" s="24"/>
      <c r="E12" s="2"/>
      <c r="F12" s="3"/>
      <c r="G12" s="3">
        <f t="shared" ref="G12:G27" si="0">+F12*E12</f>
        <v>0</v>
      </c>
      <c r="H12" s="2"/>
      <c r="I12" s="2"/>
      <c r="J12" s="2">
        <f t="shared" ref="J12:J28" si="1">+I12*H12</f>
        <v>0</v>
      </c>
      <c r="K12" s="2">
        <f t="shared" ref="K12:K28" si="2">+E12-H12</f>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A10" sqref="A10:O10"/>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13.25" style="1" bestFit="1" customWidth="1"/>
    <col min="15" max="15" width="21"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154</v>
      </c>
      <c r="D4" s="9"/>
      <c r="E4" s="9"/>
      <c r="F4" s="13" t="s">
        <v>19</v>
      </c>
      <c r="G4" s="9"/>
      <c r="H4" s="9"/>
      <c r="I4" s="9"/>
      <c r="J4" s="9"/>
      <c r="K4" s="9"/>
      <c r="L4" s="9"/>
      <c r="M4" s="9"/>
      <c r="O4" s="14" t="s">
        <v>17</v>
      </c>
      <c r="Q4" s="30" t="s">
        <v>18</v>
      </c>
    </row>
    <row r="5" spans="1:17" ht="27" customHeight="1" x14ac:dyDescent="0.15">
      <c r="A5" s="15" t="s">
        <v>0</v>
      </c>
      <c r="B5" s="56" t="s">
        <v>145</v>
      </c>
      <c r="C5" s="59" t="s">
        <v>178</v>
      </c>
      <c r="D5" s="9"/>
      <c r="E5" s="9"/>
      <c r="F5" s="178" t="s">
        <v>142</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42985</v>
      </c>
      <c r="B9" s="2"/>
      <c r="C9" s="25"/>
      <c r="D9" s="55" t="s">
        <v>337</v>
      </c>
      <c r="E9" s="2">
        <v>1</v>
      </c>
      <c r="F9" s="3">
        <v>45900</v>
      </c>
      <c r="G9" s="3">
        <f>+F9*E9</f>
        <v>45900</v>
      </c>
      <c r="H9" s="2"/>
      <c r="I9" s="2"/>
      <c r="J9" s="2"/>
      <c r="K9" s="2">
        <v>1</v>
      </c>
      <c r="L9" s="3">
        <v>45900</v>
      </c>
      <c r="M9" s="3">
        <f>+L9*K9</f>
        <v>45900</v>
      </c>
      <c r="N9" s="40" t="s">
        <v>335</v>
      </c>
      <c r="O9" s="81" t="s">
        <v>336</v>
      </c>
    </row>
    <row r="10" spans="1:17" ht="27" customHeight="1" x14ac:dyDescent="0.15">
      <c r="A10" s="4"/>
      <c r="B10" s="2"/>
      <c r="C10" s="25"/>
      <c r="D10" s="55"/>
      <c r="E10" s="2"/>
      <c r="F10" s="3"/>
      <c r="G10" s="3">
        <f>+F10*E10</f>
        <v>0</v>
      </c>
      <c r="H10" s="2"/>
      <c r="I10" s="2"/>
      <c r="J10" s="2"/>
      <c r="K10" s="2">
        <v>1</v>
      </c>
      <c r="L10" s="3"/>
      <c r="M10" s="3"/>
      <c r="N10" s="40"/>
      <c r="O10" s="41"/>
    </row>
    <row r="11" spans="1:17" ht="27" customHeight="1" x14ac:dyDescent="0.15">
      <c r="A11" s="4"/>
      <c r="B11" s="2"/>
      <c r="C11" s="25"/>
      <c r="D11" s="55"/>
      <c r="E11" s="2"/>
      <c r="F11" s="3"/>
      <c r="G11" s="3">
        <f>+F11*E11</f>
        <v>0</v>
      </c>
      <c r="H11" s="2"/>
      <c r="I11" s="2"/>
      <c r="J11" s="2">
        <f>+I11*H11</f>
        <v>0</v>
      </c>
      <c r="K11" s="2">
        <v>1</v>
      </c>
      <c r="L11" s="3"/>
      <c r="M11" s="3"/>
      <c r="N11" s="40"/>
      <c r="O11" s="41"/>
    </row>
    <row r="12" spans="1:17" ht="27" customHeight="1" x14ac:dyDescent="0.15">
      <c r="A12" s="4"/>
      <c r="B12" s="2"/>
      <c r="C12" s="25"/>
      <c r="D12" s="24"/>
      <c r="E12" s="2"/>
      <c r="F12" s="3"/>
      <c r="G12" s="3">
        <f t="shared" ref="G12:G27" si="0">+F12*E12</f>
        <v>0</v>
      </c>
      <c r="H12" s="2"/>
      <c r="I12" s="2"/>
      <c r="J12" s="2">
        <f t="shared" ref="J12:J28" si="1">+I12*H12</f>
        <v>0</v>
      </c>
      <c r="K12" s="2">
        <f t="shared" ref="K12:K28" si="2">+E12-H12</f>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C7" sqref="C7:C8"/>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13.25" style="1" bestFit="1" customWidth="1"/>
    <col min="15" max="15" width="21"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152</v>
      </c>
      <c r="C4" s="12" t="s">
        <v>154</v>
      </c>
      <c r="D4" s="9"/>
      <c r="E4" s="9"/>
      <c r="F4" s="13" t="s">
        <v>19</v>
      </c>
      <c r="G4" s="9"/>
      <c r="H4" s="9"/>
      <c r="I4" s="9"/>
      <c r="J4" s="9"/>
      <c r="K4" s="9"/>
      <c r="L4" s="9"/>
      <c r="M4" s="9"/>
      <c r="O4" s="14" t="s">
        <v>17</v>
      </c>
      <c r="Q4" s="30" t="s">
        <v>18</v>
      </c>
    </row>
    <row r="5" spans="1:17" ht="27" customHeight="1" x14ac:dyDescent="0.15">
      <c r="A5" s="15" t="s">
        <v>0</v>
      </c>
      <c r="B5" s="56" t="s">
        <v>161</v>
      </c>
      <c r="C5" s="59" t="s">
        <v>168</v>
      </c>
      <c r="D5" s="9"/>
      <c r="E5" s="9"/>
      <c r="F5" s="178" t="s">
        <v>142</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42136</v>
      </c>
      <c r="B9" s="2"/>
      <c r="C9" s="25"/>
      <c r="D9" s="55" t="s">
        <v>141</v>
      </c>
      <c r="E9" s="2">
        <v>1</v>
      </c>
      <c r="F9" s="3">
        <v>36180</v>
      </c>
      <c r="G9" s="3">
        <v>36180</v>
      </c>
      <c r="H9" s="2"/>
      <c r="I9" s="2"/>
      <c r="J9" s="2"/>
      <c r="K9" s="2">
        <v>1</v>
      </c>
      <c r="L9" s="3">
        <v>36180</v>
      </c>
      <c r="M9" s="3">
        <v>36180</v>
      </c>
      <c r="N9" s="40" t="s">
        <v>224</v>
      </c>
      <c r="O9" s="41"/>
    </row>
    <row r="10" spans="1:17" ht="27" customHeight="1" x14ac:dyDescent="0.15">
      <c r="A10" s="4"/>
      <c r="B10" s="2"/>
      <c r="C10" s="25"/>
      <c r="D10" s="24"/>
      <c r="E10" s="2"/>
      <c r="F10" s="3"/>
      <c r="G10" s="3">
        <f>+F10*E10</f>
        <v>0</v>
      </c>
      <c r="H10" s="2"/>
      <c r="I10" s="2"/>
      <c r="J10" s="2">
        <f>+I10*H10</f>
        <v>0</v>
      </c>
      <c r="K10" s="2">
        <f>+E10-H10</f>
        <v>0</v>
      </c>
      <c r="L10" s="3"/>
      <c r="M10" s="3"/>
      <c r="N10" s="40"/>
      <c r="O10" s="41"/>
    </row>
    <row r="11" spans="1:17" ht="27" customHeight="1" x14ac:dyDescent="0.15">
      <c r="A11" s="4"/>
      <c r="B11" s="2"/>
      <c r="C11" s="25"/>
      <c r="D11" s="24"/>
      <c r="E11" s="2"/>
      <c r="F11" s="3"/>
      <c r="G11" s="3">
        <f>+F11*E11</f>
        <v>0</v>
      </c>
      <c r="H11" s="2"/>
      <c r="I11" s="2"/>
      <c r="J11" s="2">
        <f>+I11*H11</f>
        <v>0</v>
      </c>
      <c r="K11" s="2">
        <f>+E11-H11</f>
        <v>0</v>
      </c>
      <c r="L11" s="3"/>
      <c r="M11" s="3"/>
      <c r="N11" s="40"/>
      <c r="O11" s="41"/>
    </row>
    <row r="12" spans="1:17" ht="27" customHeight="1" x14ac:dyDescent="0.15">
      <c r="A12" s="4"/>
      <c r="B12" s="2"/>
      <c r="C12" s="25"/>
      <c r="D12" s="24"/>
      <c r="E12" s="2"/>
      <c r="F12" s="3"/>
      <c r="G12" s="3">
        <f t="shared" ref="G12:G27" si="0">+F12*E12</f>
        <v>0</v>
      </c>
      <c r="H12" s="2"/>
      <c r="I12" s="2"/>
      <c r="J12" s="2">
        <f t="shared" ref="J12:J28" si="1">+I12*H12</f>
        <v>0</v>
      </c>
      <c r="K12" s="2">
        <f t="shared" ref="K12:K28" si="2">+E12-H12</f>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T30" sqref="T30"/>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144</v>
      </c>
      <c r="D4" s="9"/>
      <c r="E4" s="9"/>
      <c r="F4" s="13" t="s">
        <v>19</v>
      </c>
      <c r="G4" s="9"/>
      <c r="H4" s="9"/>
      <c r="I4" s="9"/>
      <c r="J4" s="9"/>
      <c r="K4" s="9"/>
      <c r="L4" s="9"/>
      <c r="M4" s="9"/>
      <c r="O4" s="14" t="s">
        <v>17</v>
      </c>
      <c r="Q4" s="30" t="s">
        <v>18</v>
      </c>
    </row>
    <row r="5" spans="1:17" ht="27" customHeight="1" x14ac:dyDescent="0.15">
      <c r="A5" s="15" t="s">
        <v>0</v>
      </c>
      <c r="B5" s="56" t="s">
        <v>145</v>
      </c>
      <c r="C5" s="57" t="s">
        <v>174</v>
      </c>
      <c r="D5" s="9"/>
      <c r="E5" s="9"/>
      <c r="F5" s="178" t="s">
        <v>99</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7">
        <v>39918</v>
      </c>
      <c r="B9" s="18"/>
      <c r="C9" s="26"/>
      <c r="D9" s="27" t="s">
        <v>96</v>
      </c>
      <c r="E9" s="18">
        <v>1</v>
      </c>
      <c r="F9" s="19">
        <v>33800</v>
      </c>
      <c r="G9" s="19">
        <v>33800</v>
      </c>
      <c r="H9" s="18"/>
      <c r="I9" s="18"/>
      <c r="J9" s="18"/>
      <c r="K9" s="18">
        <v>0</v>
      </c>
      <c r="L9" s="19">
        <v>33800</v>
      </c>
      <c r="M9" s="3">
        <f>K9*L9</f>
        <v>0</v>
      </c>
      <c r="N9" s="38" t="s">
        <v>225</v>
      </c>
      <c r="O9" s="39" t="s">
        <v>302</v>
      </c>
    </row>
    <row r="10" spans="1:17" ht="27" customHeight="1" x14ac:dyDescent="0.15">
      <c r="A10" s="4">
        <v>39968</v>
      </c>
      <c r="B10" s="2"/>
      <c r="C10" s="25"/>
      <c r="D10" s="24" t="s">
        <v>97</v>
      </c>
      <c r="E10" s="2">
        <v>1</v>
      </c>
      <c r="F10" s="3">
        <v>50400</v>
      </c>
      <c r="G10" s="3">
        <v>50400</v>
      </c>
      <c r="H10" s="2"/>
      <c r="I10" s="2"/>
      <c r="J10" s="2"/>
      <c r="K10" s="2">
        <v>0</v>
      </c>
      <c r="L10" s="3">
        <v>50400</v>
      </c>
      <c r="M10" s="3">
        <f>K10*L10</f>
        <v>0</v>
      </c>
      <c r="N10" s="40" t="s">
        <v>226</v>
      </c>
      <c r="O10" s="41" t="s">
        <v>303</v>
      </c>
    </row>
    <row r="11" spans="1:17" ht="27" customHeight="1" x14ac:dyDescent="0.15">
      <c r="A11" s="4">
        <v>41304</v>
      </c>
      <c r="B11" s="2"/>
      <c r="C11" s="25"/>
      <c r="D11" s="24" t="s">
        <v>98</v>
      </c>
      <c r="E11" s="2">
        <v>1</v>
      </c>
      <c r="F11" s="3">
        <v>55000</v>
      </c>
      <c r="G11" s="3">
        <v>55000</v>
      </c>
      <c r="H11" s="2"/>
      <c r="I11" s="2"/>
      <c r="J11" s="2"/>
      <c r="K11" s="2">
        <v>0</v>
      </c>
      <c r="L11" s="3">
        <v>55000</v>
      </c>
      <c r="M11" s="3">
        <f>K11*L11</f>
        <v>0</v>
      </c>
      <c r="N11" s="40" t="s">
        <v>373</v>
      </c>
      <c r="O11" s="41" t="s">
        <v>379</v>
      </c>
    </row>
    <row r="12" spans="1:17" ht="27" customHeight="1" x14ac:dyDescent="0.15">
      <c r="A12" s="4">
        <v>42646</v>
      </c>
      <c r="B12" s="2"/>
      <c r="C12" s="25"/>
      <c r="D12" s="24" t="s">
        <v>97</v>
      </c>
      <c r="E12" s="2">
        <v>1</v>
      </c>
      <c r="F12" s="3">
        <v>57950</v>
      </c>
      <c r="G12" s="3">
        <f>E12*F12</f>
        <v>57950</v>
      </c>
      <c r="H12" s="2"/>
      <c r="I12" s="2"/>
      <c r="J12" s="2"/>
      <c r="K12" s="2">
        <v>1</v>
      </c>
      <c r="L12" s="3">
        <v>57950</v>
      </c>
      <c r="M12" s="3">
        <f>K12*L12</f>
        <v>57950</v>
      </c>
      <c r="N12" s="40" t="s">
        <v>374</v>
      </c>
      <c r="O12" s="41" t="s">
        <v>304</v>
      </c>
    </row>
    <row r="13" spans="1:17" ht="27" customHeight="1" x14ac:dyDescent="0.15">
      <c r="A13" s="4">
        <v>43368</v>
      </c>
      <c r="B13" s="2"/>
      <c r="C13" s="25"/>
      <c r="D13" s="54" t="s">
        <v>372</v>
      </c>
      <c r="E13" s="2">
        <v>1</v>
      </c>
      <c r="F13" s="3">
        <v>53488</v>
      </c>
      <c r="G13" s="3">
        <f t="shared" ref="G13:G27" si="0">+F13*E13</f>
        <v>53488</v>
      </c>
      <c r="H13" s="2"/>
      <c r="I13" s="2"/>
      <c r="J13" s="2">
        <f t="shared" ref="J13:J28" si="1">+I13*H13</f>
        <v>0</v>
      </c>
      <c r="K13" s="2">
        <f t="shared" ref="K13:K28" si="2">+E13-H13</f>
        <v>1</v>
      </c>
      <c r="L13" s="3">
        <v>53488</v>
      </c>
      <c r="M13" s="3">
        <v>53488</v>
      </c>
      <c r="N13" s="40">
        <v>180925</v>
      </c>
      <c r="O13" s="41" t="s">
        <v>304</v>
      </c>
    </row>
    <row r="14" spans="1:17" ht="27" customHeight="1" x14ac:dyDescent="0.15">
      <c r="A14" s="17">
        <v>43439</v>
      </c>
      <c r="B14" s="18"/>
      <c r="C14" s="26"/>
      <c r="D14" s="55" t="s">
        <v>380</v>
      </c>
      <c r="E14" s="18">
        <v>1</v>
      </c>
      <c r="F14" s="19">
        <v>68148</v>
      </c>
      <c r="G14" s="3">
        <f t="shared" si="0"/>
        <v>68148</v>
      </c>
      <c r="H14" s="2"/>
      <c r="I14" s="2"/>
      <c r="J14" s="2">
        <f t="shared" si="1"/>
        <v>0</v>
      </c>
      <c r="K14" s="2">
        <f t="shared" si="2"/>
        <v>1</v>
      </c>
      <c r="L14" s="18">
        <v>68148</v>
      </c>
      <c r="M14" s="19">
        <f>K14*L14</f>
        <v>68148</v>
      </c>
      <c r="N14" s="38">
        <v>181205</v>
      </c>
      <c r="O14" s="41" t="s">
        <v>304</v>
      </c>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C7" sqref="C7:C8"/>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152</v>
      </c>
      <c r="C4" s="12" t="s">
        <v>146</v>
      </c>
      <c r="D4" s="9"/>
      <c r="E4" s="9"/>
      <c r="F4" s="13" t="s">
        <v>19</v>
      </c>
      <c r="G4" s="9"/>
      <c r="H4" s="9"/>
      <c r="I4" s="9"/>
      <c r="J4" s="9"/>
      <c r="K4" s="9"/>
      <c r="L4" s="9"/>
      <c r="M4" s="9"/>
      <c r="O4" s="14" t="s">
        <v>17</v>
      </c>
      <c r="Q4" s="30" t="s">
        <v>18</v>
      </c>
    </row>
    <row r="5" spans="1:17" ht="27" customHeight="1" x14ac:dyDescent="0.15">
      <c r="A5" s="15" t="s">
        <v>0</v>
      </c>
      <c r="B5" s="56" t="s">
        <v>161</v>
      </c>
      <c r="C5" s="59" t="s">
        <v>181</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42214</v>
      </c>
      <c r="B9" s="2"/>
      <c r="C9" s="25"/>
      <c r="D9" s="55" t="s">
        <v>182</v>
      </c>
      <c r="E9" s="2">
        <v>2</v>
      </c>
      <c r="F9" s="3">
        <v>15407.5</v>
      </c>
      <c r="G9" s="3">
        <f t="shared" ref="G9:G25" si="0">+F9*E9</f>
        <v>30815</v>
      </c>
      <c r="H9" s="2"/>
      <c r="I9" s="2"/>
      <c r="J9" s="2"/>
      <c r="K9" s="2">
        <v>1</v>
      </c>
      <c r="L9" s="3"/>
      <c r="M9" s="3">
        <v>30815</v>
      </c>
      <c r="N9" s="40" t="s">
        <v>183</v>
      </c>
      <c r="O9" s="41"/>
    </row>
    <row r="10" spans="1:17" ht="27" customHeight="1" x14ac:dyDescent="0.15">
      <c r="A10" s="4"/>
      <c r="B10" s="2"/>
      <c r="C10" s="25"/>
      <c r="D10" s="24"/>
      <c r="E10" s="2"/>
      <c r="F10" s="3"/>
      <c r="G10" s="3">
        <f t="shared" si="0"/>
        <v>0</v>
      </c>
      <c r="H10" s="2"/>
      <c r="I10" s="2"/>
      <c r="J10" s="2">
        <f t="shared" ref="J10:J25" si="1">+I10*H10</f>
        <v>0</v>
      </c>
      <c r="K10" s="2">
        <f t="shared" ref="K10:K25" si="2">+E10-H10</f>
        <v>0</v>
      </c>
      <c r="L10" s="3"/>
      <c r="M10" s="3"/>
      <c r="N10" s="40"/>
      <c r="O10" s="41"/>
    </row>
    <row r="11" spans="1:17" ht="27" customHeight="1" x14ac:dyDescent="0.15">
      <c r="A11" s="4"/>
      <c r="B11" s="2"/>
      <c r="C11" s="25"/>
      <c r="D11" s="24"/>
      <c r="E11" s="2"/>
      <c r="F11" s="3"/>
      <c r="G11" s="3">
        <f t="shared" si="0"/>
        <v>0</v>
      </c>
      <c r="H11" s="2"/>
      <c r="I11" s="2"/>
      <c r="J11" s="2">
        <f t="shared" si="1"/>
        <v>0</v>
      </c>
      <c r="K11" s="2">
        <f t="shared" si="2"/>
        <v>0</v>
      </c>
      <c r="L11" s="3"/>
      <c r="M11" s="3"/>
      <c r="N11" s="40"/>
      <c r="O11" s="41"/>
    </row>
    <row r="12" spans="1:17" ht="27" customHeight="1" x14ac:dyDescent="0.15">
      <c r="A12" s="4"/>
      <c r="B12" s="2"/>
      <c r="C12" s="25"/>
      <c r="D12" s="24"/>
      <c r="E12" s="2"/>
      <c r="F12" s="3"/>
      <c r="G12" s="3">
        <f t="shared" si="0"/>
        <v>0</v>
      </c>
      <c r="H12" s="2"/>
      <c r="I12" s="2"/>
      <c r="J12" s="2">
        <f t="shared" si="1"/>
        <v>0</v>
      </c>
      <c r="K12" s="2">
        <f t="shared" si="2"/>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3"/>
      <c r="M14" s="3"/>
      <c r="N14" s="38"/>
      <c r="O14" s="39"/>
    </row>
    <row r="15" spans="1:17" ht="27" customHeight="1" x14ac:dyDescent="0.15">
      <c r="A15" s="42"/>
      <c r="B15" s="40"/>
      <c r="C15" s="41"/>
      <c r="D15" s="43"/>
      <c r="E15" s="40"/>
      <c r="F15" s="50"/>
      <c r="G15" s="3">
        <f t="shared" si="0"/>
        <v>0</v>
      </c>
      <c r="H15" s="2"/>
      <c r="I15" s="2"/>
      <c r="J15" s="2">
        <f t="shared" si="1"/>
        <v>0</v>
      </c>
      <c r="K15" s="2">
        <f t="shared" si="2"/>
        <v>0</v>
      </c>
      <c r="L15" s="3"/>
      <c r="M15" s="3"/>
      <c r="N15" s="40"/>
      <c r="O15" s="41"/>
    </row>
    <row r="16" spans="1:17" ht="27" customHeight="1" x14ac:dyDescent="0.15">
      <c r="A16" s="42"/>
      <c r="B16" s="40"/>
      <c r="C16" s="41"/>
      <c r="D16" s="47"/>
      <c r="E16" s="40"/>
      <c r="F16" s="50"/>
      <c r="G16" s="3">
        <f t="shared" si="0"/>
        <v>0</v>
      </c>
      <c r="H16" s="2"/>
      <c r="I16" s="2"/>
      <c r="J16" s="2">
        <f t="shared" si="1"/>
        <v>0</v>
      </c>
      <c r="K16" s="2">
        <f t="shared" si="2"/>
        <v>0</v>
      </c>
      <c r="L16" s="3"/>
      <c r="M16" s="3"/>
      <c r="N16" s="40"/>
      <c r="O16" s="41"/>
    </row>
    <row r="17" spans="1:15" ht="27" customHeight="1" x14ac:dyDescent="0.15">
      <c r="A17" s="42"/>
      <c r="B17" s="40"/>
      <c r="C17" s="41"/>
      <c r="D17" s="47"/>
      <c r="E17" s="40"/>
      <c r="F17" s="50"/>
      <c r="G17" s="3">
        <f t="shared" si="0"/>
        <v>0</v>
      </c>
      <c r="H17" s="2"/>
      <c r="I17" s="2"/>
      <c r="J17" s="2">
        <f t="shared" si="1"/>
        <v>0</v>
      </c>
      <c r="K17" s="2">
        <f t="shared" si="2"/>
        <v>0</v>
      </c>
      <c r="L17" s="3"/>
      <c r="M17" s="3"/>
      <c r="N17" s="40"/>
      <c r="O17" s="41"/>
    </row>
    <row r="18" spans="1:15" ht="27" customHeight="1" x14ac:dyDescent="0.15">
      <c r="A18" s="42"/>
      <c r="B18" s="40"/>
      <c r="C18" s="41"/>
      <c r="D18" s="47"/>
      <c r="E18" s="40"/>
      <c r="F18" s="50"/>
      <c r="G18" s="3">
        <f t="shared" si="0"/>
        <v>0</v>
      </c>
      <c r="H18" s="2"/>
      <c r="I18" s="2"/>
      <c r="J18" s="2">
        <f t="shared" si="1"/>
        <v>0</v>
      </c>
      <c r="K18" s="2">
        <f t="shared" si="2"/>
        <v>0</v>
      </c>
      <c r="L18" s="3"/>
      <c r="M18" s="3"/>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+F26*E26</f>
        <v>0</v>
      </c>
      <c r="H26" s="2"/>
      <c r="I26" s="2"/>
      <c r="J26" s="2">
        <f>+I26*H26</f>
        <v>0</v>
      </c>
      <c r="K26" s="2">
        <f>+E26-H26</f>
        <v>0</v>
      </c>
      <c r="L26" s="40"/>
      <c r="M26" s="40"/>
      <c r="N26" s="40"/>
      <c r="O26" s="25"/>
    </row>
    <row r="27" spans="1:15" ht="27" customHeight="1" x14ac:dyDescent="0.15">
      <c r="A27" s="4"/>
      <c r="B27" s="2"/>
      <c r="C27" s="25"/>
      <c r="D27" s="24"/>
      <c r="E27" s="2"/>
      <c r="F27" s="3"/>
      <c r="G27" s="3">
        <f>+F27*E27</f>
        <v>0</v>
      </c>
      <c r="H27" s="2"/>
      <c r="I27" s="2"/>
      <c r="J27" s="2">
        <f>+I27*H27</f>
        <v>0</v>
      </c>
      <c r="K27" s="2">
        <f>+E27-H27</f>
        <v>0</v>
      </c>
      <c r="L27" s="2"/>
      <c r="M27" s="2"/>
      <c r="N27" s="2"/>
      <c r="O27" s="25"/>
    </row>
    <row r="28" spans="1:15" ht="27" customHeight="1" x14ac:dyDescent="0.15">
      <c r="A28" s="4"/>
      <c r="B28" s="2"/>
      <c r="C28" s="25"/>
      <c r="D28" s="24"/>
      <c r="E28" s="2"/>
      <c r="F28" s="3"/>
      <c r="G28" s="3">
        <f>+F28*E28</f>
        <v>0</v>
      </c>
      <c r="H28" s="2"/>
      <c r="I28" s="2"/>
      <c r="J28" s="2">
        <f>+I28*H28</f>
        <v>0</v>
      </c>
      <c r="K28" s="2">
        <f>+E28-H28</f>
        <v>0</v>
      </c>
      <c r="L28" s="2"/>
      <c r="M28" s="2"/>
      <c r="N28" s="2"/>
      <c r="O28" s="25"/>
    </row>
  </sheetData>
  <mergeCells count="11">
    <mergeCell ref="N7:N8"/>
    <mergeCell ref="O7:O8"/>
    <mergeCell ref="A2:O2"/>
    <mergeCell ref="F5:J5"/>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M17" sqref="M17"/>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152</v>
      </c>
      <c r="C4" s="12" t="s">
        <v>160</v>
      </c>
      <c r="D4" s="9"/>
      <c r="E4" s="9"/>
      <c r="F4" s="13" t="s">
        <v>19</v>
      </c>
      <c r="G4" s="9"/>
      <c r="H4" s="9"/>
      <c r="I4" s="9"/>
      <c r="J4" s="9"/>
      <c r="K4" s="9"/>
      <c r="L4" s="9"/>
      <c r="M4" s="9"/>
      <c r="O4" s="14" t="s">
        <v>17</v>
      </c>
      <c r="Q4" s="30" t="s">
        <v>18</v>
      </c>
    </row>
    <row r="5" spans="1:17" ht="27" customHeight="1" x14ac:dyDescent="0.15">
      <c r="A5" s="15" t="s">
        <v>0</v>
      </c>
      <c r="B5" s="56" t="s">
        <v>161</v>
      </c>
      <c r="C5" s="57" t="s">
        <v>162</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s="161" customFormat="1" ht="27" customHeight="1" x14ac:dyDescent="0.15">
      <c r="A9" s="148">
        <v>39202</v>
      </c>
      <c r="B9" s="149"/>
      <c r="C9" s="142"/>
      <c r="D9" s="85" t="s">
        <v>80</v>
      </c>
      <c r="E9" s="149">
        <v>1</v>
      </c>
      <c r="F9" s="152">
        <v>73030</v>
      </c>
      <c r="G9" s="152">
        <v>73030</v>
      </c>
      <c r="H9" s="149"/>
      <c r="I9" s="149"/>
      <c r="J9" s="149"/>
      <c r="K9" s="149">
        <v>1</v>
      </c>
      <c r="L9" s="152">
        <v>73030</v>
      </c>
      <c r="M9" s="149">
        <v>73030</v>
      </c>
      <c r="N9" s="149"/>
      <c r="O9" s="162" t="s">
        <v>312</v>
      </c>
    </row>
    <row r="10" spans="1:17" ht="27" customHeight="1" x14ac:dyDescent="0.15">
      <c r="A10" s="4">
        <v>43348</v>
      </c>
      <c r="B10" s="2"/>
      <c r="C10" s="25"/>
      <c r="D10" s="55" t="s">
        <v>386</v>
      </c>
      <c r="E10" s="2">
        <v>1</v>
      </c>
      <c r="F10" s="3">
        <v>15000</v>
      </c>
      <c r="G10" s="3">
        <f t="shared" ref="G10:G25" si="0">+F10*E10</f>
        <v>15000</v>
      </c>
      <c r="H10" s="2"/>
      <c r="I10" s="2"/>
      <c r="J10" s="2">
        <f t="shared" ref="J10:J25" si="1">+I10*H10</f>
        <v>0</v>
      </c>
      <c r="K10" s="2">
        <f t="shared" ref="K10:K25" si="2">+E10-H10</f>
        <v>1</v>
      </c>
      <c r="L10" s="3">
        <v>15000</v>
      </c>
      <c r="M10" s="3">
        <v>15000</v>
      </c>
      <c r="N10" s="40">
        <v>180915</v>
      </c>
      <c r="O10" s="159" t="s">
        <v>371</v>
      </c>
    </row>
    <row r="11" spans="1:17" ht="27" customHeight="1" x14ac:dyDescent="0.15">
      <c r="A11" s="4"/>
      <c r="B11" s="2"/>
      <c r="C11" s="25"/>
      <c r="D11" s="24"/>
      <c r="E11" s="2"/>
      <c r="F11" s="3"/>
      <c r="G11" s="3">
        <f t="shared" si="0"/>
        <v>0</v>
      </c>
      <c r="H11" s="2"/>
      <c r="I11" s="2"/>
      <c r="J11" s="2">
        <f t="shared" si="1"/>
        <v>0</v>
      </c>
      <c r="K11" s="2">
        <f t="shared" si="2"/>
        <v>0</v>
      </c>
      <c r="L11" s="3"/>
      <c r="M11" s="3"/>
      <c r="N11" s="40"/>
      <c r="O11" s="41"/>
    </row>
    <row r="12" spans="1:17" ht="27" customHeight="1" x14ac:dyDescent="0.15">
      <c r="A12" s="4"/>
      <c r="B12" s="2"/>
      <c r="C12" s="25"/>
      <c r="D12" s="24"/>
      <c r="E12" s="2"/>
      <c r="F12" s="3"/>
      <c r="G12" s="3">
        <f t="shared" si="0"/>
        <v>0</v>
      </c>
      <c r="H12" s="2"/>
      <c r="I12" s="2"/>
      <c r="J12" s="2">
        <f t="shared" si="1"/>
        <v>0</v>
      </c>
      <c r="K12" s="2">
        <f t="shared" si="2"/>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3"/>
      <c r="M14" s="3"/>
      <c r="N14" s="38"/>
      <c r="O14" s="39"/>
    </row>
    <row r="15" spans="1:17" ht="27" customHeight="1" x14ac:dyDescent="0.15">
      <c r="A15" s="42"/>
      <c r="B15" s="40"/>
      <c r="C15" s="41"/>
      <c r="D15" s="43"/>
      <c r="E15" s="40"/>
      <c r="F15" s="50"/>
      <c r="G15" s="3">
        <f t="shared" si="0"/>
        <v>0</v>
      </c>
      <c r="H15" s="2"/>
      <c r="I15" s="2"/>
      <c r="J15" s="2">
        <f t="shared" si="1"/>
        <v>0</v>
      </c>
      <c r="K15" s="2">
        <f t="shared" si="2"/>
        <v>0</v>
      </c>
      <c r="L15" s="3"/>
      <c r="M15" s="3"/>
      <c r="N15" s="40"/>
      <c r="O15" s="41"/>
    </row>
    <row r="16" spans="1:17" ht="27" customHeight="1" x14ac:dyDescent="0.15">
      <c r="A16" s="42"/>
      <c r="B16" s="40"/>
      <c r="C16" s="41"/>
      <c r="D16" s="47"/>
      <c r="E16" s="40"/>
      <c r="F16" s="50"/>
      <c r="G16" s="3">
        <f t="shared" si="0"/>
        <v>0</v>
      </c>
      <c r="H16" s="2"/>
      <c r="I16" s="2"/>
      <c r="J16" s="2">
        <f t="shared" si="1"/>
        <v>0</v>
      </c>
      <c r="K16" s="2">
        <f t="shared" si="2"/>
        <v>0</v>
      </c>
      <c r="L16" s="3"/>
      <c r="M16" s="3"/>
      <c r="N16" s="40"/>
      <c r="O16" s="41"/>
    </row>
    <row r="17" spans="1:15" ht="27" customHeight="1" x14ac:dyDescent="0.15">
      <c r="A17" s="42"/>
      <c r="B17" s="40"/>
      <c r="C17" s="41"/>
      <c r="D17" s="47"/>
      <c r="E17" s="40"/>
      <c r="F17" s="50"/>
      <c r="G17" s="3">
        <f t="shared" si="0"/>
        <v>0</v>
      </c>
      <c r="H17" s="2"/>
      <c r="I17" s="2"/>
      <c r="J17" s="2">
        <f t="shared" si="1"/>
        <v>0</v>
      </c>
      <c r="K17" s="2">
        <f t="shared" si="2"/>
        <v>0</v>
      </c>
      <c r="L17" s="3"/>
      <c r="M17" s="3"/>
      <c r="N17" s="40"/>
      <c r="O17" s="41"/>
    </row>
    <row r="18" spans="1:15" ht="27" customHeight="1" x14ac:dyDescent="0.15">
      <c r="A18" s="42"/>
      <c r="B18" s="40"/>
      <c r="C18" s="41"/>
      <c r="D18" s="47"/>
      <c r="E18" s="40"/>
      <c r="F18" s="50"/>
      <c r="G18" s="3">
        <f t="shared" si="0"/>
        <v>0</v>
      </c>
      <c r="H18" s="2"/>
      <c r="I18" s="2"/>
      <c r="J18" s="2">
        <f t="shared" si="1"/>
        <v>0</v>
      </c>
      <c r="K18" s="2">
        <f t="shared" si="2"/>
        <v>0</v>
      </c>
      <c r="L18" s="3"/>
      <c r="M18" s="3"/>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+F26*E26</f>
        <v>0</v>
      </c>
      <c r="H26" s="2"/>
      <c r="I26" s="2"/>
      <c r="J26" s="2">
        <f>+I26*H26</f>
        <v>0</v>
      </c>
      <c r="K26" s="2">
        <f>+E26-H26</f>
        <v>0</v>
      </c>
      <c r="L26" s="40"/>
      <c r="M26" s="40"/>
      <c r="N26" s="40"/>
      <c r="O26" s="25"/>
    </row>
    <row r="27" spans="1:15" ht="27" customHeight="1" x14ac:dyDescent="0.15">
      <c r="A27" s="4"/>
      <c r="B27" s="2"/>
      <c r="C27" s="25"/>
      <c r="D27" s="24"/>
      <c r="E27" s="2"/>
      <c r="F27" s="3"/>
      <c r="G27" s="3">
        <f>+F27*E27</f>
        <v>0</v>
      </c>
      <c r="H27" s="2"/>
      <c r="I27" s="2"/>
      <c r="J27" s="2">
        <f>+I27*H27</f>
        <v>0</v>
      </c>
      <c r="K27" s="2">
        <f>+E27-H27</f>
        <v>0</v>
      </c>
      <c r="L27" s="2"/>
      <c r="M27" s="2"/>
      <c r="N27" s="2"/>
      <c r="O27" s="25"/>
    </row>
    <row r="28" spans="1:15" ht="27" customHeight="1" x14ac:dyDescent="0.15">
      <c r="A28" s="4"/>
      <c r="B28" s="2"/>
      <c r="C28" s="25"/>
      <c r="D28" s="24"/>
      <c r="E28" s="2"/>
      <c r="F28" s="3"/>
      <c r="G28" s="3">
        <f>+F28*E28</f>
        <v>0</v>
      </c>
      <c r="H28" s="2"/>
      <c r="I28" s="2"/>
      <c r="J28" s="2">
        <f>+I28*H28</f>
        <v>0</v>
      </c>
      <c r="K28" s="2">
        <f>+E28-H28</f>
        <v>0</v>
      </c>
      <c r="L28" s="2"/>
      <c r="M28" s="2"/>
      <c r="N28" s="2"/>
      <c r="O28" s="25"/>
    </row>
  </sheetData>
  <mergeCells count="11">
    <mergeCell ref="E7:G7"/>
    <mergeCell ref="H7:J7"/>
    <mergeCell ref="K7:M7"/>
    <mergeCell ref="N7:N8"/>
    <mergeCell ref="O7:O8"/>
    <mergeCell ref="A2:O2"/>
    <mergeCell ref="F5:J5"/>
    <mergeCell ref="A7:A8"/>
    <mergeCell ref="B7:B8"/>
    <mergeCell ref="C7:C8"/>
    <mergeCell ref="D7:D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6"/>
  <sheetViews>
    <sheetView view="pageBreakPreview" zoomScale="75" zoomScaleNormal="75" zoomScaleSheetLayoutView="75" workbookViewId="0">
      <pane ySplit="8" topLeftCell="A9" activePane="bottomLeft" state="frozen"/>
      <selection activeCell="C7" sqref="C7:C8"/>
      <selection pane="bottomLeft" activeCell="O9" sqref="O9:O24"/>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67</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19"/>
      <c r="B9" s="120"/>
      <c r="C9" s="120"/>
      <c r="D9" s="121" t="s">
        <v>218</v>
      </c>
      <c r="E9" s="122">
        <v>2</v>
      </c>
      <c r="F9" s="122">
        <v>20000</v>
      </c>
      <c r="G9" s="122">
        <v>40000</v>
      </c>
      <c r="H9" s="122">
        <v>2</v>
      </c>
      <c r="I9" s="122">
        <v>20000</v>
      </c>
      <c r="J9" s="122">
        <v>40000</v>
      </c>
      <c r="K9" s="122">
        <v>0</v>
      </c>
      <c r="L9" s="122">
        <v>0</v>
      </c>
      <c r="M9" s="122">
        <v>0</v>
      </c>
      <c r="N9" s="123"/>
      <c r="O9" s="164" t="s">
        <v>219</v>
      </c>
    </row>
    <row r="10" spans="1:17" ht="27" customHeight="1" x14ac:dyDescent="0.15">
      <c r="A10" s="124"/>
      <c r="B10" s="120"/>
      <c r="C10" s="120"/>
      <c r="D10" s="121" t="s">
        <v>220</v>
      </c>
      <c r="E10" s="122">
        <v>1</v>
      </c>
      <c r="F10" s="122">
        <v>5000</v>
      </c>
      <c r="G10" s="122">
        <v>5000</v>
      </c>
      <c r="H10" s="122">
        <v>1</v>
      </c>
      <c r="I10" s="122">
        <v>5000</v>
      </c>
      <c r="J10" s="122">
        <v>5000</v>
      </c>
      <c r="K10" s="122">
        <v>0</v>
      </c>
      <c r="L10" s="122">
        <v>0</v>
      </c>
      <c r="M10" s="122">
        <v>0</v>
      </c>
      <c r="N10" s="123"/>
      <c r="O10" s="121" t="s">
        <v>219</v>
      </c>
    </row>
    <row r="11" spans="1:17" ht="27" customHeight="1" x14ac:dyDescent="0.15">
      <c r="A11" s="4">
        <v>37046</v>
      </c>
      <c r="B11" s="2"/>
      <c r="C11" s="25"/>
      <c r="D11" s="24" t="s">
        <v>227</v>
      </c>
      <c r="E11" s="2">
        <v>1</v>
      </c>
      <c r="F11" s="3"/>
      <c r="G11" s="3"/>
      <c r="H11" s="2"/>
      <c r="I11" s="2"/>
      <c r="J11" s="2"/>
      <c r="K11" s="2">
        <v>1</v>
      </c>
      <c r="L11" s="2">
        <v>63700</v>
      </c>
      <c r="M11" s="2">
        <v>63700</v>
      </c>
      <c r="N11" s="52" t="s">
        <v>235</v>
      </c>
      <c r="O11" s="41" t="s">
        <v>100</v>
      </c>
    </row>
    <row r="12" spans="1:17" ht="27" customHeight="1" x14ac:dyDescent="0.15">
      <c r="A12" s="4">
        <v>37346</v>
      </c>
      <c r="B12" s="2"/>
      <c r="C12" s="25"/>
      <c r="D12" s="55" t="s">
        <v>245</v>
      </c>
      <c r="E12" s="2">
        <v>1</v>
      </c>
      <c r="F12" s="3">
        <v>30345</v>
      </c>
      <c r="G12" s="3">
        <f>+F12*E12</f>
        <v>30345</v>
      </c>
      <c r="H12" s="2"/>
      <c r="I12" s="2"/>
      <c r="J12" s="2">
        <f>+I12*H12</f>
        <v>0</v>
      </c>
      <c r="K12" s="2">
        <v>1</v>
      </c>
      <c r="L12" s="3">
        <v>30345</v>
      </c>
      <c r="M12" s="3">
        <f>+L12*K12</f>
        <v>30345</v>
      </c>
      <c r="N12" s="2" t="s">
        <v>246</v>
      </c>
      <c r="O12" s="41"/>
    </row>
    <row r="13" spans="1:17" ht="27" customHeight="1" x14ac:dyDescent="0.15">
      <c r="A13" s="65">
        <v>37287</v>
      </c>
      <c r="B13" s="61"/>
      <c r="C13" s="61"/>
      <c r="D13" s="62" t="s">
        <v>276</v>
      </c>
      <c r="E13" s="116"/>
      <c r="F13" s="116"/>
      <c r="G13" s="116"/>
      <c r="H13" s="116"/>
      <c r="I13" s="116"/>
      <c r="J13" s="116"/>
      <c r="K13" s="116">
        <v>1</v>
      </c>
      <c r="L13" s="116">
        <v>22680</v>
      </c>
      <c r="M13" s="116">
        <f>K13*L13</f>
        <v>22680</v>
      </c>
      <c r="N13" s="117" t="s">
        <v>277</v>
      </c>
      <c r="O13" s="165" t="s">
        <v>278</v>
      </c>
    </row>
    <row r="14" spans="1:17" ht="27" customHeight="1" x14ac:dyDescent="0.15">
      <c r="A14" s="4">
        <v>38564</v>
      </c>
      <c r="B14" s="2"/>
      <c r="C14" s="25"/>
      <c r="D14" s="55" t="s">
        <v>247</v>
      </c>
      <c r="E14" s="2">
        <v>1</v>
      </c>
      <c r="F14" s="3">
        <v>28350</v>
      </c>
      <c r="G14" s="3">
        <f>+F14*E14</f>
        <v>28350</v>
      </c>
      <c r="H14" s="2"/>
      <c r="I14" s="2"/>
      <c r="J14" s="2">
        <f>+I14*H14</f>
        <v>0</v>
      </c>
      <c r="K14" s="2">
        <f>+E14-H14</f>
        <v>1</v>
      </c>
      <c r="L14" s="2">
        <v>28350</v>
      </c>
      <c r="M14" s="3">
        <f>+L14*K14</f>
        <v>28350</v>
      </c>
      <c r="N14" s="2" t="s">
        <v>246</v>
      </c>
      <c r="O14" s="41"/>
    </row>
    <row r="15" spans="1:17" ht="27" customHeight="1" x14ac:dyDescent="0.15">
      <c r="A15" s="4">
        <v>41225</v>
      </c>
      <c r="B15" s="2"/>
      <c r="C15" s="25"/>
      <c r="D15" s="87" t="s">
        <v>115</v>
      </c>
      <c r="E15" s="2">
        <v>4</v>
      </c>
      <c r="F15" s="3"/>
      <c r="G15" s="3"/>
      <c r="H15" s="2"/>
      <c r="I15" s="2"/>
      <c r="J15" s="2"/>
      <c r="K15" s="2">
        <v>4</v>
      </c>
      <c r="L15" s="2"/>
      <c r="M15" s="2">
        <v>67950</v>
      </c>
      <c r="N15" s="82" t="s">
        <v>230</v>
      </c>
      <c r="O15" s="81" t="s">
        <v>116</v>
      </c>
    </row>
    <row r="16" spans="1:17" ht="27" customHeight="1" x14ac:dyDescent="0.15">
      <c r="A16" s="4">
        <v>41225</v>
      </c>
      <c r="B16" s="2"/>
      <c r="C16" s="25"/>
      <c r="D16" s="24" t="s">
        <v>117</v>
      </c>
      <c r="E16" s="2">
        <v>1</v>
      </c>
      <c r="F16" s="3"/>
      <c r="G16" s="3"/>
      <c r="H16" s="2"/>
      <c r="I16" s="2"/>
      <c r="J16" s="2"/>
      <c r="K16" s="2">
        <v>1</v>
      </c>
      <c r="L16" s="2"/>
      <c r="M16" s="2">
        <v>0</v>
      </c>
      <c r="N16" s="52" t="s">
        <v>118</v>
      </c>
      <c r="O16" s="81" t="s">
        <v>116</v>
      </c>
    </row>
    <row r="17" spans="1:15" ht="27" customHeight="1" x14ac:dyDescent="0.15">
      <c r="A17" s="4"/>
      <c r="B17" s="2"/>
      <c r="C17" s="25"/>
      <c r="D17" s="24"/>
      <c r="E17" s="2"/>
      <c r="F17" s="3"/>
      <c r="G17" s="3">
        <f t="shared" ref="G17:G25" si="0">+F17*E17</f>
        <v>0</v>
      </c>
      <c r="H17" s="2"/>
      <c r="I17" s="2"/>
      <c r="J17" s="2">
        <f t="shared" ref="J17:J26" si="1">+I17*H17</f>
        <v>0</v>
      </c>
      <c r="K17" s="2">
        <f t="shared" ref="K17:K26" si="2">+E17-H17</f>
        <v>0</v>
      </c>
      <c r="L17" s="2"/>
      <c r="M17" s="2"/>
      <c r="N17" s="2"/>
      <c r="O17" s="41"/>
    </row>
    <row r="18" spans="1:15" ht="27" customHeight="1" x14ac:dyDescent="0.15">
      <c r="A18" s="4"/>
      <c r="B18" s="2"/>
      <c r="C18" s="25"/>
      <c r="D18" s="24"/>
      <c r="E18" s="2"/>
      <c r="F18" s="3"/>
      <c r="G18" s="3">
        <f t="shared" si="0"/>
        <v>0</v>
      </c>
      <c r="H18" s="2"/>
      <c r="I18" s="2"/>
      <c r="J18" s="2">
        <f t="shared" si="1"/>
        <v>0</v>
      </c>
      <c r="K18" s="2">
        <f t="shared" si="2"/>
        <v>0</v>
      </c>
      <c r="L18" s="2"/>
      <c r="M18" s="2"/>
      <c r="N18" s="2"/>
      <c r="O18" s="25"/>
    </row>
    <row r="19" spans="1:15" ht="27" customHeight="1" x14ac:dyDescent="0.15">
      <c r="A19" s="4"/>
      <c r="B19" s="2"/>
      <c r="C19" s="25"/>
      <c r="D19" s="24"/>
      <c r="E19" s="2"/>
      <c r="F19" s="3"/>
      <c r="G19" s="3">
        <f t="shared" si="0"/>
        <v>0</v>
      </c>
      <c r="H19" s="2"/>
      <c r="I19" s="2"/>
      <c r="J19" s="2">
        <f t="shared" si="1"/>
        <v>0</v>
      </c>
      <c r="K19" s="2">
        <f t="shared" si="2"/>
        <v>0</v>
      </c>
      <c r="L19" s="2"/>
      <c r="M19" s="2"/>
      <c r="N19" s="2"/>
      <c r="O19" s="25"/>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si="0"/>
        <v>0</v>
      </c>
      <c r="H21" s="2"/>
      <c r="I21" s="2"/>
      <c r="J21" s="2">
        <f t="shared" si="1"/>
        <v>0</v>
      </c>
      <c r="K21" s="2">
        <f t="shared" si="2"/>
        <v>0</v>
      </c>
      <c r="L21" s="2"/>
      <c r="M21" s="2"/>
      <c r="N21" s="2"/>
      <c r="O21" s="25"/>
    </row>
    <row r="22" spans="1:15" ht="27" customHeight="1" x14ac:dyDescent="0.15">
      <c r="A22" s="4"/>
      <c r="B22" s="2"/>
      <c r="C22" s="25"/>
      <c r="D22" s="24"/>
      <c r="E22" s="2"/>
      <c r="F22" s="3"/>
      <c r="G22" s="3">
        <f t="shared" si="0"/>
        <v>0</v>
      </c>
      <c r="H22" s="2"/>
      <c r="I22" s="2"/>
      <c r="J22" s="2">
        <f t="shared" si="1"/>
        <v>0</v>
      </c>
      <c r="K22" s="2">
        <f t="shared" si="2"/>
        <v>0</v>
      </c>
      <c r="L22" s="2"/>
      <c r="M22" s="2"/>
      <c r="N22" s="2"/>
      <c r="O22" s="25"/>
    </row>
    <row r="23" spans="1:15" ht="27" customHeight="1" x14ac:dyDescent="0.15">
      <c r="A23" s="4"/>
      <c r="B23" s="2"/>
      <c r="C23" s="25"/>
      <c r="D23" s="24"/>
      <c r="E23" s="2"/>
      <c r="F23" s="3"/>
      <c r="G23" s="3">
        <f t="shared" si="0"/>
        <v>0</v>
      </c>
      <c r="H23" s="2"/>
      <c r="I23" s="2"/>
      <c r="J23" s="2">
        <f t="shared" si="1"/>
        <v>0</v>
      </c>
      <c r="K23" s="2">
        <f t="shared" si="2"/>
        <v>0</v>
      </c>
      <c r="L23" s="2"/>
      <c r="M23" s="2"/>
      <c r="N23" s="2"/>
      <c r="O23" s="25"/>
    </row>
    <row r="24" spans="1:15" ht="27" customHeight="1" x14ac:dyDescent="0.15">
      <c r="A24" s="4"/>
      <c r="B24" s="2"/>
      <c r="C24" s="25"/>
      <c r="D24" s="24"/>
      <c r="E24" s="2"/>
      <c r="F24" s="3"/>
      <c r="G24" s="3">
        <f t="shared" si="0"/>
        <v>0</v>
      </c>
      <c r="H24" s="2"/>
      <c r="I24" s="2"/>
      <c r="J24" s="2">
        <f t="shared" si="1"/>
        <v>0</v>
      </c>
      <c r="K24" s="2">
        <f t="shared" si="2"/>
        <v>0</v>
      </c>
      <c r="L24" s="2"/>
      <c r="M24" s="2"/>
      <c r="N24" s="2"/>
      <c r="O24" s="25"/>
    </row>
    <row r="25" spans="1:15" ht="27" customHeight="1" x14ac:dyDescent="0.15">
      <c r="A25" s="4"/>
      <c r="B25" s="2"/>
      <c r="C25" s="25"/>
      <c r="D25" s="24"/>
      <c r="E25" s="2"/>
      <c r="F25" s="3"/>
      <c r="G25" s="3">
        <f t="shared" si="0"/>
        <v>0</v>
      </c>
      <c r="H25" s="2"/>
      <c r="I25" s="2"/>
      <c r="J25" s="2">
        <f t="shared" si="1"/>
        <v>0</v>
      </c>
      <c r="K25" s="2">
        <f t="shared" si="2"/>
        <v>0</v>
      </c>
      <c r="L25" s="2"/>
      <c r="M25" s="2"/>
      <c r="N25" s="2"/>
      <c r="O25" s="25"/>
    </row>
    <row r="26" spans="1:15" ht="27" customHeight="1" x14ac:dyDescent="0.15">
      <c r="A26" s="4"/>
      <c r="B26" s="2"/>
      <c r="C26" s="25"/>
      <c r="D26" s="24"/>
      <c r="E26" s="2"/>
      <c r="F26" s="3"/>
      <c r="G26" s="3">
        <f>+F26*E26</f>
        <v>0</v>
      </c>
      <c r="H26" s="2"/>
      <c r="I26" s="2"/>
      <c r="J26" s="2">
        <f t="shared" si="1"/>
        <v>0</v>
      </c>
      <c r="K26" s="2">
        <f t="shared" si="2"/>
        <v>0</v>
      </c>
      <c r="L26" s="2"/>
      <c r="M26" s="2"/>
      <c r="N26" s="2"/>
      <c r="O26"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A10" sqref="A10:D13"/>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152</v>
      </c>
      <c r="C4" s="12" t="s">
        <v>154</v>
      </c>
      <c r="D4" s="9"/>
      <c r="E4" s="9"/>
      <c r="F4" s="13" t="s">
        <v>19</v>
      </c>
      <c r="G4" s="9"/>
      <c r="H4" s="9"/>
      <c r="I4" s="9"/>
      <c r="J4" s="9"/>
      <c r="K4" s="9"/>
      <c r="L4" s="9"/>
      <c r="M4" s="9"/>
      <c r="O4" s="14" t="s">
        <v>17</v>
      </c>
      <c r="Q4" s="30" t="s">
        <v>18</v>
      </c>
    </row>
    <row r="5" spans="1:17" ht="27" customHeight="1" x14ac:dyDescent="0.15">
      <c r="A5" s="15" t="s">
        <v>0</v>
      </c>
      <c r="B5" s="56" t="s">
        <v>161</v>
      </c>
      <c r="C5" s="59" t="s">
        <v>168</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37187</v>
      </c>
      <c r="B9" s="2"/>
      <c r="C9" s="25"/>
      <c r="D9" s="24" t="s">
        <v>101</v>
      </c>
      <c r="E9" s="2"/>
      <c r="F9" s="3"/>
      <c r="G9" s="3"/>
      <c r="H9" s="2"/>
      <c r="I9" s="2"/>
      <c r="J9" s="2"/>
      <c r="K9" s="2">
        <v>1</v>
      </c>
      <c r="L9" s="3">
        <v>28050</v>
      </c>
      <c r="M9" s="3">
        <v>28050</v>
      </c>
      <c r="N9" s="40" t="s">
        <v>102</v>
      </c>
      <c r="O9" s="41"/>
    </row>
    <row r="10" spans="1:17" ht="27" customHeight="1" x14ac:dyDescent="0.15">
      <c r="A10" s="148">
        <v>39202</v>
      </c>
      <c r="B10" s="149"/>
      <c r="C10" s="142"/>
      <c r="D10" s="150" t="s">
        <v>72</v>
      </c>
      <c r="E10" s="149">
        <v>1</v>
      </c>
      <c r="F10" s="152">
        <v>211680</v>
      </c>
      <c r="G10" s="3">
        <f>E10*F10</f>
        <v>211680</v>
      </c>
      <c r="H10" s="40"/>
      <c r="I10" s="44"/>
      <c r="J10" s="3"/>
      <c r="K10" s="2">
        <v>1</v>
      </c>
      <c r="L10" s="44">
        <v>211680</v>
      </c>
      <c r="M10" s="3">
        <f>K10*L10</f>
        <v>211680</v>
      </c>
      <c r="N10" s="40"/>
      <c r="O10" s="39"/>
    </row>
    <row r="11" spans="1:17" ht="27" customHeight="1" x14ac:dyDescent="0.15">
      <c r="A11" s="148">
        <v>39202</v>
      </c>
      <c r="B11" s="149"/>
      <c r="C11" s="142"/>
      <c r="D11" s="85" t="s">
        <v>74</v>
      </c>
      <c r="E11" s="149">
        <v>1</v>
      </c>
      <c r="F11" s="152">
        <v>22772</v>
      </c>
      <c r="G11" s="3">
        <f>E11*F11</f>
        <v>22772</v>
      </c>
      <c r="H11" s="40"/>
      <c r="I11" s="44"/>
      <c r="J11" s="3"/>
      <c r="K11" s="2">
        <v>1</v>
      </c>
      <c r="L11" s="44">
        <v>22772</v>
      </c>
      <c r="M11" s="3">
        <f>K11*L11</f>
        <v>22772</v>
      </c>
      <c r="N11" s="40"/>
      <c r="O11" s="39"/>
    </row>
    <row r="12" spans="1:17" ht="27" customHeight="1" x14ac:dyDescent="0.15">
      <c r="A12" s="148">
        <v>39202</v>
      </c>
      <c r="B12" s="149"/>
      <c r="C12" s="142"/>
      <c r="D12" s="85" t="s">
        <v>76</v>
      </c>
      <c r="E12" s="149">
        <v>1</v>
      </c>
      <c r="F12" s="152">
        <v>41145</v>
      </c>
      <c r="G12" s="3">
        <f>E12*F12</f>
        <v>41145</v>
      </c>
      <c r="H12" s="40"/>
      <c r="I12" s="44"/>
      <c r="J12" s="3"/>
      <c r="K12" s="2">
        <v>1</v>
      </c>
      <c r="L12" s="44">
        <v>41145</v>
      </c>
      <c r="M12" s="3">
        <f>K12*L12</f>
        <v>41145</v>
      </c>
      <c r="N12" s="40"/>
      <c r="O12" s="39"/>
    </row>
    <row r="13" spans="1:17" ht="27" customHeight="1" x14ac:dyDescent="0.15">
      <c r="A13" s="148">
        <v>39202</v>
      </c>
      <c r="B13" s="149"/>
      <c r="C13" s="142"/>
      <c r="D13" s="85" t="s">
        <v>85</v>
      </c>
      <c r="E13" s="149">
        <v>1</v>
      </c>
      <c r="F13" s="152">
        <v>24098</v>
      </c>
      <c r="G13" s="3">
        <f>E13*F13</f>
        <v>24098</v>
      </c>
      <c r="H13" s="40"/>
      <c r="I13" s="44"/>
      <c r="J13" s="3"/>
      <c r="K13" s="2">
        <v>1</v>
      </c>
      <c r="L13" s="44">
        <v>24098</v>
      </c>
      <c r="M13" s="3">
        <f>K13*L13</f>
        <v>24098</v>
      </c>
      <c r="N13" s="40"/>
      <c r="O13" s="39"/>
    </row>
    <row r="14" spans="1:17" ht="27" customHeight="1" x14ac:dyDescent="0.15">
      <c r="A14" s="17"/>
      <c r="B14" s="18"/>
      <c r="C14" s="26"/>
      <c r="D14" s="27"/>
      <c r="E14" s="18"/>
      <c r="F14" s="19"/>
      <c r="G14" s="3">
        <f t="shared" ref="G14:G25" si="0">+F14*E14</f>
        <v>0</v>
      </c>
      <c r="H14" s="2"/>
      <c r="I14" s="2"/>
      <c r="J14" s="2">
        <f t="shared" ref="J14:J25" si="1">+I14*H14</f>
        <v>0</v>
      </c>
      <c r="K14" s="2">
        <f t="shared" ref="K14:K25" si="2">+E14-H14</f>
        <v>0</v>
      </c>
      <c r="L14" s="3"/>
      <c r="M14" s="3"/>
      <c r="N14" s="38"/>
      <c r="O14" s="39"/>
    </row>
    <row r="15" spans="1:17" ht="27" customHeight="1" x14ac:dyDescent="0.15">
      <c r="A15" s="42"/>
      <c r="B15" s="40"/>
      <c r="C15" s="41"/>
      <c r="D15" s="43"/>
      <c r="E15" s="40"/>
      <c r="F15" s="50"/>
      <c r="G15" s="3">
        <f t="shared" si="0"/>
        <v>0</v>
      </c>
      <c r="H15" s="2"/>
      <c r="I15" s="2"/>
      <c r="J15" s="2">
        <f t="shared" si="1"/>
        <v>0</v>
      </c>
      <c r="K15" s="2">
        <f t="shared" si="2"/>
        <v>0</v>
      </c>
      <c r="L15" s="3"/>
      <c r="M15" s="3"/>
      <c r="N15" s="40"/>
      <c r="O15" s="41"/>
    </row>
    <row r="16" spans="1:17" ht="27" customHeight="1" x14ac:dyDescent="0.15">
      <c r="A16" s="42"/>
      <c r="B16" s="40"/>
      <c r="C16" s="41"/>
      <c r="D16" s="47"/>
      <c r="E16" s="40"/>
      <c r="F16" s="50"/>
      <c r="G16" s="3">
        <f t="shared" si="0"/>
        <v>0</v>
      </c>
      <c r="H16" s="2"/>
      <c r="I16" s="2"/>
      <c r="J16" s="2">
        <f t="shared" si="1"/>
        <v>0</v>
      </c>
      <c r="K16" s="2">
        <f t="shared" si="2"/>
        <v>0</v>
      </c>
      <c r="L16" s="3"/>
      <c r="M16" s="3"/>
      <c r="N16" s="40"/>
      <c r="O16" s="41"/>
    </row>
    <row r="17" spans="1:15" ht="27" customHeight="1" x14ac:dyDescent="0.15">
      <c r="A17" s="42"/>
      <c r="B17" s="40"/>
      <c r="C17" s="41"/>
      <c r="D17" s="47"/>
      <c r="E17" s="40"/>
      <c r="F17" s="50"/>
      <c r="G17" s="3">
        <f t="shared" si="0"/>
        <v>0</v>
      </c>
      <c r="H17" s="2"/>
      <c r="I17" s="2"/>
      <c r="J17" s="2">
        <f t="shared" si="1"/>
        <v>0</v>
      </c>
      <c r="K17" s="2">
        <f t="shared" si="2"/>
        <v>0</v>
      </c>
      <c r="L17" s="3"/>
      <c r="M17" s="3"/>
      <c r="N17" s="40"/>
      <c r="O17" s="41"/>
    </row>
    <row r="18" spans="1:15" ht="27" customHeight="1" x14ac:dyDescent="0.15">
      <c r="A18" s="42"/>
      <c r="B18" s="40"/>
      <c r="C18" s="41"/>
      <c r="D18" s="47"/>
      <c r="E18" s="40"/>
      <c r="F18" s="50"/>
      <c r="G18" s="3">
        <f t="shared" si="0"/>
        <v>0</v>
      </c>
      <c r="H18" s="2"/>
      <c r="I18" s="2"/>
      <c r="J18" s="2">
        <f t="shared" si="1"/>
        <v>0</v>
      </c>
      <c r="K18" s="2">
        <f t="shared" si="2"/>
        <v>0</v>
      </c>
      <c r="L18" s="3"/>
      <c r="M18" s="3"/>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+F26*E26</f>
        <v>0</v>
      </c>
      <c r="H26" s="2"/>
      <c r="I26" s="2"/>
      <c r="J26" s="2">
        <f>+I26*H26</f>
        <v>0</v>
      </c>
      <c r="K26" s="2">
        <f>+E26-H26</f>
        <v>0</v>
      </c>
      <c r="L26" s="40"/>
      <c r="M26" s="40"/>
      <c r="N26" s="40"/>
      <c r="O26" s="25"/>
    </row>
    <row r="27" spans="1:15" ht="27" customHeight="1" x14ac:dyDescent="0.15">
      <c r="A27" s="4"/>
      <c r="B27" s="2"/>
      <c r="C27" s="25"/>
      <c r="D27" s="24"/>
      <c r="E27" s="2"/>
      <c r="F27" s="3"/>
      <c r="G27" s="3">
        <f>+F27*E27</f>
        <v>0</v>
      </c>
      <c r="H27" s="2"/>
      <c r="I27" s="2"/>
      <c r="J27" s="2">
        <f>+I27*H27</f>
        <v>0</v>
      </c>
      <c r="K27" s="2">
        <f>+E27-H27</f>
        <v>0</v>
      </c>
      <c r="L27" s="2"/>
      <c r="M27" s="2"/>
      <c r="N27" s="2"/>
      <c r="O27" s="25"/>
    </row>
    <row r="28" spans="1:15" ht="27" customHeight="1" x14ac:dyDescent="0.15">
      <c r="A28" s="4"/>
      <c r="B28" s="2"/>
      <c r="C28" s="25"/>
      <c r="D28" s="24"/>
      <c r="E28" s="2"/>
      <c r="F28" s="3"/>
      <c r="G28" s="3">
        <f>+F28*E28</f>
        <v>0</v>
      </c>
      <c r="H28" s="2"/>
      <c r="I28" s="2"/>
      <c r="J28" s="2">
        <f>+I28*H28</f>
        <v>0</v>
      </c>
      <c r="K28" s="2">
        <f>+E28-H28</f>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L14" sqref="L14"/>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154</v>
      </c>
      <c r="D4" s="9"/>
      <c r="E4" s="9"/>
      <c r="F4" s="13" t="s">
        <v>19</v>
      </c>
      <c r="G4" s="9"/>
      <c r="H4" s="9"/>
      <c r="I4" s="9"/>
      <c r="J4" s="9"/>
      <c r="K4" s="9"/>
      <c r="L4" s="9"/>
      <c r="M4" s="9"/>
      <c r="O4" s="14" t="s">
        <v>17</v>
      </c>
      <c r="Q4" s="30" t="s">
        <v>18</v>
      </c>
    </row>
    <row r="5" spans="1:17" ht="27" customHeight="1" x14ac:dyDescent="0.15">
      <c r="A5" s="15" t="s">
        <v>0</v>
      </c>
      <c r="B5" s="56" t="s">
        <v>145</v>
      </c>
      <c r="C5" s="59" t="s">
        <v>178</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32">
        <v>37561</v>
      </c>
      <c r="B9" s="133"/>
      <c r="C9" s="134"/>
      <c r="D9" s="145" t="s">
        <v>253</v>
      </c>
      <c r="E9" s="133"/>
      <c r="F9" s="136"/>
      <c r="G9" s="136"/>
      <c r="H9" s="133"/>
      <c r="I9" s="133"/>
      <c r="J9" s="133"/>
      <c r="K9" s="133">
        <v>0</v>
      </c>
      <c r="L9" s="136">
        <v>55500</v>
      </c>
      <c r="M9" s="136">
        <f>K9*L9</f>
        <v>0</v>
      </c>
      <c r="N9" s="137" t="s">
        <v>103</v>
      </c>
      <c r="O9" s="147" t="s">
        <v>252</v>
      </c>
    </row>
    <row r="10" spans="1:17" ht="27" customHeight="1" x14ac:dyDescent="0.15">
      <c r="A10" s="4">
        <v>41632</v>
      </c>
      <c r="B10" s="2"/>
      <c r="C10" s="25"/>
      <c r="D10" s="24" t="s">
        <v>200</v>
      </c>
      <c r="E10" s="2">
        <v>2</v>
      </c>
      <c r="F10" s="3">
        <v>49800</v>
      </c>
      <c r="G10" s="3">
        <f>E10*F10</f>
        <v>99600</v>
      </c>
      <c r="H10" s="2"/>
      <c r="I10" s="2"/>
      <c r="J10" s="2"/>
      <c r="K10" s="2">
        <v>2</v>
      </c>
      <c r="L10" s="3">
        <v>49800</v>
      </c>
      <c r="M10" s="3">
        <f>K10*L10</f>
        <v>99600</v>
      </c>
      <c r="N10" s="40"/>
      <c r="O10" s="41" t="s">
        <v>375</v>
      </c>
    </row>
    <row r="11" spans="1:17" ht="27" customHeight="1" x14ac:dyDescent="0.15">
      <c r="A11" s="4">
        <v>41936</v>
      </c>
      <c r="B11" s="2"/>
      <c r="C11" s="25"/>
      <c r="D11" s="55" t="s">
        <v>295</v>
      </c>
      <c r="E11" s="2">
        <v>2</v>
      </c>
      <c r="F11" s="3">
        <v>23760</v>
      </c>
      <c r="G11" s="3">
        <f>+F11*E11</f>
        <v>47520</v>
      </c>
      <c r="H11" s="2"/>
      <c r="I11" s="2"/>
      <c r="J11" s="2">
        <f>+I11*H11</f>
        <v>0</v>
      </c>
      <c r="K11" s="2">
        <f>+E11-H11</f>
        <v>2</v>
      </c>
      <c r="L11" s="3">
        <v>23760</v>
      </c>
      <c r="M11" s="3">
        <f>+L11*K11</f>
        <v>47520</v>
      </c>
      <c r="N11" s="40"/>
      <c r="O11" s="159" t="s">
        <v>297</v>
      </c>
    </row>
    <row r="12" spans="1:17" ht="27" customHeight="1" x14ac:dyDescent="0.15">
      <c r="A12" s="4">
        <v>41632</v>
      </c>
      <c r="B12" s="2"/>
      <c r="C12" s="25"/>
      <c r="D12" s="55" t="s">
        <v>200</v>
      </c>
      <c r="E12" s="2">
        <v>1</v>
      </c>
      <c r="F12" s="3">
        <v>49800</v>
      </c>
      <c r="G12" s="3">
        <v>49800</v>
      </c>
      <c r="H12" s="2"/>
      <c r="I12" s="2"/>
      <c r="J12" s="2"/>
      <c r="K12" s="2">
        <v>1</v>
      </c>
      <c r="L12" s="3">
        <v>49800</v>
      </c>
      <c r="M12" s="3">
        <v>49800</v>
      </c>
      <c r="N12" s="40" t="s">
        <v>198</v>
      </c>
      <c r="O12" s="159" t="s">
        <v>376</v>
      </c>
    </row>
    <row r="13" spans="1:17" ht="27" customHeight="1" x14ac:dyDescent="0.15">
      <c r="A13" s="4"/>
      <c r="B13" s="2"/>
      <c r="C13" s="25"/>
      <c r="D13" s="24"/>
      <c r="E13" s="2"/>
      <c r="F13" s="3"/>
      <c r="G13" s="3">
        <f t="shared" ref="G13:G18" si="0">+F13*E13</f>
        <v>0</v>
      </c>
      <c r="H13" s="2"/>
      <c r="I13" s="2"/>
      <c r="J13" s="2">
        <f t="shared" ref="J13:J18" si="1">+I13*H13</f>
        <v>0</v>
      </c>
      <c r="K13" s="2">
        <f t="shared" ref="K13:K18" si="2">+E13-H13</f>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3"/>
      <c r="M14" s="3"/>
      <c r="N14" s="38"/>
      <c r="O14" s="39"/>
    </row>
    <row r="15" spans="1:17" ht="27" customHeight="1" x14ac:dyDescent="0.15">
      <c r="A15" s="42"/>
      <c r="B15" s="40"/>
      <c r="C15" s="41"/>
      <c r="D15" s="43"/>
      <c r="E15" s="40"/>
      <c r="F15" s="50"/>
      <c r="G15" s="3">
        <f t="shared" si="0"/>
        <v>0</v>
      </c>
      <c r="H15" s="2"/>
      <c r="I15" s="2"/>
      <c r="J15" s="2">
        <f t="shared" si="1"/>
        <v>0</v>
      </c>
      <c r="K15" s="2">
        <f t="shared" si="2"/>
        <v>0</v>
      </c>
      <c r="L15" s="3"/>
      <c r="M15" s="3"/>
      <c r="N15" s="40"/>
      <c r="O15" s="41"/>
    </row>
    <row r="16" spans="1:17" ht="27" customHeight="1" x14ac:dyDescent="0.15">
      <c r="A16" s="42"/>
      <c r="B16" s="40"/>
      <c r="C16" s="41"/>
      <c r="D16" s="47"/>
      <c r="E16" s="40"/>
      <c r="F16" s="50"/>
      <c r="G16" s="3">
        <f t="shared" si="0"/>
        <v>0</v>
      </c>
      <c r="H16" s="2"/>
      <c r="I16" s="2"/>
      <c r="J16" s="2">
        <f t="shared" si="1"/>
        <v>0</v>
      </c>
      <c r="K16" s="2">
        <f t="shared" si="2"/>
        <v>0</v>
      </c>
      <c r="L16" s="3"/>
      <c r="M16" s="3"/>
      <c r="N16" s="40"/>
      <c r="O16" s="41"/>
    </row>
    <row r="17" spans="1:15" ht="27" customHeight="1" x14ac:dyDescent="0.15">
      <c r="A17" s="42"/>
      <c r="B17" s="40"/>
      <c r="C17" s="41"/>
      <c r="D17" s="47"/>
      <c r="E17" s="40"/>
      <c r="F17" s="50"/>
      <c r="G17" s="3">
        <f t="shared" si="0"/>
        <v>0</v>
      </c>
      <c r="H17" s="2"/>
      <c r="I17" s="2"/>
      <c r="J17" s="2">
        <f t="shared" si="1"/>
        <v>0</v>
      </c>
      <c r="K17" s="2">
        <f t="shared" si="2"/>
        <v>0</v>
      </c>
      <c r="L17" s="3"/>
      <c r="M17" s="3"/>
      <c r="N17" s="40"/>
      <c r="O17" s="41"/>
    </row>
    <row r="18" spans="1:15" ht="27" customHeight="1" x14ac:dyDescent="0.15">
      <c r="A18" s="42"/>
      <c r="B18" s="40"/>
      <c r="C18" s="41"/>
      <c r="D18" s="47"/>
      <c r="E18" s="40"/>
      <c r="F18" s="50"/>
      <c r="G18" s="3">
        <f t="shared" si="0"/>
        <v>0</v>
      </c>
      <c r="H18" s="2"/>
      <c r="I18" s="2"/>
      <c r="J18" s="2">
        <f t="shared" si="1"/>
        <v>0</v>
      </c>
      <c r="K18" s="2">
        <f t="shared" si="2"/>
        <v>0</v>
      </c>
      <c r="L18" s="3"/>
      <c r="M18" s="3"/>
      <c r="N18" s="40"/>
      <c r="O18" s="41"/>
    </row>
    <row r="19" spans="1:15" ht="27" customHeight="1" x14ac:dyDescent="0.15">
      <c r="A19" s="42"/>
      <c r="B19" s="40"/>
      <c r="C19" s="41"/>
      <c r="D19" s="47"/>
      <c r="E19" s="40"/>
      <c r="F19" s="44"/>
      <c r="G19" s="3">
        <f t="shared" ref="G19:G27" si="3">+F19*E19</f>
        <v>0</v>
      </c>
      <c r="H19" s="2"/>
      <c r="I19" s="2"/>
      <c r="J19" s="2">
        <f t="shared" ref="J19:J28" si="4">+I19*H19</f>
        <v>0</v>
      </c>
      <c r="K19" s="2">
        <f t="shared" ref="K19:K28" si="5">+E19-H19</f>
        <v>0</v>
      </c>
      <c r="L19" s="40"/>
      <c r="M19" s="40"/>
      <c r="N19" s="40"/>
      <c r="O19" s="41"/>
    </row>
    <row r="20" spans="1:15" ht="27" customHeight="1" x14ac:dyDescent="0.15">
      <c r="A20" s="42"/>
      <c r="B20" s="40"/>
      <c r="C20" s="41"/>
      <c r="D20" s="47"/>
      <c r="E20" s="40"/>
      <c r="F20" s="44"/>
      <c r="G20" s="3">
        <f t="shared" si="3"/>
        <v>0</v>
      </c>
      <c r="H20" s="2"/>
      <c r="I20" s="2"/>
      <c r="J20" s="2">
        <f t="shared" si="4"/>
        <v>0</v>
      </c>
      <c r="K20" s="2">
        <f t="shared" si="5"/>
        <v>0</v>
      </c>
      <c r="L20" s="40"/>
      <c r="M20" s="40"/>
      <c r="N20" s="40"/>
      <c r="O20" s="41"/>
    </row>
    <row r="21" spans="1:15" ht="27" customHeight="1" x14ac:dyDescent="0.15">
      <c r="A21" s="42"/>
      <c r="B21" s="40"/>
      <c r="C21" s="41"/>
      <c r="D21" s="47"/>
      <c r="E21" s="40"/>
      <c r="F21" s="44"/>
      <c r="G21" s="3">
        <f t="shared" si="3"/>
        <v>0</v>
      </c>
      <c r="H21" s="2"/>
      <c r="I21" s="2"/>
      <c r="J21" s="2">
        <f t="shared" si="4"/>
        <v>0</v>
      </c>
      <c r="K21" s="2">
        <f t="shared" si="5"/>
        <v>0</v>
      </c>
      <c r="L21" s="40"/>
      <c r="M21" s="40"/>
      <c r="N21" s="40"/>
      <c r="O21" s="41"/>
    </row>
    <row r="22" spans="1:15" ht="27" customHeight="1" x14ac:dyDescent="0.15">
      <c r="A22" s="42"/>
      <c r="B22" s="40"/>
      <c r="C22" s="41"/>
      <c r="D22" s="47"/>
      <c r="E22" s="40"/>
      <c r="F22" s="44"/>
      <c r="G22" s="3">
        <f t="shared" si="3"/>
        <v>0</v>
      </c>
      <c r="H22" s="2"/>
      <c r="I22" s="2"/>
      <c r="J22" s="2">
        <f t="shared" si="4"/>
        <v>0</v>
      </c>
      <c r="K22" s="2">
        <f t="shared" si="5"/>
        <v>0</v>
      </c>
      <c r="L22" s="40"/>
      <c r="M22" s="40"/>
      <c r="N22" s="40"/>
      <c r="O22" s="41"/>
    </row>
    <row r="23" spans="1:15" ht="27" customHeight="1" x14ac:dyDescent="0.15">
      <c r="A23" s="42"/>
      <c r="B23" s="40"/>
      <c r="C23" s="41"/>
      <c r="D23" s="47"/>
      <c r="E23" s="40"/>
      <c r="F23" s="44"/>
      <c r="G23" s="3">
        <f t="shared" si="3"/>
        <v>0</v>
      </c>
      <c r="H23" s="2"/>
      <c r="I23" s="2"/>
      <c r="J23" s="2">
        <f t="shared" si="4"/>
        <v>0</v>
      </c>
      <c r="K23" s="2">
        <f t="shared" si="5"/>
        <v>0</v>
      </c>
      <c r="L23" s="40"/>
      <c r="M23" s="40"/>
      <c r="N23" s="40"/>
      <c r="O23" s="25"/>
    </row>
    <row r="24" spans="1:15" ht="27" customHeight="1" x14ac:dyDescent="0.15">
      <c r="A24" s="42"/>
      <c r="B24" s="40"/>
      <c r="C24" s="41"/>
      <c r="D24" s="47"/>
      <c r="E24" s="40"/>
      <c r="F24" s="44"/>
      <c r="G24" s="3">
        <f t="shared" si="3"/>
        <v>0</v>
      </c>
      <c r="H24" s="2"/>
      <c r="I24" s="2"/>
      <c r="J24" s="2">
        <f t="shared" si="4"/>
        <v>0</v>
      </c>
      <c r="K24" s="2">
        <f t="shared" si="5"/>
        <v>0</v>
      </c>
      <c r="L24" s="40"/>
      <c r="M24" s="40"/>
      <c r="N24" s="40"/>
      <c r="O24" s="25"/>
    </row>
    <row r="25" spans="1:15" ht="27" customHeight="1" x14ac:dyDescent="0.15">
      <c r="A25" s="42"/>
      <c r="B25" s="40"/>
      <c r="C25" s="41"/>
      <c r="D25" s="47"/>
      <c r="E25" s="40"/>
      <c r="F25" s="44"/>
      <c r="G25" s="3">
        <f t="shared" si="3"/>
        <v>0</v>
      </c>
      <c r="H25" s="2"/>
      <c r="I25" s="2"/>
      <c r="J25" s="2">
        <f t="shared" si="4"/>
        <v>0</v>
      </c>
      <c r="K25" s="2">
        <f t="shared" si="5"/>
        <v>0</v>
      </c>
      <c r="L25" s="40"/>
      <c r="M25" s="40"/>
      <c r="N25" s="40"/>
      <c r="O25" s="25"/>
    </row>
    <row r="26" spans="1:15" ht="27" customHeight="1" x14ac:dyDescent="0.15">
      <c r="A26" s="42"/>
      <c r="B26" s="40"/>
      <c r="C26" s="41"/>
      <c r="D26" s="47"/>
      <c r="E26" s="40"/>
      <c r="F26" s="44"/>
      <c r="G26" s="3">
        <f t="shared" si="3"/>
        <v>0</v>
      </c>
      <c r="H26" s="2"/>
      <c r="I26" s="2"/>
      <c r="J26" s="2">
        <f t="shared" si="4"/>
        <v>0</v>
      </c>
      <c r="K26" s="2">
        <f t="shared" si="5"/>
        <v>0</v>
      </c>
      <c r="L26" s="40"/>
      <c r="M26" s="40"/>
      <c r="N26" s="40"/>
      <c r="O26" s="25"/>
    </row>
    <row r="27" spans="1:15" ht="27" customHeight="1" x14ac:dyDescent="0.15">
      <c r="A27" s="4"/>
      <c r="B27" s="2"/>
      <c r="C27" s="25"/>
      <c r="D27" s="24"/>
      <c r="E27" s="2"/>
      <c r="F27" s="3"/>
      <c r="G27" s="3">
        <f t="shared" si="3"/>
        <v>0</v>
      </c>
      <c r="H27" s="2"/>
      <c r="I27" s="2"/>
      <c r="J27" s="2">
        <f t="shared" si="4"/>
        <v>0</v>
      </c>
      <c r="K27" s="2">
        <f t="shared" si="5"/>
        <v>0</v>
      </c>
      <c r="L27" s="2"/>
      <c r="M27" s="2"/>
      <c r="N27" s="2"/>
      <c r="O27" s="25"/>
    </row>
    <row r="28" spans="1:15" ht="27" customHeight="1" x14ac:dyDescent="0.15">
      <c r="A28" s="4"/>
      <c r="B28" s="2"/>
      <c r="C28" s="25"/>
      <c r="D28" s="24"/>
      <c r="E28" s="2"/>
      <c r="F28" s="3"/>
      <c r="G28" s="3">
        <f>+F28*E28</f>
        <v>0</v>
      </c>
      <c r="H28" s="2"/>
      <c r="I28" s="2"/>
      <c r="J28" s="2">
        <f t="shared" si="4"/>
        <v>0</v>
      </c>
      <c r="K28" s="2">
        <f t="shared" si="5"/>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7"/>
  <sheetViews>
    <sheetView view="pageBreakPreview" zoomScale="75" zoomScaleNormal="75" zoomScaleSheetLayoutView="75" workbookViewId="0">
      <pane ySplit="8" topLeftCell="A9" activePane="bottomLeft" state="frozen"/>
      <selection activeCell="C7" sqref="C7:C8"/>
      <selection pane="bottomLeft" activeCell="D20" sqref="D20"/>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48">
        <v>38807</v>
      </c>
      <c r="B9" s="149"/>
      <c r="C9" s="142"/>
      <c r="D9" s="85" t="s">
        <v>282</v>
      </c>
      <c r="E9" s="149">
        <v>1</v>
      </c>
      <c r="F9" s="151"/>
      <c r="G9" s="152">
        <f>+F9*E9</f>
        <v>0</v>
      </c>
      <c r="H9" s="2"/>
      <c r="I9" s="2"/>
      <c r="J9" s="2">
        <f>+I9*H9</f>
        <v>0</v>
      </c>
      <c r="K9" s="2">
        <f>+E9-H9</f>
        <v>1</v>
      </c>
      <c r="L9" s="3"/>
      <c r="M9" s="3"/>
      <c r="N9" s="40"/>
      <c r="O9" s="159" t="s">
        <v>283</v>
      </c>
    </row>
    <row r="10" spans="1:17" ht="33.75" x14ac:dyDescent="0.15">
      <c r="A10" s="148">
        <v>38807</v>
      </c>
      <c r="B10" s="149"/>
      <c r="C10" s="142"/>
      <c r="D10" s="85" t="s">
        <v>284</v>
      </c>
      <c r="E10" s="149">
        <v>1</v>
      </c>
      <c r="F10" s="149">
        <v>0</v>
      </c>
      <c r="G10" s="149">
        <v>0</v>
      </c>
      <c r="H10" s="2"/>
      <c r="I10" s="2"/>
      <c r="J10" s="2"/>
      <c r="K10" s="2">
        <v>1</v>
      </c>
      <c r="L10" s="40"/>
      <c r="M10" s="40">
        <v>0</v>
      </c>
      <c r="N10" s="40"/>
      <c r="O10" s="118" t="s">
        <v>285</v>
      </c>
    </row>
    <row r="11" spans="1:17" ht="27" customHeight="1" x14ac:dyDescent="0.15">
      <c r="A11" s="95">
        <v>39860</v>
      </c>
      <c r="B11" s="96"/>
      <c r="C11" s="97"/>
      <c r="D11" s="98" t="s">
        <v>105</v>
      </c>
      <c r="E11" s="96">
        <v>2</v>
      </c>
      <c r="F11" s="99">
        <v>39800</v>
      </c>
      <c r="G11" s="99">
        <v>79600</v>
      </c>
      <c r="H11" s="96">
        <v>1</v>
      </c>
      <c r="I11" s="96">
        <v>39800</v>
      </c>
      <c r="J11" s="96">
        <v>39800</v>
      </c>
      <c r="K11" s="96">
        <v>0</v>
      </c>
      <c r="L11" s="99">
        <v>39800</v>
      </c>
      <c r="M11" s="99">
        <v>0</v>
      </c>
      <c r="N11" s="100"/>
      <c r="O11" s="101" t="s">
        <v>106</v>
      </c>
    </row>
    <row r="12" spans="1:17" ht="27" customHeight="1" x14ac:dyDescent="0.15">
      <c r="A12" s="102">
        <v>39860</v>
      </c>
      <c r="B12" s="103"/>
      <c r="C12" s="104"/>
      <c r="D12" s="105" t="s">
        <v>107</v>
      </c>
      <c r="E12" s="103">
        <v>2</v>
      </c>
      <c r="F12" s="106">
        <v>33800</v>
      </c>
      <c r="G12" s="99">
        <v>67600</v>
      </c>
      <c r="H12" s="96">
        <v>2</v>
      </c>
      <c r="I12" s="96">
        <v>33800</v>
      </c>
      <c r="J12" s="96">
        <v>67600</v>
      </c>
      <c r="K12" s="96">
        <v>0</v>
      </c>
      <c r="L12" s="99">
        <v>33800</v>
      </c>
      <c r="M12" s="99">
        <v>0</v>
      </c>
      <c r="N12" s="107"/>
      <c r="O12" s="108" t="s">
        <v>108</v>
      </c>
    </row>
    <row r="13" spans="1:17" ht="27" customHeight="1" x14ac:dyDescent="0.15">
      <c r="A13" s="17">
        <v>41361</v>
      </c>
      <c r="B13" s="40"/>
      <c r="C13" s="41"/>
      <c r="D13" s="27" t="s">
        <v>111</v>
      </c>
      <c r="E13" s="18">
        <v>1</v>
      </c>
      <c r="F13" s="19">
        <v>11304</v>
      </c>
      <c r="G13" s="3">
        <v>11304</v>
      </c>
      <c r="H13" s="2"/>
      <c r="I13" s="2"/>
      <c r="J13" s="2"/>
      <c r="K13" s="2">
        <v>1</v>
      </c>
      <c r="L13" s="3">
        <v>11304</v>
      </c>
      <c r="M13" s="3">
        <v>11304</v>
      </c>
      <c r="N13" s="40" t="s">
        <v>228</v>
      </c>
      <c r="O13" s="41"/>
    </row>
    <row r="14" spans="1:17" ht="27" customHeight="1" x14ac:dyDescent="0.15">
      <c r="A14" s="17">
        <v>37046</v>
      </c>
      <c r="B14" s="18"/>
      <c r="C14" s="26"/>
      <c r="D14" s="54" t="s">
        <v>135</v>
      </c>
      <c r="E14" s="18"/>
      <c r="F14" s="19"/>
      <c r="G14" s="19"/>
      <c r="H14" s="18"/>
      <c r="I14" s="18"/>
      <c r="J14" s="18"/>
      <c r="K14" s="18">
        <v>2</v>
      </c>
      <c r="L14" s="19">
        <v>70200</v>
      </c>
      <c r="M14" s="19">
        <v>140400</v>
      </c>
      <c r="N14" s="38" t="s">
        <v>231</v>
      </c>
      <c r="O14" s="39"/>
    </row>
    <row r="15" spans="1:17" ht="27" customHeight="1" x14ac:dyDescent="0.15">
      <c r="A15" s="4">
        <v>37218</v>
      </c>
      <c r="B15" s="2"/>
      <c r="C15" s="25"/>
      <c r="D15" s="55" t="s">
        <v>135</v>
      </c>
      <c r="E15" s="2"/>
      <c r="F15" s="3"/>
      <c r="G15" s="3"/>
      <c r="H15" s="2"/>
      <c r="I15" s="2"/>
      <c r="J15" s="2"/>
      <c r="K15" s="2">
        <v>1</v>
      </c>
      <c r="L15" s="3">
        <v>70200</v>
      </c>
      <c r="M15" s="3">
        <v>70200</v>
      </c>
      <c r="N15" s="40" t="s">
        <v>232</v>
      </c>
      <c r="O15" s="41"/>
    </row>
    <row r="16" spans="1:17" ht="27" customHeight="1" x14ac:dyDescent="0.15">
      <c r="A16" s="4">
        <v>42039</v>
      </c>
      <c r="B16" s="2"/>
      <c r="C16" s="25"/>
      <c r="D16" s="24" t="s">
        <v>92</v>
      </c>
      <c r="E16" s="2">
        <v>1</v>
      </c>
      <c r="F16" s="3">
        <v>22464</v>
      </c>
      <c r="G16" s="3">
        <f>+F16*E16</f>
        <v>22464</v>
      </c>
      <c r="H16" s="2"/>
      <c r="I16" s="2"/>
      <c r="J16" s="2"/>
      <c r="K16" s="2">
        <v>1</v>
      </c>
      <c r="L16" s="3">
        <v>22464</v>
      </c>
      <c r="M16" s="3">
        <f>+L16*K16</f>
        <v>22464</v>
      </c>
      <c r="N16" s="40" t="s">
        <v>249</v>
      </c>
      <c r="O16" s="93" t="s">
        <v>275</v>
      </c>
    </row>
    <row r="17" spans="1:15" ht="27" customHeight="1" x14ac:dyDescent="0.15">
      <c r="A17" s="88">
        <v>42052</v>
      </c>
      <c r="B17" s="89"/>
      <c r="C17" s="24"/>
      <c r="D17" s="24" t="s">
        <v>250</v>
      </c>
      <c r="E17" s="89">
        <v>1</v>
      </c>
      <c r="F17" s="90">
        <v>94964</v>
      </c>
      <c r="G17" s="90">
        <f>+F17*E17</f>
        <v>94964</v>
      </c>
      <c r="H17" s="89"/>
      <c r="I17" s="89"/>
      <c r="J17" s="89">
        <f>+I17*H17</f>
        <v>0</v>
      </c>
      <c r="K17" s="89">
        <f>+E17-H17</f>
        <v>1</v>
      </c>
      <c r="L17" s="90">
        <v>94964</v>
      </c>
      <c r="M17" s="90">
        <f>+L17*K17</f>
        <v>94964</v>
      </c>
      <c r="N17" s="91"/>
      <c r="O17" s="55" t="s">
        <v>251</v>
      </c>
    </row>
    <row r="18" spans="1:15" ht="27" customHeight="1" x14ac:dyDescent="0.15">
      <c r="A18" s="4">
        <v>41829</v>
      </c>
      <c r="B18" s="2"/>
      <c r="C18" s="25"/>
      <c r="D18" s="55" t="s">
        <v>209</v>
      </c>
      <c r="E18" s="2">
        <v>1</v>
      </c>
      <c r="F18" s="3">
        <v>11772</v>
      </c>
      <c r="G18" s="3">
        <f>E18*F18</f>
        <v>11772</v>
      </c>
      <c r="H18" s="2"/>
      <c r="I18" s="2"/>
      <c r="J18" s="2"/>
      <c r="K18" s="2">
        <v>1</v>
      </c>
      <c r="L18" s="3">
        <v>11772</v>
      </c>
      <c r="M18" s="3">
        <f>K18*L18</f>
        <v>11772</v>
      </c>
      <c r="N18" s="40"/>
      <c r="O18" s="171" t="s">
        <v>286</v>
      </c>
    </row>
    <row r="19" spans="1:15" ht="27" customHeight="1" x14ac:dyDescent="0.15">
      <c r="A19" s="4">
        <v>42949</v>
      </c>
      <c r="B19" s="2"/>
      <c r="C19" s="25"/>
      <c r="D19" s="55" t="s">
        <v>327</v>
      </c>
      <c r="E19" s="2">
        <v>2</v>
      </c>
      <c r="F19" s="3">
        <v>10800</v>
      </c>
      <c r="G19" s="3">
        <f t="shared" ref="G19:G26" si="0">+F19*E19</f>
        <v>21600</v>
      </c>
      <c r="H19" s="2"/>
      <c r="I19" s="2"/>
      <c r="J19" s="2">
        <f t="shared" ref="J19:J27" si="1">+I19*H19</f>
        <v>0</v>
      </c>
      <c r="K19" s="2">
        <f t="shared" ref="K19:K27" si="2">+E19-H19</f>
        <v>2</v>
      </c>
      <c r="L19" s="3">
        <v>10800</v>
      </c>
      <c r="M19" s="3">
        <f>+L19*K19</f>
        <v>21600</v>
      </c>
      <c r="N19" s="40"/>
      <c r="O19" s="54" t="s">
        <v>326</v>
      </c>
    </row>
    <row r="20" spans="1:15" ht="27" customHeight="1" x14ac:dyDescent="0.15">
      <c r="A20" s="4">
        <v>43510</v>
      </c>
      <c r="B20" s="2"/>
      <c r="C20" s="93"/>
      <c r="D20" s="55" t="s">
        <v>381</v>
      </c>
      <c r="E20" s="2">
        <v>1</v>
      </c>
      <c r="F20" s="3">
        <v>24641</v>
      </c>
      <c r="G20" s="3">
        <f t="shared" si="0"/>
        <v>24641</v>
      </c>
      <c r="H20" s="2"/>
      <c r="I20" s="2"/>
      <c r="J20" s="2">
        <f t="shared" si="1"/>
        <v>0</v>
      </c>
      <c r="K20" s="2">
        <f t="shared" si="2"/>
        <v>1</v>
      </c>
      <c r="L20" s="2">
        <v>24641</v>
      </c>
      <c r="M20" s="3">
        <f>+L20*K20</f>
        <v>24641</v>
      </c>
      <c r="N20" s="2">
        <v>190214</v>
      </c>
      <c r="O20" s="54" t="s">
        <v>382</v>
      </c>
    </row>
    <row r="21" spans="1:15" ht="27" customHeight="1" x14ac:dyDescent="0.15">
      <c r="A21" s="4">
        <v>38026</v>
      </c>
      <c r="B21" s="2"/>
      <c r="C21" s="93"/>
      <c r="D21" s="55" t="s">
        <v>397</v>
      </c>
      <c r="E21" s="2">
        <v>1</v>
      </c>
      <c r="F21" s="3">
        <v>29100</v>
      </c>
      <c r="G21" s="3">
        <v>29100</v>
      </c>
      <c r="H21" s="2"/>
      <c r="I21" s="2"/>
      <c r="J21" s="2"/>
      <c r="K21" s="2">
        <v>1</v>
      </c>
      <c r="L21" s="2">
        <v>29100</v>
      </c>
      <c r="M21" s="2">
        <v>29100</v>
      </c>
      <c r="N21" s="2" t="s">
        <v>104</v>
      </c>
      <c r="O21" s="93" t="s">
        <v>398</v>
      </c>
    </row>
    <row r="22" spans="1:15" ht="27" customHeight="1" x14ac:dyDescent="0.15">
      <c r="A22" s="42"/>
      <c r="B22" s="40"/>
      <c r="C22" s="41"/>
      <c r="D22" s="47"/>
      <c r="E22" s="40"/>
      <c r="F22" s="44"/>
      <c r="G22" s="3">
        <f t="shared" si="0"/>
        <v>0</v>
      </c>
      <c r="H22" s="2"/>
      <c r="I22" s="2"/>
      <c r="J22" s="2">
        <f t="shared" si="1"/>
        <v>0</v>
      </c>
      <c r="K22" s="2">
        <f t="shared" si="2"/>
        <v>0</v>
      </c>
      <c r="L22" s="40"/>
      <c r="M22" s="40"/>
      <c r="N22" s="40"/>
      <c r="O22" s="25"/>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
      <c r="B26" s="2"/>
      <c r="C26" s="25"/>
      <c r="D26" s="24"/>
      <c r="E26" s="2"/>
      <c r="F26" s="3"/>
      <c r="G26" s="3">
        <f t="shared" si="0"/>
        <v>0</v>
      </c>
      <c r="H26" s="2"/>
      <c r="I26" s="2"/>
      <c r="J26" s="2">
        <f t="shared" si="1"/>
        <v>0</v>
      </c>
      <c r="K26" s="2">
        <f t="shared" si="2"/>
        <v>0</v>
      </c>
      <c r="L26" s="2"/>
      <c r="M26" s="2"/>
      <c r="N26" s="2"/>
      <c r="O26" s="25"/>
    </row>
    <row r="27" spans="1:15" ht="27" customHeight="1" x14ac:dyDescent="0.15">
      <c r="A27" s="4"/>
      <c r="B27" s="2"/>
      <c r="C27" s="25"/>
      <c r="D27" s="24"/>
      <c r="E27" s="2"/>
      <c r="F27" s="3"/>
      <c r="G27" s="3">
        <f>+F27*E27</f>
        <v>0</v>
      </c>
      <c r="H27" s="2"/>
      <c r="I27" s="2"/>
      <c r="J27" s="2">
        <f t="shared" si="1"/>
        <v>0</v>
      </c>
      <c r="K27" s="2">
        <f t="shared" si="2"/>
        <v>0</v>
      </c>
      <c r="L27" s="2"/>
      <c r="M27" s="2"/>
      <c r="N27" s="2"/>
      <c r="O27"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J12" sqref="J1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163</v>
      </c>
      <c r="D4" s="9"/>
      <c r="E4" s="9"/>
      <c r="F4" s="13" t="s">
        <v>19</v>
      </c>
      <c r="G4" s="9"/>
      <c r="H4" s="9"/>
      <c r="I4" s="9"/>
      <c r="J4" s="9"/>
      <c r="K4" s="9"/>
      <c r="L4" s="9"/>
      <c r="M4" s="9"/>
      <c r="O4" s="14" t="s">
        <v>17</v>
      </c>
      <c r="Q4" s="30" t="s">
        <v>18</v>
      </c>
    </row>
    <row r="5" spans="1:17" ht="27" customHeight="1" x14ac:dyDescent="0.15">
      <c r="A5" s="15" t="s">
        <v>0</v>
      </c>
      <c r="B5" s="56" t="s">
        <v>145</v>
      </c>
      <c r="C5" s="57" t="s">
        <v>177</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7">
        <v>37046</v>
      </c>
      <c r="B9" s="18"/>
      <c r="C9" s="26"/>
      <c r="D9" s="54" t="s">
        <v>227</v>
      </c>
      <c r="E9" s="18">
        <v>1</v>
      </c>
      <c r="F9" s="19"/>
      <c r="G9" s="19"/>
      <c r="H9" s="18"/>
      <c r="I9" s="18"/>
      <c r="J9" s="18"/>
      <c r="K9" s="18">
        <v>1</v>
      </c>
      <c r="L9" s="19">
        <v>63700</v>
      </c>
      <c r="M9" s="19">
        <v>63700</v>
      </c>
      <c r="N9" s="38" t="s">
        <v>236</v>
      </c>
      <c r="O9" s="39"/>
    </row>
    <row r="10" spans="1:17" ht="27" customHeight="1" x14ac:dyDescent="0.15">
      <c r="A10" s="4"/>
      <c r="B10" s="2"/>
      <c r="C10" s="25"/>
      <c r="D10" s="87"/>
      <c r="E10" s="2"/>
      <c r="F10" s="3"/>
      <c r="G10" s="3"/>
      <c r="H10" s="2"/>
      <c r="I10" s="2"/>
      <c r="J10" s="2"/>
      <c r="K10" s="2"/>
      <c r="L10" s="3"/>
      <c r="M10" s="3"/>
      <c r="N10" s="40"/>
      <c r="O10" s="41"/>
    </row>
    <row r="11" spans="1:17" ht="27" customHeight="1" x14ac:dyDescent="0.15">
      <c r="A11" s="4"/>
      <c r="B11" s="2"/>
      <c r="C11" s="25"/>
      <c r="D11" s="24"/>
      <c r="E11" s="2"/>
      <c r="F11" s="44"/>
      <c r="G11" s="3">
        <f t="shared" ref="G11:G25" si="0">+F11*E11</f>
        <v>0</v>
      </c>
      <c r="H11" s="2"/>
      <c r="I11" s="2"/>
      <c r="J11" s="2">
        <f t="shared" ref="J11:J25" si="1">+I11*H11</f>
        <v>0</v>
      </c>
      <c r="K11" s="2">
        <f t="shared" ref="K11:K25" si="2">+E11-H11</f>
        <v>0</v>
      </c>
      <c r="L11" s="3"/>
      <c r="M11" s="3"/>
      <c r="N11" s="40"/>
      <c r="O11" s="41"/>
    </row>
    <row r="12" spans="1:17" ht="27" customHeight="1" x14ac:dyDescent="0.15">
      <c r="A12" s="4"/>
      <c r="B12" s="2"/>
      <c r="C12" s="25"/>
      <c r="D12" s="24"/>
      <c r="E12" s="2"/>
      <c r="F12" s="44"/>
      <c r="G12" s="3">
        <f t="shared" si="0"/>
        <v>0</v>
      </c>
      <c r="H12" s="2"/>
      <c r="I12" s="2"/>
      <c r="J12" s="2">
        <f t="shared" si="1"/>
        <v>0</v>
      </c>
      <c r="K12" s="2">
        <f t="shared" si="2"/>
        <v>0</v>
      </c>
      <c r="L12" s="3"/>
      <c r="M12" s="3"/>
      <c r="N12" s="40"/>
      <c r="O12" s="41"/>
    </row>
    <row r="13" spans="1:17" ht="27" customHeight="1" x14ac:dyDescent="0.15">
      <c r="A13" s="4"/>
      <c r="B13" s="2"/>
      <c r="C13" s="25"/>
      <c r="D13" s="24"/>
      <c r="E13" s="2"/>
      <c r="F13" s="44"/>
      <c r="G13" s="3">
        <f t="shared" si="0"/>
        <v>0</v>
      </c>
      <c r="H13" s="2"/>
      <c r="I13" s="2"/>
      <c r="J13" s="2">
        <f t="shared" si="1"/>
        <v>0</v>
      </c>
      <c r="K13" s="2">
        <f t="shared" si="2"/>
        <v>0</v>
      </c>
      <c r="L13" s="3"/>
      <c r="M13" s="3"/>
      <c r="N13" s="40"/>
      <c r="O13" s="41"/>
    </row>
    <row r="14" spans="1:17" ht="27" customHeight="1" x14ac:dyDescent="0.15">
      <c r="A14" s="17"/>
      <c r="B14" s="18"/>
      <c r="C14" s="26"/>
      <c r="D14" s="27"/>
      <c r="E14" s="18"/>
      <c r="F14" s="44"/>
      <c r="G14" s="3">
        <f t="shared" si="0"/>
        <v>0</v>
      </c>
      <c r="H14" s="2"/>
      <c r="I14" s="2"/>
      <c r="J14" s="2">
        <f t="shared" si="1"/>
        <v>0</v>
      </c>
      <c r="K14" s="2">
        <f t="shared" si="2"/>
        <v>0</v>
      </c>
      <c r="L14" s="3"/>
      <c r="M14" s="3"/>
      <c r="N14" s="38"/>
      <c r="O14" s="39"/>
    </row>
    <row r="15" spans="1:17" ht="27" customHeight="1" x14ac:dyDescent="0.15">
      <c r="A15" s="42"/>
      <c r="B15" s="40"/>
      <c r="C15" s="41"/>
      <c r="D15" s="43"/>
      <c r="E15" s="40"/>
      <c r="F15" s="44"/>
      <c r="G15" s="3">
        <f t="shared" si="0"/>
        <v>0</v>
      </c>
      <c r="H15" s="2"/>
      <c r="I15" s="2"/>
      <c r="J15" s="2">
        <f t="shared" si="1"/>
        <v>0</v>
      </c>
      <c r="K15" s="2">
        <f t="shared" si="2"/>
        <v>0</v>
      </c>
      <c r="L15" s="3"/>
      <c r="M15" s="3"/>
      <c r="N15" s="40"/>
      <c r="O15" s="41"/>
    </row>
    <row r="16" spans="1:17" ht="27" customHeight="1" x14ac:dyDescent="0.15">
      <c r="A16" s="42"/>
      <c r="B16" s="40"/>
      <c r="C16" s="41"/>
      <c r="D16" s="47"/>
      <c r="E16" s="40"/>
      <c r="F16" s="44"/>
      <c r="G16" s="3">
        <f t="shared" si="0"/>
        <v>0</v>
      </c>
      <c r="H16" s="2"/>
      <c r="I16" s="2"/>
      <c r="J16" s="2">
        <f t="shared" si="1"/>
        <v>0</v>
      </c>
      <c r="K16" s="2">
        <f t="shared" si="2"/>
        <v>0</v>
      </c>
      <c r="L16" s="3"/>
      <c r="M16" s="3"/>
      <c r="N16" s="40"/>
      <c r="O16" s="41"/>
    </row>
    <row r="17" spans="1:15" ht="27" customHeight="1" x14ac:dyDescent="0.15">
      <c r="A17" s="42"/>
      <c r="B17" s="40"/>
      <c r="C17" s="41"/>
      <c r="D17" s="47"/>
      <c r="E17" s="40"/>
      <c r="F17" s="44"/>
      <c r="G17" s="3">
        <f t="shared" si="0"/>
        <v>0</v>
      </c>
      <c r="H17" s="2"/>
      <c r="I17" s="2"/>
      <c r="J17" s="2">
        <f t="shared" si="1"/>
        <v>0</v>
      </c>
      <c r="K17" s="2">
        <f t="shared" si="2"/>
        <v>0</v>
      </c>
      <c r="L17" s="3"/>
      <c r="M17" s="3"/>
      <c r="N17" s="40"/>
      <c r="O17" s="41"/>
    </row>
    <row r="18" spans="1:15" ht="27" customHeight="1" x14ac:dyDescent="0.15">
      <c r="A18" s="42"/>
      <c r="B18" s="40"/>
      <c r="C18" s="41"/>
      <c r="D18" s="47"/>
      <c r="E18" s="40"/>
      <c r="F18" s="44"/>
      <c r="G18" s="3">
        <f t="shared" si="0"/>
        <v>0</v>
      </c>
      <c r="H18" s="2"/>
      <c r="I18" s="2"/>
      <c r="J18" s="2">
        <f t="shared" si="1"/>
        <v>0</v>
      </c>
      <c r="K18" s="2">
        <f t="shared" si="2"/>
        <v>0</v>
      </c>
      <c r="L18" s="3"/>
      <c r="M18" s="3"/>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+F26*E26</f>
        <v>0</v>
      </c>
      <c r="H26" s="2"/>
      <c r="I26" s="2"/>
      <c r="J26" s="2">
        <f>+I26*H26</f>
        <v>0</v>
      </c>
      <c r="K26" s="2">
        <f>+E26-H26</f>
        <v>0</v>
      </c>
      <c r="L26" s="40"/>
      <c r="M26" s="40"/>
      <c r="N26" s="40"/>
      <c r="O26" s="25"/>
    </row>
    <row r="27" spans="1:15" ht="27" customHeight="1" x14ac:dyDescent="0.15">
      <c r="A27" s="4"/>
      <c r="B27" s="2"/>
      <c r="C27" s="25"/>
      <c r="D27" s="24"/>
      <c r="E27" s="2"/>
      <c r="F27" s="3"/>
      <c r="G27" s="3">
        <f>+F27*E27</f>
        <v>0</v>
      </c>
      <c r="H27" s="2"/>
      <c r="I27" s="2"/>
      <c r="J27" s="2">
        <f>+I27*H27</f>
        <v>0</v>
      </c>
      <c r="K27" s="2">
        <f>+E27-H27</f>
        <v>0</v>
      </c>
      <c r="L27" s="2"/>
      <c r="M27" s="2"/>
      <c r="N27" s="2"/>
      <c r="O27" s="25"/>
    </row>
    <row r="28" spans="1:15" ht="27" customHeight="1" x14ac:dyDescent="0.15">
      <c r="A28" s="4"/>
      <c r="B28" s="2"/>
      <c r="C28" s="25"/>
      <c r="D28" s="24"/>
      <c r="E28" s="2"/>
      <c r="F28" s="3"/>
      <c r="G28" s="3">
        <f>+F28*E28</f>
        <v>0</v>
      </c>
      <c r="H28" s="2"/>
      <c r="I28" s="2"/>
      <c r="J28" s="2">
        <f>+I28*H28</f>
        <v>0</v>
      </c>
      <c r="K28" s="2">
        <f>+E28-H28</f>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A9" sqref="A9:F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160</v>
      </c>
      <c r="D4" s="9"/>
      <c r="E4" s="9"/>
      <c r="F4" s="13" t="s">
        <v>19</v>
      </c>
      <c r="G4" s="9"/>
      <c r="H4" s="9"/>
      <c r="I4" s="9"/>
      <c r="J4" s="9"/>
      <c r="K4" s="9"/>
      <c r="L4" s="9"/>
      <c r="M4" s="9"/>
      <c r="O4" s="14" t="s">
        <v>17</v>
      </c>
      <c r="Q4" s="30" t="s">
        <v>18</v>
      </c>
    </row>
    <row r="5" spans="1:17" ht="27" customHeight="1" x14ac:dyDescent="0.15">
      <c r="A5" s="15" t="s">
        <v>0</v>
      </c>
      <c r="B5" s="56" t="s">
        <v>145</v>
      </c>
      <c r="C5" s="57" t="s">
        <v>173</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48">
        <v>41361</v>
      </c>
      <c r="B9" s="149"/>
      <c r="C9" s="142"/>
      <c r="D9" s="150" t="s">
        <v>109</v>
      </c>
      <c r="E9" s="149">
        <v>1</v>
      </c>
      <c r="F9" s="151">
        <v>61800</v>
      </c>
      <c r="G9" s="3">
        <v>61800</v>
      </c>
      <c r="H9" s="2"/>
      <c r="I9" s="2"/>
      <c r="J9" s="2"/>
      <c r="K9" s="2">
        <v>1</v>
      </c>
      <c r="L9" s="3">
        <v>61800</v>
      </c>
      <c r="M9" s="3">
        <v>61800</v>
      </c>
      <c r="N9" s="40" t="s">
        <v>229</v>
      </c>
      <c r="O9" s="41" t="s">
        <v>110</v>
      </c>
    </row>
    <row r="10" spans="1:17" ht="27" customHeight="1" x14ac:dyDescent="0.15">
      <c r="A10" s="4"/>
      <c r="B10" s="2"/>
      <c r="C10" s="25"/>
      <c r="D10" s="24"/>
      <c r="E10" s="2"/>
      <c r="F10" s="3"/>
      <c r="G10" s="3">
        <f t="shared" ref="G10:G18" si="0">+F10*E10</f>
        <v>0</v>
      </c>
      <c r="H10" s="2"/>
      <c r="I10" s="2"/>
      <c r="J10" s="2">
        <f t="shared" ref="J10:J18" si="1">+I10*H10</f>
        <v>0</v>
      </c>
      <c r="K10" s="2">
        <f t="shared" ref="K10:K18" si="2">+E10-H10</f>
        <v>0</v>
      </c>
      <c r="L10" s="3"/>
      <c r="M10" s="3"/>
      <c r="N10" s="40"/>
      <c r="O10" s="41"/>
    </row>
    <row r="11" spans="1:17" ht="27" customHeight="1" x14ac:dyDescent="0.15">
      <c r="A11" s="4"/>
      <c r="B11" s="2"/>
      <c r="C11" s="25"/>
      <c r="D11" s="24"/>
      <c r="E11" s="2"/>
      <c r="F11" s="3"/>
      <c r="G11" s="3">
        <f t="shared" si="0"/>
        <v>0</v>
      </c>
      <c r="H11" s="2"/>
      <c r="I11" s="2"/>
      <c r="J11" s="2">
        <f t="shared" si="1"/>
        <v>0</v>
      </c>
      <c r="K11" s="2">
        <f t="shared" si="2"/>
        <v>0</v>
      </c>
      <c r="L11" s="3"/>
      <c r="M11" s="3"/>
      <c r="N11" s="40"/>
      <c r="O11" s="41"/>
    </row>
    <row r="12" spans="1:17" ht="27" customHeight="1" x14ac:dyDescent="0.15">
      <c r="A12" s="4"/>
      <c r="B12" s="2"/>
      <c r="C12" s="25"/>
      <c r="D12" s="24"/>
      <c r="E12" s="2"/>
      <c r="F12" s="3"/>
      <c r="G12" s="3">
        <f t="shared" si="0"/>
        <v>0</v>
      </c>
      <c r="H12" s="2"/>
      <c r="I12" s="2"/>
      <c r="J12" s="2">
        <f t="shared" si="1"/>
        <v>0</v>
      </c>
      <c r="K12" s="2">
        <f t="shared" si="2"/>
        <v>0</v>
      </c>
      <c r="L12" s="3"/>
      <c r="M12" s="3"/>
      <c r="N12" s="40"/>
      <c r="O12" s="41"/>
    </row>
    <row r="13" spans="1:17" ht="27" customHeight="1" x14ac:dyDescent="0.15">
      <c r="A13" s="4"/>
      <c r="B13" s="2"/>
      <c r="C13" s="25"/>
      <c r="D13" s="24"/>
      <c r="E13" s="2"/>
      <c r="F13" s="3"/>
      <c r="G13" s="3">
        <f t="shared" si="0"/>
        <v>0</v>
      </c>
      <c r="H13" s="2"/>
      <c r="I13" s="2"/>
      <c r="J13" s="2">
        <f t="shared" si="1"/>
        <v>0</v>
      </c>
      <c r="K13" s="2">
        <f t="shared" si="2"/>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3"/>
      <c r="M14" s="3"/>
      <c r="N14" s="38"/>
      <c r="O14" s="39"/>
    </row>
    <row r="15" spans="1:17" ht="27" customHeight="1" x14ac:dyDescent="0.15">
      <c r="A15" s="42"/>
      <c r="B15" s="40"/>
      <c r="C15" s="41"/>
      <c r="D15" s="43"/>
      <c r="E15" s="40"/>
      <c r="F15" s="50"/>
      <c r="G15" s="3">
        <f t="shared" si="0"/>
        <v>0</v>
      </c>
      <c r="H15" s="2"/>
      <c r="I15" s="2"/>
      <c r="J15" s="2">
        <f t="shared" si="1"/>
        <v>0</v>
      </c>
      <c r="K15" s="2">
        <f t="shared" si="2"/>
        <v>0</v>
      </c>
      <c r="L15" s="3"/>
      <c r="M15" s="3"/>
      <c r="N15" s="40"/>
      <c r="O15" s="41"/>
    </row>
    <row r="16" spans="1:17" ht="27" customHeight="1" x14ac:dyDescent="0.15">
      <c r="A16" s="42"/>
      <c r="B16" s="40"/>
      <c r="C16" s="41"/>
      <c r="D16" s="47"/>
      <c r="E16" s="40"/>
      <c r="F16" s="50"/>
      <c r="G16" s="3">
        <f t="shared" si="0"/>
        <v>0</v>
      </c>
      <c r="H16" s="2"/>
      <c r="I16" s="2"/>
      <c r="J16" s="2">
        <f t="shared" si="1"/>
        <v>0</v>
      </c>
      <c r="K16" s="2">
        <f t="shared" si="2"/>
        <v>0</v>
      </c>
      <c r="L16" s="3"/>
      <c r="M16" s="3"/>
      <c r="N16" s="40"/>
      <c r="O16" s="41"/>
    </row>
    <row r="17" spans="1:15" ht="27" customHeight="1" x14ac:dyDescent="0.15">
      <c r="A17" s="42"/>
      <c r="B17" s="40"/>
      <c r="C17" s="41"/>
      <c r="D17" s="47"/>
      <c r="E17" s="40"/>
      <c r="F17" s="50"/>
      <c r="G17" s="3">
        <f t="shared" si="0"/>
        <v>0</v>
      </c>
      <c r="H17" s="2"/>
      <c r="I17" s="2"/>
      <c r="J17" s="2">
        <f t="shared" si="1"/>
        <v>0</v>
      </c>
      <c r="K17" s="2">
        <f t="shared" si="2"/>
        <v>0</v>
      </c>
      <c r="L17" s="3"/>
      <c r="M17" s="3"/>
      <c r="N17" s="40"/>
      <c r="O17" s="41"/>
    </row>
    <row r="18" spans="1:15" ht="27" customHeight="1" x14ac:dyDescent="0.15">
      <c r="A18" s="42"/>
      <c r="B18" s="40"/>
      <c r="C18" s="41"/>
      <c r="D18" s="47"/>
      <c r="E18" s="40"/>
      <c r="F18" s="50"/>
      <c r="G18" s="3">
        <f t="shared" si="0"/>
        <v>0</v>
      </c>
      <c r="H18" s="2"/>
      <c r="I18" s="2"/>
      <c r="J18" s="2">
        <f t="shared" si="1"/>
        <v>0</v>
      </c>
      <c r="K18" s="2">
        <f t="shared" si="2"/>
        <v>0</v>
      </c>
      <c r="L18" s="3"/>
      <c r="M18" s="3"/>
      <c r="N18" s="40"/>
      <c r="O18" s="41"/>
    </row>
    <row r="19" spans="1:15" ht="27" customHeight="1" x14ac:dyDescent="0.15">
      <c r="A19" s="42"/>
      <c r="B19" s="40"/>
      <c r="C19" s="41"/>
      <c r="D19" s="47"/>
      <c r="E19" s="40"/>
      <c r="F19" s="44"/>
      <c r="G19" s="3">
        <f t="shared" ref="G19:G27" si="3">+F19*E19</f>
        <v>0</v>
      </c>
      <c r="H19" s="2"/>
      <c r="I19" s="2"/>
      <c r="J19" s="2">
        <f t="shared" ref="J19:J28" si="4">+I19*H19</f>
        <v>0</v>
      </c>
      <c r="K19" s="2">
        <f t="shared" ref="K19:K28" si="5">+E19-H19</f>
        <v>0</v>
      </c>
      <c r="L19" s="40"/>
      <c r="M19" s="40"/>
      <c r="N19" s="40"/>
      <c r="O19" s="41"/>
    </row>
    <row r="20" spans="1:15" ht="27" customHeight="1" x14ac:dyDescent="0.15">
      <c r="A20" s="42"/>
      <c r="B20" s="40"/>
      <c r="C20" s="41"/>
      <c r="D20" s="47"/>
      <c r="E20" s="40"/>
      <c r="F20" s="44"/>
      <c r="G20" s="3">
        <f t="shared" si="3"/>
        <v>0</v>
      </c>
      <c r="H20" s="2"/>
      <c r="I20" s="2"/>
      <c r="J20" s="2">
        <f t="shared" si="4"/>
        <v>0</v>
      </c>
      <c r="K20" s="2">
        <f t="shared" si="5"/>
        <v>0</v>
      </c>
      <c r="L20" s="40"/>
      <c r="M20" s="40"/>
      <c r="N20" s="40"/>
      <c r="O20" s="41"/>
    </row>
    <row r="21" spans="1:15" ht="27" customHeight="1" x14ac:dyDescent="0.15">
      <c r="A21" s="42"/>
      <c r="B21" s="40"/>
      <c r="C21" s="41"/>
      <c r="D21" s="47"/>
      <c r="E21" s="40"/>
      <c r="F21" s="44"/>
      <c r="G21" s="3">
        <f t="shared" si="3"/>
        <v>0</v>
      </c>
      <c r="H21" s="2"/>
      <c r="I21" s="2"/>
      <c r="J21" s="2">
        <f t="shared" si="4"/>
        <v>0</v>
      </c>
      <c r="K21" s="2">
        <f t="shared" si="5"/>
        <v>0</v>
      </c>
      <c r="L21" s="40"/>
      <c r="M21" s="40"/>
      <c r="N21" s="40"/>
      <c r="O21" s="41"/>
    </row>
    <row r="22" spans="1:15" ht="27" customHeight="1" x14ac:dyDescent="0.15">
      <c r="A22" s="42"/>
      <c r="B22" s="40"/>
      <c r="C22" s="41"/>
      <c r="D22" s="47"/>
      <c r="E22" s="40"/>
      <c r="F22" s="44"/>
      <c r="G22" s="3">
        <f t="shared" si="3"/>
        <v>0</v>
      </c>
      <c r="H22" s="2"/>
      <c r="I22" s="2"/>
      <c r="J22" s="2">
        <f t="shared" si="4"/>
        <v>0</v>
      </c>
      <c r="K22" s="2">
        <f t="shared" si="5"/>
        <v>0</v>
      </c>
      <c r="L22" s="40"/>
      <c r="M22" s="40"/>
      <c r="N22" s="40"/>
      <c r="O22" s="41"/>
    </row>
    <row r="23" spans="1:15" ht="27" customHeight="1" x14ac:dyDescent="0.15">
      <c r="A23" s="42"/>
      <c r="B23" s="40"/>
      <c r="C23" s="41"/>
      <c r="D23" s="47"/>
      <c r="E23" s="40"/>
      <c r="F23" s="44"/>
      <c r="G23" s="3">
        <f t="shared" si="3"/>
        <v>0</v>
      </c>
      <c r="H23" s="2"/>
      <c r="I23" s="2"/>
      <c r="J23" s="2">
        <f t="shared" si="4"/>
        <v>0</v>
      </c>
      <c r="K23" s="2">
        <f t="shared" si="5"/>
        <v>0</v>
      </c>
      <c r="L23" s="40"/>
      <c r="M23" s="40"/>
      <c r="N23" s="40"/>
      <c r="O23" s="25"/>
    </row>
    <row r="24" spans="1:15" ht="27" customHeight="1" x14ac:dyDescent="0.15">
      <c r="A24" s="42"/>
      <c r="B24" s="40"/>
      <c r="C24" s="41"/>
      <c r="D24" s="47"/>
      <c r="E24" s="40"/>
      <c r="F24" s="44"/>
      <c r="G24" s="3">
        <f t="shared" si="3"/>
        <v>0</v>
      </c>
      <c r="H24" s="2"/>
      <c r="I24" s="2"/>
      <c r="J24" s="2">
        <f t="shared" si="4"/>
        <v>0</v>
      </c>
      <c r="K24" s="2">
        <f t="shared" si="5"/>
        <v>0</v>
      </c>
      <c r="L24" s="40"/>
      <c r="M24" s="40"/>
      <c r="N24" s="40"/>
      <c r="O24" s="25"/>
    </row>
    <row r="25" spans="1:15" ht="27" customHeight="1" x14ac:dyDescent="0.15">
      <c r="A25" s="42"/>
      <c r="B25" s="40"/>
      <c r="C25" s="41"/>
      <c r="D25" s="47"/>
      <c r="E25" s="40"/>
      <c r="F25" s="44"/>
      <c r="G25" s="3">
        <f t="shared" si="3"/>
        <v>0</v>
      </c>
      <c r="H25" s="2"/>
      <c r="I25" s="2"/>
      <c r="J25" s="2">
        <f t="shared" si="4"/>
        <v>0</v>
      </c>
      <c r="K25" s="2">
        <f t="shared" si="5"/>
        <v>0</v>
      </c>
      <c r="L25" s="40"/>
      <c r="M25" s="40"/>
      <c r="N25" s="40"/>
      <c r="O25" s="25"/>
    </row>
    <row r="26" spans="1:15" ht="27" customHeight="1" x14ac:dyDescent="0.15">
      <c r="A26" s="42"/>
      <c r="B26" s="40"/>
      <c r="C26" s="41"/>
      <c r="D26" s="47"/>
      <c r="E26" s="40"/>
      <c r="F26" s="44"/>
      <c r="G26" s="3">
        <f t="shared" si="3"/>
        <v>0</v>
      </c>
      <c r="H26" s="2"/>
      <c r="I26" s="2"/>
      <c r="J26" s="2">
        <f t="shared" si="4"/>
        <v>0</v>
      </c>
      <c r="K26" s="2">
        <f t="shared" si="5"/>
        <v>0</v>
      </c>
      <c r="L26" s="40"/>
      <c r="M26" s="40"/>
      <c r="N26" s="40"/>
      <c r="O26" s="25"/>
    </row>
    <row r="27" spans="1:15" ht="27" customHeight="1" x14ac:dyDescent="0.15">
      <c r="A27" s="4"/>
      <c r="B27" s="2"/>
      <c r="C27" s="25"/>
      <c r="D27" s="24"/>
      <c r="E27" s="2"/>
      <c r="F27" s="3"/>
      <c r="G27" s="3">
        <f t="shared" si="3"/>
        <v>0</v>
      </c>
      <c r="H27" s="2"/>
      <c r="I27" s="2"/>
      <c r="J27" s="2">
        <f t="shared" si="4"/>
        <v>0</v>
      </c>
      <c r="K27" s="2">
        <f t="shared" si="5"/>
        <v>0</v>
      </c>
      <c r="L27" s="2"/>
      <c r="M27" s="2"/>
      <c r="N27" s="2"/>
      <c r="O27" s="25"/>
    </row>
    <row r="28" spans="1:15" ht="27" customHeight="1" x14ac:dyDescent="0.15">
      <c r="A28" s="4"/>
      <c r="B28" s="2"/>
      <c r="C28" s="25"/>
      <c r="D28" s="24"/>
      <c r="E28" s="2"/>
      <c r="F28" s="3"/>
      <c r="G28" s="3">
        <f>+F28*E28</f>
        <v>0</v>
      </c>
      <c r="H28" s="2"/>
      <c r="I28" s="2"/>
      <c r="J28" s="2">
        <f t="shared" si="4"/>
        <v>0</v>
      </c>
      <c r="K28" s="2">
        <f t="shared" si="5"/>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N10" sqref="N10"/>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164</v>
      </c>
      <c r="D4" s="9"/>
      <c r="E4" s="9"/>
      <c r="F4" s="13" t="s">
        <v>19</v>
      </c>
      <c r="G4" s="9"/>
      <c r="H4" s="9"/>
      <c r="I4" s="9"/>
      <c r="J4" s="9"/>
      <c r="K4" s="9"/>
      <c r="L4" s="9"/>
      <c r="M4" s="9"/>
      <c r="O4" s="14" t="s">
        <v>17</v>
      </c>
      <c r="Q4" s="30" t="s">
        <v>18</v>
      </c>
    </row>
    <row r="5" spans="1:17" ht="27" customHeight="1" x14ac:dyDescent="0.15">
      <c r="A5" s="15" t="s">
        <v>0</v>
      </c>
      <c r="B5" s="56" t="s">
        <v>158</v>
      </c>
      <c r="C5" s="59" t="s">
        <v>184</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43307</v>
      </c>
      <c r="B9" s="2"/>
      <c r="C9" s="25"/>
      <c r="D9" s="55" t="s">
        <v>363</v>
      </c>
      <c r="E9" s="2">
        <v>1</v>
      </c>
      <c r="F9" s="3">
        <v>19470</v>
      </c>
      <c r="G9" s="3">
        <f>E9*F9</f>
        <v>19470</v>
      </c>
      <c r="H9" s="2"/>
      <c r="I9" s="2"/>
      <c r="J9" s="2"/>
      <c r="K9" s="2">
        <v>1</v>
      </c>
      <c r="L9" s="3">
        <v>19470</v>
      </c>
      <c r="M9" s="3">
        <f>K9*L9</f>
        <v>19470</v>
      </c>
      <c r="N9" s="170" t="s">
        <v>365</v>
      </c>
      <c r="O9" s="41" t="s">
        <v>364</v>
      </c>
    </row>
    <row r="10" spans="1:17" ht="27" customHeight="1" x14ac:dyDescent="0.15">
      <c r="A10" s="4"/>
      <c r="B10" s="2"/>
      <c r="C10" s="25"/>
      <c r="D10" s="24"/>
      <c r="E10" s="2"/>
      <c r="F10" s="3"/>
      <c r="G10" s="3">
        <f>+F10*E10</f>
        <v>0</v>
      </c>
      <c r="H10" s="2"/>
      <c r="I10" s="2"/>
      <c r="J10" s="2">
        <f>+I10*H10</f>
        <v>0</v>
      </c>
      <c r="K10" s="2">
        <f>+E10-H10</f>
        <v>0</v>
      </c>
      <c r="L10" s="3"/>
      <c r="M10" s="2">
        <f>+L10*K10</f>
        <v>0</v>
      </c>
      <c r="N10" s="40"/>
      <c r="O10" s="41"/>
    </row>
    <row r="11" spans="1:17" ht="27" customHeight="1" x14ac:dyDescent="0.15">
      <c r="A11" s="4"/>
      <c r="B11" s="2"/>
      <c r="C11" s="25"/>
      <c r="D11" s="24"/>
      <c r="E11" s="2"/>
      <c r="F11" s="3"/>
      <c r="G11" s="3">
        <f>+F11*E11</f>
        <v>0</v>
      </c>
      <c r="H11" s="2"/>
      <c r="I11" s="2"/>
      <c r="J11" s="2">
        <f>+I11*H11</f>
        <v>0</v>
      </c>
      <c r="K11" s="2">
        <f>+E11-H11</f>
        <v>0</v>
      </c>
      <c r="L11" s="3"/>
      <c r="M11" s="2">
        <f>+L11*K11</f>
        <v>0</v>
      </c>
      <c r="N11" s="40"/>
      <c r="O11" s="41"/>
    </row>
    <row r="12" spans="1:17" ht="27" customHeight="1" x14ac:dyDescent="0.15">
      <c r="A12" s="4"/>
      <c r="B12" s="2"/>
      <c r="C12" s="25"/>
      <c r="D12" s="24"/>
      <c r="E12" s="2"/>
      <c r="F12" s="3"/>
      <c r="G12" s="3">
        <f>+F12*E12</f>
        <v>0</v>
      </c>
      <c r="H12" s="2"/>
      <c r="I12" s="2"/>
      <c r="J12" s="2">
        <f>+I12*H12</f>
        <v>0</v>
      </c>
      <c r="K12" s="2">
        <f>+E12-H12</f>
        <v>0</v>
      </c>
      <c r="L12" s="3"/>
      <c r="M12" s="2">
        <f>+L12*K12</f>
        <v>0</v>
      </c>
      <c r="N12" s="40"/>
      <c r="O12" s="41"/>
    </row>
    <row r="13" spans="1:17" ht="27" customHeight="1" x14ac:dyDescent="0.15">
      <c r="A13" s="4"/>
      <c r="B13" s="2"/>
      <c r="C13" s="25"/>
      <c r="D13" s="24"/>
      <c r="E13" s="2"/>
      <c r="F13" s="3"/>
      <c r="G13" s="3">
        <f t="shared" ref="G13:G27" si="0">+F13*E13</f>
        <v>0</v>
      </c>
      <c r="H13" s="2"/>
      <c r="I13" s="2"/>
      <c r="J13" s="2">
        <f t="shared" ref="J13:J28" si="1">+I13*H13</f>
        <v>0</v>
      </c>
      <c r="K13" s="2">
        <f t="shared" ref="K13:K28" si="2">+E13-H13</f>
        <v>0</v>
      </c>
      <c r="L13" s="3"/>
      <c r="M13" s="2">
        <f t="shared" ref="M13:M28" si="3">+L13*K13</f>
        <v>0</v>
      </c>
      <c r="N13" s="40"/>
      <c r="O13" s="41"/>
    </row>
    <row r="14" spans="1:17" ht="27" customHeight="1" x14ac:dyDescent="0.15">
      <c r="A14" s="17"/>
      <c r="B14" s="18"/>
      <c r="C14" s="26"/>
      <c r="D14" s="27"/>
      <c r="E14" s="18"/>
      <c r="F14" s="19"/>
      <c r="G14" s="3">
        <f t="shared" si="0"/>
        <v>0</v>
      </c>
      <c r="H14" s="2"/>
      <c r="I14" s="2"/>
      <c r="J14" s="2">
        <f t="shared" si="1"/>
        <v>0</v>
      </c>
      <c r="K14" s="2">
        <f t="shared" si="2"/>
        <v>0</v>
      </c>
      <c r="L14" s="18"/>
      <c r="M14" s="2">
        <f t="shared" si="3"/>
        <v>0</v>
      </c>
      <c r="N14" s="38"/>
      <c r="O14" s="39"/>
    </row>
    <row r="15" spans="1:17" ht="27" customHeight="1" x14ac:dyDescent="0.15">
      <c r="A15" s="42"/>
      <c r="B15" s="40"/>
      <c r="C15" s="41"/>
      <c r="D15" s="43"/>
      <c r="E15" s="40"/>
      <c r="F15" s="44"/>
      <c r="G15" s="3">
        <f t="shared" si="0"/>
        <v>0</v>
      </c>
      <c r="H15" s="2"/>
      <c r="I15" s="2"/>
      <c r="J15" s="2">
        <f t="shared" si="1"/>
        <v>0</v>
      </c>
      <c r="K15" s="2">
        <f t="shared" si="2"/>
        <v>0</v>
      </c>
      <c r="L15" s="45"/>
      <c r="M15" s="2">
        <f t="shared" si="3"/>
        <v>0</v>
      </c>
      <c r="N15" s="40"/>
      <c r="O15" s="41"/>
    </row>
    <row r="16" spans="1:17" ht="27" customHeight="1" x14ac:dyDescent="0.15">
      <c r="A16" s="42"/>
      <c r="B16" s="40"/>
      <c r="C16" s="41"/>
      <c r="D16" s="47"/>
      <c r="E16" s="40"/>
      <c r="F16" s="44"/>
      <c r="G16" s="3">
        <f t="shared" si="0"/>
        <v>0</v>
      </c>
      <c r="H16" s="2"/>
      <c r="I16" s="2"/>
      <c r="J16" s="2">
        <f t="shared" si="1"/>
        <v>0</v>
      </c>
      <c r="K16" s="2">
        <f t="shared" si="2"/>
        <v>0</v>
      </c>
      <c r="L16" s="40"/>
      <c r="M16" s="2">
        <f t="shared" si="3"/>
        <v>0</v>
      </c>
      <c r="N16" s="40"/>
      <c r="O16" s="41"/>
    </row>
    <row r="17" spans="1:15" ht="27" customHeight="1" x14ac:dyDescent="0.15">
      <c r="A17" s="42"/>
      <c r="B17" s="40"/>
      <c r="C17" s="41"/>
      <c r="D17" s="47"/>
      <c r="E17" s="40"/>
      <c r="F17" s="44"/>
      <c r="G17" s="3">
        <f t="shared" si="0"/>
        <v>0</v>
      </c>
      <c r="H17" s="2"/>
      <c r="I17" s="2"/>
      <c r="J17" s="2">
        <f t="shared" si="1"/>
        <v>0</v>
      </c>
      <c r="K17" s="2">
        <f t="shared" si="2"/>
        <v>0</v>
      </c>
      <c r="L17" s="40"/>
      <c r="M17" s="2">
        <f t="shared" si="3"/>
        <v>0</v>
      </c>
      <c r="N17" s="40"/>
      <c r="O17" s="41"/>
    </row>
    <row r="18" spans="1:15" ht="27" customHeight="1" x14ac:dyDescent="0.15">
      <c r="A18" s="42"/>
      <c r="B18" s="40"/>
      <c r="C18" s="41"/>
      <c r="D18" s="47"/>
      <c r="E18" s="40"/>
      <c r="F18" s="44"/>
      <c r="G18" s="3">
        <f t="shared" si="0"/>
        <v>0</v>
      </c>
      <c r="H18" s="2"/>
      <c r="I18" s="2"/>
      <c r="J18" s="2">
        <f t="shared" si="1"/>
        <v>0</v>
      </c>
      <c r="K18" s="2">
        <f t="shared" si="2"/>
        <v>0</v>
      </c>
      <c r="L18" s="40"/>
      <c r="M18" s="2">
        <f t="shared" si="3"/>
        <v>0</v>
      </c>
      <c r="N18" s="40"/>
      <c r="O18" s="41"/>
    </row>
    <row r="19" spans="1:15" ht="27" customHeight="1" x14ac:dyDescent="0.15">
      <c r="A19" s="42"/>
      <c r="B19" s="40"/>
      <c r="C19" s="41"/>
      <c r="D19" s="47"/>
      <c r="E19" s="40"/>
      <c r="F19" s="44"/>
      <c r="G19" s="3">
        <f t="shared" si="0"/>
        <v>0</v>
      </c>
      <c r="H19" s="2"/>
      <c r="I19" s="2"/>
      <c r="J19" s="2">
        <f t="shared" si="1"/>
        <v>0</v>
      </c>
      <c r="K19" s="2">
        <f t="shared" si="2"/>
        <v>0</v>
      </c>
      <c r="L19" s="40"/>
      <c r="M19" s="2">
        <f t="shared" si="3"/>
        <v>0</v>
      </c>
      <c r="N19" s="40"/>
      <c r="O19" s="41"/>
    </row>
    <row r="20" spans="1:15" ht="27" customHeight="1" x14ac:dyDescent="0.15">
      <c r="A20" s="42"/>
      <c r="B20" s="40"/>
      <c r="C20" s="41"/>
      <c r="D20" s="47"/>
      <c r="E20" s="40"/>
      <c r="F20" s="44"/>
      <c r="G20" s="3">
        <f t="shared" si="0"/>
        <v>0</v>
      </c>
      <c r="H20" s="2"/>
      <c r="I20" s="2"/>
      <c r="J20" s="2">
        <f t="shared" si="1"/>
        <v>0</v>
      </c>
      <c r="K20" s="2">
        <f t="shared" si="2"/>
        <v>0</v>
      </c>
      <c r="L20" s="40"/>
      <c r="M20" s="2">
        <f t="shared" si="3"/>
        <v>0</v>
      </c>
      <c r="N20" s="40"/>
      <c r="O20" s="41"/>
    </row>
    <row r="21" spans="1:15" ht="27" customHeight="1" x14ac:dyDescent="0.15">
      <c r="A21" s="42"/>
      <c r="B21" s="40"/>
      <c r="C21" s="41"/>
      <c r="D21" s="47"/>
      <c r="E21" s="40"/>
      <c r="F21" s="44"/>
      <c r="G21" s="3">
        <f t="shared" si="0"/>
        <v>0</v>
      </c>
      <c r="H21" s="2"/>
      <c r="I21" s="2"/>
      <c r="J21" s="2">
        <f t="shared" si="1"/>
        <v>0</v>
      </c>
      <c r="K21" s="2">
        <f t="shared" si="2"/>
        <v>0</v>
      </c>
      <c r="L21" s="40"/>
      <c r="M21" s="2">
        <f t="shared" si="3"/>
        <v>0</v>
      </c>
      <c r="N21" s="40"/>
      <c r="O21" s="41"/>
    </row>
    <row r="22" spans="1:15" ht="27" customHeight="1" x14ac:dyDescent="0.15">
      <c r="A22" s="42"/>
      <c r="B22" s="40"/>
      <c r="C22" s="41"/>
      <c r="D22" s="47"/>
      <c r="E22" s="40"/>
      <c r="F22" s="44"/>
      <c r="G22" s="3">
        <f t="shared" si="0"/>
        <v>0</v>
      </c>
      <c r="H22" s="2"/>
      <c r="I22" s="2"/>
      <c r="J22" s="2">
        <f t="shared" si="1"/>
        <v>0</v>
      </c>
      <c r="K22" s="2">
        <f t="shared" si="2"/>
        <v>0</v>
      </c>
      <c r="L22" s="40"/>
      <c r="M22" s="2">
        <f t="shared" si="3"/>
        <v>0</v>
      </c>
      <c r="N22" s="40"/>
      <c r="O22" s="41"/>
    </row>
    <row r="23" spans="1:15" ht="27" customHeight="1" x14ac:dyDescent="0.15">
      <c r="A23" s="42"/>
      <c r="B23" s="40"/>
      <c r="C23" s="41"/>
      <c r="D23" s="47"/>
      <c r="E23" s="40"/>
      <c r="F23" s="44"/>
      <c r="G23" s="3">
        <f t="shared" si="0"/>
        <v>0</v>
      </c>
      <c r="H23" s="2"/>
      <c r="I23" s="2"/>
      <c r="J23" s="2">
        <f t="shared" si="1"/>
        <v>0</v>
      </c>
      <c r="K23" s="2">
        <f t="shared" si="2"/>
        <v>0</v>
      </c>
      <c r="L23" s="40"/>
      <c r="M23" s="2">
        <f t="shared" si="3"/>
        <v>0</v>
      </c>
      <c r="N23" s="40"/>
      <c r="O23" s="25"/>
    </row>
    <row r="24" spans="1:15" ht="27" customHeight="1" x14ac:dyDescent="0.15">
      <c r="A24" s="42"/>
      <c r="B24" s="40"/>
      <c r="C24" s="41"/>
      <c r="D24" s="47"/>
      <c r="E24" s="40"/>
      <c r="F24" s="44"/>
      <c r="G24" s="3">
        <f t="shared" si="0"/>
        <v>0</v>
      </c>
      <c r="H24" s="2"/>
      <c r="I24" s="2"/>
      <c r="J24" s="2">
        <f t="shared" si="1"/>
        <v>0</v>
      </c>
      <c r="K24" s="2">
        <f t="shared" si="2"/>
        <v>0</v>
      </c>
      <c r="L24" s="40"/>
      <c r="M24" s="2">
        <f t="shared" si="3"/>
        <v>0</v>
      </c>
      <c r="N24" s="40"/>
      <c r="O24" s="25"/>
    </row>
    <row r="25" spans="1:15" ht="27" customHeight="1" x14ac:dyDescent="0.15">
      <c r="A25" s="42"/>
      <c r="B25" s="40"/>
      <c r="C25" s="41"/>
      <c r="D25" s="47"/>
      <c r="E25" s="40"/>
      <c r="F25" s="44"/>
      <c r="G25" s="3">
        <f t="shared" si="0"/>
        <v>0</v>
      </c>
      <c r="H25" s="2"/>
      <c r="I25" s="2"/>
      <c r="J25" s="2">
        <f t="shared" si="1"/>
        <v>0</v>
      </c>
      <c r="K25" s="2">
        <f t="shared" si="2"/>
        <v>0</v>
      </c>
      <c r="L25" s="40"/>
      <c r="M25" s="2">
        <f t="shared" si="3"/>
        <v>0</v>
      </c>
      <c r="N25" s="40"/>
      <c r="O25" s="25"/>
    </row>
    <row r="26" spans="1:15" ht="27" customHeight="1" x14ac:dyDescent="0.15">
      <c r="A26" s="42"/>
      <c r="B26" s="40"/>
      <c r="C26" s="41"/>
      <c r="D26" s="47"/>
      <c r="E26" s="40"/>
      <c r="F26" s="44"/>
      <c r="G26" s="3">
        <f t="shared" si="0"/>
        <v>0</v>
      </c>
      <c r="H26" s="2"/>
      <c r="I26" s="2"/>
      <c r="J26" s="2">
        <f t="shared" si="1"/>
        <v>0</v>
      </c>
      <c r="K26" s="2">
        <f t="shared" si="2"/>
        <v>0</v>
      </c>
      <c r="L26" s="40"/>
      <c r="M26" s="2">
        <f t="shared" si="3"/>
        <v>0</v>
      </c>
      <c r="N26" s="40"/>
      <c r="O26" s="25"/>
    </row>
    <row r="27" spans="1:15" ht="27" customHeight="1" x14ac:dyDescent="0.15">
      <c r="A27" s="4"/>
      <c r="B27" s="2"/>
      <c r="C27" s="25"/>
      <c r="D27" s="24"/>
      <c r="E27" s="2"/>
      <c r="F27" s="3"/>
      <c r="G27" s="3">
        <f t="shared" si="0"/>
        <v>0</v>
      </c>
      <c r="H27" s="2"/>
      <c r="I27" s="2"/>
      <c r="J27" s="2">
        <f t="shared" si="1"/>
        <v>0</v>
      </c>
      <c r="K27" s="2">
        <f t="shared" si="2"/>
        <v>0</v>
      </c>
      <c r="L27" s="2"/>
      <c r="M27" s="2">
        <f t="shared" si="3"/>
        <v>0</v>
      </c>
      <c r="N27" s="2"/>
      <c r="O27" s="25"/>
    </row>
    <row r="28" spans="1:15" ht="27" customHeight="1" x14ac:dyDescent="0.15">
      <c r="A28" s="4"/>
      <c r="B28" s="2"/>
      <c r="C28" s="25"/>
      <c r="D28" s="24"/>
      <c r="E28" s="2"/>
      <c r="F28" s="3"/>
      <c r="G28" s="3">
        <f>+F28*E28</f>
        <v>0</v>
      </c>
      <c r="H28" s="2"/>
      <c r="I28" s="2"/>
      <c r="J28" s="2">
        <f t="shared" si="1"/>
        <v>0</v>
      </c>
      <c r="K28" s="2">
        <f t="shared" si="2"/>
        <v>0</v>
      </c>
      <c r="L28" s="2"/>
      <c r="M28" s="2">
        <f t="shared" si="3"/>
        <v>0</v>
      </c>
      <c r="N28" s="2"/>
      <c r="O28" s="25"/>
    </row>
  </sheetData>
  <mergeCells count="11">
    <mergeCell ref="D7:D8"/>
    <mergeCell ref="E7:G7"/>
    <mergeCell ref="H7:J7"/>
    <mergeCell ref="K7:M7"/>
    <mergeCell ref="N7:N8"/>
    <mergeCell ref="O7:O8"/>
    <mergeCell ref="A2:O2"/>
    <mergeCell ref="F5:J5"/>
    <mergeCell ref="A7:A8"/>
    <mergeCell ref="B7:B8"/>
    <mergeCell ref="C7:C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F5" sqref="F5:J5"/>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152</v>
      </c>
      <c r="D4" s="9"/>
      <c r="E4" s="9"/>
      <c r="F4" s="13" t="s">
        <v>19</v>
      </c>
      <c r="G4" s="9"/>
      <c r="H4" s="9"/>
      <c r="I4" s="9"/>
      <c r="J4" s="9"/>
      <c r="K4" s="9"/>
      <c r="L4" s="9"/>
      <c r="M4" s="9"/>
      <c r="O4" s="14" t="s">
        <v>17</v>
      </c>
      <c r="Q4" s="30" t="s">
        <v>18</v>
      </c>
    </row>
    <row r="5" spans="1:17" ht="27" customHeight="1" x14ac:dyDescent="0.15">
      <c r="A5" s="15" t="s">
        <v>0</v>
      </c>
      <c r="B5" s="56" t="s">
        <v>158</v>
      </c>
      <c r="C5" s="59" t="s">
        <v>169</v>
      </c>
      <c r="D5" s="9"/>
      <c r="E5" s="9"/>
      <c r="F5" s="178" t="s">
        <v>11</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48">
        <v>42186</v>
      </c>
      <c r="B9" s="149"/>
      <c r="C9" s="142"/>
      <c r="D9" s="85" t="s">
        <v>112</v>
      </c>
      <c r="E9" s="149">
        <v>1</v>
      </c>
      <c r="F9" s="151">
        <v>45009</v>
      </c>
      <c r="G9" s="3">
        <v>45009</v>
      </c>
      <c r="H9" s="2"/>
      <c r="I9" s="2"/>
      <c r="J9" s="2"/>
      <c r="K9" s="2">
        <v>1</v>
      </c>
      <c r="L9" s="3">
        <v>45009</v>
      </c>
      <c r="M9" s="3">
        <v>45009</v>
      </c>
      <c r="N9" s="40" t="s">
        <v>113</v>
      </c>
      <c r="O9" s="41"/>
    </row>
    <row r="10" spans="1:17" ht="27" customHeight="1" x14ac:dyDescent="0.15">
      <c r="A10" s="148">
        <v>42186</v>
      </c>
      <c r="B10" s="149"/>
      <c r="C10" s="142"/>
      <c r="D10" s="85" t="s">
        <v>175</v>
      </c>
      <c r="E10" s="149">
        <v>1</v>
      </c>
      <c r="F10" s="151">
        <v>56943</v>
      </c>
      <c r="G10" s="3">
        <f t="shared" ref="G10:G18" si="0">+F10*E10</f>
        <v>56943</v>
      </c>
      <c r="H10" s="2"/>
      <c r="I10" s="2"/>
      <c r="J10" s="2"/>
      <c r="K10" s="2">
        <v>1</v>
      </c>
      <c r="L10" s="3">
        <v>56943</v>
      </c>
      <c r="M10" s="3">
        <v>45009</v>
      </c>
      <c r="N10" s="40" t="s">
        <v>176</v>
      </c>
      <c r="O10" s="41"/>
    </row>
    <row r="11" spans="1:17" ht="27" customHeight="1" x14ac:dyDescent="0.15">
      <c r="A11" s="42"/>
      <c r="B11" s="40"/>
      <c r="C11" s="41"/>
      <c r="D11" s="47"/>
      <c r="E11" s="40"/>
      <c r="F11" s="44"/>
      <c r="G11" s="3">
        <f t="shared" si="0"/>
        <v>0</v>
      </c>
      <c r="H11" s="2"/>
      <c r="I11" s="2"/>
      <c r="J11" s="2">
        <f t="shared" ref="J11:J18" si="1">+I11*H11</f>
        <v>0</v>
      </c>
      <c r="K11" s="2">
        <f t="shared" ref="K11:K18" si="2">+E11-H11</f>
        <v>0</v>
      </c>
      <c r="L11" s="40"/>
      <c r="M11" s="40"/>
      <c r="N11" s="40"/>
      <c r="O11" s="41"/>
    </row>
    <row r="12" spans="1:17" ht="27" customHeight="1" x14ac:dyDescent="0.15">
      <c r="A12" s="42"/>
      <c r="B12" s="40"/>
      <c r="C12" s="41"/>
      <c r="D12" s="47"/>
      <c r="E12" s="40"/>
      <c r="F12" s="44"/>
      <c r="G12" s="3">
        <f t="shared" si="0"/>
        <v>0</v>
      </c>
      <c r="H12" s="2"/>
      <c r="I12" s="2"/>
      <c r="J12" s="2">
        <f t="shared" si="1"/>
        <v>0</v>
      </c>
      <c r="K12" s="2">
        <f t="shared" si="2"/>
        <v>0</v>
      </c>
      <c r="L12" s="40"/>
      <c r="M12" s="40"/>
      <c r="N12" s="40"/>
      <c r="O12" s="41"/>
    </row>
    <row r="13" spans="1:17" ht="27" customHeight="1" x14ac:dyDescent="0.15">
      <c r="A13" s="42"/>
      <c r="B13" s="40"/>
      <c r="C13" s="41"/>
      <c r="D13" s="47"/>
      <c r="E13" s="40"/>
      <c r="F13" s="44"/>
      <c r="G13" s="3">
        <f t="shared" si="0"/>
        <v>0</v>
      </c>
      <c r="H13" s="2"/>
      <c r="I13" s="2"/>
      <c r="J13" s="2">
        <f t="shared" si="1"/>
        <v>0</v>
      </c>
      <c r="K13" s="2">
        <f t="shared" si="2"/>
        <v>0</v>
      </c>
      <c r="L13" s="40"/>
      <c r="M13" s="40"/>
      <c r="N13" s="40"/>
      <c r="O13" s="41"/>
    </row>
    <row r="14" spans="1:17" ht="27" customHeight="1" x14ac:dyDescent="0.15">
      <c r="A14" s="42"/>
      <c r="B14" s="40"/>
      <c r="C14" s="41"/>
      <c r="D14" s="47"/>
      <c r="E14" s="40"/>
      <c r="F14" s="44"/>
      <c r="G14" s="3">
        <f t="shared" si="0"/>
        <v>0</v>
      </c>
      <c r="H14" s="2"/>
      <c r="I14" s="2"/>
      <c r="J14" s="2">
        <f t="shared" si="1"/>
        <v>0</v>
      </c>
      <c r="K14" s="2">
        <f t="shared" si="2"/>
        <v>0</v>
      </c>
      <c r="L14" s="40"/>
      <c r="M14" s="40"/>
      <c r="N14" s="40"/>
      <c r="O14" s="41"/>
    </row>
    <row r="15" spans="1:17" ht="27" customHeight="1" x14ac:dyDescent="0.15">
      <c r="A15" s="42"/>
      <c r="B15" s="40"/>
      <c r="C15" s="41"/>
      <c r="D15" s="47"/>
      <c r="E15" s="40"/>
      <c r="F15" s="44"/>
      <c r="G15" s="3">
        <f t="shared" si="0"/>
        <v>0</v>
      </c>
      <c r="H15" s="2"/>
      <c r="I15" s="2"/>
      <c r="J15" s="2">
        <f t="shared" si="1"/>
        <v>0</v>
      </c>
      <c r="K15" s="2">
        <f t="shared" si="2"/>
        <v>0</v>
      </c>
      <c r="L15" s="40"/>
      <c r="M15" s="40"/>
      <c r="N15" s="40"/>
      <c r="O15" s="25"/>
    </row>
    <row r="16" spans="1:17" ht="27" customHeight="1" x14ac:dyDescent="0.15">
      <c r="A16" s="42"/>
      <c r="B16" s="40"/>
      <c r="C16" s="41"/>
      <c r="D16" s="47"/>
      <c r="E16" s="40"/>
      <c r="F16" s="44"/>
      <c r="G16" s="3">
        <f t="shared" si="0"/>
        <v>0</v>
      </c>
      <c r="H16" s="2"/>
      <c r="I16" s="2"/>
      <c r="J16" s="2">
        <f t="shared" si="1"/>
        <v>0</v>
      </c>
      <c r="K16" s="2">
        <f t="shared" si="2"/>
        <v>0</v>
      </c>
      <c r="L16" s="40"/>
      <c r="M16" s="40"/>
      <c r="N16" s="40"/>
      <c r="O16" s="25"/>
    </row>
    <row r="17" spans="1:15" ht="27" customHeight="1" x14ac:dyDescent="0.15">
      <c r="A17" s="42"/>
      <c r="B17" s="40"/>
      <c r="C17" s="41"/>
      <c r="D17" s="47"/>
      <c r="E17" s="40"/>
      <c r="F17" s="44"/>
      <c r="G17" s="3">
        <f t="shared" si="0"/>
        <v>0</v>
      </c>
      <c r="H17" s="2"/>
      <c r="I17" s="2"/>
      <c r="J17" s="2">
        <f t="shared" si="1"/>
        <v>0</v>
      </c>
      <c r="K17" s="2">
        <f t="shared" si="2"/>
        <v>0</v>
      </c>
      <c r="L17" s="40"/>
      <c r="M17" s="40"/>
      <c r="N17" s="40"/>
      <c r="O17" s="25"/>
    </row>
    <row r="18" spans="1:15" ht="27" customHeight="1" x14ac:dyDescent="0.15">
      <c r="A18" s="42"/>
      <c r="B18" s="40"/>
      <c r="C18" s="41"/>
      <c r="D18" s="47"/>
      <c r="E18" s="40"/>
      <c r="F18" s="44"/>
      <c r="G18" s="3">
        <f t="shared" si="0"/>
        <v>0</v>
      </c>
      <c r="H18" s="2"/>
      <c r="I18" s="2"/>
      <c r="J18" s="2">
        <f t="shared" si="1"/>
        <v>0</v>
      </c>
      <c r="K18" s="2">
        <f t="shared" si="2"/>
        <v>0</v>
      </c>
      <c r="L18" s="40"/>
      <c r="M18" s="40"/>
      <c r="N18" s="40"/>
      <c r="O18" s="25"/>
    </row>
    <row r="19" spans="1:15" ht="27" customHeight="1" x14ac:dyDescent="0.15">
      <c r="A19" s="42"/>
      <c r="B19" s="40"/>
      <c r="C19" s="41"/>
      <c r="D19" s="47"/>
      <c r="E19" s="40"/>
      <c r="F19" s="44"/>
      <c r="G19" s="3">
        <f t="shared" ref="G19:G27" si="3">+F19*E19</f>
        <v>0</v>
      </c>
      <c r="H19" s="2"/>
      <c r="I19" s="2"/>
      <c r="J19" s="2">
        <f t="shared" ref="J19:J28" si="4">+I19*H19</f>
        <v>0</v>
      </c>
      <c r="K19" s="2">
        <f t="shared" ref="K19:K28" si="5">+E19-H19</f>
        <v>0</v>
      </c>
      <c r="L19" s="40"/>
      <c r="M19" s="40"/>
      <c r="N19" s="40"/>
      <c r="O19" s="41"/>
    </row>
    <row r="20" spans="1:15" ht="27" customHeight="1" x14ac:dyDescent="0.15">
      <c r="A20" s="42"/>
      <c r="B20" s="40"/>
      <c r="C20" s="41"/>
      <c r="D20" s="47"/>
      <c r="E20" s="40"/>
      <c r="F20" s="44"/>
      <c r="G20" s="3">
        <f t="shared" si="3"/>
        <v>0</v>
      </c>
      <c r="H20" s="2"/>
      <c r="I20" s="2"/>
      <c r="J20" s="2">
        <f t="shared" si="4"/>
        <v>0</v>
      </c>
      <c r="K20" s="2">
        <f t="shared" si="5"/>
        <v>0</v>
      </c>
      <c r="L20" s="40"/>
      <c r="M20" s="40"/>
      <c r="N20" s="40"/>
      <c r="O20" s="41"/>
    </row>
    <row r="21" spans="1:15" ht="27" customHeight="1" x14ac:dyDescent="0.15">
      <c r="A21" s="42"/>
      <c r="B21" s="40"/>
      <c r="C21" s="41"/>
      <c r="D21" s="47"/>
      <c r="E21" s="40"/>
      <c r="F21" s="44"/>
      <c r="G21" s="3">
        <f t="shared" si="3"/>
        <v>0</v>
      </c>
      <c r="H21" s="2"/>
      <c r="I21" s="2"/>
      <c r="J21" s="2">
        <f t="shared" si="4"/>
        <v>0</v>
      </c>
      <c r="K21" s="2">
        <f t="shared" si="5"/>
        <v>0</v>
      </c>
      <c r="L21" s="40"/>
      <c r="M21" s="40"/>
      <c r="N21" s="40"/>
      <c r="O21" s="41"/>
    </row>
    <row r="22" spans="1:15" ht="27" customHeight="1" x14ac:dyDescent="0.15">
      <c r="A22" s="42"/>
      <c r="B22" s="40"/>
      <c r="C22" s="41"/>
      <c r="D22" s="47"/>
      <c r="E22" s="40"/>
      <c r="F22" s="44"/>
      <c r="G22" s="3">
        <f t="shared" si="3"/>
        <v>0</v>
      </c>
      <c r="H22" s="2"/>
      <c r="I22" s="2"/>
      <c r="J22" s="2">
        <f t="shared" si="4"/>
        <v>0</v>
      </c>
      <c r="K22" s="2">
        <f t="shared" si="5"/>
        <v>0</v>
      </c>
      <c r="L22" s="40"/>
      <c r="M22" s="40"/>
      <c r="N22" s="40"/>
      <c r="O22" s="41"/>
    </row>
    <row r="23" spans="1:15" ht="27" customHeight="1" x14ac:dyDescent="0.15">
      <c r="A23" s="42"/>
      <c r="B23" s="40"/>
      <c r="C23" s="41"/>
      <c r="D23" s="47"/>
      <c r="E23" s="40"/>
      <c r="F23" s="44"/>
      <c r="G23" s="3">
        <f t="shared" si="3"/>
        <v>0</v>
      </c>
      <c r="H23" s="2"/>
      <c r="I23" s="2"/>
      <c r="J23" s="2">
        <f t="shared" si="4"/>
        <v>0</v>
      </c>
      <c r="K23" s="2">
        <f t="shared" si="5"/>
        <v>0</v>
      </c>
      <c r="L23" s="40"/>
      <c r="M23" s="40"/>
      <c r="N23" s="40"/>
      <c r="O23" s="25"/>
    </row>
    <row r="24" spans="1:15" ht="27" customHeight="1" x14ac:dyDescent="0.15">
      <c r="A24" s="42"/>
      <c r="B24" s="40"/>
      <c r="C24" s="41"/>
      <c r="D24" s="47"/>
      <c r="E24" s="40"/>
      <c r="F24" s="44"/>
      <c r="G24" s="3">
        <f t="shared" si="3"/>
        <v>0</v>
      </c>
      <c r="H24" s="2"/>
      <c r="I24" s="2"/>
      <c r="J24" s="2">
        <f t="shared" si="4"/>
        <v>0</v>
      </c>
      <c r="K24" s="2">
        <f t="shared" si="5"/>
        <v>0</v>
      </c>
      <c r="L24" s="40"/>
      <c r="M24" s="40"/>
      <c r="N24" s="40"/>
      <c r="O24" s="25"/>
    </row>
    <row r="25" spans="1:15" ht="27" customHeight="1" x14ac:dyDescent="0.15">
      <c r="A25" s="42"/>
      <c r="B25" s="40"/>
      <c r="C25" s="41"/>
      <c r="D25" s="47"/>
      <c r="E25" s="40"/>
      <c r="F25" s="44"/>
      <c r="G25" s="3">
        <f t="shared" si="3"/>
        <v>0</v>
      </c>
      <c r="H25" s="2"/>
      <c r="I25" s="2"/>
      <c r="J25" s="2">
        <f t="shared" si="4"/>
        <v>0</v>
      </c>
      <c r="K25" s="2">
        <f t="shared" si="5"/>
        <v>0</v>
      </c>
      <c r="L25" s="40"/>
      <c r="M25" s="40"/>
      <c r="N25" s="40"/>
      <c r="O25" s="25"/>
    </row>
    <row r="26" spans="1:15" ht="27" customHeight="1" x14ac:dyDescent="0.15">
      <c r="A26" s="42"/>
      <c r="B26" s="40"/>
      <c r="C26" s="41"/>
      <c r="D26" s="47"/>
      <c r="E26" s="40"/>
      <c r="F26" s="44"/>
      <c r="G26" s="3">
        <f t="shared" si="3"/>
        <v>0</v>
      </c>
      <c r="H26" s="2"/>
      <c r="I26" s="2"/>
      <c r="J26" s="2">
        <f t="shared" si="4"/>
        <v>0</v>
      </c>
      <c r="K26" s="2">
        <f t="shared" si="5"/>
        <v>0</v>
      </c>
      <c r="L26" s="40"/>
      <c r="M26" s="40"/>
      <c r="N26" s="40"/>
      <c r="O26" s="25"/>
    </row>
    <row r="27" spans="1:15" ht="27" customHeight="1" x14ac:dyDescent="0.15">
      <c r="A27" s="4"/>
      <c r="B27" s="2"/>
      <c r="C27" s="25"/>
      <c r="D27" s="24"/>
      <c r="E27" s="2"/>
      <c r="F27" s="3"/>
      <c r="G27" s="3">
        <f t="shared" si="3"/>
        <v>0</v>
      </c>
      <c r="H27" s="2"/>
      <c r="I27" s="2"/>
      <c r="J27" s="2">
        <f t="shared" si="4"/>
        <v>0</v>
      </c>
      <c r="K27" s="2">
        <f t="shared" si="5"/>
        <v>0</v>
      </c>
      <c r="L27" s="2"/>
      <c r="M27" s="2"/>
      <c r="N27" s="2"/>
      <c r="O27" s="25"/>
    </row>
    <row r="28" spans="1:15" ht="27" customHeight="1" x14ac:dyDescent="0.15">
      <c r="A28" s="4"/>
      <c r="B28" s="2"/>
      <c r="C28" s="25"/>
      <c r="D28" s="24"/>
      <c r="E28" s="2"/>
      <c r="F28" s="3"/>
      <c r="G28" s="3">
        <f>+F28*E28</f>
        <v>0</v>
      </c>
      <c r="H28" s="2"/>
      <c r="I28" s="2"/>
      <c r="J28" s="2">
        <f t="shared" si="4"/>
        <v>0</v>
      </c>
      <c r="K28" s="2">
        <f t="shared" si="5"/>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M12" sqref="M1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114</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41243</v>
      </c>
      <c r="B9" s="2"/>
      <c r="C9" s="25"/>
      <c r="D9" s="24" t="s">
        <v>119</v>
      </c>
      <c r="E9" s="2">
        <v>2</v>
      </c>
      <c r="F9" s="3">
        <v>95000</v>
      </c>
      <c r="G9" s="3">
        <v>190000</v>
      </c>
      <c r="H9" s="2"/>
      <c r="I9" s="2"/>
      <c r="J9" s="2"/>
      <c r="K9" s="2">
        <v>2</v>
      </c>
      <c r="L9" s="3">
        <v>95000</v>
      </c>
      <c r="M9" s="3">
        <v>190000</v>
      </c>
      <c r="N9" s="52" t="s">
        <v>120</v>
      </c>
      <c r="O9" s="41"/>
    </row>
    <row r="10" spans="1:17" ht="27" customHeight="1" x14ac:dyDescent="0.15">
      <c r="A10" s="4">
        <v>41243</v>
      </c>
      <c r="B10" s="2"/>
      <c r="C10" s="25"/>
      <c r="D10" s="24" t="s">
        <v>121</v>
      </c>
      <c r="E10" s="2">
        <v>12</v>
      </c>
      <c r="F10" s="3">
        <v>33000</v>
      </c>
      <c r="G10" s="3">
        <v>396000</v>
      </c>
      <c r="H10" s="2"/>
      <c r="I10" s="2"/>
      <c r="J10" s="2"/>
      <c r="K10" s="2">
        <v>12</v>
      </c>
      <c r="L10" s="3">
        <v>33000</v>
      </c>
      <c r="M10" s="3">
        <v>396000</v>
      </c>
      <c r="N10" s="52" t="s">
        <v>122</v>
      </c>
      <c r="O10" s="41"/>
    </row>
    <row r="11" spans="1:17" ht="27" customHeight="1" x14ac:dyDescent="0.15">
      <c r="A11" s="4">
        <v>39860</v>
      </c>
      <c r="B11" s="2"/>
      <c r="C11" s="25"/>
      <c r="D11" s="24" t="s">
        <v>105</v>
      </c>
      <c r="E11" s="2">
        <v>1</v>
      </c>
      <c r="F11" s="3">
        <v>39800</v>
      </c>
      <c r="G11" s="3">
        <f>E11*F11</f>
        <v>39800</v>
      </c>
      <c r="H11" s="2"/>
      <c r="I11" s="2"/>
      <c r="J11" s="2">
        <f>+I11*H11</f>
        <v>0</v>
      </c>
      <c r="K11" s="2">
        <v>1</v>
      </c>
      <c r="L11" s="3">
        <v>39800</v>
      </c>
      <c r="M11" s="3">
        <v>39800</v>
      </c>
      <c r="N11" s="40"/>
      <c r="O11" s="83" t="s">
        <v>237</v>
      </c>
    </row>
    <row r="12" spans="1:17" ht="27" customHeight="1" x14ac:dyDescent="0.15">
      <c r="A12" s="4"/>
      <c r="B12" s="2"/>
      <c r="C12" s="25"/>
      <c r="D12" s="24"/>
      <c r="E12" s="2"/>
      <c r="F12" s="3"/>
      <c r="G12" s="3">
        <f t="shared" ref="G12:G22" si="0">+F12*E12</f>
        <v>0</v>
      </c>
      <c r="H12" s="2"/>
      <c r="I12" s="2"/>
      <c r="J12" s="2">
        <f t="shared" ref="J12:J22" si="1">+I12*H12</f>
        <v>0</v>
      </c>
      <c r="K12" s="2">
        <f t="shared" ref="K12:K22" si="2">+E12-H12</f>
        <v>0</v>
      </c>
      <c r="L12" s="50"/>
      <c r="M12" s="50"/>
      <c r="N12" s="52"/>
      <c r="O12" s="41"/>
    </row>
    <row r="13" spans="1:17" ht="27" customHeight="1" x14ac:dyDescent="0.15">
      <c r="A13" s="4"/>
      <c r="B13" s="2"/>
      <c r="C13" s="25"/>
      <c r="D13" s="24"/>
      <c r="E13" s="2"/>
      <c r="F13" s="3"/>
      <c r="G13" s="3">
        <f t="shared" si="0"/>
        <v>0</v>
      </c>
      <c r="H13" s="2"/>
      <c r="I13" s="2"/>
      <c r="J13" s="2">
        <f t="shared" si="1"/>
        <v>0</v>
      </c>
      <c r="K13" s="2">
        <f t="shared" si="2"/>
        <v>0</v>
      </c>
      <c r="L13" s="50"/>
      <c r="M13" s="50"/>
      <c r="N13" s="52"/>
      <c r="O13" s="41"/>
    </row>
    <row r="14" spans="1:17" ht="27" customHeight="1" x14ac:dyDescent="0.15">
      <c r="A14" s="42"/>
      <c r="B14" s="40"/>
      <c r="C14" s="41"/>
      <c r="D14" s="47"/>
      <c r="E14" s="40"/>
      <c r="F14" s="50"/>
      <c r="G14" s="3">
        <f t="shared" si="0"/>
        <v>0</v>
      </c>
      <c r="H14" s="2"/>
      <c r="I14" s="2"/>
      <c r="J14" s="2">
        <f t="shared" si="1"/>
        <v>0</v>
      </c>
      <c r="K14" s="2">
        <f t="shared" si="2"/>
        <v>0</v>
      </c>
      <c r="L14" s="50"/>
      <c r="M14" s="50"/>
      <c r="N14" s="52"/>
      <c r="O14" s="41"/>
    </row>
    <row r="15" spans="1:17" ht="27" customHeight="1" x14ac:dyDescent="0.15">
      <c r="A15" s="42"/>
      <c r="B15" s="40"/>
      <c r="C15" s="41"/>
      <c r="D15" s="47"/>
      <c r="E15" s="40"/>
      <c r="F15" s="50"/>
      <c r="G15" s="3">
        <f t="shared" si="0"/>
        <v>0</v>
      </c>
      <c r="H15" s="2"/>
      <c r="I15" s="2"/>
      <c r="J15" s="2">
        <f t="shared" si="1"/>
        <v>0</v>
      </c>
      <c r="K15" s="2">
        <f t="shared" si="2"/>
        <v>0</v>
      </c>
      <c r="L15" s="50"/>
      <c r="M15" s="50"/>
      <c r="N15" s="52"/>
      <c r="O15" s="41"/>
    </row>
    <row r="16" spans="1:17" ht="27" customHeight="1" x14ac:dyDescent="0.15">
      <c r="A16" s="42"/>
      <c r="B16" s="40"/>
      <c r="C16" s="41"/>
      <c r="D16" s="47"/>
      <c r="E16" s="40"/>
      <c r="F16" s="44"/>
      <c r="G16" s="3">
        <f t="shared" si="0"/>
        <v>0</v>
      </c>
      <c r="H16" s="2"/>
      <c r="I16" s="2"/>
      <c r="J16" s="2">
        <f t="shared" si="1"/>
        <v>0</v>
      </c>
      <c r="K16" s="2">
        <f t="shared" si="2"/>
        <v>0</v>
      </c>
      <c r="L16" s="50"/>
      <c r="M16" s="50"/>
      <c r="N16" s="52"/>
      <c r="O16" s="41"/>
    </row>
    <row r="17" spans="1:15" ht="27" customHeight="1" x14ac:dyDescent="0.15">
      <c r="A17" s="42"/>
      <c r="B17" s="40"/>
      <c r="C17" s="41"/>
      <c r="D17" s="47"/>
      <c r="E17" s="40"/>
      <c r="F17" s="44"/>
      <c r="G17" s="3">
        <f t="shared" si="0"/>
        <v>0</v>
      </c>
      <c r="H17" s="2"/>
      <c r="I17" s="2"/>
      <c r="J17" s="2">
        <f t="shared" si="1"/>
        <v>0</v>
      </c>
      <c r="K17" s="2">
        <f t="shared" si="2"/>
        <v>0</v>
      </c>
      <c r="L17" s="50"/>
      <c r="M17" s="50"/>
      <c r="N17" s="52"/>
      <c r="O17" s="41"/>
    </row>
    <row r="18" spans="1:15" ht="27" customHeight="1" x14ac:dyDescent="0.15">
      <c r="A18" s="42"/>
      <c r="B18" s="40"/>
      <c r="C18" s="41"/>
      <c r="D18" s="47"/>
      <c r="E18" s="40"/>
      <c r="F18" s="44"/>
      <c r="G18" s="3">
        <f t="shared" si="0"/>
        <v>0</v>
      </c>
      <c r="H18" s="2"/>
      <c r="I18" s="2"/>
      <c r="J18" s="2">
        <f t="shared" si="1"/>
        <v>0</v>
      </c>
      <c r="K18" s="2">
        <f t="shared" si="2"/>
        <v>0</v>
      </c>
      <c r="L18" s="50"/>
      <c r="M18" s="50"/>
      <c r="N18" s="52"/>
      <c r="O18" s="41"/>
    </row>
    <row r="19" spans="1:15" ht="27" customHeight="1" x14ac:dyDescent="0.15">
      <c r="A19" s="42"/>
      <c r="B19" s="40"/>
      <c r="C19" s="41"/>
      <c r="D19" s="47"/>
      <c r="E19" s="40"/>
      <c r="F19" s="44"/>
      <c r="G19" s="3">
        <f t="shared" si="0"/>
        <v>0</v>
      </c>
      <c r="H19" s="2"/>
      <c r="I19" s="2"/>
      <c r="J19" s="2">
        <f t="shared" si="1"/>
        <v>0</v>
      </c>
      <c r="K19" s="2">
        <f t="shared" si="2"/>
        <v>0</v>
      </c>
      <c r="L19" s="50"/>
      <c r="M19" s="50"/>
      <c r="N19" s="52"/>
      <c r="O19" s="41"/>
    </row>
    <row r="20" spans="1:15" ht="27" customHeight="1" x14ac:dyDescent="0.15">
      <c r="A20" s="42"/>
      <c r="B20" s="40"/>
      <c r="C20" s="41"/>
      <c r="D20" s="47"/>
      <c r="E20" s="40"/>
      <c r="F20" s="44"/>
      <c r="G20" s="3">
        <f t="shared" si="0"/>
        <v>0</v>
      </c>
      <c r="H20" s="2"/>
      <c r="I20" s="2"/>
      <c r="J20" s="2">
        <f t="shared" si="1"/>
        <v>0</v>
      </c>
      <c r="K20" s="2">
        <f t="shared" si="2"/>
        <v>0</v>
      </c>
      <c r="L20" s="50"/>
      <c r="M20" s="50"/>
      <c r="N20" s="52"/>
      <c r="O20" s="41"/>
    </row>
    <row r="21" spans="1:15" ht="27" customHeight="1" x14ac:dyDescent="0.15">
      <c r="A21" s="42"/>
      <c r="B21" s="40"/>
      <c r="C21" s="41"/>
      <c r="D21" s="47"/>
      <c r="E21" s="40"/>
      <c r="F21" s="44"/>
      <c r="G21" s="3">
        <f t="shared" si="0"/>
        <v>0</v>
      </c>
      <c r="H21" s="2"/>
      <c r="I21" s="2"/>
      <c r="J21" s="2">
        <f t="shared" si="1"/>
        <v>0</v>
      </c>
      <c r="K21" s="2">
        <f t="shared" si="2"/>
        <v>0</v>
      </c>
      <c r="L21" s="40"/>
      <c r="M21" s="40"/>
      <c r="N21" s="52"/>
      <c r="O21" s="41"/>
    </row>
    <row r="22" spans="1:15" ht="27" customHeight="1" x14ac:dyDescent="0.15">
      <c r="A22" s="42"/>
      <c r="B22" s="40"/>
      <c r="C22" s="41"/>
      <c r="D22" s="47"/>
      <c r="E22" s="40"/>
      <c r="F22" s="44"/>
      <c r="G22" s="3">
        <f t="shared" si="0"/>
        <v>0</v>
      </c>
      <c r="H22" s="2"/>
      <c r="I22" s="2"/>
      <c r="J22" s="2">
        <f t="shared" si="1"/>
        <v>0</v>
      </c>
      <c r="K22" s="2">
        <f t="shared" si="2"/>
        <v>0</v>
      </c>
      <c r="L22" s="40"/>
      <c r="M22" s="40"/>
      <c r="N22" s="52"/>
      <c r="O22" s="41"/>
    </row>
    <row r="23" spans="1:15" ht="27" customHeight="1" x14ac:dyDescent="0.15">
      <c r="A23" s="42"/>
      <c r="B23" s="40"/>
      <c r="C23" s="41"/>
      <c r="D23" s="47"/>
      <c r="E23" s="40"/>
      <c r="F23" s="44"/>
      <c r="G23" s="3">
        <f t="shared" ref="G23:G28" si="3">+F23*E23</f>
        <v>0</v>
      </c>
      <c r="H23" s="2"/>
      <c r="I23" s="2"/>
      <c r="J23" s="2">
        <f t="shared" ref="J23:J28" si="4">+I23*H23</f>
        <v>0</v>
      </c>
      <c r="K23" s="2">
        <f t="shared" ref="K23:K28" si="5">+E23-H23</f>
        <v>0</v>
      </c>
      <c r="L23" s="40"/>
      <c r="M23" s="40"/>
      <c r="N23" s="52"/>
      <c r="O23" s="25"/>
    </row>
    <row r="24" spans="1:15" ht="27" customHeight="1" x14ac:dyDescent="0.15">
      <c r="A24" s="42"/>
      <c r="B24" s="40"/>
      <c r="C24" s="41"/>
      <c r="D24" s="47"/>
      <c r="E24" s="40"/>
      <c r="F24" s="44"/>
      <c r="G24" s="3">
        <f t="shared" si="3"/>
        <v>0</v>
      </c>
      <c r="H24" s="2"/>
      <c r="I24" s="2"/>
      <c r="J24" s="2">
        <f t="shared" si="4"/>
        <v>0</v>
      </c>
      <c r="K24" s="2">
        <f t="shared" si="5"/>
        <v>0</v>
      </c>
      <c r="L24" s="40"/>
      <c r="M24" s="40"/>
      <c r="N24" s="52"/>
      <c r="O24" s="25"/>
    </row>
    <row r="25" spans="1:15" ht="27" customHeight="1" x14ac:dyDescent="0.15">
      <c r="A25" s="42"/>
      <c r="B25" s="40"/>
      <c r="C25" s="41"/>
      <c r="D25" s="47"/>
      <c r="E25" s="40"/>
      <c r="F25" s="44"/>
      <c r="G25" s="3">
        <f t="shared" si="3"/>
        <v>0</v>
      </c>
      <c r="H25" s="2"/>
      <c r="I25" s="2"/>
      <c r="J25" s="2">
        <f t="shared" si="4"/>
        <v>0</v>
      </c>
      <c r="K25" s="2">
        <f t="shared" si="5"/>
        <v>0</v>
      </c>
      <c r="L25" s="40"/>
      <c r="M25" s="40"/>
      <c r="N25" s="52"/>
      <c r="O25" s="25"/>
    </row>
    <row r="26" spans="1:15" ht="27" customHeight="1" x14ac:dyDescent="0.15">
      <c r="A26" s="42"/>
      <c r="B26" s="40"/>
      <c r="C26" s="41"/>
      <c r="D26" s="47"/>
      <c r="E26" s="40"/>
      <c r="F26" s="44"/>
      <c r="G26" s="3">
        <f t="shared" si="3"/>
        <v>0</v>
      </c>
      <c r="H26" s="2"/>
      <c r="I26" s="2"/>
      <c r="J26" s="2">
        <f t="shared" si="4"/>
        <v>0</v>
      </c>
      <c r="K26" s="2">
        <f t="shared" si="5"/>
        <v>0</v>
      </c>
      <c r="L26" s="40"/>
      <c r="M26" s="40"/>
      <c r="N26" s="52"/>
      <c r="O26" s="25"/>
    </row>
    <row r="27" spans="1:15" ht="27" customHeight="1" x14ac:dyDescent="0.15">
      <c r="A27" s="4"/>
      <c r="B27" s="2"/>
      <c r="C27" s="25"/>
      <c r="D27" s="24"/>
      <c r="E27" s="2"/>
      <c r="F27" s="3"/>
      <c r="G27" s="3">
        <f t="shared" si="3"/>
        <v>0</v>
      </c>
      <c r="H27" s="2"/>
      <c r="I27" s="2"/>
      <c r="J27" s="2">
        <f t="shared" si="4"/>
        <v>0</v>
      </c>
      <c r="K27" s="2">
        <f t="shared" si="5"/>
        <v>0</v>
      </c>
      <c r="L27" s="2"/>
      <c r="M27" s="2"/>
      <c r="N27" s="53"/>
      <c r="O27" s="25"/>
    </row>
    <row r="28" spans="1:15" ht="27" customHeight="1" x14ac:dyDescent="0.15">
      <c r="A28" s="4"/>
      <c r="B28" s="2"/>
      <c r="C28" s="25"/>
      <c r="D28" s="24"/>
      <c r="E28" s="2"/>
      <c r="F28" s="3"/>
      <c r="G28" s="3">
        <f t="shared" si="3"/>
        <v>0</v>
      </c>
      <c r="H28" s="2"/>
      <c r="I28" s="2"/>
      <c r="J28" s="2">
        <f t="shared" si="4"/>
        <v>0</v>
      </c>
      <c r="K28" s="2">
        <f t="shared" si="5"/>
        <v>0</v>
      </c>
      <c r="L28" s="2"/>
      <c r="M28" s="2"/>
      <c r="N28" s="53"/>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C7" sqref="C7:C8"/>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144</v>
      </c>
      <c r="D4" s="9"/>
      <c r="E4" s="9"/>
      <c r="F4" s="13" t="s">
        <v>19</v>
      </c>
      <c r="G4" s="9"/>
      <c r="H4" s="9"/>
      <c r="I4" s="9"/>
      <c r="J4" s="9"/>
      <c r="K4" s="9"/>
      <c r="L4" s="9"/>
      <c r="M4" s="9"/>
      <c r="O4" s="14" t="s">
        <v>17</v>
      </c>
      <c r="Q4" s="30" t="s">
        <v>18</v>
      </c>
    </row>
    <row r="5" spans="1:17" ht="27" customHeight="1" x14ac:dyDescent="0.15">
      <c r="A5" s="15" t="s">
        <v>0</v>
      </c>
      <c r="B5" s="56" t="s">
        <v>158</v>
      </c>
      <c r="C5" s="59" t="s">
        <v>159</v>
      </c>
      <c r="D5" s="9"/>
      <c r="E5" s="9"/>
      <c r="F5" s="178" t="s">
        <v>114</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41361</v>
      </c>
      <c r="B9" s="2"/>
      <c r="C9" s="25"/>
      <c r="D9" s="24" t="s">
        <v>123</v>
      </c>
      <c r="E9" s="2">
        <v>1</v>
      </c>
      <c r="F9" s="3">
        <v>37500</v>
      </c>
      <c r="G9" s="3">
        <v>37500</v>
      </c>
      <c r="H9" s="2"/>
      <c r="I9" s="2"/>
      <c r="J9" s="2"/>
      <c r="K9" s="2">
        <v>1</v>
      </c>
      <c r="L9" s="3">
        <v>37500</v>
      </c>
      <c r="M9" s="3">
        <v>37500</v>
      </c>
      <c r="N9" s="52" t="s">
        <v>124</v>
      </c>
      <c r="O9" s="41"/>
    </row>
    <row r="10" spans="1:17" ht="27" customHeight="1" x14ac:dyDescent="0.15">
      <c r="A10" s="17">
        <v>41361</v>
      </c>
      <c r="B10" s="18"/>
      <c r="C10" s="26"/>
      <c r="D10" s="27" t="s">
        <v>125</v>
      </c>
      <c r="E10" s="18">
        <v>1</v>
      </c>
      <c r="F10" s="19">
        <v>37800</v>
      </c>
      <c r="G10" s="3">
        <v>37800</v>
      </c>
      <c r="H10" s="2"/>
      <c r="I10" s="2"/>
      <c r="J10" s="2"/>
      <c r="K10" s="2">
        <v>1</v>
      </c>
      <c r="L10" s="3">
        <v>37800</v>
      </c>
      <c r="M10" s="3">
        <v>37800</v>
      </c>
      <c r="N10" s="51" t="s">
        <v>126</v>
      </c>
      <c r="O10" s="39"/>
    </row>
    <row r="11" spans="1:17" ht="27" customHeight="1" x14ac:dyDescent="0.15">
      <c r="A11" s="42"/>
      <c r="B11" s="40"/>
      <c r="C11" s="41"/>
      <c r="D11" s="43"/>
      <c r="E11" s="40"/>
      <c r="F11" s="50"/>
      <c r="G11" s="3">
        <f>+F11*E11</f>
        <v>0</v>
      </c>
      <c r="H11" s="2"/>
      <c r="I11" s="2"/>
      <c r="J11" s="2">
        <f>+I11*H11</f>
        <v>0</v>
      </c>
      <c r="K11" s="2">
        <f>+E11-H11</f>
        <v>0</v>
      </c>
      <c r="L11" s="3"/>
      <c r="M11" s="3"/>
      <c r="N11" s="52"/>
      <c r="O11" s="41"/>
    </row>
    <row r="12" spans="1:17" ht="27" customHeight="1" x14ac:dyDescent="0.15">
      <c r="A12" s="4"/>
      <c r="B12" s="2"/>
      <c r="C12" s="25"/>
      <c r="D12" s="24"/>
      <c r="E12" s="2"/>
      <c r="F12" s="3"/>
      <c r="G12" s="3">
        <f t="shared" ref="G12:G25" si="0">+F12*E12</f>
        <v>0</v>
      </c>
      <c r="H12" s="2"/>
      <c r="I12" s="2"/>
      <c r="J12" s="2">
        <f t="shared" ref="J12:J26" si="1">+I12*H12</f>
        <v>0</v>
      </c>
      <c r="K12" s="2">
        <f t="shared" ref="K12:K26" si="2">+E12-H12</f>
        <v>0</v>
      </c>
      <c r="L12" s="3"/>
      <c r="M12" s="3"/>
      <c r="N12" s="52"/>
      <c r="O12" s="41"/>
    </row>
    <row r="13" spans="1:17" ht="27" customHeight="1" x14ac:dyDescent="0.15">
      <c r="A13" s="4"/>
      <c r="B13" s="2"/>
      <c r="C13" s="25"/>
      <c r="D13" s="24"/>
      <c r="E13" s="2"/>
      <c r="F13" s="3"/>
      <c r="G13" s="3">
        <f t="shared" si="0"/>
        <v>0</v>
      </c>
      <c r="H13" s="2"/>
      <c r="I13" s="2"/>
      <c r="J13" s="2">
        <f t="shared" si="1"/>
        <v>0</v>
      </c>
      <c r="K13" s="2">
        <f t="shared" si="2"/>
        <v>0</v>
      </c>
      <c r="L13" s="3"/>
      <c r="M13" s="3"/>
      <c r="N13" s="52"/>
      <c r="O13" s="41"/>
    </row>
    <row r="14" spans="1:17" ht="27" customHeight="1" x14ac:dyDescent="0.15">
      <c r="A14" s="17"/>
      <c r="B14" s="18"/>
      <c r="C14" s="26"/>
      <c r="D14" s="27"/>
      <c r="E14" s="18"/>
      <c r="F14" s="19"/>
      <c r="G14" s="3">
        <f t="shared" si="0"/>
        <v>0</v>
      </c>
      <c r="H14" s="2"/>
      <c r="I14" s="2"/>
      <c r="J14" s="2">
        <f t="shared" si="1"/>
        <v>0</v>
      </c>
      <c r="K14" s="2">
        <f t="shared" si="2"/>
        <v>0</v>
      </c>
      <c r="L14" s="3"/>
      <c r="M14" s="3"/>
      <c r="N14" s="51"/>
      <c r="O14" s="39"/>
    </row>
    <row r="15" spans="1:17" ht="27" customHeight="1" x14ac:dyDescent="0.15">
      <c r="A15" s="42"/>
      <c r="B15" s="40"/>
      <c r="C15" s="41"/>
      <c r="D15" s="43"/>
      <c r="E15" s="40"/>
      <c r="F15" s="50"/>
      <c r="G15" s="3">
        <f t="shared" si="0"/>
        <v>0</v>
      </c>
      <c r="H15" s="2"/>
      <c r="I15" s="2"/>
      <c r="J15" s="2">
        <f t="shared" si="1"/>
        <v>0</v>
      </c>
      <c r="K15" s="2">
        <f t="shared" si="2"/>
        <v>0</v>
      </c>
      <c r="L15" s="48"/>
      <c r="M15" s="49"/>
      <c r="N15" s="52"/>
      <c r="O15" s="41"/>
    </row>
    <row r="16" spans="1:17" ht="27" customHeight="1" x14ac:dyDescent="0.15">
      <c r="A16" s="42"/>
      <c r="B16" s="40"/>
      <c r="C16" s="41"/>
      <c r="D16" s="47"/>
      <c r="E16" s="40"/>
      <c r="F16" s="50"/>
      <c r="G16" s="3">
        <f t="shared" si="0"/>
        <v>0</v>
      </c>
      <c r="H16" s="2"/>
      <c r="I16" s="2"/>
      <c r="J16" s="2">
        <f t="shared" si="1"/>
        <v>0</v>
      </c>
      <c r="K16" s="2">
        <f t="shared" si="2"/>
        <v>0</v>
      </c>
      <c r="L16" s="50"/>
      <c r="M16" s="50"/>
      <c r="N16" s="52"/>
      <c r="O16" s="41"/>
    </row>
    <row r="17" spans="1:15" ht="27" customHeight="1" x14ac:dyDescent="0.15">
      <c r="A17" s="42"/>
      <c r="B17" s="40"/>
      <c r="C17" s="41"/>
      <c r="D17" s="47"/>
      <c r="E17" s="40"/>
      <c r="F17" s="50"/>
      <c r="G17" s="3">
        <f t="shared" si="0"/>
        <v>0</v>
      </c>
      <c r="H17" s="2"/>
      <c r="I17" s="2"/>
      <c r="J17" s="2">
        <f t="shared" si="1"/>
        <v>0</v>
      </c>
      <c r="K17" s="2">
        <f t="shared" si="2"/>
        <v>0</v>
      </c>
      <c r="L17" s="50"/>
      <c r="M17" s="50"/>
      <c r="N17" s="52"/>
      <c r="O17" s="41"/>
    </row>
    <row r="18" spans="1:15" ht="27" customHeight="1" x14ac:dyDescent="0.15">
      <c r="A18" s="42"/>
      <c r="B18" s="40"/>
      <c r="C18" s="41"/>
      <c r="D18" s="47"/>
      <c r="E18" s="40"/>
      <c r="F18" s="44"/>
      <c r="G18" s="3">
        <f t="shared" si="0"/>
        <v>0</v>
      </c>
      <c r="H18" s="2"/>
      <c r="I18" s="2"/>
      <c r="J18" s="2">
        <f t="shared" si="1"/>
        <v>0</v>
      </c>
      <c r="K18" s="2">
        <f t="shared" si="2"/>
        <v>0</v>
      </c>
      <c r="L18" s="50"/>
      <c r="M18" s="50"/>
      <c r="N18" s="52"/>
      <c r="O18" s="41"/>
    </row>
    <row r="19" spans="1:15" ht="27" customHeight="1" x14ac:dyDescent="0.15">
      <c r="A19" s="42"/>
      <c r="B19" s="40"/>
      <c r="C19" s="41"/>
      <c r="D19" s="47"/>
      <c r="E19" s="40"/>
      <c r="F19" s="44"/>
      <c r="G19" s="3">
        <f t="shared" si="0"/>
        <v>0</v>
      </c>
      <c r="H19" s="2"/>
      <c r="I19" s="2"/>
      <c r="J19" s="2">
        <f t="shared" si="1"/>
        <v>0</v>
      </c>
      <c r="K19" s="2">
        <f t="shared" si="2"/>
        <v>0</v>
      </c>
      <c r="L19" s="50"/>
      <c r="M19" s="50"/>
      <c r="N19" s="52"/>
      <c r="O19" s="41"/>
    </row>
    <row r="20" spans="1:15" ht="27" customHeight="1" x14ac:dyDescent="0.15">
      <c r="A20" s="42"/>
      <c r="B20" s="40"/>
      <c r="C20" s="41"/>
      <c r="D20" s="47"/>
      <c r="E20" s="40"/>
      <c r="F20" s="44"/>
      <c r="G20" s="3">
        <f t="shared" si="0"/>
        <v>0</v>
      </c>
      <c r="H20" s="2"/>
      <c r="I20" s="2"/>
      <c r="J20" s="2">
        <f t="shared" si="1"/>
        <v>0</v>
      </c>
      <c r="K20" s="2">
        <f t="shared" si="2"/>
        <v>0</v>
      </c>
      <c r="L20" s="50"/>
      <c r="M20" s="50"/>
      <c r="N20" s="52"/>
      <c r="O20" s="41"/>
    </row>
    <row r="21" spans="1:15" ht="27" customHeight="1" x14ac:dyDescent="0.15">
      <c r="A21" s="42"/>
      <c r="B21" s="40"/>
      <c r="C21" s="41"/>
      <c r="D21" s="47"/>
      <c r="E21" s="40"/>
      <c r="F21" s="44"/>
      <c r="G21" s="3">
        <f t="shared" si="0"/>
        <v>0</v>
      </c>
      <c r="H21" s="2"/>
      <c r="I21" s="2"/>
      <c r="J21" s="2">
        <f t="shared" si="1"/>
        <v>0</v>
      </c>
      <c r="K21" s="2">
        <f t="shared" si="2"/>
        <v>0</v>
      </c>
      <c r="L21" s="40"/>
      <c r="M21" s="40"/>
      <c r="N21" s="52"/>
      <c r="O21" s="41"/>
    </row>
    <row r="22" spans="1:15" ht="27" customHeight="1" x14ac:dyDescent="0.15">
      <c r="A22" s="42"/>
      <c r="B22" s="40"/>
      <c r="C22" s="41"/>
      <c r="D22" s="47"/>
      <c r="E22" s="40"/>
      <c r="F22" s="44"/>
      <c r="G22" s="3">
        <f t="shared" si="0"/>
        <v>0</v>
      </c>
      <c r="H22" s="2"/>
      <c r="I22" s="2"/>
      <c r="J22" s="2">
        <f t="shared" si="1"/>
        <v>0</v>
      </c>
      <c r="K22" s="2">
        <f t="shared" si="2"/>
        <v>0</v>
      </c>
      <c r="L22" s="40"/>
      <c r="M22" s="40"/>
      <c r="N22" s="52"/>
      <c r="O22" s="41"/>
    </row>
    <row r="23" spans="1:15" ht="27" customHeight="1" x14ac:dyDescent="0.15">
      <c r="A23" s="42"/>
      <c r="B23" s="40"/>
      <c r="C23" s="41"/>
      <c r="D23" s="47"/>
      <c r="E23" s="40"/>
      <c r="F23" s="44"/>
      <c r="G23" s="3">
        <f t="shared" si="0"/>
        <v>0</v>
      </c>
      <c r="H23" s="2"/>
      <c r="I23" s="2"/>
      <c r="J23" s="2">
        <f t="shared" si="1"/>
        <v>0</v>
      </c>
      <c r="K23" s="2">
        <f t="shared" si="2"/>
        <v>0</v>
      </c>
      <c r="L23" s="40"/>
      <c r="M23" s="40"/>
      <c r="N23" s="52"/>
      <c r="O23" s="25"/>
    </row>
    <row r="24" spans="1:15" ht="27" customHeight="1" x14ac:dyDescent="0.15">
      <c r="A24" s="42"/>
      <c r="B24" s="40"/>
      <c r="C24" s="41"/>
      <c r="D24" s="47"/>
      <c r="E24" s="40"/>
      <c r="F24" s="44"/>
      <c r="G24" s="3">
        <f t="shared" si="0"/>
        <v>0</v>
      </c>
      <c r="H24" s="2"/>
      <c r="I24" s="2"/>
      <c r="J24" s="2">
        <f t="shared" si="1"/>
        <v>0</v>
      </c>
      <c r="K24" s="2">
        <f t="shared" si="2"/>
        <v>0</v>
      </c>
      <c r="L24" s="40"/>
      <c r="M24" s="40"/>
      <c r="N24" s="52"/>
      <c r="O24" s="25"/>
    </row>
    <row r="25" spans="1:15" ht="27" customHeight="1" x14ac:dyDescent="0.15">
      <c r="A25" s="42"/>
      <c r="B25" s="40"/>
      <c r="C25" s="41"/>
      <c r="D25" s="47"/>
      <c r="E25" s="40"/>
      <c r="F25" s="44"/>
      <c r="G25" s="3">
        <f t="shared" si="0"/>
        <v>0</v>
      </c>
      <c r="H25" s="2"/>
      <c r="I25" s="2"/>
      <c r="J25" s="2">
        <f t="shared" si="1"/>
        <v>0</v>
      </c>
      <c r="K25" s="2">
        <f t="shared" si="2"/>
        <v>0</v>
      </c>
      <c r="L25" s="40"/>
      <c r="M25" s="40"/>
      <c r="N25" s="52"/>
      <c r="O25" s="25"/>
    </row>
    <row r="26" spans="1:15" ht="27" customHeight="1" x14ac:dyDescent="0.15">
      <c r="A26" s="42"/>
      <c r="B26" s="40"/>
      <c r="C26" s="41"/>
      <c r="D26" s="47"/>
      <c r="E26" s="40"/>
      <c r="F26" s="44"/>
      <c r="G26" s="3">
        <f>+F26*E26</f>
        <v>0</v>
      </c>
      <c r="H26" s="2"/>
      <c r="I26" s="2"/>
      <c r="J26" s="2">
        <f t="shared" si="1"/>
        <v>0</v>
      </c>
      <c r="K26" s="2">
        <f t="shared" si="2"/>
        <v>0</v>
      </c>
      <c r="L26" s="40"/>
      <c r="M26" s="40"/>
      <c r="N26" s="52"/>
      <c r="O26" s="25"/>
    </row>
    <row r="27" spans="1:15" ht="27" customHeight="1" x14ac:dyDescent="0.15">
      <c r="A27" s="4"/>
      <c r="B27" s="2"/>
      <c r="C27" s="25"/>
      <c r="D27" s="24"/>
      <c r="E27" s="2"/>
      <c r="F27" s="3"/>
      <c r="G27" s="3">
        <f>+F27*E27</f>
        <v>0</v>
      </c>
      <c r="H27" s="2"/>
      <c r="I27" s="2"/>
      <c r="J27" s="2">
        <f>+I27*H27</f>
        <v>0</v>
      </c>
      <c r="K27" s="2">
        <f>+E27-H27</f>
        <v>0</v>
      </c>
      <c r="L27" s="2"/>
      <c r="M27" s="2"/>
      <c r="N27" s="53"/>
      <c r="O27" s="25"/>
    </row>
    <row r="28" spans="1:15" ht="27" customHeight="1" x14ac:dyDescent="0.15">
      <c r="A28" s="4"/>
      <c r="B28" s="2"/>
      <c r="C28" s="25"/>
      <c r="D28" s="24"/>
      <c r="E28" s="2"/>
      <c r="F28" s="3"/>
      <c r="G28" s="3">
        <f>+F28*E28</f>
        <v>0</v>
      </c>
      <c r="H28" s="2"/>
      <c r="I28" s="2"/>
      <c r="J28" s="2">
        <f>+I28*H28</f>
        <v>0</v>
      </c>
      <c r="K28" s="2">
        <f>+E28-H28</f>
        <v>0</v>
      </c>
      <c r="L28" s="2"/>
      <c r="M28" s="2"/>
      <c r="N28" s="53"/>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A9" sqref="A9:F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179</v>
      </c>
      <c r="D4" s="9"/>
      <c r="E4" s="9"/>
      <c r="F4" s="13" t="s">
        <v>19</v>
      </c>
      <c r="G4" s="9"/>
      <c r="H4" s="9"/>
      <c r="I4" s="9"/>
      <c r="J4" s="9"/>
      <c r="K4" s="9"/>
      <c r="L4" s="9"/>
      <c r="M4" s="9"/>
      <c r="O4" s="14" t="s">
        <v>17</v>
      </c>
      <c r="Q4" s="30" t="s">
        <v>18</v>
      </c>
    </row>
    <row r="5" spans="1:17" ht="27" customHeight="1" x14ac:dyDescent="0.15">
      <c r="A5" s="15" t="s">
        <v>0</v>
      </c>
      <c r="B5" s="56" t="s">
        <v>145</v>
      </c>
      <c r="C5" s="57" t="s">
        <v>180</v>
      </c>
      <c r="D5" s="9"/>
      <c r="E5" s="9"/>
      <c r="F5" s="178" t="s">
        <v>114</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48">
        <v>41361</v>
      </c>
      <c r="B9" s="149"/>
      <c r="C9" s="142"/>
      <c r="D9" s="85" t="s">
        <v>129</v>
      </c>
      <c r="E9" s="149">
        <v>1</v>
      </c>
      <c r="F9" s="152">
        <v>40800</v>
      </c>
      <c r="G9" s="3">
        <v>40800</v>
      </c>
      <c r="H9" s="2"/>
      <c r="I9" s="2"/>
      <c r="J9" s="2"/>
      <c r="K9" s="2">
        <v>1</v>
      </c>
      <c r="L9" s="50">
        <v>40800</v>
      </c>
      <c r="M9" s="50">
        <v>40800</v>
      </c>
      <c r="N9" s="52" t="s">
        <v>127</v>
      </c>
      <c r="O9" s="41"/>
    </row>
    <row r="10" spans="1:17" ht="27" customHeight="1" x14ac:dyDescent="0.15">
      <c r="A10" s="4"/>
      <c r="B10" s="2"/>
      <c r="C10" s="25"/>
      <c r="D10" s="24"/>
      <c r="E10" s="2"/>
      <c r="F10" s="3"/>
      <c r="G10" s="3">
        <f t="shared" ref="G10:G22" si="0">+F10*E10</f>
        <v>0</v>
      </c>
      <c r="H10" s="2"/>
      <c r="I10" s="2"/>
      <c r="J10" s="2">
        <f t="shared" ref="J10:J22" si="1">+I10*H10</f>
        <v>0</v>
      </c>
      <c r="K10" s="2">
        <f t="shared" ref="K10:K22" si="2">+E10-H10</f>
        <v>0</v>
      </c>
      <c r="L10" s="3"/>
      <c r="M10" s="3"/>
      <c r="N10" s="52"/>
      <c r="O10" s="41"/>
    </row>
    <row r="11" spans="1:17" ht="27" customHeight="1" x14ac:dyDescent="0.15">
      <c r="A11" s="4"/>
      <c r="B11" s="2"/>
      <c r="C11" s="25"/>
      <c r="D11" s="24"/>
      <c r="E11" s="2"/>
      <c r="F11" s="3"/>
      <c r="G11" s="3">
        <f t="shared" si="0"/>
        <v>0</v>
      </c>
      <c r="H11" s="2"/>
      <c r="I11" s="2"/>
      <c r="J11" s="2">
        <f t="shared" si="1"/>
        <v>0</v>
      </c>
      <c r="K11" s="2">
        <f t="shared" si="2"/>
        <v>0</v>
      </c>
      <c r="L11" s="3"/>
      <c r="M11" s="3"/>
      <c r="N11" s="52"/>
      <c r="O11" s="41"/>
    </row>
    <row r="12" spans="1:17" ht="27" customHeight="1" x14ac:dyDescent="0.15">
      <c r="A12" s="4"/>
      <c r="B12" s="2"/>
      <c r="C12" s="25"/>
      <c r="D12" s="24"/>
      <c r="E12" s="2"/>
      <c r="F12" s="3"/>
      <c r="G12" s="3">
        <f t="shared" si="0"/>
        <v>0</v>
      </c>
      <c r="H12" s="2"/>
      <c r="I12" s="2"/>
      <c r="J12" s="2">
        <f t="shared" si="1"/>
        <v>0</v>
      </c>
      <c r="K12" s="2">
        <f t="shared" si="2"/>
        <v>0</v>
      </c>
      <c r="L12" s="3"/>
      <c r="M12" s="3"/>
      <c r="N12" s="52"/>
      <c r="O12" s="41"/>
    </row>
    <row r="13" spans="1:17" ht="27" customHeight="1" x14ac:dyDescent="0.15">
      <c r="A13" s="4"/>
      <c r="B13" s="2"/>
      <c r="C13" s="25"/>
      <c r="D13" s="24"/>
      <c r="E13" s="2"/>
      <c r="F13" s="3"/>
      <c r="G13" s="3">
        <f t="shared" si="0"/>
        <v>0</v>
      </c>
      <c r="H13" s="2"/>
      <c r="I13" s="2"/>
      <c r="J13" s="2">
        <f t="shared" si="1"/>
        <v>0</v>
      </c>
      <c r="K13" s="2">
        <f t="shared" si="2"/>
        <v>0</v>
      </c>
      <c r="L13" s="3"/>
      <c r="M13" s="3"/>
      <c r="N13" s="52"/>
      <c r="O13" s="41"/>
    </row>
    <row r="14" spans="1:17" ht="27" customHeight="1" x14ac:dyDescent="0.15">
      <c r="A14" s="17"/>
      <c r="B14" s="18"/>
      <c r="C14" s="26"/>
      <c r="D14" s="27"/>
      <c r="E14" s="18"/>
      <c r="F14" s="19"/>
      <c r="G14" s="3">
        <f t="shared" si="0"/>
        <v>0</v>
      </c>
      <c r="H14" s="2"/>
      <c r="I14" s="2"/>
      <c r="J14" s="2">
        <f t="shared" si="1"/>
        <v>0</v>
      </c>
      <c r="K14" s="2">
        <f t="shared" si="2"/>
        <v>0</v>
      </c>
      <c r="L14" s="3"/>
      <c r="M14" s="3"/>
      <c r="N14" s="51"/>
      <c r="O14" s="39"/>
    </row>
    <row r="15" spans="1:17" ht="27" customHeight="1" x14ac:dyDescent="0.15">
      <c r="A15" s="42"/>
      <c r="B15" s="40"/>
      <c r="C15" s="41"/>
      <c r="D15" s="43"/>
      <c r="E15" s="40"/>
      <c r="F15" s="50"/>
      <c r="G15" s="3">
        <f t="shared" si="0"/>
        <v>0</v>
      </c>
      <c r="H15" s="2"/>
      <c r="I15" s="2"/>
      <c r="J15" s="2">
        <f t="shared" si="1"/>
        <v>0</v>
      </c>
      <c r="K15" s="2">
        <f t="shared" si="2"/>
        <v>0</v>
      </c>
      <c r="L15" s="48"/>
      <c r="M15" s="49"/>
      <c r="N15" s="52"/>
      <c r="O15" s="41"/>
    </row>
    <row r="16" spans="1:17" ht="27" customHeight="1" x14ac:dyDescent="0.15">
      <c r="A16" s="42"/>
      <c r="B16" s="40"/>
      <c r="C16" s="41"/>
      <c r="D16" s="47"/>
      <c r="E16" s="40"/>
      <c r="F16" s="50"/>
      <c r="G16" s="3">
        <f t="shared" si="0"/>
        <v>0</v>
      </c>
      <c r="H16" s="2"/>
      <c r="I16" s="2"/>
      <c r="J16" s="2">
        <f t="shared" si="1"/>
        <v>0</v>
      </c>
      <c r="K16" s="2">
        <f t="shared" si="2"/>
        <v>0</v>
      </c>
      <c r="L16" s="50"/>
      <c r="M16" s="50"/>
      <c r="N16" s="52"/>
      <c r="O16" s="41"/>
    </row>
    <row r="17" spans="1:15" ht="27" customHeight="1" x14ac:dyDescent="0.15">
      <c r="A17" s="42"/>
      <c r="B17" s="40"/>
      <c r="C17" s="41"/>
      <c r="D17" s="47"/>
      <c r="E17" s="40"/>
      <c r="F17" s="50"/>
      <c r="G17" s="3">
        <f t="shared" si="0"/>
        <v>0</v>
      </c>
      <c r="H17" s="2"/>
      <c r="I17" s="2"/>
      <c r="J17" s="2">
        <f t="shared" si="1"/>
        <v>0</v>
      </c>
      <c r="K17" s="2">
        <f t="shared" si="2"/>
        <v>0</v>
      </c>
      <c r="L17" s="50"/>
      <c r="M17" s="50"/>
      <c r="N17" s="52"/>
      <c r="O17" s="41"/>
    </row>
    <row r="18" spans="1:15" ht="27" customHeight="1" x14ac:dyDescent="0.15">
      <c r="A18" s="42"/>
      <c r="B18" s="40"/>
      <c r="C18" s="41"/>
      <c r="D18" s="47"/>
      <c r="E18" s="40"/>
      <c r="F18" s="44"/>
      <c r="G18" s="3">
        <f t="shared" si="0"/>
        <v>0</v>
      </c>
      <c r="H18" s="2"/>
      <c r="I18" s="2"/>
      <c r="J18" s="2">
        <f t="shared" si="1"/>
        <v>0</v>
      </c>
      <c r="K18" s="2">
        <f t="shared" si="2"/>
        <v>0</v>
      </c>
      <c r="L18" s="50"/>
      <c r="M18" s="50"/>
      <c r="N18" s="52"/>
      <c r="O18" s="41"/>
    </row>
    <row r="19" spans="1:15" ht="27" customHeight="1" x14ac:dyDescent="0.15">
      <c r="A19" s="42"/>
      <c r="B19" s="40"/>
      <c r="C19" s="41"/>
      <c r="D19" s="47"/>
      <c r="E19" s="40"/>
      <c r="F19" s="44"/>
      <c r="G19" s="3">
        <f t="shared" si="0"/>
        <v>0</v>
      </c>
      <c r="H19" s="2"/>
      <c r="I19" s="2"/>
      <c r="J19" s="2">
        <f t="shared" si="1"/>
        <v>0</v>
      </c>
      <c r="K19" s="2">
        <f t="shared" si="2"/>
        <v>0</v>
      </c>
      <c r="L19" s="50"/>
      <c r="M19" s="50"/>
      <c r="N19" s="52"/>
      <c r="O19" s="41"/>
    </row>
    <row r="20" spans="1:15" ht="27" customHeight="1" x14ac:dyDescent="0.15">
      <c r="A20" s="42"/>
      <c r="B20" s="40"/>
      <c r="C20" s="41"/>
      <c r="D20" s="47"/>
      <c r="E20" s="40"/>
      <c r="F20" s="44"/>
      <c r="G20" s="3">
        <f t="shared" si="0"/>
        <v>0</v>
      </c>
      <c r="H20" s="2"/>
      <c r="I20" s="2"/>
      <c r="J20" s="2">
        <f t="shared" si="1"/>
        <v>0</v>
      </c>
      <c r="K20" s="2">
        <f t="shared" si="2"/>
        <v>0</v>
      </c>
      <c r="L20" s="50"/>
      <c r="M20" s="50"/>
      <c r="N20" s="52"/>
      <c r="O20" s="41"/>
    </row>
    <row r="21" spans="1:15" ht="27" customHeight="1" x14ac:dyDescent="0.15">
      <c r="A21" s="42"/>
      <c r="B21" s="40"/>
      <c r="C21" s="41"/>
      <c r="D21" s="47"/>
      <c r="E21" s="40"/>
      <c r="F21" s="44"/>
      <c r="G21" s="3">
        <f t="shared" si="0"/>
        <v>0</v>
      </c>
      <c r="H21" s="2"/>
      <c r="I21" s="2"/>
      <c r="J21" s="2">
        <f t="shared" si="1"/>
        <v>0</v>
      </c>
      <c r="K21" s="2">
        <f t="shared" si="2"/>
        <v>0</v>
      </c>
      <c r="L21" s="40"/>
      <c r="M21" s="40"/>
      <c r="N21" s="52"/>
      <c r="O21" s="41"/>
    </row>
    <row r="22" spans="1:15" ht="27" customHeight="1" x14ac:dyDescent="0.15">
      <c r="A22" s="42"/>
      <c r="B22" s="40"/>
      <c r="C22" s="41"/>
      <c r="D22" s="47"/>
      <c r="E22" s="40"/>
      <c r="F22" s="44"/>
      <c r="G22" s="3">
        <f t="shared" si="0"/>
        <v>0</v>
      </c>
      <c r="H22" s="2"/>
      <c r="I22" s="2"/>
      <c r="J22" s="2">
        <f t="shared" si="1"/>
        <v>0</v>
      </c>
      <c r="K22" s="2">
        <f t="shared" si="2"/>
        <v>0</v>
      </c>
      <c r="L22" s="40"/>
      <c r="M22" s="40"/>
      <c r="N22" s="52"/>
      <c r="O22" s="41"/>
    </row>
    <row r="23" spans="1:15" ht="27" customHeight="1" x14ac:dyDescent="0.15">
      <c r="A23" s="42"/>
      <c r="B23" s="40"/>
      <c r="C23" s="41"/>
      <c r="D23" s="47"/>
      <c r="E23" s="40"/>
      <c r="F23" s="44"/>
      <c r="G23" s="3">
        <f t="shared" ref="G23:G28" si="3">+F23*E23</f>
        <v>0</v>
      </c>
      <c r="H23" s="2"/>
      <c r="I23" s="2"/>
      <c r="J23" s="2">
        <f t="shared" ref="J23:J28" si="4">+I23*H23</f>
        <v>0</v>
      </c>
      <c r="K23" s="2">
        <f t="shared" ref="K23:K28" si="5">+E23-H23</f>
        <v>0</v>
      </c>
      <c r="L23" s="40"/>
      <c r="M23" s="40"/>
      <c r="N23" s="52"/>
      <c r="O23" s="25"/>
    </row>
    <row r="24" spans="1:15" ht="27" customHeight="1" x14ac:dyDescent="0.15">
      <c r="A24" s="42"/>
      <c r="B24" s="40"/>
      <c r="C24" s="41"/>
      <c r="D24" s="47"/>
      <c r="E24" s="40"/>
      <c r="F24" s="44"/>
      <c r="G24" s="3">
        <f t="shared" si="3"/>
        <v>0</v>
      </c>
      <c r="H24" s="2"/>
      <c r="I24" s="2"/>
      <c r="J24" s="2">
        <f t="shared" si="4"/>
        <v>0</v>
      </c>
      <c r="K24" s="2">
        <f t="shared" si="5"/>
        <v>0</v>
      </c>
      <c r="L24" s="40"/>
      <c r="M24" s="40"/>
      <c r="N24" s="52"/>
      <c r="O24" s="25"/>
    </row>
    <row r="25" spans="1:15" ht="27" customHeight="1" x14ac:dyDescent="0.15">
      <c r="A25" s="42"/>
      <c r="B25" s="40"/>
      <c r="C25" s="41"/>
      <c r="D25" s="47"/>
      <c r="E25" s="40"/>
      <c r="F25" s="44"/>
      <c r="G25" s="3">
        <f t="shared" si="3"/>
        <v>0</v>
      </c>
      <c r="H25" s="2"/>
      <c r="I25" s="2"/>
      <c r="J25" s="2">
        <f t="shared" si="4"/>
        <v>0</v>
      </c>
      <c r="K25" s="2">
        <f t="shared" si="5"/>
        <v>0</v>
      </c>
      <c r="L25" s="40"/>
      <c r="M25" s="40"/>
      <c r="N25" s="52"/>
      <c r="O25" s="25"/>
    </row>
    <row r="26" spans="1:15" ht="27" customHeight="1" x14ac:dyDescent="0.15">
      <c r="A26" s="42"/>
      <c r="B26" s="40"/>
      <c r="C26" s="41"/>
      <c r="D26" s="47"/>
      <c r="E26" s="40"/>
      <c r="F26" s="44"/>
      <c r="G26" s="3">
        <f t="shared" si="3"/>
        <v>0</v>
      </c>
      <c r="H26" s="2"/>
      <c r="I26" s="2"/>
      <c r="J26" s="2">
        <f t="shared" si="4"/>
        <v>0</v>
      </c>
      <c r="K26" s="2">
        <f t="shared" si="5"/>
        <v>0</v>
      </c>
      <c r="L26" s="40"/>
      <c r="M26" s="40"/>
      <c r="N26" s="52"/>
      <c r="O26" s="25"/>
    </row>
    <row r="27" spans="1:15" ht="27" customHeight="1" x14ac:dyDescent="0.15">
      <c r="A27" s="4"/>
      <c r="B27" s="2"/>
      <c r="C27" s="25"/>
      <c r="D27" s="24"/>
      <c r="E27" s="2"/>
      <c r="F27" s="3"/>
      <c r="G27" s="3">
        <f t="shared" si="3"/>
        <v>0</v>
      </c>
      <c r="H27" s="2"/>
      <c r="I27" s="2"/>
      <c r="J27" s="2">
        <f t="shared" si="4"/>
        <v>0</v>
      </c>
      <c r="K27" s="2">
        <f t="shared" si="5"/>
        <v>0</v>
      </c>
      <c r="L27" s="2"/>
      <c r="M27" s="2"/>
      <c r="N27" s="53"/>
      <c r="O27" s="25"/>
    </row>
    <row r="28" spans="1:15" ht="27" customHeight="1" x14ac:dyDescent="0.15">
      <c r="A28" s="4"/>
      <c r="B28" s="2"/>
      <c r="C28" s="25"/>
      <c r="D28" s="24"/>
      <c r="E28" s="2"/>
      <c r="F28" s="3"/>
      <c r="G28" s="3">
        <f t="shared" si="3"/>
        <v>0</v>
      </c>
      <c r="H28" s="2"/>
      <c r="I28" s="2"/>
      <c r="J28" s="2">
        <f t="shared" si="4"/>
        <v>0</v>
      </c>
      <c r="K28" s="2">
        <f t="shared" si="5"/>
        <v>0</v>
      </c>
      <c r="L28" s="2"/>
      <c r="M28" s="2"/>
      <c r="N28" s="53"/>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N12" sqref="N1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144</v>
      </c>
      <c r="D4" s="9"/>
      <c r="E4" s="9"/>
      <c r="F4" s="13" t="s">
        <v>19</v>
      </c>
      <c r="G4" s="9"/>
      <c r="H4" s="9"/>
      <c r="I4" s="9"/>
      <c r="J4" s="9"/>
      <c r="K4" s="9"/>
      <c r="L4" s="9"/>
      <c r="M4" s="9"/>
      <c r="O4" s="14" t="s">
        <v>17</v>
      </c>
      <c r="Q4" s="30" t="s">
        <v>18</v>
      </c>
    </row>
    <row r="5" spans="1:17" ht="27" customHeight="1" x14ac:dyDescent="0.15">
      <c r="A5" s="15" t="s">
        <v>0</v>
      </c>
      <c r="B5" s="56" t="s">
        <v>158</v>
      </c>
      <c r="C5" s="59" t="s">
        <v>159</v>
      </c>
      <c r="D5" s="9"/>
      <c r="E5" s="9"/>
      <c r="F5" s="178" t="s">
        <v>67</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09">
        <v>37271</v>
      </c>
      <c r="B9" s="110"/>
      <c r="C9" s="111"/>
      <c r="D9" s="112" t="s">
        <v>214</v>
      </c>
      <c r="E9" s="110"/>
      <c r="F9" s="113"/>
      <c r="G9" s="113"/>
      <c r="H9" s="110">
        <v>1</v>
      </c>
      <c r="I9" s="110">
        <v>33075</v>
      </c>
      <c r="J9" s="110">
        <v>33075</v>
      </c>
      <c r="K9" s="110">
        <v>0</v>
      </c>
      <c r="L9" s="113">
        <v>0</v>
      </c>
      <c r="M9" s="113">
        <v>0</v>
      </c>
      <c r="N9" s="114"/>
      <c r="O9" s="115" t="s">
        <v>58</v>
      </c>
    </row>
    <row r="10" spans="1:17" ht="27" customHeight="1" x14ac:dyDescent="0.15">
      <c r="A10" s="4">
        <v>41057</v>
      </c>
      <c r="B10" s="2"/>
      <c r="C10" s="25"/>
      <c r="D10" s="24" t="s">
        <v>65</v>
      </c>
      <c r="E10" s="2">
        <v>1</v>
      </c>
      <c r="F10" s="3">
        <v>3980</v>
      </c>
      <c r="G10" s="3">
        <v>3980</v>
      </c>
      <c r="H10" s="2"/>
      <c r="I10" s="2"/>
      <c r="J10" s="2"/>
      <c r="K10" s="2">
        <v>1</v>
      </c>
      <c r="L10" s="3">
        <v>3980</v>
      </c>
      <c r="M10" s="3">
        <v>3980</v>
      </c>
      <c r="N10" s="40" t="s">
        <v>66</v>
      </c>
      <c r="O10" s="41"/>
    </row>
    <row r="11" spans="1:17" ht="27" customHeight="1" x14ac:dyDescent="0.15">
      <c r="A11" s="4"/>
      <c r="B11" s="2"/>
      <c r="C11" s="25"/>
      <c r="D11" s="24"/>
      <c r="E11" s="2"/>
      <c r="F11" s="3"/>
      <c r="G11" s="3">
        <f t="shared" ref="G11:G20" si="0">+F11*E11</f>
        <v>0</v>
      </c>
      <c r="H11" s="2"/>
      <c r="I11" s="2"/>
      <c r="J11" s="2">
        <f>+I11*H11</f>
        <v>0</v>
      </c>
      <c r="K11" s="2">
        <f>+E11-H11</f>
        <v>0</v>
      </c>
      <c r="L11" s="3"/>
      <c r="M11" s="3"/>
      <c r="N11" s="2"/>
      <c r="O11" s="41"/>
    </row>
    <row r="12" spans="1:17" ht="27" customHeight="1" x14ac:dyDescent="0.15">
      <c r="A12" s="4"/>
      <c r="B12" s="2"/>
      <c r="C12" s="25"/>
      <c r="D12" s="24"/>
      <c r="E12" s="2"/>
      <c r="F12" s="3"/>
      <c r="G12" s="3">
        <f t="shared" si="0"/>
        <v>0</v>
      </c>
      <c r="H12" s="2"/>
      <c r="I12" s="2"/>
      <c r="J12" s="2">
        <f>+I12*H12</f>
        <v>0</v>
      </c>
      <c r="K12" s="2">
        <f>+E12-H12</f>
        <v>0</v>
      </c>
      <c r="L12" s="3"/>
      <c r="M12" s="3"/>
      <c r="N12" s="2"/>
      <c r="O12" s="41"/>
    </row>
    <row r="13" spans="1:17" ht="27" customHeight="1" x14ac:dyDescent="0.15">
      <c r="A13" s="4"/>
      <c r="B13" s="2"/>
      <c r="C13" s="25"/>
      <c r="D13" s="24"/>
      <c r="E13" s="2"/>
      <c r="F13" s="3"/>
      <c r="G13" s="3">
        <f t="shared" si="0"/>
        <v>0</v>
      </c>
      <c r="H13" s="2"/>
      <c r="I13" s="2"/>
      <c r="J13" s="2">
        <f t="shared" ref="J13:J20" si="1">+I13*H13</f>
        <v>0</v>
      </c>
      <c r="K13" s="2">
        <f t="shared" ref="K13:K20" si="2">+E13-H13</f>
        <v>0</v>
      </c>
      <c r="L13" s="2"/>
      <c r="M13" s="2"/>
      <c r="N13" s="2"/>
      <c r="O13" s="41"/>
    </row>
    <row r="14" spans="1:17" ht="27" customHeight="1" x14ac:dyDescent="0.15">
      <c r="A14" s="17"/>
      <c r="B14" s="18"/>
      <c r="C14" s="26"/>
      <c r="D14" s="27"/>
      <c r="E14" s="18"/>
      <c r="F14" s="19"/>
      <c r="G14" s="3">
        <f t="shared" si="0"/>
        <v>0</v>
      </c>
      <c r="H14" s="2"/>
      <c r="I14" s="2"/>
      <c r="J14" s="2">
        <f t="shared" si="1"/>
        <v>0</v>
      </c>
      <c r="K14" s="2">
        <f t="shared" si="2"/>
        <v>0</v>
      </c>
      <c r="L14" s="2"/>
      <c r="M14" s="2"/>
      <c r="N14" s="2"/>
      <c r="O14" s="39"/>
    </row>
    <row r="15" spans="1:17" ht="27" customHeight="1" x14ac:dyDescent="0.15">
      <c r="A15" s="4"/>
      <c r="B15" s="2"/>
      <c r="C15" s="25"/>
      <c r="D15" s="28"/>
      <c r="E15" s="2"/>
      <c r="F15" s="3"/>
      <c r="G15" s="3">
        <f t="shared" si="0"/>
        <v>0</v>
      </c>
      <c r="H15" s="2"/>
      <c r="I15" s="2"/>
      <c r="J15" s="2">
        <f t="shared" si="1"/>
        <v>0</v>
      </c>
      <c r="K15" s="2">
        <f t="shared" si="2"/>
        <v>0</v>
      </c>
      <c r="L15" s="2"/>
      <c r="M15" s="2"/>
      <c r="N15" s="2"/>
      <c r="O15" s="41"/>
    </row>
    <row r="16" spans="1:17" ht="27" customHeight="1" x14ac:dyDescent="0.15">
      <c r="A16" s="4"/>
      <c r="B16" s="2"/>
      <c r="C16" s="25"/>
      <c r="D16" s="24"/>
      <c r="E16" s="2"/>
      <c r="F16" s="3"/>
      <c r="G16" s="3">
        <f t="shared" si="0"/>
        <v>0</v>
      </c>
      <c r="H16" s="2"/>
      <c r="I16" s="2"/>
      <c r="J16" s="2">
        <f t="shared" si="1"/>
        <v>0</v>
      </c>
      <c r="K16" s="2">
        <f t="shared" si="2"/>
        <v>0</v>
      </c>
      <c r="L16" s="2"/>
      <c r="M16" s="2"/>
      <c r="N16" s="2"/>
      <c r="O16" s="41"/>
    </row>
    <row r="17" spans="1:15" ht="27" customHeight="1" x14ac:dyDescent="0.15">
      <c r="A17" s="4"/>
      <c r="B17" s="2"/>
      <c r="C17" s="25"/>
      <c r="D17" s="24"/>
      <c r="E17" s="2"/>
      <c r="F17" s="3"/>
      <c r="G17" s="3">
        <f t="shared" si="0"/>
        <v>0</v>
      </c>
      <c r="H17" s="2"/>
      <c r="I17" s="2"/>
      <c r="J17" s="2">
        <f t="shared" si="1"/>
        <v>0</v>
      </c>
      <c r="K17" s="2">
        <f t="shared" si="2"/>
        <v>0</v>
      </c>
      <c r="L17" s="2"/>
      <c r="M17" s="2"/>
      <c r="N17" s="2"/>
      <c r="O17" s="41"/>
    </row>
    <row r="18" spans="1:15" ht="27" customHeight="1" x14ac:dyDescent="0.15">
      <c r="A18" s="4"/>
      <c r="B18" s="2"/>
      <c r="C18" s="25"/>
      <c r="D18" s="24"/>
      <c r="E18" s="2"/>
      <c r="F18" s="3"/>
      <c r="G18" s="3">
        <f t="shared" si="0"/>
        <v>0</v>
      </c>
      <c r="H18" s="2"/>
      <c r="I18" s="2"/>
      <c r="J18" s="2">
        <f t="shared" si="1"/>
        <v>0</v>
      </c>
      <c r="K18" s="2">
        <f t="shared" si="2"/>
        <v>0</v>
      </c>
      <c r="L18" s="2"/>
      <c r="M18" s="2"/>
      <c r="N18" s="2"/>
      <c r="O18" s="41"/>
    </row>
    <row r="19" spans="1:15" ht="27" customHeight="1" x14ac:dyDescent="0.15">
      <c r="A19" s="4"/>
      <c r="B19" s="2"/>
      <c r="C19" s="25"/>
      <c r="D19" s="24"/>
      <c r="E19" s="2"/>
      <c r="F19" s="3"/>
      <c r="G19" s="3">
        <f t="shared" si="0"/>
        <v>0</v>
      </c>
      <c r="H19" s="2"/>
      <c r="I19" s="2"/>
      <c r="J19" s="2">
        <f t="shared" si="1"/>
        <v>0</v>
      </c>
      <c r="K19" s="2">
        <f t="shared" si="2"/>
        <v>0</v>
      </c>
      <c r="L19" s="2"/>
      <c r="M19" s="2"/>
      <c r="N19" s="2"/>
      <c r="O19" s="41"/>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ref="G21:G27" si="3">+F21*E21</f>
        <v>0</v>
      </c>
      <c r="H21" s="2"/>
      <c r="I21" s="2"/>
      <c r="J21" s="2">
        <f t="shared" ref="J21:J28" si="4">+I21*H21</f>
        <v>0</v>
      </c>
      <c r="K21" s="2">
        <f t="shared" ref="K21:K28" si="5">+E21-H21</f>
        <v>0</v>
      </c>
      <c r="L21" s="2"/>
      <c r="M21" s="2"/>
      <c r="N21" s="2"/>
      <c r="O21" s="25"/>
    </row>
    <row r="22" spans="1:15" ht="27" customHeight="1" x14ac:dyDescent="0.15">
      <c r="A22" s="4"/>
      <c r="B22" s="2"/>
      <c r="C22" s="25"/>
      <c r="D22" s="24"/>
      <c r="E22" s="2"/>
      <c r="F22" s="3"/>
      <c r="G22" s="3">
        <f t="shared" si="3"/>
        <v>0</v>
      </c>
      <c r="H22" s="2"/>
      <c r="I22" s="2"/>
      <c r="J22" s="2">
        <f t="shared" si="4"/>
        <v>0</v>
      </c>
      <c r="K22" s="2">
        <f t="shared" si="5"/>
        <v>0</v>
      </c>
      <c r="L22" s="2"/>
      <c r="M22" s="2"/>
      <c r="N22" s="2"/>
      <c r="O22" s="25"/>
    </row>
    <row r="23" spans="1:15" ht="27" customHeight="1" x14ac:dyDescent="0.15">
      <c r="A23" s="4"/>
      <c r="B23" s="2"/>
      <c r="C23" s="25"/>
      <c r="D23" s="24"/>
      <c r="E23" s="2"/>
      <c r="F23" s="3"/>
      <c r="G23" s="3">
        <f t="shared" si="3"/>
        <v>0</v>
      </c>
      <c r="H23" s="2"/>
      <c r="I23" s="2"/>
      <c r="J23" s="2">
        <f t="shared" si="4"/>
        <v>0</v>
      </c>
      <c r="K23" s="2">
        <f t="shared" si="5"/>
        <v>0</v>
      </c>
      <c r="L23" s="2"/>
      <c r="M23" s="2"/>
      <c r="N23" s="2"/>
      <c r="O23" s="25"/>
    </row>
    <row r="24" spans="1:15" ht="27" customHeight="1" x14ac:dyDescent="0.15">
      <c r="A24" s="4"/>
      <c r="B24" s="2"/>
      <c r="C24" s="25"/>
      <c r="D24" s="24"/>
      <c r="E24" s="2"/>
      <c r="F24" s="3"/>
      <c r="G24" s="3">
        <f t="shared" si="3"/>
        <v>0</v>
      </c>
      <c r="H24" s="2"/>
      <c r="I24" s="2"/>
      <c r="J24" s="2">
        <f t="shared" si="4"/>
        <v>0</v>
      </c>
      <c r="K24" s="2">
        <f t="shared" si="5"/>
        <v>0</v>
      </c>
      <c r="L24" s="2"/>
      <c r="M24" s="2"/>
      <c r="N24" s="2"/>
      <c r="O24" s="25"/>
    </row>
    <row r="25" spans="1:15" ht="27" customHeight="1" x14ac:dyDescent="0.15">
      <c r="A25" s="4"/>
      <c r="B25" s="2"/>
      <c r="C25" s="25"/>
      <c r="D25" s="24"/>
      <c r="E25" s="2"/>
      <c r="F25" s="3"/>
      <c r="G25" s="3">
        <f t="shared" si="3"/>
        <v>0</v>
      </c>
      <c r="H25" s="2"/>
      <c r="I25" s="2"/>
      <c r="J25" s="2">
        <f t="shared" si="4"/>
        <v>0</v>
      </c>
      <c r="K25" s="2">
        <f t="shared" si="5"/>
        <v>0</v>
      </c>
      <c r="L25" s="2"/>
      <c r="M25" s="2"/>
      <c r="N25" s="2"/>
      <c r="O25" s="25"/>
    </row>
    <row r="26" spans="1:15" ht="27" customHeight="1" x14ac:dyDescent="0.15">
      <c r="A26" s="4"/>
      <c r="B26" s="2"/>
      <c r="C26" s="25"/>
      <c r="D26" s="24"/>
      <c r="E26" s="2"/>
      <c r="F26" s="3"/>
      <c r="G26" s="3">
        <f t="shared" si="3"/>
        <v>0</v>
      </c>
      <c r="H26" s="2"/>
      <c r="I26" s="2"/>
      <c r="J26" s="2">
        <f t="shared" si="4"/>
        <v>0</v>
      </c>
      <c r="K26" s="2">
        <f t="shared" si="5"/>
        <v>0</v>
      </c>
      <c r="L26" s="2"/>
      <c r="M26" s="2"/>
      <c r="N26" s="2"/>
      <c r="O26" s="25"/>
    </row>
    <row r="27" spans="1:15" ht="27" customHeight="1" x14ac:dyDescent="0.15">
      <c r="A27" s="4"/>
      <c r="B27" s="2"/>
      <c r="C27" s="25"/>
      <c r="D27" s="24"/>
      <c r="E27" s="2"/>
      <c r="F27" s="3"/>
      <c r="G27" s="3">
        <f t="shared" si="3"/>
        <v>0</v>
      </c>
      <c r="H27" s="2"/>
      <c r="I27" s="2"/>
      <c r="J27" s="2">
        <f t="shared" si="4"/>
        <v>0</v>
      </c>
      <c r="K27" s="2">
        <f t="shared" si="5"/>
        <v>0</v>
      </c>
      <c r="L27" s="2"/>
      <c r="M27" s="2"/>
      <c r="N27" s="2"/>
      <c r="O27" s="25"/>
    </row>
    <row r="28" spans="1:15" ht="27" customHeight="1" x14ac:dyDescent="0.15">
      <c r="A28" s="4"/>
      <c r="B28" s="2"/>
      <c r="C28" s="25"/>
      <c r="D28" s="24"/>
      <c r="E28" s="2"/>
      <c r="F28" s="3"/>
      <c r="G28" s="3">
        <f>+F28*E28</f>
        <v>0</v>
      </c>
      <c r="H28" s="2"/>
      <c r="I28" s="2"/>
      <c r="J28" s="2">
        <f t="shared" si="4"/>
        <v>0</v>
      </c>
      <c r="K28" s="2">
        <f t="shared" si="5"/>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A9" sqref="A9:F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163</v>
      </c>
      <c r="C4" s="12" t="s">
        <v>164</v>
      </c>
      <c r="D4" s="9"/>
      <c r="E4" s="9"/>
      <c r="F4" s="13" t="s">
        <v>19</v>
      </c>
      <c r="G4" s="9"/>
      <c r="H4" s="9"/>
      <c r="I4" s="9"/>
      <c r="J4" s="9"/>
      <c r="K4" s="9"/>
      <c r="L4" s="9"/>
      <c r="M4" s="9"/>
      <c r="O4" s="14" t="s">
        <v>17</v>
      </c>
      <c r="Q4" s="30" t="s">
        <v>18</v>
      </c>
    </row>
    <row r="5" spans="1:17" ht="27" customHeight="1" x14ac:dyDescent="0.15">
      <c r="A5" s="15" t="s">
        <v>0</v>
      </c>
      <c r="B5" s="56" t="s">
        <v>165</v>
      </c>
      <c r="C5" s="57" t="s">
        <v>166</v>
      </c>
      <c r="D5" s="9"/>
      <c r="E5" s="9"/>
      <c r="F5" s="178" t="s">
        <v>114</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48">
        <v>41361</v>
      </c>
      <c r="B9" s="149"/>
      <c r="C9" s="142"/>
      <c r="D9" s="85" t="s">
        <v>130</v>
      </c>
      <c r="E9" s="149">
        <v>1</v>
      </c>
      <c r="F9" s="152">
        <v>44000</v>
      </c>
      <c r="G9" s="3">
        <v>44000</v>
      </c>
      <c r="H9" s="2"/>
      <c r="I9" s="2"/>
      <c r="J9" s="2"/>
      <c r="K9" s="2">
        <v>1</v>
      </c>
      <c r="L9" s="50">
        <v>44000</v>
      </c>
      <c r="M9" s="50">
        <v>44000</v>
      </c>
      <c r="N9" s="52" t="s">
        <v>128</v>
      </c>
      <c r="O9" s="41"/>
    </row>
    <row r="10" spans="1:17" ht="27" customHeight="1" x14ac:dyDescent="0.15">
      <c r="A10" s="4"/>
      <c r="B10" s="2"/>
      <c r="C10" s="25"/>
      <c r="D10" s="24"/>
      <c r="E10" s="2"/>
      <c r="F10" s="3"/>
      <c r="G10" s="3">
        <f t="shared" ref="G10:G23" si="0">+F10*E10</f>
        <v>0</v>
      </c>
      <c r="H10" s="2"/>
      <c r="I10" s="2"/>
      <c r="J10" s="2">
        <f t="shared" ref="J10:J24" si="1">+I10*H10</f>
        <v>0</v>
      </c>
      <c r="K10" s="2">
        <f t="shared" ref="K10:K24" si="2">+E10-H10</f>
        <v>0</v>
      </c>
      <c r="L10" s="3"/>
      <c r="M10" s="3"/>
      <c r="N10" s="52"/>
      <c r="O10" s="41"/>
    </row>
    <row r="11" spans="1:17" ht="27" customHeight="1" x14ac:dyDescent="0.15">
      <c r="A11" s="4"/>
      <c r="B11" s="2"/>
      <c r="C11" s="25"/>
      <c r="D11" s="24"/>
      <c r="E11" s="2"/>
      <c r="F11" s="3"/>
      <c r="G11" s="3">
        <f t="shared" si="0"/>
        <v>0</v>
      </c>
      <c r="H11" s="2"/>
      <c r="I11" s="2"/>
      <c r="J11" s="2">
        <f t="shared" si="1"/>
        <v>0</v>
      </c>
      <c r="K11" s="2">
        <f t="shared" si="2"/>
        <v>0</v>
      </c>
      <c r="L11" s="3"/>
      <c r="M11" s="3"/>
      <c r="N11" s="52"/>
      <c r="O11" s="41"/>
    </row>
    <row r="12" spans="1:17" ht="27" customHeight="1" x14ac:dyDescent="0.15">
      <c r="A12" s="4"/>
      <c r="B12" s="2"/>
      <c r="C12" s="25"/>
      <c r="D12" s="24"/>
      <c r="E12" s="2"/>
      <c r="F12" s="3"/>
      <c r="G12" s="3">
        <f t="shared" si="0"/>
        <v>0</v>
      </c>
      <c r="H12" s="2"/>
      <c r="I12" s="2"/>
      <c r="J12" s="2">
        <f t="shared" si="1"/>
        <v>0</v>
      </c>
      <c r="K12" s="2">
        <f t="shared" si="2"/>
        <v>0</v>
      </c>
      <c r="L12" s="3"/>
      <c r="M12" s="3"/>
      <c r="N12" s="52"/>
      <c r="O12" s="41"/>
    </row>
    <row r="13" spans="1:17" ht="27" customHeight="1" x14ac:dyDescent="0.15">
      <c r="A13" s="4"/>
      <c r="B13" s="2"/>
      <c r="C13" s="25"/>
      <c r="D13" s="24"/>
      <c r="E13" s="2"/>
      <c r="F13" s="3"/>
      <c r="G13" s="3">
        <f t="shared" si="0"/>
        <v>0</v>
      </c>
      <c r="H13" s="2"/>
      <c r="I13" s="2"/>
      <c r="J13" s="2">
        <f t="shared" si="1"/>
        <v>0</v>
      </c>
      <c r="K13" s="2">
        <f t="shared" si="2"/>
        <v>0</v>
      </c>
      <c r="L13" s="3"/>
      <c r="M13" s="3"/>
      <c r="N13" s="52"/>
      <c r="O13" s="41"/>
    </row>
    <row r="14" spans="1:17" ht="27" customHeight="1" x14ac:dyDescent="0.15">
      <c r="A14" s="17"/>
      <c r="B14" s="18"/>
      <c r="C14" s="26"/>
      <c r="D14" s="27"/>
      <c r="E14" s="18"/>
      <c r="F14" s="19"/>
      <c r="G14" s="3">
        <f t="shared" si="0"/>
        <v>0</v>
      </c>
      <c r="H14" s="2"/>
      <c r="I14" s="2"/>
      <c r="J14" s="2">
        <f t="shared" si="1"/>
        <v>0</v>
      </c>
      <c r="K14" s="2">
        <f t="shared" si="2"/>
        <v>0</v>
      </c>
      <c r="L14" s="3"/>
      <c r="M14" s="3"/>
      <c r="N14" s="51"/>
      <c r="O14" s="39"/>
    </row>
    <row r="15" spans="1:17" ht="27" customHeight="1" x14ac:dyDescent="0.15">
      <c r="A15" s="42"/>
      <c r="B15" s="40"/>
      <c r="C15" s="41"/>
      <c r="D15" s="43"/>
      <c r="E15" s="40"/>
      <c r="F15" s="50"/>
      <c r="G15" s="3">
        <f t="shared" si="0"/>
        <v>0</v>
      </c>
      <c r="H15" s="2"/>
      <c r="I15" s="2"/>
      <c r="J15" s="2">
        <f t="shared" si="1"/>
        <v>0</v>
      </c>
      <c r="K15" s="2">
        <f t="shared" si="2"/>
        <v>0</v>
      </c>
      <c r="L15" s="48"/>
      <c r="M15" s="49"/>
      <c r="N15" s="52"/>
      <c r="O15" s="41"/>
    </row>
    <row r="16" spans="1:17" ht="27" customHeight="1" x14ac:dyDescent="0.15">
      <c r="A16" s="42"/>
      <c r="B16" s="40"/>
      <c r="C16" s="41"/>
      <c r="D16" s="47"/>
      <c r="E16" s="40"/>
      <c r="F16" s="50"/>
      <c r="G16" s="3">
        <f t="shared" si="0"/>
        <v>0</v>
      </c>
      <c r="H16" s="2"/>
      <c r="I16" s="2"/>
      <c r="J16" s="2">
        <f t="shared" si="1"/>
        <v>0</v>
      </c>
      <c r="K16" s="2">
        <f t="shared" si="2"/>
        <v>0</v>
      </c>
      <c r="L16" s="50"/>
      <c r="M16" s="50"/>
      <c r="N16" s="52"/>
      <c r="O16" s="41"/>
    </row>
    <row r="17" spans="1:15" ht="27" customHeight="1" x14ac:dyDescent="0.15">
      <c r="A17" s="42"/>
      <c r="B17" s="40"/>
      <c r="C17" s="41"/>
      <c r="D17" s="47"/>
      <c r="E17" s="40"/>
      <c r="F17" s="50"/>
      <c r="G17" s="3">
        <f t="shared" si="0"/>
        <v>0</v>
      </c>
      <c r="H17" s="2"/>
      <c r="I17" s="2"/>
      <c r="J17" s="2">
        <f t="shared" si="1"/>
        <v>0</v>
      </c>
      <c r="K17" s="2">
        <f t="shared" si="2"/>
        <v>0</v>
      </c>
      <c r="L17" s="50"/>
      <c r="M17" s="50"/>
      <c r="N17" s="52"/>
      <c r="O17" s="41"/>
    </row>
    <row r="18" spans="1:15" ht="27" customHeight="1" x14ac:dyDescent="0.15">
      <c r="A18" s="42"/>
      <c r="B18" s="40"/>
      <c r="C18" s="41"/>
      <c r="D18" s="47"/>
      <c r="E18" s="40"/>
      <c r="F18" s="44"/>
      <c r="G18" s="3">
        <f t="shared" si="0"/>
        <v>0</v>
      </c>
      <c r="H18" s="2"/>
      <c r="I18" s="2"/>
      <c r="J18" s="2">
        <f t="shared" si="1"/>
        <v>0</v>
      </c>
      <c r="K18" s="2">
        <f t="shared" si="2"/>
        <v>0</v>
      </c>
      <c r="L18" s="50"/>
      <c r="M18" s="50"/>
      <c r="N18" s="52"/>
      <c r="O18" s="41"/>
    </row>
    <row r="19" spans="1:15" ht="27" customHeight="1" x14ac:dyDescent="0.15">
      <c r="A19" s="42"/>
      <c r="B19" s="40"/>
      <c r="C19" s="41"/>
      <c r="D19" s="47"/>
      <c r="E19" s="40"/>
      <c r="F19" s="44"/>
      <c r="G19" s="3">
        <f t="shared" si="0"/>
        <v>0</v>
      </c>
      <c r="H19" s="2"/>
      <c r="I19" s="2"/>
      <c r="J19" s="2">
        <f t="shared" si="1"/>
        <v>0</v>
      </c>
      <c r="K19" s="2">
        <f t="shared" si="2"/>
        <v>0</v>
      </c>
      <c r="L19" s="50"/>
      <c r="M19" s="50"/>
      <c r="N19" s="52"/>
      <c r="O19" s="41"/>
    </row>
    <row r="20" spans="1:15" ht="27" customHeight="1" x14ac:dyDescent="0.15">
      <c r="A20" s="42"/>
      <c r="B20" s="40"/>
      <c r="C20" s="41"/>
      <c r="D20" s="47"/>
      <c r="E20" s="40"/>
      <c r="F20" s="44"/>
      <c r="G20" s="3">
        <f t="shared" si="0"/>
        <v>0</v>
      </c>
      <c r="H20" s="2"/>
      <c r="I20" s="2"/>
      <c r="J20" s="2">
        <f t="shared" si="1"/>
        <v>0</v>
      </c>
      <c r="K20" s="2">
        <f t="shared" si="2"/>
        <v>0</v>
      </c>
      <c r="L20" s="50"/>
      <c r="M20" s="50"/>
      <c r="N20" s="52"/>
      <c r="O20" s="41"/>
    </row>
    <row r="21" spans="1:15" ht="27" customHeight="1" x14ac:dyDescent="0.15">
      <c r="A21" s="42"/>
      <c r="B21" s="40"/>
      <c r="C21" s="41"/>
      <c r="D21" s="47"/>
      <c r="E21" s="40"/>
      <c r="F21" s="44"/>
      <c r="G21" s="3">
        <f t="shared" si="0"/>
        <v>0</v>
      </c>
      <c r="H21" s="2"/>
      <c r="I21" s="2"/>
      <c r="J21" s="2">
        <f t="shared" si="1"/>
        <v>0</v>
      </c>
      <c r="K21" s="2">
        <f t="shared" si="2"/>
        <v>0</v>
      </c>
      <c r="L21" s="40"/>
      <c r="M21" s="40"/>
      <c r="N21" s="52"/>
      <c r="O21" s="41"/>
    </row>
    <row r="22" spans="1:15" ht="27" customHeight="1" x14ac:dyDescent="0.15">
      <c r="A22" s="42"/>
      <c r="B22" s="40"/>
      <c r="C22" s="41"/>
      <c r="D22" s="47"/>
      <c r="E22" s="40"/>
      <c r="F22" s="44"/>
      <c r="G22" s="3">
        <f t="shared" si="0"/>
        <v>0</v>
      </c>
      <c r="H22" s="2"/>
      <c r="I22" s="2"/>
      <c r="J22" s="2">
        <f t="shared" si="1"/>
        <v>0</v>
      </c>
      <c r="K22" s="2">
        <f t="shared" si="2"/>
        <v>0</v>
      </c>
      <c r="L22" s="40"/>
      <c r="M22" s="40"/>
      <c r="N22" s="52"/>
      <c r="O22" s="41"/>
    </row>
    <row r="23" spans="1:15" ht="27" customHeight="1" x14ac:dyDescent="0.15">
      <c r="A23" s="42"/>
      <c r="B23" s="40"/>
      <c r="C23" s="41"/>
      <c r="D23" s="47"/>
      <c r="E23" s="40"/>
      <c r="F23" s="44"/>
      <c r="G23" s="3">
        <f t="shared" si="0"/>
        <v>0</v>
      </c>
      <c r="H23" s="2"/>
      <c r="I23" s="2"/>
      <c r="J23" s="2">
        <f t="shared" si="1"/>
        <v>0</v>
      </c>
      <c r="K23" s="2">
        <f t="shared" si="2"/>
        <v>0</v>
      </c>
      <c r="L23" s="40"/>
      <c r="M23" s="40"/>
      <c r="N23" s="52"/>
      <c r="O23" s="25"/>
    </row>
    <row r="24" spans="1:15" ht="27" customHeight="1" x14ac:dyDescent="0.15">
      <c r="A24" s="42"/>
      <c r="B24" s="40"/>
      <c r="C24" s="41"/>
      <c r="D24" s="47"/>
      <c r="E24" s="40"/>
      <c r="F24" s="44"/>
      <c r="G24" s="3">
        <f>+F24*E24</f>
        <v>0</v>
      </c>
      <c r="H24" s="2"/>
      <c r="I24" s="2"/>
      <c r="J24" s="2">
        <f t="shared" si="1"/>
        <v>0</v>
      </c>
      <c r="K24" s="2">
        <f t="shared" si="2"/>
        <v>0</v>
      </c>
      <c r="L24" s="40"/>
      <c r="M24" s="40"/>
      <c r="N24" s="52"/>
      <c r="O24" s="25"/>
    </row>
    <row r="25" spans="1:15" ht="27" customHeight="1" x14ac:dyDescent="0.15">
      <c r="A25" s="42"/>
      <c r="B25" s="40"/>
      <c r="C25" s="41"/>
      <c r="D25" s="47"/>
      <c r="E25" s="40"/>
      <c r="F25" s="44"/>
      <c r="G25" s="3">
        <f>+F25*E25</f>
        <v>0</v>
      </c>
      <c r="H25" s="2"/>
      <c r="I25" s="2"/>
      <c r="J25" s="2">
        <f>+I25*H25</f>
        <v>0</v>
      </c>
      <c r="K25" s="2">
        <f>+E25-H25</f>
        <v>0</v>
      </c>
      <c r="L25" s="40"/>
      <c r="M25" s="40"/>
      <c r="N25" s="52"/>
      <c r="O25" s="25"/>
    </row>
    <row r="26" spans="1:15" ht="27" customHeight="1" x14ac:dyDescent="0.15">
      <c r="A26" s="42"/>
      <c r="B26" s="40"/>
      <c r="C26" s="41"/>
      <c r="D26" s="47"/>
      <c r="E26" s="40"/>
      <c r="F26" s="44"/>
      <c r="G26" s="3">
        <f>+F26*E26</f>
        <v>0</v>
      </c>
      <c r="H26" s="2"/>
      <c r="I26" s="2"/>
      <c r="J26" s="2">
        <f>+I26*H26</f>
        <v>0</v>
      </c>
      <c r="K26" s="2">
        <f>+E26-H26</f>
        <v>0</v>
      </c>
      <c r="L26" s="40"/>
      <c r="M26" s="40"/>
      <c r="N26" s="52"/>
      <c r="O26" s="25"/>
    </row>
    <row r="27" spans="1:15" ht="27" customHeight="1" x14ac:dyDescent="0.15">
      <c r="A27" s="4"/>
      <c r="B27" s="2"/>
      <c r="C27" s="25"/>
      <c r="D27" s="24"/>
      <c r="E27" s="2"/>
      <c r="F27" s="3"/>
      <c r="G27" s="3">
        <f>+F27*E27</f>
        <v>0</v>
      </c>
      <c r="H27" s="2"/>
      <c r="I27" s="2"/>
      <c r="J27" s="2">
        <f>+I27*H27</f>
        <v>0</v>
      </c>
      <c r="K27" s="2">
        <f>+E27-H27</f>
        <v>0</v>
      </c>
      <c r="L27" s="2"/>
      <c r="M27" s="2"/>
      <c r="N27" s="53"/>
      <c r="O27" s="25"/>
    </row>
    <row r="28" spans="1:15" ht="27" customHeight="1" x14ac:dyDescent="0.15">
      <c r="A28" s="4"/>
      <c r="B28" s="2"/>
      <c r="C28" s="25"/>
      <c r="D28" s="24"/>
      <c r="E28" s="2"/>
      <c r="F28" s="3"/>
      <c r="G28" s="3">
        <f>+F28*E28</f>
        <v>0</v>
      </c>
      <c r="H28" s="2"/>
      <c r="I28" s="2"/>
      <c r="J28" s="2">
        <f>+I28*H28</f>
        <v>0</v>
      </c>
      <c r="K28" s="2">
        <f>+E28-H28</f>
        <v>0</v>
      </c>
      <c r="L28" s="2"/>
      <c r="M28" s="2"/>
      <c r="N28" s="53"/>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7"/>
  <sheetViews>
    <sheetView view="pageBreakPreview" zoomScale="75" zoomScaleNormal="75" zoomScaleSheetLayoutView="75" workbookViewId="0">
      <pane ySplit="8" topLeftCell="A9" activePane="bottomLeft" state="frozen"/>
      <selection activeCell="C7" sqref="C7:C8"/>
      <selection pane="bottomLeft" activeCell="O22" sqref="O2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146</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299</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37118</v>
      </c>
      <c r="B9" s="2"/>
      <c r="C9" s="25"/>
      <c r="D9" s="55" t="s">
        <v>217</v>
      </c>
      <c r="E9" s="2"/>
      <c r="F9" s="3"/>
      <c r="G9" s="3"/>
      <c r="H9" s="2"/>
      <c r="I9" s="2"/>
      <c r="J9" s="2"/>
      <c r="K9" s="2">
        <v>2</v>
      </c>
      <c r="L9" s="3"/>
      <c r="M9" s="3">
        <v>129402</v>
      </c>
      <c r="N9" s="40" t="s">
        <v>233</v>
      </c>
      <c r="O9" s="41"/>
    </row>
    <row r="10" spans="1:17" ht="30.75" customHeight="1" x14ac:dyDescent="0.15">
      <c r="A10" s="4">
        <v>42608</v>
      </c>
      <c r="B10" s="2"/>
      <c r="C10" s="25"/>
      <c r="D10" s="55" t="s">
        <v>301</v>
      </c>
      <c r="E10" s="2">
        <v>2</v>
      </c>
      <c r="F10" s="3">
        <v>27864</v>
      </c>
      <c r="G10" s="3">
        <f>E10*F10</f>
        <v>55728</v>
      </c>
      <c r="H10" s="2"/>
      <c r="I10" s="2"/>
      <c r="J10" s="2"/>
      <c r="K10" s="2">
        <v>2</v>
      </c>
      <c r="L10" s="3">
        <v>27864</v>
      </c>
      <c r="M10" s="3">
        <f>K10*L10</f>
        <v>55728</v>
      </c>
      <c r="N10" s="40"/>
      <c r="O10" s="41" t="s">
        <v>300</v>
      </c>
    </row>
    <row r="11" spans="1:17" ht="27" customHeight="1" x14ac:dyDescent="0.15">
      <c r="A11" s="4"/>
      <c r="B11" s="2"/>
      <c r="C11" s="25"/>
      <c r="D11" s="55"/>
      <c r="E11" s="2"/>
      <c r="F11" s="3"/>
      <c r="G11" s="3"/>
      <c r="H11" s="2"/>
      <c r="I11" s="2"/>
      <c r="J11" s="2"/>
      <c r="K11" s="2"/>
      <c r="L11" s="3"/>
      <c r="M11" s="3"/>
      <c r="N11" s="40"/>
      <c r="O11" s="41"/>
    </row>
    <row r="12" spans="1:17" ht="27" customHeight="1" x14ac:dyDescent="0.15">
      <c r="A12" s="4"/>
      <c r="B12" s="2"/>
      <c r="C12" s="25"/>
      <c r="D12" s="55"/>
      <c r="E12" s="2"/>
      <c r="F12" s="3"/>
      <c r="G12" s="3"/>
      <c r="H12" s="2"/>
      <c r="I12" s="2"/>
      <c r="J12" s="2"/>
      <c r="K12" s="2"/>
      <c r="L12" s="3"/>
      <c r="M12" s="3"/>
      <c r="N12" s="40"/>
      <c r="O12" s="41"/>
    </row>
    <row r="13" spans="1:17" ht="27" customHeight="1" x14ac:dyDescent="0.15">
      <c r="A13" s="4"/>
      <c r="B13" s="2"/>
      <c r="C13" s="25"/>
      <c r="D13" s="55"/>
      <c r="E13" s="2"/>
      <c r="F13" s="3"/>
      <c r="G13" s="3"/>
      <c r="H13" s="2"/>
      <c r="I13" s="2"/>
      <c r="J13" s="2"/>
      <c r="K13" s="2"/>
      <c r="L13" s="3"/>
      <c r="M13" s="3"/>
      <c r="N13" s="40"/>
      <c r="O13" s="41"/>
    </row>
    <row r="14" spans="1:17" ht="27" customHeight="1" x14ac:dyDescent="0.15">
      <c r="A14" s="4"/>
      <c r="B14" s="2"/>
      <c r="C14" s="25"/>
      <c r="D14" s="55"/>
      <c r="E14" s="2"/>
      <c r="F14" s="3"/>
      <c r="G14" s="3"/>
      <c r="H14" s="2"/>
      <c r="I14" s="2"/>
      <c r="J14" s="2"/>
      <c r="K14" s="2"/>
      <c r="L14" s="3"/>
      <c r="M14" s="3"/>
      <c r="N14" s="40"/>
      <c r="O14" s="41"/>
    </row>
    <row r="15" spans="1:17" ht="27" customHeight="1" x14ac:dyDescent="0.15">
      <c r="A15" s="4"/>
      <c r="B15" s="2"/>
      <c r="C15" s="25"/>
      <c r="D15" s="55"/>
      <c r="E15" s="2"/>
      <c r="F15" s="3"/>
      <c r="G15" s="3"/>
      <c r="H15" s="2"/>
      <c r="I15" s="2"/>
      <c r="J15" s="2"/>
      <c r="K15" s="2"/>
      <c r="L15" s="3"/>
      <c r="M15" s="3"/>
      <c r="N15" s="40"/>
      <c r="O15" s="41"/>
    </row>
    <row r="16" spans="1:17" ht="27" customHeight="1" x14ac:dyDescent="0.15">
      <c r="A16" s="4"/>
      <c r="B16" s="2"/>
      <c r="C16" s="25"/>
      <c r="D16" s="55"/>
      <c r="E16" s="2"/>
      <c r="F16" s="3"/>
      <c r="G16" s="3"/>
      <c r="H16" s="2"/>
      <c r="I16" s="2"/>
      <c r="J16" s="2"/>
      <c r="K16" s="2"/>
      <c r="L16" s="3"/>
      <c r="M16" s="3"/>
      <c r="N16" s="40"/>
      <c r="O16" s="41"/>
    </row>
    <row r="17" spans="1:15" ht="27" customHeight="1" x14ac:dyDescent="0.15">
      <c r="A17" s="4"/>
      <c r="B17" s="2"/>
      <c r="C17" s="25"/>
      <c r="D17" s="24"/>
      <c r="E17" s="2"/>
      <c r="F17" s="3"/>
      <c r="G17" s="3"/>
      <c r="H17" s="2"/>
      <c r="I17" s="2"/>
      <c r="J17" s="2"/>
      <c r="K17" s="2"/>
      <c r="L17" s="3"/>
      <c r="M17" s="3"/>
      <c r="N17" s="40"/>
      <c r="O17" s="41"/>
    </row>
    <row r="18" spans="1:15" ht="27" customHeight="1" x14ac:dyDescent="0.15">
      <c r="A18" s="88"/>
      <c r="B18" s="89"/>
      <c r="C18" s="24"/>
      <c r="D18" s="24"/>
      <c r="E18" s="89"/>
      <c r="F18" s="90"/>
      <c r="G18" s="90"/>
      <c r="H18" s="89"/>
      <c r="I18" s="89"/>
      <c r="J18" s="89"/>
      <c r="K18" s="89"/>
      <c r="L18" s="90"/>
      <c r="M18" s="90"/>
      <c r="N18" s="91"/>
      <c r="O18" s="47"/>
    </row>
    <row r="19" spans="1:15" ht="27" customHeight="1" x14ac:dyDescent="0.15">
      <c r="A19" s="4"/>
      <c r="B19" s="2"/>
      <c r="C19" s="25"/>
      <c r="D19" s="55"/>
      <c r="E19" s="2"/>
      <c r="F19" s="3"/>
      <c r="G19" s="3"/>
      <c r="H19" s="2"/>
      <c r="I19" s="2"/>
      <c r="J19" s="2"/>
      <c r="K19" s="2"/>
      <c r="L19" s="3"/>
      <c r="M19" s="3"/>
      <c r="N19" s="40"/>
      <c r="O19" s="39"/>
    </row>
    <row r="20" spans="1:15" ht="27" customHeight="1" x14ac:dyDescent="0.15">
      <c r="A20" s="42"/>
      <c r="B20" s="40"/>
      <c r="C20" s="41"/>
      <c r="D20" s="47"/>
      <c r="E20" s="40"/>
      <c r="F20" s="44"/>
      <c r="G20" s="3"/>
      <c r="H20" s="2"/>
      <c r="I20" s="2"/>
      <c r="J20" s="2"/>
      <c r="K20" s="2"/>
      <c r="L20" s="40"/>
      <c r="M20" s="40"/>
      <c r="N20" s="40"/>
      <c r="O20" s="41"/>
    </row>
    <row r="21" spans="1:15" ht="27" customHeight="1" x14ac:dyDescent="0.15">
      <c r="A21" s="42"/>
      <c r="B21" s="40"/>
      <c r="C21" s="41"/>
      <c r="D21" s="47"/>
      <c r="E21" s="40"/>
      <c r="F21" s="44"/>
      <c r="G21" s="3"/>
      <c r="H21" s="2"/>
      <c r="I21" s="2"/>
      <c r="J21" s="2"/>
      <c r="K21" s="2"/>
      <c r="L21" s="40"/>
      <c r="M21" s="40"/>
      <c r="N21" s="40"/>
      <c r="O21" s="41"/>
    </row>
    <row r="22" spans="1:15" ht="27" customHeight="1" x14ac:dyDescent="0.15">
      <c r="A22" s="42"/>
      <c r="B22" s="40"/>
      <c r="C22" s="41"/>
      <c r="D22" s="47"/>
      <c r="E22" s="40"/>
      <c r="F22" s="44"/>
      <c r="G22" s="3"/>
      <c r="H22" s="2"/>
      <c r="I22" s="2"/>
      <c r="J22" s="2"/>
      <c r="K22" s="2"/>
      <c r="L22" s="40"/>
      <c r="M22" s="40"/>
      <c r="N22" s="40"/>
      <c r="O22" s="25"/>
    </row>
    <row r="23" spans="1:15" ht="27" customHeight="1" x14ac:dyDescent="0.15">
      <c r="A23" s="42"/>
      <c r="B23" s="40"/>
      <c r="C23" s="41"/>
      <c r="D23" s="47"/>
      <c r="E23" s="40"/>
      <c r="F23" s="44"/>
      <c r="G23" s="3"/>
      <c r="H23" s="2"/>
      <c r="I23" s="2"/>
      <c r="J23" s="2"/>
      <c r="K23" s="2"/>
      <c r="L23" s="40"/>
      <c r="M23" s="40"/>
      <c r="N23" s="40"/>
      <c r="O23" s="25"/>
    </row>
    <row r="24" spans="1:15" ht="27" customHeight="1" x14ac:dyDescent="0.15">
      <c r="A24" s="42"/>
      <c r="B24" s="40"/>
      <c r="C24" s="41"/>
      <c r="D24" s="47"/>
      <c r="E24" s="40"/>
      <c r="F24" s="44"/>
      <c r="G24" s="3"/>
      <c r="H24" s="2"/>
      <c r="I24" s="2"/>
      <c r="J24" s="2"/>
      <c r="K24" s="2"/>
      <c r="L24" s="40"/>
      <c r="M24" s="40"/>
      <c r="N24" s="40"/>
      <c r="O24" s="25"/>
    </row>
    <row r="25" spans="1:15" ht="27" customHeight="1" x14ac:dyDescent="0.15">
      <c r="A25" s="42"/>
      <c r="B25" s="40"/>
      <c r="C25" s="41"/>
      <c r="D25" s="47"/>
      <c r="E25" s="40"/>
      <c r="F25" s="44"/>
      <c r="G25" s="3"/>
      <c r="H25" s="2"/>
      <c r="I25" s="2"/>
      <c r="J25" s="2"/>
      <c r="K25" s="2"/>
      <c r="L25" s="40"/>
      <c r="M25" s="40"/>
      <c r="N25" s="40"/>
      <c r="O25" s="25"/>
    </row>
    <row r="26" spans="1:15" ht="27" customHeight="1" x14ac:dyDescent="0.15">
      <c r="A26" s="4"/>
      <c r="B26" s="2"/>
      <c r="C26" s="25"/>
      <c r="D26" s="24"/>
      <c r="E26" s="2"/>
      <c r="F26" s="3"/>
      <c r="G26" s="3"/>
      <c r="H26" s="2"/>
      <c r="I26" s="2"/>
      <c r="J26" s="2"/>
      <c r="K26" s="2"/>
      <c r="L26" s="2"/>
      <c r="M26" s="2"/>
      <c r="N26" s="2"/>
      <c r="O26" s="25"/>
    </row>
    <row r="27" spans="1:15" ht="27" customHeight="1" x14ac:dyDescent="0.15">
      <c r="A27" s="4"/>
      <c r="B27" s="2"/>
      <c r="C27" s="25"/>
      <c r="D27" s="24"/>
      <c r="E27" s="2"/>
      <c r="F27" s="3"/>
      <c r="G27" s="3"/>
      <c r="H27" s="2"/>
      <c r="I27" s="2"/>
      <c r="J27" s="2"/>
      <c r="K27" s="2"/>
      <c r="L27" s="2"/>
      <c r="M27" s="2"/>
      <c r="N27" s="2"/>
      <c r="O27" s="25"/>
    </row>
  </sheetData>
  <mergeCells count="11">
    <mergeCell ref="A2:O2"/>
    <mergeCell ref="F5:J5"/>
    <mergeCell ref="A7:A8"/>
    <mergeCell ref="B7:B8"/>
    <mergeCell ref="C7:C8"/>
    <mergeCell ref="D7:D8"/>
    <mergeCell ref="E7:G7"/>
    <mergeCell ref="H7:J7"/>
    <mergeCell ref="K7:M7"/>
    <mergeCell ref="N7:N8"/>
    <mergeCell ref="O7:O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O12" sqref="O1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160</v>
      </c>
      <c r="D4" s="9"/>
      <c r="E4" s="9"/>
      <c r="F4" s="13" t="s">
        <v>19</v>
      </c>
      <c r="G4" s="9"/>
      <c r="H4" s="9"/>
      <c r="I4" s="9"/>
      <c r="J4" s="9"/>
      <c r="K4" s="9"/>
      <c r="L4" s="9"/>
      <c r="M4" s="9"/>
      <c r="O4" s="14" t="s">
        <v>17</v>
      </c>
      <c r="Q4" s="30" t="s">
        <v>18</v>
      </c>
    </row>
    <row r="5" spans="1:17" ht="27" customHeight="1" x14ac:dyDescent="0.15">
      <c r="A5" s="15" t="s">
        <v>0</v>
      </c>
      <c r="B5" s="56" t="s">
        <v>145</v>
      </c>
      <c r="C5" s="57" t="s">
        <v>173</v>
      </c>
      <c r="D5" s="9"/>
      <c r="E5" s="9"/>
      <c r="F5" s="178" t="s">
        <v>138</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53">
        <v>36997</v>
      </c>
      <c r="B9" s="154"/>
      <c r="C9" s="144"/>
      <c r="D9" s="155" t="s">
        <v>137</v>
      </c>
      <c r="E9" s="154"/>
      <c r="F9" s="156"/>
      <c r="G9" s="156"/>
      <c r="H9" s="154">
        <v>1</v>
      </c>
      <c r="I9" s="156">
        <v>92400</v>
      </c>
      <c r="J9" s="156">
        <v>92400</v>
      </c>
      <c r="K9" s="154">
        <v>0</v>
      </c>
      <c r="L9" s="156">
        <v>92400</v>
      </c>
      <c r="M9" s="156">
        <v>0</v>
      </c>
      <c r="N9" s="154" t="s">
        <v>131</v>
      </c>
      <c r="O9" s="144" t="s">
        <v>281</v>
      </c>
    </row>
    <row r="10" spans="1:17" ht="27" customHeight="1" x14ac:dyDescent="0.15">
      <c r="A10" s="4">
        <v>37123</v>
      </c>
      <c r="B10" s="2"/>
      <c r="C10" s="25"/>
      <c r="D10" s="55" t="s">
        <v>136</v>
      </c>
      <c r="E10" s="2"/>
      <c r="F10" s="3"/>
      <c r="G10" s="3"/>
      <c r="H10" s="2"/>
      <c r="I10" s="2"/>
      <c r="J10" s="2"/>
      <c r="K10" s="2">
        <v>1</v>
      </c>
      <c r="L10" s="3">
        <v>29900</v>
      </c>
      <c r="M10" s="3">
        <v>29900</v>
      </c>
      <c r="N10" s="2" t="s">
        <v>132</v>
      </c>
      <c r="O10" s="93"/>
    </row>
    <row r="11" spans="1:17" ht="27" customHeight="1" x14ac:dyDescent="0.15">
      <c r="A11" s="4">
        <v>41877</v>
      </c>
      <c r="B11" s="2"/>
      <c r="C11" s="25"/>
      <c r="D11" s="24" t="s">
        <v>133</v>
      </c>
      <c r="E11" s="2">
        <v>1</v>
      </c>
      <c r="F11" s="3">
        <v>33480</v>
      </c>
      <c r="G11" s="3">
        <v>33480</v>
      </c>
      <c r="H11" s="2"/>
      <c r="I11" s="2"/>
      <c r="J11" s="2"/>
      <c r="K11" s="2">
        <v>1</v>
      </c>
      <c r="L11" s="3">
        <v>33480</v>
      </c>
      <c r="M11" s="3">
        <v>33480</v>
      </c>
      <c r="N11" s="2" t="s">
        <v>134</v>
      </c>
      <c r="O11" s="93"/>
    </row>
    <row r="12" spans="1:17" ht="27" customHeight="1" x14ac:dyDescent="0.15">
      <c r="A12" s="4" t="s">
        <v>383</v>
      </c>
      <c r="B12" s="2"/>
      <c r="C12" s="25"/>
      <c r="D12" s="55" t="s">
        <v>384</v>
      </c>
      <c r="E12" s="2">
        <v>1</v>
      </c>
      <c r="F12" s="3">
        <v>23799</v>
      </c>
      <c r="G12" s="3">
        <f>+F12*E12</f>
        <v>23799</v>
      </c>
      <c r="H12" s="2"/>
      <c r="I12" s="2"/>
      <c r="J12" s="2">
        <f>+I12*H12</f>
        <v>0</v>
      </c>
      <c r="K12" s="2">
        <f>+E12-H12</f>
        <v>1</v>
      </c>
      <c r="L12" s="3">
        <v>23799</v>
      </c>
      <c r="M12" s="3">
        <v>23799</v>
      </c>
      <c r="N12" s="2">
        <v>181206</v>
      </c>
      <c r="O12" s="93" t="s">
        <v>385</v>
      </c>
    </row>
    <row r="13" spans="1:17" ht="27" customHeight="1" x14ac:dyDescent="0.15">
      <c r="A13" s="4"/>
      <c r="B13" s="2"/>
      <c r="C13" s="25"/>
      <c r="D13" s="24"/>
      <c r="E13" s="2"/>
      <c r="F13" s="3"/>
      <c r="G13" s="3">
        <f t="shared" ref="G13:G27" si="0">+F13*E13</f>
        <v>0</v>
      </c>
      <c r="H13" s="2"/>
      <c r="I13" s="2"/>
      <c r="J13" s="2">
        <f t="shared" ref="J13:J28" si="1">+I13*H13</f>
        <v>0</v>
      </c>
      <c r="K13" s="2">
        <f t="shared" ref="K13:K28" si="2">+E13-H13</f>
        <v>0</v>
      </c>
      <c r="L13" s="3"/>
      <c r="M13" s="3"/>
      <c r="N13" s="40"/>
      <c r="O13" s="41"/>
    </row>
    <row r="14" spans="1:17" ht="27" customHeight="1" x14ac:dyDescent="0.15">
      <c r="A14" s="17"/>
      <c r="B14" s="18"/>
      <c r="C14" s="26"/>
      <c r="D14" s="27"/>
      <c r="E14" s="18"/>
      <c r="F14" s="19"/>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si="0"/>
        <v>0</v>
      </c>
      <c r="H16" s="2"/>
      <c r="I16" s="2"/>
      <c r="J16" s="2">
        <f t="shared" si="1"/>
        <v>0</v>
      </c>
      <c r="K16" s="2">
        <f t="shared" si="2"/>
        <v>0</v>
      </c>
      <c r="L16" s="40"/>
      <c r="M16" s="44"/>
      <c r="N16" s="40"/>
      <c r="O16" s="41"/>
    </row>
    <row r="17" spans="1:15" ht="27" customHeight="1" x14ac:dyDescent="0.15">
      <c r="A17" s="42"/>
      <c r="B17" s="40"/>
      <c r="C17" s="41"/>
      <c r="D17" s="47"/>
      <c r="E17" s="40"/>
      <c r="F17" s="44"/>
      <c r="G17" s="3">
        <f t="shared" si="0"/>
        <v>0</v>
      </c>
      <c r="H17" s="2"/>
      <c r="I17" s="2"/>
      <c r="J17" s="2">
        <f t="shared" si="1"/>
        <v>0</v>
      </c>
      <c r="K17" s="2">
        <f t="shared" si="2"/>
        <v>0</v>
      </c>
      <c r="L17" s="40"/>
      <c r="M17" s="40"/>
      <c r="N17" s="40"/>
      <c r="O17" s="41"/>
    </row>
    <row r="18" spans="1:15" ht="27" customHeight="1" x14ac:dyDescent="0.15">
      <c r="A18" s="42"/>
      <c r="B18" s="40"/>
      <c r="C18" s="41"/>
      <c r="D18" s="47"/>
      <c r="E18" s="40"/>
      <c r="F18" s="44"/>
      <c r="G18" s="3">
        <f t="shared" si="0"/>
        <v>0</v>
      </c>
      <c r="H18" s="2"/>
      <c r="I18" s="2"/>
      <c r="J18" s="2">
        <f t="shared" si="1"/>
        <v>0</v>
      </c>
      <c r="K18" s="2">
        <f t="shared" si="2"/>
        <v>0</v>
      </c>
      <c r="L18" s="40"/>
      <c r="M18" s="40"/>
      <c r="N18" s="40"/>
      <c r="O18" s="41"/>
    </row>
    <row r="19" spans="1:15" ht="27" customHeight="1" x14ac:dyDescent="0.15">
      <c r="A19" s="42"/>
      <c r="B19" s="40"/>
      <c r="C19" s="41"/>
      <c r="D19" s="47"/>
      <c r="E19" s="40"/>
      <c r="F19" s="44"/>
      <c r="G19" s="3">
        <f t="shared" si="0"/>
        <v>0</v>
      </c>
      <c r="H19" s="2"/>
      <c r="I19" s="2"/>
      <c r="J19" s="2">
        <f t="shared" si="1"/>
        <v>0</v>
      </c>
      <c r="K19" s="2">
        <f t="shared" si="2"/>
        <v>0</v>
      </c>
      <c r="L19" s="40"/>
      <c r="M19" s="40"/>
      <c r="N19" s="40"/>
      <c r="O19" s="41"/>
    </row>
    <row r="20" spans="1:15" ht="27" customHeight="1" x14ac:dyDescent="0.15">
      <c r="A20" s="42"/>
      <c r="B20" s="40"/>
      <c r="C20" s="41"/>
      <c r="D20" s="47"/>
      <c r="E20" s="40"/>
      <c r="F20" s="44"/>
      <c r="G20" s="3">
        <f t="shared" si="0"/>
        <v>0</v>
      </c>
      <c r="H20" s="2"/>
      <c r="I20" s="2"/>
      <c r="J20" s="2">
        <f t="shared" si="1"/>
        <v>0</v>
      </c>
      <c r="K20" s="2">
        <f t="shared" si="2"/>
        <v>0</v>
      </c>
      <c r="L20" s="40"/>
      <c r="M20" s="40"/>
      <c r="N20" s="40"/>
      <c r="O20" s="41"/>
    </row>
    <row r="21" spans="1:15" ht="27" customHeight="1" x14ac:dyDescent="0.15">
      <c r="A21" s="42"/>
      <c r="B21" s="40"/>
      <c r="C21" s="41"/>
      <c r="D21" s="47"/>
      <c r="E21" s="40"/>
      <c r="F21" s="44"/>
      <c r="G21" s="3">
        <f t="shared" si="0"/>
        <v>0</v>
      </c>
      <c r="H21" s="2"/>
      <c r="I21" s="2"/>
      <c r="J21" s="2">
        <f t="shared" si="1"/>
        <v>0</v>
      </c>
      <c r="K21" s="2">
        <f t="shared" si="2"/>
        <v>0</v>
      </c>
      <c r="L21" s="40"/>
      <c r="M21" s="40"/>
      <c r="N21" s="40"/>
      <c r="O21" s="41"/>
    </row>
    <row r="22" spans="1:15" ht="27" customHeight="1" x14ac:dyDescent="0.15">
      <c r="A22" s="42"/>
      <c r="B22" s="40"/>
      <c r="C22" s="41"/>
      <c r="D22" s="47"/>
      <c r="E22" s="40"/>
      <c r="F22" s="44"/>
      <c r="G22" s="3">
        <f t="shared" si="0"/>
        <v>0</v>
      </c>
      <c r="H22" s="2"/>
      <c r="I22" s="2"/>
      <c r="J22" s="2">
        <f t="shared" si="1"/>
        <v>0</v>
      </c>
      <c r="K22" s="2">
        <f t="shared" si="2"/>
        <v>0</v>
      </c>
      <c r="L22" s="40"/>
      <c r="M22" s="40"/>
      <c r="N22" s="40"/>
      <c r="O22" s="41"/>
    </row>
    <row r="23" spans="1:15" ht="27" customHeight="1" x14ac:dyDescent="0.15">
      <c r="A23" s="42"/>
      <c r="B23" s="40"/>
      <c r="C23" s="41"/>
      <c r="D23" s="47"/>
      <c r="E23" s="40"/>
      <c r="F23" s="44"/>
      <c r="G23" s="3">
        <f t="shared" si="0"/>
        <v>0</v>
      </c>
      <c r="H23" s="2"/>
      <c r="I23" s="2"/>
      <c r="J23" s="2">
        <f t="shared" si="1"/>
        <v>0</v>
      </c>
      <c r="K23" s="2">
        <f t="shared" si="2"/>
        <v>0</v>
      </c>
      <c r="L23" s="40"/>
      <c r="M23" s="40"/>
      <c r="N23" s="40"/>
      <c r="O23" s="25"/>
    </row>
    <row r="24" spans="1:15" ht="27" customHeight="1" x14ac:dyDescent="0.15">
      <c r="A24" s="42"/>
      <c r="B24" s="40"/>
      <c r="C24" s="41"/>
      <c r="D24" s="47"/>
      <c r="E24" s="40"/>
      <c r="F24" s="44"/>
      <c r="G24" s="3">
        <f t="shared" si="0"/>
        <v>0</v>
      </c>
      <c r="H24" s="2"/>
      <c r="I24" s="2"/>
      <c r="J24" s="2">
        <f t="shared" si="1"/>
        <v>0</v>
      </c>
      <c r="K24" s="2">
        <f t="shared" si="2"/>
        <v>0</v>
      </c>
      <c r="L24" s="40"/>
      <c r="M24" s="40"/>
      <c r="N24" s="40"/>
      <c r="O24" s="25"/>
    </row>
    <row r="25" spans="1:15" ht="27" customHeight="1" x14ac:dyDescent="0.15">
      <c r="A25" s="42"/>
      <c r="B25" s="40"/>
      <c r="C25" s="41"/>
      <c r="D25" s="47"/>
      <c r="E25" s="40"/>
      <c r="F25" s="44"/>
      <c r="G25" s="3">
        <f t="shared" si="0"/>
        <v>0</v>
      </c>
      <c r="H25" s="2"/>
      <c r="I25" s="2"/>
      <c r="J25" s="2">
        <f t="shared" si="1"/>
        <v>0</v>
      </c>
      <c r="K25" s="2">
        <f t="shared" si="2"/>
        <v>0</v>
      </c>
      <c r="L25" s="40"/>
      <c r="M25" s="40"/>
      <c r="N25" s="40"/>
      <c r="O25" s="25"/>
    </row>
    <row r="26" spans="1:15" ht="27" customHeight="1" x14ac:dyDescent="0.15">
      <c r="A26" s="42"/>
      <c r="B26" s="40"/>
      <c r="C26" s="41"/>
      <c r="D26" s="47"/>
      <c r="E26" s="40"/>
      <c r="F26" s="44"/>
      <c r="G26" s="3">
        <f t="shared" si="0"/>
        <v>0</v>
      </c>
      <c r="H26" s="2"/>
      <c r="I26" s="2"/>
      <c r="J26" s="2">
        <f t="shared" si="1"/>
        <v>0</v>
      </c>
      <c r="K26" s="2">
        <f t="shared" si="2"/>
        <v>0</v>
      </c>
      <c r="L26" s="40"/>
      <c r="M26" s="40"/>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K9" sqref="K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144</v>
      </c>
      <c r="C4" s="12" t="s">
        <v>154</v>
      </c>
      <c r="D4" s="9"/>
      <c r="E4" s="9"/>
      <c r="F4" s="13" t="s">
        <v>19</v>
      </c>
      <c r="G4" s="9"/>
      <c r="H4" s="9"/>
      <c r="I4" s="9"/>
      <c r="J4" s="9"/>
      <c r="K4" s="9"/>
      <c r="L4" s="9"/>
      <c r="M4" s="9"/>
      <c r="O4" s="14" t="s">
        <v>17</v>
      </c>
      <c r="Q4" s="30" t="s">
        <v>18</v>
      </c>
    </row>
    <row r="5" spans="1:17" ht="27" customHeight="1" x14ac:dyDescent="0.15">
      <c r="A5" s="15" t="s">
        <v>0</v>
      </c>
      <c r="B5" s="56" t="s">
        <v>145</v>
      </c>
      <c r="C5" s="59" t="s">
        <v>178</v>
      </c>
      <c r="D5" s="9"/>
      <c r="E5" s="9"/>
      <c r="F5" s="178" t="s">
        <v>138</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c r="B9" s="2"/>
      <c r="C9" s="25"/>
      <c r="D9" s="24"/>
      <c r="E9" s="2"/>
      <c r="F9" s="3"/>
      <c r="G9" s="3">
        <f>+F9*E9</f>
        <v>0</v>
      </c>
      <c r="H9" s="2"/>
      <c r="I9" s="2"/>
      <c r="J9" s="2">
        <f>+I9*H9</f>
        <v>0</v>
      </c>
      <c r="K9" s="2">
        <f>+E9-H9</f>
        <v>0</v>
      </c>
      <c r="L9" s="3"/>
      <c r="M9" s="3"/>
      <c r="N9" s="40"/>
      <c r="O9" s="41"/>
    </row>
    <row r="10" spans="1:17" ht="27" customHeight="1" x14ac:dyDescent="0.15">
      <c r="A10" s="4"/>
      <c r="B10" s="2"/>
      <c r="C10" s="25"/>
      <c r="D10" s="55"/>
      <c r="E10" s="2"/>
      <c r="F10" s="3"/>
      <c r="G10" s="3">
        <f t="shared" ref="G10:G15" si="0">+F10*E10</f>
        <v>0</v>
      </c>
      <c r="H10" s="2"/>
      <c r="I10" s="2"/>
      <c r="J10" s="2">
        <f t="shared" ref="J10:J15" si="1">+I10*H10</f>
        <v>0</v>
      </c>
      <c r="K10" s="2">
        <f t="shared" ref="K10:K15" si="2">+E10-H10</f>
        <v>0</v>
      </c>
      <c r="L10" s="3"/>
      <c r="M10" s="3"/>
      <c r="N10" s="40"/>
      <c r="O10" s="41"/>
    </row>
    <row r="11" spans="1:17" ht="27" customHeight="1" x14ac:dyDescent="0.15">
      <c r="A11" s="4"/>
      <c r="B11" s="2"/>
      <c r="C11" s="25"/>
      <c r="D11" s="24"/>
      <c r="E11" s="18"/>
      <c r="F11" s="19"/>
      <c r="G11" s="3">
        <f t="shared" si="0"/>
        <v>0</v>
      </c>
      <c r="H11" s="2"/>
      <c r="I11" s="2"/>
      <c r="J11" s="2">
        <f t="shared" si="1"/>
        <v>0</v>
      </c>
      <c r="K11" s="2">
        <f t="shared" si="2"/>
        <v>0</v>
      </c>
      <c r="L11" s="3"/>
      <c r="M11" s="3"/>
      <c r="N11" s="40"/>
      <c r="O11" s="41"/>
    </row>
    <row r="12" spans="1:17" ht="27" customHeight="1" x14ac:dyDescent="0.15">
      <c r="A12" s="4"/>
      <c r="B12" s="2"/>
      <c r="C12" s="25"/>
      <c r="D12" s="24"/>
      <c r="E12" s="40"/>
      <c r="F12" s="44"/>
      <c r="G12" s="3">
        <f t="shared" si="0"/>
        <v>0</v>
      </c>
      <c r="H12" s="2"/>
      <c r="I12" s="2"/>
      <c r="J12" s="2">
        <f t="shared" si="1"/>
        <v>0</v>
      </c>
      <c r="K12" s="2">
        <f t="shared" si="2"/>
        <v>0</v>
      </c>
      <c r="L12" s="3"/>
      <c r="M12" s="3"/>
      <c r="N12" s="40"/>
      <c r="O12" s="41"/>
    </row>
    <row r="13" spans="1:17" ht="27" customHeight="1" x14ac:dyDescent="0.15">
      <c r="A13" s="4"/>
      <c r="B13" s="2"/>
      <c r="C13" s="25"/>
      <c r="D13" s="24"/>
      <c r="E13" s="40"/>
      <c r="F13" s="44"/>
      <c r="G13" s="3">
        <f t="shared" si="0"/>
        <v>0</v>
      </c>
      <c r="H13" s="2"/>
      <c r="I13" s="2"/>
      <c r="J13" s="2">
        <f t="shared" si="1"/>
        <v>0</v>
      </c>
      <c r="K13" s="2">
        <f t="shared" si="2"/>
        <v>0</v>
      </c>
      <c r="L13" s="3"/>
      <c r="M13" s="3"/>
      <c r="N13" s="40"/>
      <c r="O13" s="41"/>
    </row>
    <row r="14" spans="1:17" ht="27" customHeight="1" x14ac:dyDescent="0.15">
      <c r="A14" s="17"/>
      <c r="B14" s="18"/>
      <c r="C14" s="26"/>
      <c r="D14" s="27"/>
      <c r="E14" s="40"/>
      <c r="F14" s="44"/>
      <c r="G14" s="3">
        <f t="shared" si="0"/>
        <v>0</v>
      </c>
      <c r="H14" s="2"/>
      <c r="I14" s="2"/>
      <c r="J14" s="2">
        <f t="shared" si="1"/>
        <v>0</v>
      </c>
      <c r="K14" s="2">
        <f t="shared" si="2"/>
        <v>0</v>
      </c>
      <c r="L14" s="18"/>
      <c r="M14" s="19"/>
      <c r="N14" s="38"/>
      <c r="O14" s="39"/>
    </row>
    <row r="15" spans="1:17" ht="27" customHeight="1" x14ac:dyDescent="0.15">
      <c r="A15" s="42"/>
      <c r="B15" s="40"/>
      <c r="C15" s="41"/>
      <c r="D15" s="43"/>
      <c r="E15" s="40"/>
      <c r="F15" s="44"/>
      <c r="G15" s="3">
        <f t="shared" si="0"/>
        <v>0</v>
      </c>
      <c r="H15" s="2"/>
      <c r="I15" s="2"/>
      <c r="J15" s="2">
        <f t="shared" si="1"/>
        <v>0</v>
      </c>
      <c r="K15" s="2">
        <f t="shared" si="2"/>
        <v>0</v>
      </c>
      <c r="L15" s="45"/>
      <c r="M15" s="46"/>
      <c r="N15" s="40"/>
      <c r="O15" s="41"/>
    </row>
    <row r="16" spans="1:17" ht="27" customHeight="1" x14ac:dyDescent="0.15">
      <c r="A16" s="42"/>
      <c r="B16" s="40"/>
      <c r="C16" s="41"/>
      <c r="D16" s="47"/>
      <c r="E16" s="40"/>
      <c r="F16" s="44"/>
      <c r="G16" s="3">
        <f t="shared" ref="G16:G27" si="3">+F16*E16</f>
        <v>0</v>
      </c>
      <c r="H16" s="2"/>
      <c r="I16" s="2"/>
      <c r="J16" s="2">
        <f t="shared" ref="J16:J28" si="4">+I16*H16</f>
        <v>0</v>
      </c>
      <c r="K16" s="2">
        <f t="shared" ref="K16:K28" si="5">+E16-H16</f>
        <v>0</v>
      </c>
      <c r="L16" s="40"/>
      <c r="M16" s="44"/>
      <c r="N16" s="40"/>
      <c r="O16" s="41"/>
    </row>
    <row r="17" spans="1:15" ht="27" customHeight="1" x14ac:dyDescent="0.15">
      <c r="A17" s="42"/>
      <c r="B17" s="40"/>
      <c r="C17" s="41"/>
      <c r="D17" s="47"/>
      <c r="E17" s="40"/>
      <c r="F17" s="44"/>
      <c r="G17" s="3">
        <f t="shared" si="3"/>
        <v>0</v>
      </c>
      <c r="H17" s="2"/>
      <c r="I17" s="2"/>
      <c r="J17" s="2">
        <f t="shared" si="4"/>
        <v>0</v>
      </c>
      <c r="K17" s="2">
        <f t="shared" si="5"/>
        <v>0</v>
      </c>
      <c r="L17" s="40"/>
      <c r="M17" s="40"/>
      <c r="N17" s="40"/>
      <c r="O17" s="41"/>
    </row>
    <row r="18" spans="1:15" ht="27" customHeight="1" x14ac:dyDescent="0.15">
      <c r="A18" s="42"/>
      <c r="B18" s="40"/>
      <c r="C18" s="41"/>
      <c r="D18" s="47"/>
      <c r="E18" s="40"/>
      <c r="F18" s="44"/>
      <c r="G18" s="3">
        <f t="shared" si="3"/>
        <v>0</v>
      </c>
      <c r="H18" s="2"/>
      <c r="I18" s="2"/>
      <c r="J18" s="2">
        <f t="shared" si="4"/>
        <v>0</v>
      </c>
      <c r="K18" s="2">
        <f t="shared" si="5"/>
        <v>0</v>
      </c>
      <c r="L18" s="40"/>
      <c r="M18" s="40"/>
      <c r="N18" s="40"/>
      <c r="O18" s="41"/>
    </row>
    <row r="19" spans="1:15" ht="27" customHeight="1" x14ac:dyDescent="0.15">
      <c r="A19" s="42"/>
      <c r="B19" s="40"/>
      <c r="C19" s="41"/>
      <c r="D19" s="47"/>
      <c r="E19" s="40"/>
      <c r="F19" s="44"/>
      <c r="G19" s="3">
        <f t="shared" si="3"/>
        <v>0</v>
      </c>
      <c r="H19" s="2"/>
      <c r="I19" s="2"/>
      <c r="J19" s="2">
        <f t="shared" si="4"/>
        <v>0</v>
      </c>
      <c r="K19" s="2">
        <f t="shared" si="5"/>
        <v>0</v>
      </c>
      <c r="L19" s="40"/>
      <c r="M19" s="40"/>
      <c r="N19" s="40"/>
      <c r="O19" s="41"/>
    </row>
    <row r="20" spans="1:15" ht="27" customHeight="1" x14ac:dyDescent="0.15">
      <c r="A20" s="42"/>
      <c r="B20" s="40"/>
      <c r="C20" s="41"/>
      <c r="D20" s="47"/>
      <c r="E20" s="40"/>
      <c r="F20" s="44"/>
      <c r="G20" s="3">
        <f t="shared" si="3"/>
        <v>0</v>
      </c>
      <c r="H20" s="2"/>
      <c r="I20" s="2"/>
      <c r="J20" s="2">
        <f t="shared" si="4"/>
        <v>0</v>
      </c>
      <c r="K20" s="2">
        <f t="shared" si="5"/>
        <v>0</v>
      </c>
      <c r="L20" s="40"/>
      <c r="M20" s="40"/>
      <c r="N20" s="40"/>
      <c r="O20" s="41"/>
    </row>
    <row r="21" spans="1:15" ht="27" customHeight="1" x14ac:dyDescent="0.15">
      <c r="A21" s="42"/>
      <c r="B21" s="40"/>
      <c r="C21" s="41"/>
      <c r="D21" s="47"/>
      <c r="E21" s="40"/>
      <c r="F21" s="44"/>
      <c r="G21" s="3">
        <f t="shared" si="3"/>
        <v>0</v>
      </c>
      <c r="H21" s="2"/>
      <c r="I21" s="2"/>
      <c r="J21" s="2">
        <f t="shared" si="4"/>
        <v>0</v>
      </c>
      <c r="K21" s="2">
        <f t="shared" si="5"/>
        <v>0</v>
      </c>
      <c r="L21" s="40"/>
      <c r="M21" s="40"/>
      <c r="N21" s="40"/>
      <c r="O21" s="41"/>
    </row>
    <row r="22" spans="1:15" ht="27" customHeight="1" x14ac:dyDescent="0.15">
      <c r="A22" s="42"/>
      <c r="B22" s="40"/>
      <c r="C22" s="41"/>
      <c r="D22" s="47"/>
      <c r="E22" s="40"/>
      <c r="F22" s="44"/>
      <c r="G22" s="3">
        <f t="shared" si="3"/>
        <v>0</v>
      </c>
      <c r="H22" s="2"/>
      <c r="I22" s="2"/>
      <c r="J22" s="2">
        <f t="shared" si="4"/>
        <v>0</v>
      </c>
      <c r="K22" s="2">
        <f t="shared" si="5"/>
        <v>0</v>
      </c>
      <c r="L22" s="40"/>
      <c r="M22" s="40"/>
      <c r="N22" s="40"/>
      <c r="O22" s="41"/>
    </row>
    <row r="23" spans="1:15" ht="27" customHeight="1" x14ac:dyDescent="0.15">
      <c r="A23" s="42"/>
      <c r="B23" s="40"/>
      <c r="C23" s="41"/>
      <c r="D23" s="47"/>
      <c r="E23" s="40"/>
      <c r="F23" s="44"/>
      <c r="G23" s="3">
        <f t="shared" si="3"/>
        <v>0</v>
      </c>
      <c r="H23" s="2"/>
      <c r="I23" s="2"/>
      <c r="J23" s="2">
        <f t="shared" si="4"/>
        <v>0</v>
      </c>
      <c r="K23" s="2">
        <f t="shared" si="5"/>
        <v>0</v>
      </c>
      <c r="L23" s="40"/>
      <c r="M23" s="40"/>
      <c r="N23" s="40"/>
      <c r="O23" s="25"/>
    </row>
    <row r="24" spans="1:15" ht="27" customHeight="1" x14ac:dyDescent="0.15">
      <c r="A24" s="42"/>
      <c r="B24" s="40"/>
      <c r="C24" s="41"/>
      <c r="D24" s="47"/>
      <c r="E24" s="40"/>
      <c r="F24" s="44"/>
      <c r="G24" s="3">
        <f t="shared" si="3"/>
        <v>0</v>
      </c>
      <c r="H24" s="2"/>
      <c r="I24" s="2"/>
      <c r="J24" s="2">
        <f t="shared" si="4"/>
        <v>0</v>
      </c>
      <c r="K24" s="2">
        <f t="shared" si="5"/>
        <v>0</v>
      </c>
      <c r="L24" s="40"/>
      <c r="M24" s="40"/>
      <c r="N24" s="40"/>
      <c r="O24" s="25"/>
    </row>
    <row r="25" spans="1:15" ht="27" customHeight="1" x14ac:dyDescent="0.15">
      <c r="A25" s="42"/>
      <c r="B25" s="40"/>
      <c r="C25" s="41"/>
      <c r="D25" s="47"/>
      <c r="E25" s="40"/>
      <c r="F25" s="44"/>
      <c r="G25" s="3">
        <f t="shared" si="3"/>
        <v>0</v>
      </c>
      <c r="H25" s="2"/>
      <c r="I25" s="2"/>
      <c r="J25" s="2">
        <f t="shared" si="4"/>
        <v>0</v>
      </c>
      <c r="K25" s="2">
        <f t="shared" si="5"/>
        <v>0</v>
      </c>
      <c r="L25" s="40"/>
      <c r="M25" s="40"/>
      <c r="N25" s="40"/>
      <c r="O25" s="25"/>
    </row>
    <row r="26" spans="1:15" ht="27" customHeight="1" x14ac:dyDescent="0.15">
      <c r="A26" s="42"/>
      <c r="B26" s="40"/>
      <c r="C26" s="41"/>
      <c r="D26" s="47"/>
      <c r="E26" s="40"/>
      <c r="F26" s="44"/>
      <c r="G26" s="3">
        <f t="shared" si="3"/>
        <v>0</v>
      </c>
      <c r="H26" s="2"/>
      <c r="I26" s="2"/>
      <c r="J26" s="2">
        <f t="shared" si="4"/>
        <v>0</v>
      </c>
      <c r="K26" s="2">
        <f t="shared" si="5"/>
        <v>0</v>
      </c>
      <c r="L26" s="40"/>
      <c r="M26" s="40"/>
      <c r="N26" s="40"/>
      <c r="O26" s="25"/>
    </row>
    <row r="27" spans="1:15" ht="27" customHeight="1" x14ac:dyDescent="0.15">
      <c r="A27" s="4"/>
      <c r="B27" s="2"/>
      <c r="C27" s="25"/>
      <c r="D27" s="24"/>
      <c r="E27" s="2"/>
      <c r="F27" s="3"/>
      <c r="G27" s="3">
        <f t="shared" si="3"/>
        <v>0</v>
      </c>
      <c r="H27" s="2"/>
      <c r="I27" s="2"/>
      <c r="J27" s="2">
        <f t="shared" si="4"/>
        <v>0</v>
      </c>
      <c r="K27" s="2">
        <f t="shared" si="5"/>
        <v>0</v>
      </c>
      <c r="L27" s="2"/>
      <c r="M27" s="2"/>
      <c r="N27" s="2"/>
      <c r="O27" s="25"/>
    </row>
    <row r="28" spans="1:15" ht="27" customHeight="1" x14ac:dyDescent="0.15">
      <c r="A28" s="4"/>
      <c r="B28" s="2"/>
      <c r="C28" s="25"/>
      <c r="D28" s="24"/>
      <c r="E28" s="2"/>
      <c r="F28" s="3"/>
      <c r="G28" s="3">
        <f>+F28*E28</f>
        <v>0</v>
      </c>
      <c r="H28" s="2"/>
      <c r="I28" s="2"/>
      <c r="J28" s="2">
        <f t="shared" si="4"/>
        <v>0</v>
      </c>
      <c r="K28" s="2">
        <f t="shared" si="5"/>
        <v>0</v>
      </c>
      <c r="L28" s="2"/>
      <c r="M28" s="2"/>
      <c r="N28" s="2"/>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I9" sqref="I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320</v>
      </c>
      <c r="B4" s="11" t="s">
        <v>321</v>
      </c>
      <c r="C4" s="12" t="s">
        <v>322</v>
      </c>
      <c r="D4" s="9"/>
      <c r="E4" s="9"/>
      <c r="F4" s="13" t="s">
        <v>19</v>
      </c>
      <c r="G4" s="9"/>
      <c r="H4" s="9"/>
      <c r="I4" s="9"/>
      <c r="J4" s="9"/>
      <c r="K4" s="9"/>
      <c r="L4" s="9"/>
      <c r="M4" s="9"/>
      <c r="O4" s="14" t="s">
        <v>17</v>
      </c>
      <c r="Q4" s="30" t="s">
        <v>18</v>
      </c>
    </row>
    <row r="5" spans="1:17" ht="27" customHeight="1" x14ac:dyDescent="0.15">
      <c r="A5" s="15" t="s">
        <v>0</v>
      </c>
      <c r="B5" s="56" t="s">
        <v>145</v>
      </c>
      <c r="C5" s="57" t="s">
        <v>147</v>
      </c>
      <c r="D5" s="9"/>
      <c r="E5" s="9"/>
      <c r="F5" s="178" t="s">
        <v>323</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7">
        <v>42889</v>
      </c>
      <c r="B9" s="18"/>
      <c r="C9" s="26"/>
      <c r="D9" s="54" t="s">
        <v>324</v>
      </c>
      <c r="E9" s="18">
        <v>1</v>
      </c>
      <c r="F9" s="19">
        <v>19299</v>
      </c>
      <c r="G9" s="3">
        <f t="shared" ref="G9:G25" si="0">+F9*E9</f>
        <v>19299</v>
      </c>
      <c r="H9" s="18"/>
      <c r="I9" s="18"/>
      <c r="J9" s="18"/>
      <c r="K9" s="2">
        <f t="shared" ref="K9:K25" si="1">+E9-H9</f>
        <v>1</v>
      </c>
      <c r="L9" s="19"/>
      <c r="M9" s="19"/>
      <c r="N9" s="38"/>
      <c r="O9" s="163" t="s">
        <v>325</v>
      </c>
    </row>
    <row r="10" spans="1:17" ht="27" customHeight="1" x14ac:dyDescent="0.15">
      <c r="A10" s="4"/>
      <c r="B10" s="2"/>
      <c r="C10" s="25"/>
      <c r="D10" s="87"/>
      <c r="E10" s="2"/>
      <c r="F10" s="3"/>
      <c r="G10" s="3">
        <f t="shared" si="0"/>
        <v>0</v>
      </c>
      <c r="H10" s="2"/>
      <c r="I10" s="2"/>
      <c r="J10" s="2"/>
      <c r="K10" s="2">
        <f>+E10-H10</f>
        <v>0</v>
      </c>
      <c r="L10" s="3"/>
      <c r="M10" s="3"/>
      <c r="N10" s="40"/>
      <c r="O10" s="41"/>
    </row>
    <row r="11" spans="1:17" ht="27" customHeight="1" x14ac:dyDescent="0.15">
      <c r="A11" s="4"/>
      <c r="B11" s="2"/>
      <c r="C11" s="25"/>
      <c r="D11" s="24"/>
      <c r="E11" s="2"/>
      <c r="F11" s="44"/>
      <c r="G11" s="3">
        <f t="shared" si="0"/>
        <v>0</v>
      </c>
      <c r="H11" s="2"/>
      <c r="I11" s="2"/>
      <c r="J11" s="2">
        <f t="shared" ref="J11:J25" si="2">+I11*H11</f>
        <v>0</v>
      </c>
      <c r="K11" s="2">
        <f t="shared" si="1"/>
        <v>0</v>
      </c>
      <c r="L11" s="3"/>
      <c r="M11" s="3"/>
      <c r="N11" s="40"/>
      <c r="O11" s="41"/>
    </row>
    <row r="12" spans="1:17" ht="27" customHeight="1" x14ac:dyDescent="0.15">
      <c r="A12" s="4"/>
      <c r="B12" s="2"/>
      <c r="C12" s="25"/>
      <c r="D12" s="24"/>
      <c r="E12" s="2"/>
      <c r="F12" s="44"/>
      <c r="G12" s="3">
        <f t="shared" si="0"/>
        <v>0</v>
      </c>
      <c r="H12" s="2"/>
      <c r="I12" s="2"/>
      <c r="J12" s="2">
        <f t="shared" si="2"/>
        <v>0</v>
      </c>
      <c r="K12" s="2">
        <f t="shared" si="1"/>
        <v>0</v>
      </c>
      <c r="L12" s="3"/>
      <c r="M12" s="3"/>
      <c r="N12" s="40"/>
      <c r="O12" s="41"/>
    </row>
    <row r="13" spans="1:17" ht="27" customHeight="1" x14ac:dyDescent="0.15">
      <c r="A13" s="4"/>
      <c r="B13" s="2"/>
      <c r="C13" s="25"/>
      <c r="D13" s="24"/>
      <c r="E13" s="2"/>
      <c r="F13" s="44"/>
      <c r="G13" s="3">
        <f t="shared" si="0"/>
        <v>0</v>
      </c>
      <c r="H13" s="2"/>
      <c r="I13" s="2"/>
      <c r="J13" s="2">
        <f t="shared" si="2"/>
        <v>0</v>
      </c>
      <c r="K13" s="2">
        <f t="shared" si="1"/>
        <v>0</v>
      </c>
      <c r="L13" s="3"/>
      <c r="M13" s="3"/>
      <c r="N13" s="40"/>
      <c r="O13" s="41"/>
    </row>
    <row r="14" spans="1:17" ht="27" customHeight="1" x14ac:dyDescent="0.15">
      <c r="A14" s="17"/>
      <c r="B14" s="18"/>
      <c r="C14" s="26"/>
      <c r="D14" s="27"/>
      <c r="E14" s="18"/>
      <c r="F14" s="44"/>
      <c r="G14" s="3">
        <f t="shared" si="0"/>
        <v>0</v>
      </c>
      <c r="H14" s="2"/>
      <c r="I14" s="2"/>
      <c r="J14" s="2">
        <f t="shared" si="2"/>
        <v>0</v>
      </c>
      <c r="K14" s="2">
        <f t="shared" si="1"/>
        <v>0</v>
      </c>
      <c r="L14" s="3"/>
      <c r="M14" s="3"/>
      <c r="N14" s="38"/>
      <c r="O14" s="39"/>
    </row>
    <row r="15" spans="1:17" ht="27" customHeight="1" x14ac:dyDescent="0.15">
      <c r="A15" s="42"/>
      <c r="B15" s="40"/>
      <c r="C15" s="41"/>
      <c r="D15" s="43"/>
      <c r="E15" s="40"/>
      <c r="F15" s="44"/>
      <c r="G15" s="3">
        <f t="shared" si="0"/>
        <v>0</v>
      </c>
      <c r="H15" s="2"/>
      <c r="I15" s="2"/>
      <c r="J15" s="2">
        <f t="shared" si="2"/>
        <v>0</v>
      </c>
      <c r="K15" s="2">
        <f t="shared" si="1"/>
        <v>0</v>
      </c>
      <c r="L15" s="3"/>
      <c r="M15" s="3"/>
      <c r="N15" s="40"/>
      <c r="O15" s="41"/>
    </row>
    <row r="16" spans="1:17" ht="27" customHeight="1" x14ac:dyDescent="0.15">
      <c r="A16" s="42"/>
      <c r="B16" s="40"/>
      <c r="C16" s="41"/>
      <c r="D16" s="47"/>
      <c r="E16" s="40"/>
      <c r="F16" s="44"/>
      <c r="G16" s="3">
        <f t="shared" si="0"/>
        <v>0</v>
      </c>
      <c r="H16" s="2"/>
      <c r="I16" s="2"/>
      <c r="J16" s="2">
        <f t="shared" si="2"/>
        <v>0</v>
      </c>
      <c r="K16" s="2">
        <f t="shared" si="1"/>
        <v>0</v>
      </c>
      <c r="L16" s="3"/>
      <c r="M16" s="3"/>
      <c r="N16" s="40"/>
      <c r="O16" s="41"/>
    </row>
    <row r="17" spans="1:15" ht="27" customHeight="1" x14ac:dyDescent="0.15">
      <c r="A17" s="42"/>
      <c r="B17" s="40"/>
      <c r="C17" s="41"/>
      <c r="D17" s="47"/>
      <c r="E17" s="40"/>
      <c r="F17" s="44"/>
      <c r="G17" s="3">
        <f t="shared" si="0"/>
        <v>0</v>
      </c>
      <c r="H17" s="2"/>
      <c r="I17" s="2"/>
      <c r="J17" s="2">
        <f t="shared" si="2"/>
        <v>0</v>
      </c>
      <c r="K17" s="2">
        <f t="shared" si="1"/>
        <v>0</v>
      </c>
      <c r="L17" s="3"/>
      <c r="M17" s="3"/>
      <c r="N17" s="40"/>
      <c r="O17" s="41"/>
    </row>
    <row r="18" spans="1:15" ht="27" customHeight="1" x14ac:dyDescent="0.15">
      <c r="A18" s="42"/>
      <c r="B18" s="40"/>
      <c r="C18" s="41"/>
      <c r="D18" s="47"/>
      <c r="E18" s="40"/>
      <c r="F18" s="44"/>
      <c r="G18" s="3">
        <f t="shared" si="0"/>
        <v>0</v>
      </c>
      <c r="H18" s="2"/>
      <c r="I18" s="2"/>
      <c r="J18" s="2">
        <f t="shared" si="2"/>
        <v>0</v>
      </c>
      <c r="K18" s="2">
        <f t="shared" si="1"/>
        <v>0</v>
      </c>
      <c r="L18" s="3"/>
      <c r="M18" s="3"/>
      <c r="N18" s="40"/>
      <c r="O18" s="41"/>
    </row>
    <row r="19" spans="1:15" ht="27" customHeight="1" x14ac:dyDescent="0.15">
      <c r="A19" s="42"/>
      <c r="B19" s="40"/>
      <c r="C19" s="41"/>
      <c r="D19" s="47"/>
      <c r="E19" s="40"/>
      <c r="F19" s="44"/>
      <c r="G19" s="3">
        <f t="shared" si="0"/>
        <v>0</v>
      </c>
      <c r="H19" s="2"/>
      <c r="I19" s="2"/>
      <c r="J19" s="2">
        <f t="shared" si="2"/>
        <v>0</v>
      </c>
      <c r="K19" s="2">
        <f t="shared" si="1"/>
        <v>0</v>
      </c>
      <c r="L19" s="40"/>
      <c r="M19" s="40"/>
      <c r="N19" s="40"/>
      <c r="O19" s="41"/>
    </row>
    <row r="20" spans="1:15" ht="27" customHeight="1" x14ac:dyDescent="0.15">
      <c r="A20" s="42"/>
      <c r="B20" s="40"/>
      <c r="C20" s="41"/>
      <c r="D20" s="47"/>
      <c r="E20" s="40"/>
      <c r="F20" s="44"/>
      <c r="G20" s="3">
        <f t="shared" si="0"/>
        <v>0</v>
      </c>
      <c r="H20" s="2"/>
      <c r="I20" s="2"/>
      <c r="J20" s="2">
        <f t="shared" si="2"/>
        <v>0</v>
      </c>
      <c r="K20" s="2">
        <f t="shared" si="1"/>
        <v>0</v>
      </c>
      <c r="L20" s="40"/>
      <c r="M20" s="40"/>
      <c r="N20" s="40"/>
      <c r="O20" s="41"/>
    </row>
    <row r="21" spans="1:15" ht="27" customHeight="1" x14ac:dyDescent="0.15">
      <c r="A21" s="42"/>
      <c r="B21" s="40"/>
      <c r="C21" s="41"/>
      <c r="D21" s="47"/>
      <c r="E21" s="40"/>
      <c r="F21" s="44"/>
      <c r="G21" s="3">
        <f t="shared" si="0"/>
        <v>0</v>
      </c>
      <c r="H21" s="2"/>
      <c r="I21" s="2"/>
      <c r="J21" s="2">
        <f t="shared" si="2"/>
        <v>0</v>
      </c>
      <c r="K21" s="2">
        <f t="shared" si="1"/>
        <v>0</v>
      </c>
      <c r="L21" s="40"/>
      <c r="M21" s="40"/>
      <c r="N21" s="40"/>
      <c r="O21" s="41"/>
    </row>
    <row r="22" spans="1:15" ht="27" customHeight="1" x14ac:dyDescent="0.15">
      <c r="A22" s="42"/>
      <c r="B22" s="40"/>
      <c r="C22" s="41"/>
      <c r="D22" s="47"/>
      <c r="E22" s="40"/>
      <c r="F22" s="44"/>
      <c r="G22" s="3">
        <f t="shared" si="0"/>
        <v>0</v>
      </c>
      <c r="H22" s="2"/>
      <c r="I22" s="2"/>
      <c r="J22" s="2">
        <f t="shared" si="2"/>
        <v>0</v>
      </c>
      <c r="K22" s="2">
        <f t="shared" si="1"/>
        <v>0</v>
      </c>
      <c r="L22" s="40"/>
      <c r="M22" s="40"/>
      <c r="N22" s="40"/>
      <c r="O22" s="41"/>
    </row>
    <row r="23" spans="1:15" ht="27" customHeight="1" x14ac:dyDescent="0.15">
      <c r="A23" s="42"/>
      <c r="B23" s="40"/>
      <c r="C23" s="41"/>
      <c r="D23" s="47"/>
      <c r="E23" s="40"/>
      <c r="F23" s="44"/>
      <c r="G23" s="3">
        <f t="shared" si="0"/>
        <v>0</v>
      </c>
      <c r="H23" s="2"/>
      <c r="I23" s="2"/>
      <c r="J23" s="2">
        <f t="shared" si="2"/>
        <v>0</v>
      </c>
      <c r="K23" s="2">
        <f t="shared" si="1"/>
        <v>0</v>
      </c>
      <c r="L23" s="40"/>
      <c r="M23" s="40"/>
      <c r="N23" s="40"/>
      <c r="O23" s="25"/>
    </row>
    <row r="24" spans="1:15" ht="27" customHeight="1" x14ac:dyDescent="0.15">
      <c r="A24" s="42"/>
      <c r="B24" s="40"/>
      <c r="C24" s="41"/>
      <c r="D24" s="47"/>
      <c r="E24" s="40"/>
      <c r="F24" s="44"/>
      <c r="G24" s="3">
        <f t="shared" si="0"/>
        <v>0</v>
      </c>
      <c r="H24" s="2"/>
      <c r="I24" s="2"/>
      <c r="J24" s="2">
        <f t="shared" si="2"/>
        <v>0</v>
      </c>
      <c r="K24" s="2">
        <f t="shared" si="1"/>
        <v>0</v>
      </c>
      <c r="L24" s="40"/>
      <c r="M24" s="40"/>
      <c r="N24" s="40"/>
      <c r="O24" s="25"/>
    </row>
    <row r="25" spans="1:15" ht="27" customHeight="1" x14ac:dyDescent="0.15">
      <c r="A25" s="42"/>
      <c r="B25" s="40"/>
      <c r="C25" s="41"/>
      <c r="D25" s="47"/>
      <c r="E25" s="40"/>
      <c r="F25" s="44"/>
      <c r="G25" s="3">
        <f t="shared" si="0"/>
        <v>0</v>
      </c>
      <c r="H25" s="2"/>
      <c r="I25" s="2"/>
      <c r="J25" s="2">
        <f t="shared" si="2"/>
        <v>0</v>
      </c>
      <c r="K25" s="2">
        <f t="shared" si="1"/>
        <v>0</v>
      </c>
      <c r="L25" s="40"/>
      <c r="M25" s="40"/>
      <c r="N25" s="40"/>
      <c r="O25" s="25"/>
    </row>
    <row r="26" spans="1:15" ht="27" customHeight="1" x14ac:dyDescent="0.15">
      <c r="A26" s="42"/>
      <c r="B26" s="40"/>
      <c r="C26" s="41"/>
      <c r="D26" s="47"/>
      <c r="E26" s="40"/>
      <c r="F26" s="44"/>
      <c r="G26" s="3">
        <f>+F26*E26</f>
        <v>0</v>
      </c>
      <c r="H26" s="2"/>
      <c r="I26" s="2"/>
      <c r="J26" s="2">
        <f>+I26*H26</f>
        <v>0</v>
      </c>
      <c r="K26" s="2">
        <f>+E26-H26</f>
        <v>0</v>
      </c>
      <c r="L26" s="40"/>
      <c r="M26" s="40"/>
      <c r="N26" s="40"/>
      <c r="O26" s="25"/>
    </row>
    <row r="27" spans="1:15" ht="27" customHeight="1" x14ac:dyDescent="0.15">
      <c r="A27" s="4"/>
      <c r="B27" s="2"/>
      <c r="C27" s="25"/>
      <c r="D27" s="24"/>
      <c r="E27" s="2"/>
      <c r="F27" s="3"/>
      <c r="G27" s="3">
        <f>+F27*E27</f>
        <v>0</v>
      </c>
      <c r="H27" s="2"/>
      <c r="I27" s="2"/>
      <c r="J27" s="2">
        <f>+I27*H27</f>
        <v>0</v>
      </c>
      <c r="K27" s="2">
        <f>+E27-H27</f>
        <v>0</v>
      </c>
      <c r="L27" s="2"/>
      <c r="M27" s="2"/>
      <c r="N27" s="2"/>
      <c r="O27" s="25"/>
    </row>
    <row r="28" spans="1:15" ht="27" customHeight="1" x14ac:dyDescent="0.15">
      <c r="A28" s="4"/>
      <c r="B28" s="2"/>
      <c r="C28" s="25"/>
      <c r="D28" s="24"/>
      <c r="E28" s="2"/>
      <c r="F28" s="3"/>
      <c r="G28" s="3">
        <f>+F28*E28</f>
        <v>0</v>
      </c>
      <c r="H28" s="2"/>
      <c r="I28" s="2"/>
      <c r="J28" s="2">
        <f>+I28*H28</f>
        <v>0</v>
      </c>
      <c r="K28" s="2">
        <f>+E28-H28</f>
        <v>0</v>
      </c>
      <c r="L28" s="2"/>
      <c r="M28" s="2"/>
      <c r="N28" s="2"/>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D23" sqref="D23"/>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144</v>
      </c>
      <c r="D4" s="9"/>
      <c r="E4" s="9"/>
      <c r="F4" s="13" t="s">
        <v>19</v>
      </c>
      <c r="G4" s="9"/>
      <c r="H4" s="9"/>
      <c r="I4" s="9"/>
      <c r="J4" s="9"/>
      <c r="K4" s="9"/>
      <c r="L4" s="9"/>
      <c r="M4" s="9"/>
      <c r="O4" s="14" t="s">
        <v>17</v>
      </c>
      <c r="Q4" s="30" t="s">
        <v>18</v>
      </c>
    </row>
    <row r="5" spans="1:17" ht="27" customHeight="1" x14ac:dyDescent="0.15">
      <c r="A5" s="15" t="s">
        <v>0</v>
      </c>
      <c r="B5" s="56" t="s">
        <v>158</v>
      </c>
      <c r="C5" s="59" t="s">
        <v>159</v>
      </c>
      <c r="D5" s="9"/>
      <c r="E5" s="9"/>
      <c r="F5" s="178" t="s">
        <v>67</v>
      </c>
      <c r="G5" s="178"/>
      <c r="H5" s="178"/>
      <c r="I5" s="178"/>
      <c r="J5" s="178"/>
      <c r="K5" s="9"/>
      <c r="L5" s="9"/>
      <c r="M5" s="9"/>
      <c r="O5" s="37" t="s">
        <v>18</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42060</v>
      </c>
      <c r="B9" s="2"/>
      <c r="C9" s="25"/>
      <c r="D9" s="24" t="s">
        <v>185</v>
      </c>
      <c r="E9" s="2">
        <v>1</v>
      </c>
      <c r="F9" s="3">
        <v>30100</v>
      </c>
      <c r="G9" s="3">
        <v>30100</v>
      </c>
      <c r="H9" s="2"/>
      <c r="I9" s="2"/>
      <c r="J9" s="2"/>
      <c r="K9" s="2">
        <v>1</v>
      </c>
      <c r="L9" s="3">
        <v>30100</v>
      </c>
      <c r="M9" s="3">
        <v>30100</v>
      </c>
      <c r="N9" s="2" t="s">
        <v>186</v>
      </c>
      <c r="O9" s="41"/>
    </row>
    <row r="10" spans="1:17" ht="27" customHeight="1" x14ac:dyDescent="0.15">
      <c r="A10" s="4"/>
      <c r="B10" s="2"/>
      <c r="C10" s="25"/>
      <c r="D10" s="24"/>
      <c r="E10" s="2"/>
      <c r="F10" s="3"/>
      <c r="G10" s="3">
        <f>+F10*E10</f>
        <v>0</v>
      </c>
      <c r="H10" s="2"/>
      <c r="I10" s="2"/>
      <c r="J10" s="2">
        <f>+I10*H10</f>
        <v>0</v>
      </c>
      <c r="K10" s="2">
        <f>+E10-H10</f>
        <v>0</v>
      </c>
      <c r="L10" s="2"/>
      <c r="M10" s="3"/>
      <c r="N10" s="40"/>
      <c r="O10" s="41"/>
    </row>
    <row r="11" spans="1:17" ht="27" customHeight="1" x14ac:dyDescent="0.15">
      <c r="A11" s="4"/>
      <c r="B11" s="2"/>
      <c r="C11" s="25"/>
      <c r="D11" s="24"/>
      <c r="E11" s="2"/>
      <c r="F11" s="3"/>
      <c r="G11" s="3">
        <f>+F11*E11</f>
        <v>0</v>
      </c>
      <c r="H11" s="2"/>
      <c r="I11" s="2"/>
      <c r="J11" s="2">
        <f>+I11*H11</f>
        <v>0</v>
      </c>
      <c r="K11" s="2">
        <f>+E11-H11</f>
        <v>0</v>
      </c>
      <c r="L11" s="2"/>
      <c r="M11" s="3"/>
      <c r="N11" s="40"/>
      <c r="O11" s="41"/>
    </row>
    <row r="12" spans="1:17" ht="27" customHeight="1" x14ac:dyDescent="0.15">
      <c r="A12" s="4"/>
      <c r="B12" s="2"/>
      <c r="C12" s="25"/>
      <c r="D12" s="24"/>
      <c r="E12" s="2"/>
      <c r="F12" s="3"/>
      <c r="G12" s="3">
        <f>+F12*E12</f>
        <v>0</v>
      </c>
      <c r="H12" s="2"/>
      <c r="I12" s="2"/>
      <c r="J12" s="2">
        <f>+I12*H12</f>
        <v>0</v>
      </c>
      <c r="K12" s="2">
        <f>+E12-H12</f>
        <v>0</v>
      </c>
      <c r="L12" s="2"/>
      <c r="M12" s="3"/>
      <c r="N12" s="2"/>
      <c r="O12" s="41"/>
    </row>
    <row r="13" spans="1:17" ht="27" customHeight="1" x14ac:dyDescent="0.15">
      <c r="A13" s="4"/>
      <c r="B13" s="2"/>
      <c r="C13" s="25"/>
      <c r="D13" s="24"/>
      <c r="E13" s="2"/>
      <c r="F13" s="3"/>
      <c r="G13" s="3">
        <f t="shared" ref="G13:G27" si="0">+F13*E13</f>
        <v>0</v>
      </c>
      <c r="H13" s="2"/>
      <c r="I13" s="2"/>
      <c r="J13" s="2">
        <f t="shared" ref="J13:J28" si="1">+I13*H13</f>
        <v>0</v>
      </c>
      <c r="K13" s="2">
        <f t="shared" ref="K13:K28" si="2">+E13-H13</f>
        <v>0</v>
      </c>
      <c r="L13" s="2"/>
      <c r="M13" s="2"/>
      <c r="N13" s="2"/>
      <c r="O13" s="41"/>
    </row>
    <row r="14" spans="1:17" ht="27" customHeight="1" x14ac:dyDescent="0.15">
      <c r="A14" s="17"/>
      <c r="B14" s="18"/>
      <c r="C14" s="26"/>
      <c r="D14" s="27"/>
      <c r="E14" s="18"/>
      <c r="F14" s="19"/>
      <c r="G14" s="3">
        <f>+F14*E14</f>
        <v>0</v>
      </c>
      <c r="H14" s="2"/>
      <c r="I14" s="2"/>
      <c r="J14" s="2">
        <f>+I14*H14</f>
        <v>0</v>
      </c>
      <c r="K14" s="2">
        <f>+E14-H14</f>
        <v>0</v>
      </c>
      <c r="L14" s="2"/>
      <c r="M14" s="2"/>
      <c r="N14" s="2"/>
      <c r="O14" s="39"/>
    </row>
    <row r="15" spans="1:17" ht="27" customHeight="1" x14ac:dyDescent="0.15">
      <c r="A15" s="4"/>
      <c r="B15" s="2"/>
      <c r="C15" s="25"/>
      <c r="D15" s="28"/>
      <c r="E15" s="2"/>
      <c r="F15" s="3"/>
      <c r="G15" s="3">
        <f t="shared" si="0"/>
        <v>0</v>
      </c>
      <c r="H15" s="2"/>
      <c r="I15" s="2"/>
      <c r="J15" s="2">
        <f t="shared" si="1"/>
        <v>0</v>
      </c>
      <c r="K15" s="2">
        <f t="shared" si="2"/>
        <v>0</v>
      </c>
      <c r="L15" s="2"/>
      <c r="M15" s="2"/>
      <c r="N15" s="2"/>
      <c r="O15" s="41"/>
    </row>
    <row r="16" spans="1:17" ht="27" customHeight="1" x14ac:dyDescent="0.15">
      <c r="A16" s="4"/>
      <c r="B16" s="2"/>
      <c r="C16" s="25"/>
      <c r="D16" s="24"/>
      <c r="E16" s="2"/>
      <c r="F16" s="3"/>
      <c r="G16" s="3">
        <f t="shared" si="0"/>
        <v>0</v>
      </c>
      <c r="H16" s="2"/>
      <c r="I16" s="2"/>
      <c r="J16" s="2">
        <f t="shared" si="1"/>
        <v>0</v>
      </c>
      <c r="K16" s="2">
        <f t="shared" si="2"/>
        <v>0</v>
      </c>
      <c r="L16" s="2"/>
      <c r="M16" s="2"/>
      <c r="N16" s="2"/>
      <c r="O16" s="41"/>
    </row>
    <row r="17" spans="1:15" ht="27" customHeight="1" x14ac:dyDescent="0.15">
      <c r="A17" s="4"/>
      <c r="B17" s="2"/>
      <c r="C17" s="25"/>
      <c r="D17" s="24"/>
      <c r="E17" s="2"/>
      <c r="F17" s="3"/>
      <c r="G17" s="3">
        <f t="shared" si="0"/>
        <v>0</v>
      </c>
      <c r="H17" s="2"/>
      <c r="I17" s="2"/>
      <c r="J17" s="2">
        <f t="shared" si="1"/>
        <v>0</v>
      </c>
      <c r="K17" s="2">
        <f t="shared" si="2"/>
        <v>0</v>
      </c>
      <c r="L17" s="2"/>
      <c r="M17" s="2"/>
      <c r="N17" s="2"/>
      <c r="O17" s="41"/>
    </row>
    <row r="18" spans="1:15" ht="27" customHeight="1" x14ac:dyDescent="0.15">
      <c r="A18" s="4"/>
      <c r="B18" s="2"/>
      <c r="C18" s="25"/>
      <c r="D18" s="24"/>
      <c r="E18" s="2"/>
      <c r="F18" s="3"/>
      <c r="G18" s="3">
        <f t="shared" si="0"/>
        <v>0</v>
      </c>
      <c r="H18" s="2"/>
      <c r="I18" s="2"/>
      <c r="J18" s="2">
        <f t="shared" si="1"/>
        <v>0</v>
      </c>
      <c r="K18" s="2">
        <f t="shared" si="2"/>
        <v>0</v>
      </c>
      <c r="L18" s="2"/>
      <c r="M18" s="2"/>
      <c r="N18" s="2"/>
      <c r="O18" s="41"/>
    </row>
    <row r="19" spans="1:15" ht="27" customHeight="1" x14ac:dyDescent="0.15">
      <c r="A19" s="4"/>
      <c r="B19" s="2"/>
      <c r="C19" s="25"/>
      <c r="D19" s="24"/>
      <c r="E19" s="2"/>
      <c r="F19" s="3"/>
      <c r="G19" s="3">
        <f t="shared" si="0"/>
        <v>0</v>
      </c>
      <c r="H19" s="2"/>
      <c r="I19" s="2"/>
      <c r="J19" s="2">
        <f t="shared" si="1"/>
        <v>0</v>
      </c>
      <c r="K19" s="2">
        <f t="shared" si="2"/>
        <v>0</v>
      </c>
      <c r="L19" s="2"/>
      <c r="M19" s="2"/>
      <c r="N19" s="2"/>
      <c r="O19" s="41"/>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si="0"/>
        <v>0</v>
      </c>
      <c r="H21" s="2"/>
      <c r="I21" s="2"/>
      <c r="J21" s="2">
        <f t="shared" si="1"/>
        <v>0</v>
      </c>
      <c r="K21" s="2">
        <f t="shared" si="2"/>
        <v>0</v>
      </c>
      <c r="L21" s="2"/>
      <c r="M21" s="2"/>
      <c r="N21" s="2"/>
      <c r="O21" s="25"/>
    </row>
    <row r="22" spans="1:15" ht="27" customHeight="1" x14ac:dyDescent="0.15">
      <c r="A22" s="4"/>
      <c r="B22" s="2"/>
      <c r="C22" s="25"/>
      <c r="D22" s="24"/>
      <c r="E22" s="2"/>
      <c r="F22" s="3"/>
      <c r="G22" s="3">
        <f t="shared" si="0"/>
        <v>0</v>
      </c>
      <c r="H22" s="2"/>
      <c r="I22" s="2"/>
      <c r="J22" s="2">
        <f t="shared" si="1"/>
        <v>0</v>
      </c>
      <c r="K22" s="2">
        <f t="shared" si="2"/>
        <v>0</v>
      </c>
      <c r="L22" s="2"/>
      <c r="M22" s="2"/>
      <c r="N22" s="2"/>
      <c r="O22" s="25"/>
    </row>
    <row r="23" spans="1:15" ht="27" customHeight="1" x14ac:dyDescent="0.15">
      <c r="A23" s="4"/>
      <c r="B23" s="2"/>
      <c r="C23" s="25"/>
      <c r="D23" s="24"/>
      <c r="E23" s="2"/>
      <c r="F23" s="3"/>
      <c r="G23" s="3">
        <f t="shared" si="0"/>
        <v>0</v>
      </c>
      <c r="H23" s="2"/>
      <c r="I23" s="2"/>
      <c r="J23" s="2">
        <f t="shared" si="1"/>
        <v>0</v>
      </c>
      <c r="K23" s="2">
        <f t="shared" si="2"/>
        <v>0</v>
      </c>
      <c r="L23" s="2"/>
      <c r="M23" s="2"/>
      <c r="N23" s="2"/>
      <c r="O23" s="25"/>
    </row>
    <row r="24" spans="1:15" ht="27" customHeight="1" x14ac:dyDescent="0.15">
      <c r="A24" s="4"/>
      <c r="B24" s="2"/>
      <c r="C24" s="25"/>
      <c r="D24" s="24"/>
      <c r="E24" s="2"/>
      <c r="F24" s="3"/>
      <c r="G24" s="3">
        <f t="shared" si="0"/>
        <v>0</v>
      </c>
      <c r="H24" s="2"/>
      <c r="I24" s="2"/>
      <c r="J24" s="2">
        <f t="shared" si="1"/>
        <v>0</v>
      </c>
      <c r="K24" s="2">
        <f t="shared" si="2"/>
        <v>0</v>
      </c>
      <c r="L24" s="2"/>
      <c r="M24" s="2"/>
      <c r="N24" s="2"/>
      <c r="O24" s="25"/>
    </row>
    <row r="25" spans="1:15" ht="27" customHeight="1" x14ac:dyDescent="0.15">
      <c r="A25" s="4"/>
      <c r="B25" s="2"/>
      <c r="C25" s="25"/>
      <c r="D25" s="24"/>
      <c r="E25" s="2"/>
      <c r="F25" s="3"/>
      <c r="G25" s="3">
        <f t="shared" si="0"/>
        <v>0</v>
      </c>
      <c r="H25" s="2"/>
      <c r="I25" s="2"/>
      <c r="J25" s="2">
        <f t="shared" si="1"/>
        <v>0</v>
      </c>
      <c r="K25" s="2">
        <f t="shared" si="2"/>
        <v>0</v>
      </c>
      <c r="L25" s="2"/>
      <c r="M25" s="2"/>
      <c r="N25" s="2"/>
      <c r="O25" s="25"/>
    </row>
    <row r="26" spans="1:15" ht="27" customHeight="1" x14ac:dyDescent="0.15">
      <c r="A26" s="4"/>
      <c r="B26" s="2"/>
      <c r="C26" s="25"/>
      <c r="D26" s="24"/>
      <c r="E26" s="2"/>
      <c r="F26" s="3"/>
      <c r="G26" s="3">
        <f t="shared" si="0"/>
        <v>0</v>
      </c>
      <c r="H26" s="2"/>
      <c r="I26" s="2"/>
      <c r="J26" s="2">
        <f t="shared" si="1"/>
        <v>0</v>
      </c>
      <c r="K26" s="2">
        <f t="shared" si="2"/>
        <v>0</v>
      </c>
      <c r="L26" s="2"/>
      <c r="M26" s="2"/>
      <c r="N26" s="2"/>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H7:J7"/>
    <mergeCell ref="K7:M7"/>
    <mergeCell ref="N7:N8"/>
    <mergeCell ref="O7:O8"/>
    <mergeCell ref="A2:O2"/>
    <mergeCell ref="F5:J5"/>
    <mergeCell ref="A7:A8"/>
    <mergeCell ref="B7:B8"/>
    <mergeCell ref="C7:C8"/>
    <mergeCell ref="D7:D8"/>
    <mergeCell ref="E7:G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A9" sqref="A9:O9"/>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146</v>
      </c>
      <c r="C4" s="12" t="s">
        <v>152</v>
      </c>
      <c r="D4" s="9"/>
      <c r="E4" s="9"/>
      <c r="F4" s="13" t="s">
        <v>19</v>
      </c>
      <c r="G4" s="9"/>
      <c r="H4" s="9"/>
      <c r="I4" s="9"/>
      <c r="J4" s="9"/>
      <c r="K4" s="9"/>
      <c r="L4" s="9"/>
      <c r="M4" s="9"/>
      <c r="O4" s="14" t="s">
        <v>17</v>
      </c>
      <c r="Q4" s="30" t="s">
        <v>18</v>
      </c>
    </row>
    <row r="5" spans="1:17" ht="27" customHeight="1" x14ac:dyDescent="0.15">
      <c r="A5" s="15" t="s">
        <v>0</v>
      </c>
      <c r="B5" s="56" t="s">
        <v>158</v>
      </c>
      <c r="C5" s="59" t="s">
        <v>169</v>
      </c>
      <c r="D5" s="9"/>
      <c r="E5" s="9"/>
      <c r="F5" s="178" t="s">
        <v>67</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132">
        <v>39202</v>
      </c>
      <c r="B9" s="133"/>
      <c r="C9" s="134"/>
      <c r="D9" s="135" t="s">
        <v>86</v>
      </c>
      <c r="E9" s="133">
        <v>1</v>
      </c>
      <c r="F9" s="136">
        <v>80420</v>
      </c>
      <c r="G9" s="136">
        <v>80420</v>
      </c>
      <c r="H9" s="133">
        <v>1</v>
      </c>
      <c r="I9" s="136">
        <v>80420</v>
      </c>
      <c r="J9" s="136">
        <v>80420</v>
      </c>
      <c r="K9" s="133">
        <v>0</v>
      </c>
      <c r="L9" s="136">
        <v>80420</v>
      </c>
      <c r="M9" s="136">
        <v>0</v>
      </c>
      <c r="N9" s="137" t="s">
        <v>87</v>
      </c>
      <c r="O9" s="138" t="s">
        <v>205</v>
      </c>
    </row>
    <row r="10" spans="1:17" ht="27" customHeight="1" x14ac:dyDescent="0.15">
      <c r="A10" s="4"/>
      <c r="B10" s="2"/>
      <c r="C10" s="25"/>
      <c r="D10" s="24"/>
      <c r="E10" s="2"/>
      <c r="F10" s="3"/>
      <c r="G10" s="3">
        <f t="shared" ref="G10:G28" si="0">+F10*E10</f>
        <v>0</v>
      </c>
      <c r="H10" s="2"/>
      <c r="I10" s="2"/>
      <c r="J10" s="2">
        <f t="shared" ref="J10:J28" si="1">+I10*H10</f>
        <v>0</v>
      </c>
      <c r="K10" s="2">
        <f t="shared" ref="K10:K28" si="2">+E10-H10</f>
        <v>0</v>
      </c>
      <c r="L10" s="3"/>
      <c r="M10" s="3"/>
      <c r="N10" s="40"/>
      <c r="O10" s="41"/>
    </row>
    <row r="11" spans="1:17" ht="27" customHeight="1" x14ac:dyDescent="0.15">
      <c r="A11" s="4"/>
      <c r="B11" s="2"/>
      <c r="C11" s="25"/>
      <c r="D11" s="24"/>
      <c r="E11" s="2"/>
      <c r="F11" s="3"/>
      <c r="G11" s="3">
        <f t="shared" si="0"/>
        <v>0</v>
      </c>
      <c r="H11" s="2"/>
      <c r="I11" s="2"/>
      <c r="J11" s="2">
        <f t="shared" si="1"/>
        <v>0</v>
      </c>
      <c r="K11" s="2">
        <f t="shared" si="2"/>
        <v>0</v>
      </c>
      <c r="L11" s="3"/>
      <c r="M11" s="3"/>
      <c r="N11" s="40"/>
      <c r="O11" s="41"/>
    </row>
    <row r="12" spans="1:17" ht="27" customHeight="1" x14ac:dyDescent="0.15">
      <c r="A12" s="17"/>
      <c r="B12" s="18"/>
      <c r="C12" s="26"/>
      <c r="D12" s="27"/>
      <c r="E12" s="18"/>
      <c r="F12" s="19"/>
      <c r="G12" s="3">
        <f t="shared" si="0"/>
        <v>0</v>
      </c>
      <c r="H12" s="2"/>
      <c r="I12" s="2"/>
      <c r="J12" s="2">
        <f t="shared" si="1"/>
        <v>0</v>
      </c>
      <c r="K12" s="2">
        <f t="shared" si="2"/>
        <v>0</v>
      </c>
      <c r="L12" s="18"/>
      <c r="M12" s="19"/>
      <c r="N12" s="38"/>
      <c r="O12" s="39"/>
    </row>
    <row r="13" spans="1:17" ht="27" customHeight="1" x14ac:dyDescent="0.15">
      <c r="A13" s="42"/>
      <c r="B13" s="40"/>
      <c r="C13" s="41"/>
      <c r="D13" s="43"/>
      <c r="E13" s="40"/>
      <c r="F13" s="44"/>
      <c r="G13" s="3">
        <f t="shared" si="0"/>
        <v>0</v>
      </c>
      <c r="H13" s="2"/>
      <c r="I13" s="2"/>
      <c r="J13" s="2">
        <f t="shared" si="1"/>
        <v>0</v>
      </c>
      <c r="K13" s="2">
        <f t="shared" si="2"/>
        <v>0</v>
      </c>
      <c r="L13" s="44"/>
      <c r="M13" s="44"/>
      <c r="N13" s="40"/>
      <c r="O13" s="41"/>
    </row>
    <row r="14" spans="1:17" ht="27" customHeight="1" x14ac:dyDescent="0.15">
      <c r="A14" s="42"/>
      <c r="B14" s="40"/>
      <c r="C14" s="41"/>
      <c r="D14" s="47"/>
      <c r="E14" s="40"/>
      <c r="F14" s="44"/>
      <c r="G14" s="3">
        <f t="shared" si="0"/>
        <v>0</v>
      </c>
      <c r="H14" s="2"/>
      <c r="I14" s="2"/>
      <c r="J14" s="2">
        <f t="shared" si="1"/>
        <v>0</v>
      </c>
      <c r="K14" s="2">
        <f t="shared" si="2"/>
        <v>0</v>
      </c>
      <c r="L14" s="44"/>
      <c r="M14" s="44"/>
      <c r="N14" s="40"/>
      <c r="O14" s="41"/>
    </row>
    <row r="15" spans="1:17" ht="27" customHeight="1" x14ac:dyDescent="0.15">
      <c r="A15" s="42"/>
      <c r="B15" s="40"/>
      <c r="C15" s="41"/>
      <c r="D15" s="47"/>
      <c r="E15" s="40"/>
      <c r="F15" s="44"/>
      <c r="G15" s="3">
        <f t="shared" si="0"/>
        <v>0</v>
      </c>
      <c r="H15" s="2"/>
      <c r="I15" s="2"/>
      <c r="J15" s="2">
        <f t="shared" si="1"/>
        <v>0</v>
      </c>
      <c r="K15" s="2">
        <f t="shared" si="2"/>
        <v>0</v>
      </c>
      <c r="L15" s="44"/>
      <c r="M15" s="44"/>
      <c r="N15" s="40"/>
      <c r="O15" s="41"/>
    </row>
    <row r="16" spans="1:17" ht="27" customHeight="1" x14ac:dyDescent="0.15">
      <c r="A16" s="42"/>
      <c r="B16" s="40"/>
      <c r="C16" s="41"/>
      <c r="D16" s="47"/>
      <c r="E16" s="40"/>
      <c r="F16" s="44"/>
      <c r="G16" s="3">
        <f t="shared" si="0"/>
        <v>0</v>
      </c>
      <c r="H16" s="2"/>
      <c r="I16" s="2"/>
      <c r="J16" s="2">
        <f t="shared" si="1"/>
        <v>0</v>
      </c>
      <c r="K16" s="2">
        <f t="shared" si="2"/>
        <v>0</v>
      </c>
      <c r="L16" s="44"/>
      <c r="M16" s="44"/>
      <c r="N16" s="40"/>
      <c r="O16" s="41"/>
    </row>
    <row r="17" spans="1:15" ht="27" customHeight="1" x14ac:dyDescent="0.15">
      <c r="A17" s="42"/>
      <c r="B17" s="40"/>
      <c r="C17" s="41"/>
      <c r="D17" s="47"/>
      <c r="E17" s="40"/>
      <c r="F17" s="44"/>
      <c r="G17" s="3">
        <f t="shared" si="0"/>
        <v>0</v>
      </c>
      <c r="H17" s="2"/>
      <c r="I17" s="2"/>
      <c r="J17" s="2">
        <f t="shared" si="1"/>
        <v>0</v>
      </c>
      <c r="K17" s="2">
        <f t="shared" si="2"/>
        <v>0</v>
      </c>
      <c r="L17" s="44"/>
      <c r="M17" s="44"/>
      <c r="N17" s="40"/>
      <c r="O17" s="41"/>
    </row>
    <row r="18" spans="1:15" ht="27" customHeight="1" x14ac:dyDescent="0.15">
      <c r="A18" s="42"/>
      <c r="B18" s="40"/>
      <c r="C18" s="41"/>
      <c r="D18" s="47"/>
      <c r="E18" s="40"/>
      <c r="F18" s="44"/>
      <c r="G18" s="3">
        <f t="shared" si="0"/>
        <v>0</v>
      </c>
      <c r="H18" s="2"/>
      <c r="I18" s="2"/>
      <c r="J18" s="2">
        <f t="shared" si="1"/>
        <v>0</v>
      </c>
      <c r="K18" s="2">
        <f t="shared" si="2"/>
        <v>0</v>
      </c>
      <c r="L18" s="44"/>
      <c r="M18" s="44"/>
      <c r="N18" s="40"/>
      <c r="O18" s="41"/>
    </row>
    <row r="19" spans="1:15" ht="27" customHeight="1" x14ac:dyDescent="0.15">
      <c r="A19" s="42"/>
      <c r="B19" s="40"/>
      <c r="C19" s="41"/>
      <c r="D19" s="47"/>
      <c r="E19" s="40"/>
      <c r="F19" s="44"/>
      <c r="G19" s="3">
        <f t="shared" si="0"/>
        <v>0</v>
      </c>
      <c r="H19" s="2"/>
      <c r="I19" s="2"/>
      <c r="J19" s="2">
        <f t="shared" si="1"/>
        <v>0</v>
      </c>
      <c r="K19" s="2">
        <f t="shared" si="2"/>
        <v>0</v>
      </c>
      <c r="L19" s="44"/>
      <c r="M19" s="44"/>
      <c r="N19" s="40"/>
      <c r="O19" s="41"/>
    </row>
    <row r="20" spans="1:15" ht="27" customHeight="1" x14ac:dyDescent="0.15">
      <c r="A20" s="42"/>
      <c r="B20" s="40"/>
      <c r="C20" s="41"/>
      <c r="D20" s="47"/>
      <c r="E20" s="40"/>
      <c r="F20" s="44"/>
      <c r="G20" s="3">
        <f t="shared" si="0"/>
        <v>0</v>
      </c>
      <c r="H20" s="2"/>
      <c r="I20" s="2"/>
      <c r="J20" s="2">
        <f t="shared" si="1"/>
        <v>0</v>
      </c>
      <c r="K20" s="2">
        <f t="shared" si="2"/>
        <v>0</v>
      </c>
      <c r="L20" s="44"/>
      <c r="M20" s="44"/>
      <c r="N20" s="40"/>
      <c r="O20" s="41"/>
    </row>
    <row r="21" spans="1:15" ht="27" customHeight="1" x14ac:dyDescent="0.15">
      <c r="A21" s="42"/>
      <c r="B21" s="40"/>
      <c r="C21" s="41"/>
      <c r="D21" s="47"/>
      <c r="E21" s="40"/>
      <c r="F21" s="44"/>
      <c r="G21" s="3">
        <f t="shared" si="0"/>
        <v>0</v>
      </c>
      <c r="H21" s="2"/>
      <c r="I21" s="2"/>
      <c r="J21" s="2">
        <f t="shared" si="1"/>
        <v>0</v>
      </c>
      <c r="K21" s="2">
        <f t="shared" si="2"/>
        <v>0</v>
      </c>
      <c r="L21" s="44"/>
      <c r="M21" s="44"/>
      <c r="N21" s="40"/>
      <c r="O21" s="41"/>
    </row>
    <row r="22" spans="1:15" ht="27" customHeight="1" x14ac:dyDescent="0.15">
      <c r="A22" s="42"/>
      <c r="B22" s="40"/>
      <c r="C22" s="41"/>
      <c r="D22" s="47"/>
      <c r="E22" s="40"/>
      <c r="F22" s="44"/>
      <c r="G22" s="3">
        <f t="shared" si="0"/>
        <v>0</v>
      </c>
      <c r="H22" s="2"/>
      <c r="I22" s="2"/>
      <c r="J22" s="2">
        <f t="shared" si="1"/>
        <v>0</v>
      </c>
      <c r="K22" s="2">
        <f t="shared" si="2"/>
        <v>0</v>
      </c>
      <c r="L22" s="44"/>
      <c r="M22" s="44"/>
      <c r="N22" s="40"/>
      <c r="O22" s="41"/>
    </row>
    <row r="23" spans="1:15" ht="27" customHeight="1" x14ac:dyDescent="0.15">
      <c r="A23" s="42"/>
      <c r="B23" s="40"/>
      <c r="C23" s="41"/>
      <c r="D23" s="47"/>
      <c r="E23" s="40"/>
      <c r="F23" s="44"/>
      <c r="G23" s="3">
        <f t="shared" si="0"/>
        <v>0</v>
      </c>
      <c r="H23" s="2"/>
      <c r="I23" s="2"/>
      <c r="J23" s="2">
        <f t="shared" si="1"/>
        <v>0</v>
      </c>
      <c r="K23" s="2">
        <f t="shared" si="2"/>
        <v>0</v>
      </c>
      <c r="L23" s="44"/>
      <c r="M23" s="44"/>
      <c r="N23" s="40"/>
      <c r="O23" s="25"/>
    </row>
    <row r="24" spans="1:15" ht="27" customHeight="1" x14ac:dyDescent="0.15">
      <c r="A24" s="42"/>
      <c r="B24" s="40"/>
      <c r="C24" s="41"/>
      <c r="D24" s="47"/>
      <c r="E24" s="40"/>
      <c r="F24" s="44"/>
      <c r="G24" s="3">
        <f t="shared" si="0"/>
        <v>0</v>
      </c>
      <c r="H24" s="2"/>
      <c r="I24" s="2"/>
      <c r="J24" s="2">
        <f t="shared" si="1"/>
        <v>0</v>
      </c>
      <c r="K24" s="2">
        <f t="shared" si="2"/>
        <v>0</v>
      </c>
      <c r="L24" s="44"/>
      <c r="M24" s="44"/>
      <c r="N24" s="40"/>
      <c r="O24" s="25"/>
    </row>
    <row r="25" spans="1:15" ht="27" customHeight="1" x14ac:dyDescent="0.15">
      <c r="A25" s="42"/>
      <c r="B25" s="40"/>
      <c r="C25" s="41"/>
      <c r="D25" s="47"/>
      <c r="E25" s="40"/>
      <c r="F25" s="44"/>
      <c r="G25" s="3">
        <f t="shared" si="0"/>
        <v>0</v>
      </c>
      <c r="H25" s="2"/>
      <c r="I25" s="2"/>
      <c r="J25" s="2">
        <f t="shared" si="1"/>
        <v>0</v>
      </c>
      <c r="K25" s="2">
        <f t="shared" si="2"/>
        <v>0</v>
      </c>
      <c r="L25" s="44"/>
      <c r="M25" s="44"/>
      <c r="N25" s="40"/>
      <c r="O25" s="25"/>
    </row>
    <row r="26" spans="1:15" ht="27" customHeight="1" x14ac:dyDescent="0.15">
      <c r="A26" s="42"/>
      <c r="B26" s="40"/>
      <c r="C26" s="41"/>
      <c r="D26" s="47"/>
      <c r="E26" s="40"/>
      <c r="F26" s="44"/>
      <c r="G26" s="3">
        <f t="shared" si="0"/>
        <v>0</v>
      </c>
      <c r="H26" s="2"/>
      <c r="I26" s="2"/>
      <c r="J26" s="2">
        <f t="shared" si="1"/>
        <v>0</v>
      </c>
      <c r="K26" s="2">
        <f t="shared" si="2"/>
        <v>0</v>
      </c>
      <c r="L26" s="44"/>
      <c r="M26" s="44"/>
      <c r="N26" s="40"/>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 t="shared" si="0"/>
        <v>0</v>
      </c>
      <c r="H28" s="2"/>
      <c r="I28" s="2"/>
      <c r="J28" s="2">
        <f t="shared" si="1"/>
        <v>0</v>
      </c>
      <c r="K28" s="2">
        <f t="shared" si="2"/>
        <v>0</v>
      </c>
      <c r="L28" s="2"/>
      <c r="M28" s="2"/>
      <c r="N28" s="2"/>
      <c r="O28" s="25"/>
    </row>
  </sheetData>
  <mergeCells count="11">
    <mergeCell ref="N7:N8"/>
    <mergeCell ref="O7:O8"/>
    <mergeCell ref="F5:J5"/>
    <mergeCell ref="A2:O2"/>
    <mergeCell ref="A7:A8"/>
    <mergeCell ref="B7:B8"/>
    <mergeCell ref="C7:C8"/>
    <mergeCell ref="D7:D8"/>
    <mergeCell ref="E7:G7"/>
    <mergeCell ref="H7:J7"/>
    <mergeCell ref="K7:M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R28"/>
  <sheetViews>
    <sheetView view="pageBreakPreview" zoomScale="75" zoomScaleNormal="75" zoomScaleSheetLayoutView="75" workbookViewId="0">
      <pane ySplit="8" topLeftCell="A9" activePane="bottomLeft" state="frozen"/>
      <selection activeCell="C7" sqref="C7:C8"/>
      <selection pane="bottomLeft" activeCell="O12" sqref="O1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8" ht="13.5" x14ac:dyDescent="0.15">
      <c r="A1" s="1" t="s">
        <v>16</v>
      </c>
      <c r="N1" s="5"/>
      <c r="O1" s="23" t="s">
        <v>52</v>
      </c>
    </row>
    <row r="2" spans="1:18" ht="24" x14ac:dyDescent="0.15">
      <c r="A2" s="177" t="s">
        <v>10</v>
      </c>
      <c r="B2" s="177"/>
      <c r="C2" s="177"/>
      <c r="D2" s="177"/>
      <c r="E2" s="177"/>
      <c r="F2" s="177"/>
      <c r="G2" s="177"/>
      <c r="H2" s="177"/>
      <c r="I2" s="177"/>
      <c r="J2" s="177"/>
      <c r="K2" s="177"/>
      <c r="L2" s="177"/>
      <c r="M2" s="177"/>
      <c r="N2" s="177"/>
      <c r="O2" s="177"/>
    </row>
    <row r="3" spans="1:18" ht="13.5" x14ac:dyDescent="0.15">
      <c r="A3" s="6"/>
      <c r="B3" s="7" t="s">
        <v>14</v>
      </c>
      <c r="C3" s="8" t="s">
        <v>15</v>
      </c>
      <c r="D3" s="9"/>
      <c r="E3" s="9"/>
      <c r="F3" s="9"/>
      <c r="G3" s="9"/>
      <c r="H3" s="9"/>
      <c r="I3" s="9"/>
      <c r="J3" s="9"/>
      <c r="K3" s="9"/>
      <c r="L3" s="9"/>
      <c r="M3" s="9"/>
      <c r="N3" s="9"/>
      <c r="O3" s="9"/>
      <c r="Q3" s="30" t="s">
        <v>25</v>
      </c>
    </row>
    <row r="4" spans="1:18" ht="14.25" x14ac:dyDescent="0.15">
      <c r="A4" s="10" t="s">
        <v>13</v>
      </c>
      <c r="B4" s="11" t="s">
        <v>152</v>
      </c>
      <c r="C4" s="12" t="s">
        <v>160</v>
      </c>
      <c r="D4" s="9"/>
      <c r="E4" s="9"/>
      <c r="F4" s="13" t="s">
        <v>19</v>
      </c>
      <c r="G4" s="9"/>
      <c r="H4" s="9"/>
      <c r="I4" s="9"/>
      <c r="J4" s="9"/>
      <c r="K4" s="9"/>
      <c r="L4" s="9"/>
      <c r="M4" s="9"/>
      <c r="O4" s="14" t="s">
        <v>17</v>
      </c>
      <c r="Q4" s="30" t="s">
        <v>18</v>
      </c>
    </row>
    <row r="5" spans="1:18" ht="27" customHeight="1" x14ac:dyDescent="0.15">
      <c r="A5" s="15" t="s">
        <v>0</v>
      </c>
      <c r="B5" s="56" t="s">
        <v>161</v>
      </c>
      <c r="C5" s="57" t="s">
        <v>162</v>
      </c>
      <c r="D5" s="9"/>
      <c r="E5" s="9"/>
      <c r="F5" s="178" t="s">
        <v>67</v>
      </c>
      <c r="G5" s="178"/>
      <c r="H5" s="178"/>
      <c r="I5" s="178"/>
      <c r="J5" s="178"/>
      <c r="K5" s="9"/>
      <c r="L5" s="9"/>
      <c r="M5" s="9"/>
      <c r="O5" s="37" t="s">
        <v>25</v>
      </c>
    </row>
    <row r="6" spans="1:18" ht="14.25" customHeight="1" x14ac:dyDescent="0.15">
      <c r="A6" s="9"/>
      <c r="B6" s="9"/>
      <c r="C6" s="9"/>
      <c r="D6" s="9"/>
      <c r="E6" s="9"/>
      <c r="F6" s="9"/>
      <c r="G6" s="9"/>
      <c r="H6" s="9"/>
      <c r="I6" s="9"/>
      <c r="J6" s="9"/>
      <c r="K6" s="9"/>
      <c r="L6" s="9"/>
      <c r="M6" s="9"/>
      <c r="N6" s="16"/>
      <c r="O6" s="9"/>
    </row>
    <row r="7" spans="1:18"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8"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8" ht="27" customHeight="1" x14ac:dyDescent="0.15">
      <c r="A9" s="4">
        <v>37346</v>
      </c>
      <c r="B9" s="2"/>
      <c r="C9" s="25"/>
      <c r="D9" s="24" t="s">
        <v>59</v>
      </c>
      <c r="E9" s="2"/>
      <c r="F9" s="3"/>
      <c r="G9" s="3"/>
      <c r="H9" s="2"/>
      <c r="I9" s="2"/>
      <c r="J9" s="2"/>
      <c r="K9" s="2">
        <v>1</v>
      </c>
      <c r="L9" s="3">
        <v>37000</v>
      </c>
      <c r="M9" s="3">
        <v>37000</v>
      </c>
      <c r="N9" s="40" t="s">
        <v>60</v>
      </c>
      <c r="O9" s="142" t="s">
        <v>313</v>
      </c>
    </row>
    <row r="10" spans="1:18" ht="27" customHeight="1" x14ac:dyDescent="0.15">
      <c r="A10" s="148">
        <v>39202</v>
      </c>
      <c r="B10" s="149"/>
      <c r="C10" s="142"/>
      <c r="D10" s="85" t="s">
        <v>78</v>
      </c>
      <c r="E10" s="149">
        <v>1</v>
      </c>
      <c r="F10" s="152">
        <v>61945</v>
      </c>
      <c r="G10" s="152">
        <v>61945</v>
      </c>
      <c r="H10" s="149"/>
      <c r="I10" s="149"/>
      <c r="J10" s="149"/>
      <c r="K10" s="149">
        <v>1</v>
      </c>
      <c r="L10" s="152">
        <v>61945</v>
      </c>
      <c r="M10" s="152">
        <v>61945</v>
      </c>
      <c r="N10" s="149" t="s">
        <v>73</v>
      </c>
      <c r="O10" s="142" t="s">
        <v>317</v>
      </c>
    </row>
    <row r="11" spans="1:18" ht="27" customHeight="1" x14ac:dyDescent="0.15">
      <c r="A11" s="140">
        <v>39202</v>
      </c>
      <c r="B11" s="137"/>
      <c r="C11" s="138"/>
      <c r="D11" s="141" t="s">
        <v>167</v>
      </c>
      <c r="E11" s="137">
        <v>1</v>
      </c>
      <c r="F11" s="139">
        <v>59988</v>
      </c>
      <c r="G11" s="139">
        <v>59988</v>
      </c>
      <c r="H11" s="137">
        <v>1</v>
      </c>
      <c r="I11" s="139">
        <v>59988</v>
      </c>
      <c r="J11" s="139">
        <v>59988</v>
      </c>
      <c r="K11" s="137">
        <v>0</v>
      </c>
      <c r="L11" s="139">
        <v>59988</v>
      </c>
      <c r="M11" s="137">
        <v>0</v>
      </c>
      <c r="N11" s="137"/>
      <c r="O11" s="138" t="s">
        <v>205</v>
      </c>
      <c r="Q11" s="180" t="s">
        <v>318</v>
      </c>
      <c r="R11" s="180"/>
    </row>
    <row r="12" spans="1:18" ht="27" customHeight="1" x14ac:dyDescent="0.15">
      <c r="A12" s="148">
        <v>39202</v>
      </c>
      <c r="B12" s="149"/>
      <c r="C12" s="142"/>
      <c r="D12" s="85" t="s">
        <v>82</v>
      </c>
      <c r="E12" s="149">
        <v>1</v>
      </c>
      <c r="F12" s="152">
        <v>55642</v>
      </c>
      <c r="G12" s="152">
        <v>55642</v>
      </c>
      <c r="H12" s="149"/>
      <c r="I12" s="149"/>
      <c r="J12" s="149"/>
      <c r="K12" s="149">
        <v>1</v>
      </c>
      <c r="L12" s="152">
        <v>55642</v>
      </c>
      <c r="M12" s="152">
        <v>55642</v>
      </c>
      <c r="N12" s="149" t="s">
        <v>75</v>
      </c>
      <c r="O12" s="142" t="s">
        <v>314</v>
      </c>
      <c r="Q12" s="180"/>
      <c r="R12" s="180"/>
    </row>
    <row r="13" spans="1:18" ht="27" customHeight="1" x14ac:dyDescent="0.15">
      <c r="A13" s="148">
        <v>39202</v>
      </c>
      <c r="B13" s="149"/>
      <c r="C13" s="142"/>
      <c r="D13" s="85" t="s">
        <v>83</v>
      </c>
      <c r="E13" s="149">
        <v>1</v>
      </c>
      <c r="F13" s="152">
        <v>104240</v>
      </c>
      <c r="G13" s="152">
        <v>104240</v>
      </c>
      <c r="H13" s="149"/>
      <c r="I13" s="149"/>
      <c r="J13" s="149"/>
      <c r="K13" s="149">
        <v>1</v>
      </c>
      <c r="L13" s="152">
        <v>104240</v>
      </c>
      <c r="M13" s="152">
        <v>104240</v>
      </c>
      <c r="N13" s="149" t="s">
        <v>77</v>
      </c>
      <c r="O13" s="142" t="s">
        <v>315</v>
      </c>
      <c r="Q13" s="180"/>
      <c r="R13" s="180"/>
    </row>
    <row r="14" spans="1:18" ht="27" customHeight="1" x14ac:dyDescent="0.15">
      <c r="A14" s="148">
        <v>39202</v>
      </c>
      <c r="B14" s="149"/>
      <c r="C14" s="142"/>
      <c r="D14" s="85" t="s">
        <v>84</v>
      </c>
      <c r="E14" s="149">
        <v>1</v>
      </c>
      <c r="F14" s="152">
        <v>53222</v>
      </c>
      <c r="G14" s="152">
        <v>53222</v>
      </c>
      <c r="H14" s="149"/>
      <c r="I14" s="149"/>
      <c r="J14" s="149"/>
      <c r="K14" s="149">
        <v>1</v>
      </c>
      <c r="L14" s="152">
        <v>53222</v>
      </c>
      <c r="M14" s="152">
        <v>53222</v>
      </c>
      <c r="N14" s="149" t="s">
        <v>79</v>
      </c>
      <c r="O14" s="142"/>
    </row>
    <row r="15" spans="1:18" ht="27" customHeight="1" x14ac:dyDescent="0.15">
      <c r="A15" s="148">
        <v>41243</v>
      </c>
      <c r="B15" s="149"/>
      <c r="C15" s="142"/>
      <c r="D15" s="85" t="s">
        <v>88</v>
      </c>
      <c r="E15" s="149">
        <v>1</v>
      </c>
      <c r="F15" s="152">
        <v>40000</v>
      </c>
      <c r="G15" s="152">
        <v>40000</v>
      </c>
      <c r="H15" s="149"/>
      <c r="I15" s="149"/>
      <c r="J15" s="149"/>
      <c r="K15" s="149">
        <v>1</v>
      </c>
      <c r="L15" s="152">
        <v>40000</v>
      </c>
      <c r="M15" s="152">
        <v>40000</v>
      </c>
      <c r="N15" s="149" t="s">
        <v>81</v>
      </c>
      <c r="O15" s="142" t="s">
        <v>316</v>
      </c>
    </row>
    <row r="16" spans="1:18" ht="27" customHeight="1" x14ac:dyDescent="0.15">
      <c r="A16" s="148"/>
      <c r="B16" s="149"/>
      <c r="C16" s="142"/>
      <c r="D16" s="85"/>
      <c r="E16" s="149"/>
      <c r="F16" s="152"/>
      <c r="G16" s="152">
        <f>+F16*E16</f>
        <v>0</v>
      </c>
      <c r="H16" s="149"/>
      <c r="I16" s="149"/>
      <c r="J16" s="149">
        <f>+I16*H16</f>
        <v>0</v>
      </c>
      <c r="K16" s="149">
        <f>+E16-H16</f>
        <v>0</v>
      </c>
      <c r="L16" s="149"/>
      <c r="M16" s="152"/>
      <c r="N16" s="149"/>
      <c r="O16" s="142"/>
    </row>
    <row r="17" spans="1:15" ht="27" customHeight="1" x14ac:dyDescent="0.15">
      <c r="A17" s="42"/>
      <c r="B17" s="40"/>
      <c r="C17" s="41"/>
      <c r="D17" s="47"/>
      <c r="E17" s="40"/>
      <c r="F17" s="44"/>
      <c r="G17" s="3"/>
      <c r="H17" s="2"/>
      <c r="I17" s="2"/>
      <c r="J17" s="2"/>
      <c r="K17" s="2"/>
      <c r="L17" s="2"/>
      <c r="M17" s="44"/>
      <c r="N17" s="40"/>
      <c r="O17" s="41"/>
    </row>
    <row r="18" spans="1:15" ht="27" customHeight="1" x14ac:dyDescent="0.15">
      <c r="A18" s="4"/>
      <c r="B18" s="2"/>
      <c r="C18" s="25"/>
      <c r="D18" s="24"/>
      <c r="E18" s="2"/>
      <c r="F18" s="3"/>
      <c r="G18" s="3">
        <f t="shared" ref="G18:G24" si="0">+F18*E18</f>
        <v>0</v>
      </c>
      <c r="H18" s="2"/>
      <c r="I18" s="2"/>
      <c r="J18" s="2">
        <f t="shared" ref="J18:J24" si="1">+I18*H18</f>
        <v>0</v>
      </c>
      <c r="K18" s="2">
        <f t="shared" ref="K18:K24" si="2">+E18-H18</f>
        <v>0</v>
      </c>
      <c r="L18" s="2"/>
      <c r="M18" s="2"/>
      <c r="N18" s="2"/>
      <c r="O18" s="25"/>
    </row>
    <row r="19" spans="1:15" ht="27" customHeight="1" x14ac:dyDescent="0.15">
      <c r="A19" s="4"/>
      <c r="B19" s="2"/>
      <c r="C19" s="25"/>
      <c r="D19" s="24"/>
      <c r="E19" s="2"/>
      <c r="F19" s="3"/>
      <c r="G19" s="3">
        <f t="shared" si="0"/>
        <v>0</v>
      </c>
      <c r="H19" s="2"/>
      <c r="I19" s="2"/>
      <c r="J19" s="2">
        <f t="shared" si="1"/>
        <v>0</v>
      </c>
      <c r="K19" s="2">
        <f t="shared" si="2"/>
        <v>0</v>
      </c>
      <c r="L19" s="2"/>
      <c r="M19" s="2"/>
      <c r="N19" s="2"/>
      <c r="O19" s="25"/>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si="0"/>
        <v>0</v>
      </c>
      <c r="H21" s="2"/>
      <c r="I21" s="2"/>
      <c r="J21" s="2">
        <f t="shared" si="1"/>
        <v>0</v>
      </c>
      <c r="K21" s="2">
        <f t="shared" si="2"/>
        <v>0</v>
      </c>
      <c r="L21" s="2"/>
      <c r="M21" s="2"/>
      <c r="N21" s="2"/>
      <c r="O21" s="25"/>
    </row>
    <row r="22" spans="1:15" ht="27" customHeight="1" x14ac:dyDescent="0.15">
      <c r="A22" s="4"/>
      <c r="B22" s="2"/>
      <c r="C22" s="25"/>
      <c r="D22" s="24"/>
      <c r="E22" s="2"/>
      <c r="F22" s="3"/>
      <c r="G22" s="3">
        <f t="shared" si="0"/>
        <v>0</v>
      </c>
      <c r="H22" s="2"/>
      <c r="I22" s="2"/>
      <c r="J22" s="2">
        <f t="shared" si="1"/>
        <v>0</v>
      </c>
      <c r="K22" s="2">
        <f t="shared" si="2"/>
        <v>0</v>
      </c>
      <c r="L22" s="2"/>
      <c r="M22" s="2"/>
      <c r="N22" s="2"/>
      <c r="O22" s="25"/>
    </row>
    <row r="23" spans="1:15" ht="27" customHeight="1" x14ac:dyDescent="0.15">
      <c r="A23" s="4"/>
      <c r="B23" s="2"/>
      <c r="C23" s="25"/>
      <c r="D23" s="24"/>
      <c r="E23" s="2"/>
      <c r="F23" s="3"/>
      <c r="G23" s="3">
        <f t="shared" si="0"/>
        <v>0</v>
      </c>
      <c r="H23" s="2"/>
      <c r="I23" s="2"/>
      <c r="J23" s="2">
        <f t="shared" si="1"/>
        <v>0</v>
      </c>
      <c r="K23" s="2">
        <f t="shared" si="2"/>
        <v>0</v>
      </c>
      <c r="L23" s="2"/>
      <c r="M23" s="2"/>
      <c r="N23" s="2"/>
      <c r="O23" s="25"/>
    </row>
    <row r="24" spans="1:15" ht="27" customHeight="1" x14ac:dyDescent="0.15">
      <c r="A24" s="4"/>
      <c r="B24" s="2"/>
      <c r="C24" s="25"/>
      <c r="D24" s="24"/>
      <c r="E24" s="2"/>
      <c r="F24" s="3"/>
      <c r="G24" s="3">
        <f t="shared" si="0"/>
        <v>0</v>
      </c>
      <c r="H24" s="2"/>
      <c r="I24" s="2"/>
      <c r="J24" s="2">
        <f t="shared" si="1"/>
        <v>0</v>
      </c>
      <c r="K24" s="2">
        <f t="shared" si="2"/>
        <v>0</v>
      </c>
      <c r="L24" s="2"/>
      <c r="M24" s="2"/>
      <c r="N24" s="2"/>
      <c r="O24" s="25"/>
    </row>
    <row r="25" spans="1:15" ht="27" customHeight="1" x14ac:dyDescent="0.15">
      <c r="A25" s="4"/>
      <c r="B25" s="2"/>
      <c r="C25" s="25"/>
      <c r="D25" s="24"/>
      <c r="E25" s="2"/>
      <c r="F25" s="3"/>
      <c r="G25" s="3">
        <f>+F25*E25</f>
        <v>0</v>
      </c>
      <c r="H25" s="2"/>
      <c r="I25" s="2"/>
      <c r="J25" s="2">
        <f>+I25*H25</f>
        <v>0</v>
      </c>
      <c r="K25" s="2">
        <f>+E25-H25</f>
        <v>0</v>
      </c>
      <c r="L25" s="2"/>
      <c r="M25" s="2"/>
      <c r="N25" s="2"/>
      <c r="O25" s="25"/>
    </row>
    <row r="26" spans="1:15" ht="27" customHeight="1" x14ac:dyDescent="0.15">
      <c r="A26" s="4"/>
      <c r="B26" s="2"/>
      <c r="C26" s="25"/>
      <c r="D26" s="24"/>
      <c r="E26" s="2"/>
      <c r="F26" s="3"/>
      <c r="G26" s="3">
        <f>+F26*E26</f>
        <v>0</v>
      </c>
      <c r="H26" s="2"/>
      <c r="I26" s="2"/>
      <c r="J26" s="2">
        <f>+I26*H26</f>
        <v>0</v>
      </c>
      <c r="K26" s="2">
        <f>+E26-H26</f>
        <v>0</v>
      </c>
      <c r="L26" s="2"/>
      <c r="M26" s="2"/>
      <c r="N26" s="2"/>
      <c r="O26" s="25"/>
    </row>
    <row r="27" spans="1:15" ht="27" customHeight="1" x14ac:dyDescent="0.15">
      <c r="A27" s="4"/>
      <c r="B27" s="2"/>
      <c r="C27" s="25"/>
      <c r="D27" s="24"/>
      <c r="E27" s="2"/>
      <c r="F27" s="3"/>
      <c r="G27" s="3">
        <f>+F27*E27</f>
        <v>0</v>
      </c>
      <c r="H27" s="2"/>
      <c r="I27" s="2"/>
      <c r="J27" s="2">
        <f>+I27*H27</f>
        <v>0</v>
      </c>
      <c r="K27" s="2">
        <f>+E27-H27</f>
        <v>0</v>
      </c>
      <c r="L27" s="2"/>
      <c r="M27" s="2"/>
      <c r="N27" s="2"/>
      <c r="O27" s="25"/>
    </row>
    <row r="28" spans="1:15" ht="27" customHeight="1" x14ac:dyDescent="0.15">
      <c r="A28" s="4"/>
      <c r="B28" s="2"/>
      <c r="C28" s="25"/>
      <c r="D28" s="24"/>
      <c r="E28" s="2"/>
      <c r="F28" s="3"/>
      <c r="G28" s="3">
        <f>+F28*E28</f>
        <v>0</v>
      </c>
      <c r="H28" s="2"/>
      <c r="I28" s="2"/>
      <c r="J28" s="2">
        <f>+I28*H28</f>
        <v>0</v>
      </c>
      <c r="K28" s="2">
        <f>+E28-H28</f>
        <v>0</v>
      </c>
      <c r="L28" s="2"/>
      <c r="M28" s="2"/>
      <c r="N28" s="2"/>
      <c r="O28" s="25"/>
    </row>
  </sheetData>
  <mergeCells count="12">
    <mergeCell ref="A2:O2"/>
    <mergeCell ref="F5:J5"/>
    <mergeCell ref="A7:A8"/>
    <mergeCell ref="B7:B8"/>
    <mergeCell ref="C7:C8"/>
    <mergeCell ref="Q11:R13"/>
    <mergeCell ref="D7:D8"/>
    <mergeCell ref="E7:G7"/>
    <mergeCell ref="H7:J7"/>
    <mergeCell ref="K7:M7"/>
    <mergeCell ref="N7:N8"/>
    <mergeCell ref="O7:O8"/>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view="pageBreakPreview" zoomScale="75" zoomScaleNormal="75" zoomScaleSheetLayoutView="75" workbookViewId="0">
      <pane ySplit="8" topLeftCell="A9" activePane="bottomLeft" state="frozen"/>
      <selection activeCell="C7" sqref="C7:C8"/>
      <selection pane="bottomLeft" activeCell="O12" sqref="O12"/>
    </sheetView>
  </sheetViews>
  <sheetFormatPr defaultRowHeight="27" customHeight="1" x14ac:dyDescent="0.15"/>
  <cols>
    <col min="1" max="3" width="10.625" style="1" customWidth="1"/>
    <col min="4" max="4" width="35.625" style="1" customWidth="1"/>
    <col min="5" max="5" width="4.625" style="1" customWidth="1"/>
    <col min="6" max="6" width="9.125" style="1" customWidth="1"/>
    <col min="7" max="7" width="10.625" style="1" customWidth="1"/>
    <col min="8" max="8" width="4.625" style="1" customWidth="1"/>
    <col min="9" max="9" width="9.125" style="1" customWidth="1"/>
    <col min="10" max="10" width="10.625" style="1" customWidth="1"/>
    <col min="11" max="11" width="4.625" style="1" customWidth="1"/>
    <col min="12" max="12" width="9.125" style="1" customWidth="1"/>
    <col min="13" max="13" width="10.625" style="1" customWidth="1"/>
    <col min="14" max="14" width="9.25" style="1" bestFit="1" customWidth="1"/>
    <col min="15" max="15" width="24.625" style="1" customWidth="1"/>
    <col min="16" max="16384" width="9" style="1"/>
  </cols>
  <sheetData>
    <row r="1" spans="1:17" ht="13.5" x14ac:dyDescent="0.15">
      <c r="A1" s="1" t="s">
        <v>16</v>
      </c>
      <c r="N1" s="5"/>
      <c r="O1" s="23" t="s">
        <v>52</v>
      </c>
    </row>
    <row r="2" spans="1:17" ht="24" x14ac:dyDescent="0.15">
      <c r="A2" s="177" t="s">
        <v>10</v>
      </c>
      <c r="B2" s="177"/>
      <c r="C2" s="177"/>
      <c r="D2" s="177"/>
      <c r="E2" s="177"/>
      <c r="F2" s="177"/>
      <c r="G2" s="177"/>
      <c r="H2" s="177"/>
      <c r="I2" s="177"/>
      <c r="J2" s="177"/>
      <c r="K2" s="177"/>
      <c r="L2" s="177"/>
      <c r="M2" s="177"/>
      <c r="N2" s="177"/>
      <c r="O2" s="177"/>
    </row>
    <row r="3" spans="1:17" ht="13.5" x14ac:dyDescent="0.15">
      <c r="A3" s="6"/>
      <c r="B3" s="7" t="s">
        <v>14</v>
      </c>
      <c r="C3" s="8" t="s">
        <v>15</v>
      </c>
      <c r="D3" s="9"/>
      <c r="E3" s="9"/>
      <c r="F3" s="9"/>
      <c r="G3" s="9"/>
      <c r="H3" s="9"/>
      <c r="I3" s="9"/>
      <c r="J3" s="9"/>
      <c r="K3" s="9"/>
      <c r="L3" s="9"/>
      <c r="M3" s="9"/>
      <c r="N3" s="9"/>
      <c r="O3" s="9"/>
      <c r="Q3" s="30" t="s">
        <v>25</v>
      </c>
    </row>
    <row r="4" spans="1:17" ht="14.25" x14ac:dyDescent="0.15">
      <c r="A4" s="10" t="s">
        <v>13</v>
      </c>
      <c r="B4" s="11" t="s">
        <v>155</v>
      </c>
      <c r="C4" s="12" t="s">
        <v>155</v>
      </c>
      <c r="D4" s="9"/>
      <c r="E4" s="9"/>
      <c r="F4" s="13" t="s">
        <v>19</v>
      </c>
      <c r="G4" s="9"/>
      <c r="H4" s="9"/>
      <c r="I4" s="9"/>
      <c r="J4" s="9"/>
      <c r="K4" s="9"/>
      <c r="L4" s="9"/>
      <c r="M4" s="9"/>
      <c r="O4" s="14" t="s">
        <v>17</v>
      </c>
      <c r="Q4" s="30" t="s">
        <v>18</v>
      </c>
    </row>
    <row r="5" spans="1:17" ht="27" customHeight="1" x14ac:dyDescent="0.15">
      <c r="A5" s="15" t="s">
        <v>0</v>
      </c>
      <c r="B5" s="56" t="s">
        <v>156</v>
      </c>
      <c r="C5" s="58" t="s">
        <v>157</v>
      </c>
      <c r="D5" s="9"/>
      <c r="E5" s="9"/>
      <c r="F5" s="178" t="s">
        <v>67</v>
      </c>
      <c r="G5" s="178"/>
      <c r="H5" s="178"/>
      <c r="I5" s="178"/>
      <c r="J5" s="178"/>
      <c r="K5" s="9"/>
      <c r="L5" s="9"/>
      <c r="M5" s="9"/>
      <c r="O5" s="37" t="s">
        <v>25</v>
      </c>
    </row>
    <row r="6" spans="1:17" ht="14.25" customHeight="1" x14ac:dyDescent="0.15">
      <c r="A6" s="9"/>
      <c r="B6" s="9"/>
      <c r="C6" s="9"/>
      <c r="D6" s="9"/>
      <c r="E6" s="9"/>
      <c r="F6" s="9"/>
      <c r="G6" s="9"/>
      <c r="H6" s="9"/>
      <c r="I6" s="9"/>
      <c r="J6" s="9"/>
      <c r="K6" s="9"/>
      <c r="L6" s="9"/>
      <c r="M6" s="9"/>
      <c r="N6" s="16"/>
      <c r="O6" s="9"/>
    </row>
    <row r="7" spans="1:17" ht="27" customHeight="1" x14ac:dyDescent="0.15">
      <c r="A7" s="179" t="s">
        <v>1</v>
      </c>
      <c r="B7" s="173" t="s">
        <v>2</v>
      </c>
      <c r="C7" s="173" t="s">
        <v>12</v>
      </c>
      <c r="D7" s="179" t="s">
        <v>20</v>
      </c>
      <c r="E7" s="179" t="s">
        <v>3</v>
      </c>
      <c r="F7" s="179"/>
      <c r="G7" s="179"/>
      <c r="H7" s="179" t="s">
        <v>4</v>
      </c>
      <c r="I7" s="179"/>
      <c r="J7" s="179"/>
      <c r="K7" s="179" t="s">
        <v>5</v>
      </c>
      <c r="L7" s="179"/>
      <c r="M7" s="179"/>
      <c r="N7" s="173" t="s">
        <v>6</v>
      </c>
      <c r="O7" s="175" t="s">
        <v>23</v>
      </c>
    </row>
    <row r="8" spans="1:17" ht="27" customHeight="1" thickBot="1" x14ac:dyDescent="0.2">
      <c r="A8" s="176"/>
      <c r="B8" s="176"/>
      <c r="C8" s="174"/>
      <c r="D8" s="176"/>
      <c r="E8" s="29" t="s">
        <v>7</v>
      </c>
      <c r="F8" s="29" t="s">
        <v>8</v>
      </c>
      <c r="G8" s="29" t="s">
        <v>9</v>
      </c>
      <c r="H8" s="29" t="s">
        <v>7</v>
      </c>
      <c r="I8" s="29" t="s">
        <v>8</v>
      </c>
      <c r="J8" s="29" t="s">
        <v>9</v>
      </c>
      <c r="K8" s="29" t="s">
        <v>7</v>
      </c>
      <c r="L8" s="29" t="s">
        <v>8</v>
      </c>
      <c r="M8" s="29" t="s">
        <v>9</v>
      </c>
      <c r="N8" s="174"/>
      <c r="O8" s="176"/>
    </row>
    <row r="9" spans="1:17" ht="27" customHeight="1" x14ac:dyDescent="0.15">
      <c r="A9" s="4">
        <v>38564</v>
      </c>
      <c r="B9" s="2"/>
      <c r="C9" s="25"/>
      <c r="D9" s="55" t="s">
        <v>151</v>
      </c>
      <c r="E9" s="2"/>
      <c r="F9" s="3"/>
      <c r="G9" s="3"/>
      <c r="H9" s="2"/>
      <c r="I9" s="2"/>
      <c r="J9" s="2"/>
      <c r="K9" s="2">
        <v>1</v>
      </c>
      <c r="L9" s="3">
        <v>38325</v>
      </c>
      <c r="M9" s="3">
        <v>38325</v>
      </c>
      <c r="N9" s="40" t="s">
        <v>56</v>
      </c>
      <c r="O9" s="25"/>
    </row>
    <row r="10" spans="1:17" ht="27" customHeight="1" x14ac:dyDescent="0.15">
      <c r="A10" s="17"/>
      <c r="B10" s="18"/>
      <c r="C10" s="26"/>
      <c r="D10" s="27"/>
      <c r="E10" s="18"/>
      <c r="F10" s="19"/>
      <c r="G10" s="19">
        <f>+F10*E10</f>
        <v>0</v>
      </c>
      <c r="H10" s="18"/>
      <c r="I10" s="18"/>
      <c r="J10" s="18">
        <f>+I10*H10</f>
        <v>0</v>
      </c>
      <c r="K10" s="18">
        <f>+E10-H10</f>
        <v>0</v>
      </c>
      <c r="L10" s="18"/>
      <c r="M10" s="19"/>
      <c r="N10" s="18"/>
      <c r="O10" s="26"/>
    </row>
    <row r="11" spans="1:17" ht="27" customHeight="1" x14ac:dyDescent="0.15">
      <c r="A11" s="4"/>
      <c r="B11" s="2"/>
      <c r="C11" s="25"/>
      <c r="D11" s="28"/>
      <c r="E11" s="2"/>
      <c r="F11" s="3"/>
      <c r="G11" s="3">
        <f>+F11*E11</f>
        <v>0</v>
      </c>
      <c r="H11" s="2"/>
      <c r="I11" s="2"/>
      <c r="J11" s="18">
        <f>+I11*H11</f>
        <v>0</v>
      </c>
      <c r="K11" s="20">
        <f>+E11-H11</f>
        <v>0</v>
      </c>
      <c r="L11" s="21"/>
      <c r="M11" s="22"/>
      <c r="N11" s="2"/>
      <c r="O11" s="25"/>
    </row>
    <row r="12" spans="1:17" ht="27" customHeight="1" x14ac:dyDescent="0.15">
      <c r="A12" s="4"/>
      <c r="B12" s="2"/>
      <c r="C12" s="25"/>
      <c r="D12" s="24"/>
      <c r="E12" s="2"/>
      <c r="F12" s="3"/>
      <c r="G12" s="3">
        <f>+F12*E12</f>
        <v>0</v>
      </c>
      <c r="H12" s="2"/>
      <c r="I12" s="2"/>
      <c r="J12" s="18">
        <f>+I12*H12</f>
        <v>0</v>
      </c>
      <c r="K12" s="2">
        <f>+E12-H12</f>
        <v>0</v>
      </c>
      <c r="L12" s="2"/>
      <c r="M12" s="3"/>
      <c r="N12" s="2"/>
      <c r="O12" s="25"/>
    </row>
    <row r="13" spans="1:17" ht="27" customHeight="1" x14ac:dyDescent="0.15">
      <c r="A13" s="4"/>
      <c r="B13" s="2"/>
      <c r="C13" s="25"/>
      <c r="D13" s="24"/>
      <c r="E13" s="2"/>
      <c r="F13" s="3"/>
      <c r="G13" s="3">
        <f>+F13*E13</f>
        <v>0</v>
      </c>
      <c r="H13" s="2"/>
      <c r="I13" s="2"/>
      <c r="J13" s="2">
        <f>+I13*H13</f>
        <v>0</v>
      </c>
      <c r="K13" s="2">
        <f>+E13-H13</f>
        <v>0</v>
      </c>
      <c r="L13" s="2"/>
      <c r="M13" s="2"/>
      <c r="N13" s="2"/>
      <c r="O13" s="25"/>
    </row>
    <row r="14" spans="1:17" ht="27" customHeight="1" x14ac:dyDescent="0.15">
      <c r="A14" s="4"/>
      <c r="B14" s="2"/>
      <c r="C14" s="25"/>
      <c r="D14" s="24"/>
      <c r="E14" s="2"/>
      <c r="F14" s="3"/>
      <c r="G14" s="3">
        <f>+F14*E14</f>
        <v>0</v>
      </c>
      <c r="H14" s="2"/>
      <c r="I14" s="2"/>
      <c r="J14" s="2">
        <f>+I14*H14</f>
        <v>0</v>
      </c>
      <c r="K14" s="2">
        <f>+E14-H14</f>
        <v>0</v>
      </c>
      <c r="L14" s="2"/>
      <c r="M14" s="2"/>
      <c r="N14" s="2"/>
      <c r="O14" s="25"/>
    </row>
    <row r="15" spans="1:17" ht="27" customHeight="1" x14ac:dyDescent="0.15">
      <c r="A15" s="4"/>
      <c r="B15" s="2"/>
      <c r="C15" s="25"/>
      <c r="D15" s="28"/>
      <c r="E15" s="2"/>
      <c r="F15" s="3"/>
      <c r="G15" s="3">
        <f t="shared" ref="G15:G27" si="0">+F15*E15</f>
        <v>0</v>
      </c>
      <c r="H15" s="2"/>
      <c r="I15" s="2"/>
      <c r="J15" s="18">
        <f t="shared" ref="J15:J28" si="1">+I15*H15</f>
        <v>0</v>
      </c>
      <c r="K15" s="20">
        <f t="shared" ref="K15:K28" si="2">+E15-H15</f>
        <v>0</v>
      </c>
      <c r="L15" s="21"/>
      <c r="M15" s="22"/>
      <c r="N15" s="2"/>
      <c r="O15" s="25"/>
    </row>
    <row r="16" spans="1:17" ht="27" customHeight="1" x14ac:dyDescent="0.15">
      <c r="A16" s="4"/>
      <c r="B16" s="2"/>
      <c r="C16" s="25"/>
      <c r="D16" s="24"/>
      <c r="E16" s="2"/>
      <c r="F16" s="3"/>
      <c r="G16" s="3">
        <f t="shared" si="0"/>
        <v>0</v>
      </c>
      <c r="H16" s="2"/>
      <c r="I16" s="2"/>
      <c r="J16" s="18">
        <f t="shared" si="1"/>
        <v>0</v>
      </c>
      <c r="K16" s="2">
        <f t="shared" si="2"/>
        <v>0</v>
      </c>
      <c r="L16" s="2"/>
      <c r="M16" s="3"/>
      <c r="N16" s="2"/>
      <c r="O16" s="25"/>
    </row>
    <row r="17" spans="1:15" ht="27" customHeight="1" x14ac:dyDescent="0.15">
      <c r="A17" s="4"/>
      <c r="B17" s="2"/>
      <c r="C17" s="25"/>
      <c r="D17" s="24"/>
      <c r="E17" s="2"/>
      <c r="F17" s="3"/>
      <c r="G17" s="3">
        <f t="shared" si="0"/>
        <v>0</v>
      </c>
      <c r="H17" s="2"/>
      <c r="I17" s="2"/>
      <c r="J17" s="2">
        <f t="shared" si="1"/>
        <v>0</v>
      </c>
      <c r="K17" s="2">
        <f t="shared" si="2"/>
        <v>0</v>
      </c>
      <c r="L17" s="2"/>
      <c r="M17" s="2"/>
      <c r="N17" s="2"/>
      <c r="O17" s="25"/>
    </row>
    <row r="18" spans="1:15" ht="27" customHeight="1" x14ac:dyDescent="0.15">
      <c r="A18" s="4"/>
      <c r="B18" s="2"/>
      <c r="C18" s="25"/>
      <c r="D18" s="24"/>
      <c r="E18" s="2"/>
      <c r="F18" s="3"/>
      <c r="G18" s="3">
        <f t="shared" si="0"/>
        <v>0</v>
      </c>
      <c r="H18" s="2"/>
      <c r="I18" s="2"/>
      <c r="J18" s="2">
        <f t="shared" si="1"/>
        <v>0</v>
      </c>
      <c r="K18" s="2">
        <f t="shared" si="2"/>
        <v>0</v>
      </c>
      <c r="L18" s="2"/>
      <c r="M18" s="2"/>
      <c r="N18" s="2"/>
      <c r="O18" s="25"/>
    </row>
    <row r="19" spans="1:15" ht="27" customHeight="1" x14ac:dyDescent="0.15">
      <c r="A19" s="4"/>
      <c r="B19" s="2"/>
      <c r="C19" s="25"/>
      <c r="D19" s="24"/>
      <c r="E19" s="2"/>
      <c r="F19" s="3"/>
      <c r="G19" s="3">
        <f t="shared" si="0"/>
        <v>0</v>
      </c>
      <c r="H19" s="2"/>
      <c r="I19" s="2"/>
      <c r="J19" s="2">
        <f t="shared" si="1"/>
        <v>0</v>
      </c>
      <c r="K19" s="2">
        <f t="shared" si="2"/>
        <v>0</v>
      </c>
      <c r="L19" s="2"/>
      <c r="M19" s="2"/>
      <c r="N19" s="2"/>
      <c r="O19" s="25"/>
    </row>
    <row r="20" spans="1:15" ht="27" customHeight="1" x14ac:dyDescent="0.15">
      <c r="A20" s="4"/>
      <c r="B20" s="2"/>
      <c r="C20" s="25"/>
      <c r="D20" s="24"/>
      <c r="E20" s="2"/>
      <c r="F20" s="3"/>
      <c r="G20" s="3">
        <f t="shared" si="0"/>
        <v>0</v>
      </c>
      <c r="H20" s="2"/>
      <c r="I20" s="2"/>
      <c r="J20" s="2">
        <f t="shared" si="1"/>
        <v>0</v>
      </c>
      <c r="K20" s="2">
        <f t="shared" si="2"/>
        <v>0</v>
      </c>
      <c r="L20" s="2"/>
      <c r="M20" s="2"/>
      <c r="N20" s="2"/>
      <c r="O20" s="25"/>
    </row>
    <row r="21" spans="1:15" ht="27" customHeight="1" x14ac:dyDescent="0.15">
      <c r="A21" s="4"/>
      <c r="B21" s="2"/>
      <c r="C21" s="25"/>
      <c r="D21" s="24"/>
      <c r="E21" s="2"/>
      <c r="F21" s="3"/>
      <c r="G21" s="3">
        <f t="shared" si="0"/>
        <v>0</v>
      </c>
      <c r="H21" s="2"/>
      <c r="I21" s="2"/>
      <c r="J21" s="2">
        <f t="shared" si="1"/>
        <v>0</v>
      </c>
      <c r="K21" s="2">
        <f t="shared" si="2"/>
        <v>0</v>
      </c>
      <c r="L21" s="2"/>
      <c r="M21" s="2"/>
      <c r="N21" s="2"/>
      <c r="O21" s="25"/>
    </row>
    <row r="22" spans="1:15" ht="27" customHeight="1" x14ac:dyDescent="0.15">
      <c r="A22" s="4"/>
      <c r="B22" s="2"/>
      <c r="C22" s="25"/>
      <c r="D22" s="24"/>
      <c r="E22" s="2"/>
      <c r="F22" s="3"/>
      <c r="G22" s="3">
        <f t="shared" si="0"/>
        <v>0</v>
      </c>
      <c r="H22" s="2"/>
      <c r="I22" s="2"/>
      <c r="J22" s="2">
        <f t="shared" si="1"/>
        <v>0</v>
      </c>
      <c r="K22" s="2">
        <f t="shared" si="2"/>
        <v>0</v>
      </c>
      <c r="L22" s="2"/>
      <c r="M22" s="2"/>
      <c r="N22" s="2"/>
      <c r="O22" s="25"/>
    </row>
    <row r="23" spans="1:15" ht="27" customHeight="1" x14ac:dyDescent="0.15">
      <c r="A23" s="4"/>
      <c r="B23" s="2"/>
      <c r="C23" s="25"/>
      <c r="D23" s="24"/>
      <c r="E23" s="2"/>
      <c r="F23" s="3"/>
      <c r="G23" s="3">
        <f t="shared" si="0"/>
        <v>0</v>
      </c>
      <c r="H23" s="2"/>
      <c r="I23" s="2"/>
      <c r="J23" s="2">
        <f t="shared" si="1"/>
        <v>0</v>
      </c>
      <c r="K23" s="2">
        <f t="shared" si="2"/>
        <v>0</v>
      </c>
      <c r="L23" s="2"/>
      <c r="M23" s="2"/>
      <c r="N23" s="2"/>
      <c r="O23" s="25"/>
    </row>
    <row r="24" spans="1:15" ht="27" customHeight="1" x14ac:dyDescent="0.15">
      <c r="A24" s="4"/>
      <c r="B24" s="2"/>
      <c r="C24" s="25"/>
      <c r="D24" s="24"/>
      <c r="E24" s="2"/>
      <c r="F24" s="3"/>
      <c r="G24" s="3">
        <f t="shared" si="0"/>
        <v>0</v>
      </c>
      <c r="H24" s="2"/>
      <c r="I24" s="2"/>
      <c r="J24" s="2">
        <f t="shared" si="1"/>
        <v>0</v>
      </c>
      <c r="K24" s="2">
        <f t="shared" si="2"/>
        <v>0</v>
      </c>
      <c r="L24" s="2"/>
      <c r="M24" s="2"/>
      <c r="N24" s="2"/>
      <c r="O24" s="25"/>
    </row>
    <row r="25" spans="1:15" ht="27" customHeight="1" x14ac:dyDescent="0.15">
      <c r="A25" s="4"/>
      <c r="B25" s="2"/>
      <c r="C25" s="25"/>
      <c r="D25" s="24"/>
      <c r="E25" s="2"/>
      <c r="F25" s="3"/>
      <c r="G25" s="3">
        <f t="shared" si="0"/>
        <v>0</v>
      </c>
      <c r="H25" s="2"/>
      <c r="I25" s="2"/>
      <c r="J25" s="2">
        <f t="shared" si="1"/>
        <v>0</v>
      </c>
      <c r="K25" s="2">
        <f t="shared" si="2"/>
        <v>0</v>
      </c>
      <c r="L25" s="2"/>
      <c r="M25" s="2"/>
      <c r="N25" s="2"/>
      <c r="O25" s="25"/>
    </row>
    <row r="26" spans="1:15" ht="27" customHeight="1" x14ac:dyDescent="0.15">
      <c r="A26" s="4"/>
      <c r="B26" s="2"/>
      <c r="C26" s="25"/>
      <c r="D26" s="24"/>
      <c r="E26" s="2"/>
      <c r="F26" s="3"/>
      <c r="G26" s="3">
        <f t="shared" si="0"/>
        <v>0</v>
      </c>
      <c r="H26" s="2"/>
      <c r="I26" s="2"/>
      <c r="J26" s="2">
        <f t="shared" si="1"/>
        <v>0</v>
      </c>
      <c r="K26" s="2">
        <f t="shared" si="2"/>
        <v>0</v>
      </c>
      <c r="L26" s="2"/>
      <c r="M26" s="2"/>
      <c r="N26" s="2"/>
      <c r="O26" s="25"/>
    </row>
    <row r="27" spans="1:15" ht="27" customHeight="1" x14ac:dyDescent="0.15">
      <c r="A27" s="4"/>
      <c r="B27" s="2"/>
      <c r="C27" s="25"/>
      <c r="D27" s="24"/>
      <c r="E27" s="2"/>
      <c r="F27" s="3"/>
      <c r="G27" s="3">
        <f t="shared" si="0"/>
        <v>0</v>
      </c>
      <c r="H27" s="2"/>
      <c r="I27" s="2"/>
      <c r="J27" s="2">
        <f t="shared" si="1"/>
        <v>0</v>
      </c>
      <c r="K27" s="2">
        <f t="shared" si="2"/>
        <v>0</v>
      </c>
      <c r="L27" s="2"/>
      <c r="M27" s="2"/>
      <c r="N27" s="2"/>
      <c r="O27" s="25"/>
    </row>
    <row r="28" spans="1:15" ht="27" customHeight="1" x14ac:dyDescent="0.15">
      <c r="A28" s="4"/>
      <c r="B28" s="2"/>
      <c r="C28" s="25"/>
      <c r="D28" s="24"/>
      <c r="E28" s="2"/>
      <c r="F28" s="3"/>
      <c r="G28" s="3">
        <f>+F28*E28</f>
        <v>0</v>
      </c>
      <c r="H28" s="2"/>
      <c r="I28" s="2"/>
      <c r="J28" s="2">
        <f t="shared" si="1"/>
        <v>0</v>
      </c>
      <c r="K28" s="2">
        <f t="shared" si="2"/>
        <v>0</v>
      </c>
      <c r="L28" s="2"/>
      <c r="M28" s="2"/>
      <c r="N28" s="2"/>
      <c r="O28" s="25"/>
    </row>
  </sheetData>
  <mergeCells count="11">
    <mergeCell ref="K7:M7"/>
    <mergeCell ref="N7:N8"/>
    <mergeCell ref="O7:O8"/>
    <mergeCell ref="A2:O2"/>
    <mergeCell ref="F5:J5"/>
    <mergeCell ref="A7:A8"/>
    <mergeCell ref="B7:B8"/>
    <mergeCell ref="C7:C8"/>
    <mergeCell ref="D7:D8"/>
    <mergeCell ref="E7:G7"/>
    <mergeCell ref="H7:J7"/>
  </mergeCells>
  <phoneticPr fontId="2"/>
  <dataValidations count="1">
    <dataValidation type="list" allowBlank="1" showInputMessage="1" showErrorMessage="1" sqref="O5">
      <formula1>事業種別</formula1>
    </dataValidation>
  </dataValidations>
  <printOptions horizontalCentered="1"/>
  <pageMargins left="0.39370078740157483" right="0.39370078740157483" top="0.78740157480314965" bottom="0.39370078740157483" header="0.51181102362204722" footer="0.11811023622047245"/>
  <pageSetup paperSize="9" scale="80" orientation="landscape"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159</vt:i4>
      </vt:variant>
    </vt:vector>
  </HeadingPairs>
  <TitlesOfParts>
    <vt:vector size="213" baseType="lpstr">
      <vt:lpstr>ルール</vt:lpstr>
      <vt:lpstr>多目的ﾎｰﾙ(一般・運動）</vt:lpstr>
      <vt:lpstr>多目的ﾎｰﾙ(一般・家具）</vt:lpstr>
      <vt:lpstr>情報ﾗｳﾝｼ(一般・家具）</vt:lpstr>
      <vt:lpstr>情報ﾗｳﾝｼﾞ(情報・映像） (A)</vt:lpstr>
      <vt:lpstr>情報ﾗｳﾝｼﾞ(情報・映像） (B)</vt:lpstr>
      <vt:lpstr>情報ﾗｳﾝｼﾞ（情報・情報）</vt:lpstr>
      <vt:lpstr>情報ﾗｳﾝｼﾞ (医療・生体)</vt:lpstr>
      <vt:lpstr>情報ﾗｳﾝｼﾞ(理化学・計測）</vt:lpstr>
      <vt:lpstr>情報ﾗｳﾝｼﾞ(医療・その他)</vt:lpstr>
      <vt:lpstr>情報ﾗｳﾝｼﾞ(図書・情報）</vt:lpstr>
      <vt:lpstr>相談室３ (一般・家具)</vt:lpstr>
      <vt:lpstr>相談室 (一般・家具) </vt:lpstr>
      <vt:lpstr>事務所（船車・自転車） (A)</vt:lpstr>
      <vt:lpstr>事務所（船車・自転車） (B)</vt:lpstr>
      <vt:lpstr>事務所  (情報・映像） (A)</vt:lpstr>
      <vt:lpstr>事務所  (情報・写真) </vt:lpstr>
      <vt:lpstr>事務所  (情報・情報)  (A)</vt:lpstr>
      <vt:lpstr>事務所  (情報・有線)  (A) </vt:lpstr>
      <vt:lpstr>事務所  (情報・情報)  (B)</vt:lpstr>
      <vt:lpstr>事務所  (情報・有線)  (B)</vt:lpstr>
      <vt:lpstr>事務所（一般・印章）</vt:lpstr>
      <vt:lpstr>事務所  (一般・家具) (A)-1</vt:lpstr>
      <vt:lpstr>事務所  (一般・家具) (A)-2</vt:lpstr>
      <vt:lpstr>事務所  (一般・家具) (B)</vt:lpstr>
      <vt:lpstr>事務所 (一般・厨房)</vt:lpstr>
      <vt:lpstr>事務所(一般・その他)</vt:lpstr>
      <vt:lpstr>事務所(医療・その他) </vt:lpstr>
      <vt:lpstr>事務所(情報・映像） (A) </vt:lpstr>
      <vt:lpstr>事務所(図書・情報）</vt:lpstr>
      <vt:lpstr>駐車場  (情報・その他) </vt:lpstr>
      <vt:lpstr>浴室(一般・運搬機器類) </vt:lpstr>
      <vt:lpstr>脱衣室(一般・家具)</vt:lpstr>
      <vt:lpstr>脱衣室(一般・クリーン) </vt:lpstr>
      <vt:lpstr>脱衣室(一般・その他)</vt:lpstr>
      <vt:lpstr>脱衣室 (医療・その他) </vt:lpstr>
      <vt:lpstr>洗濯室(一般・衣生活) </vt:lpstr>
      <vt:lpstr>ﾃﾞｲﾙｰﾑ (医療・診断) </vt:lpstr>
      <vt:lpstr>ﾃﾞｲﾙｰﾑ(医療・生体) </vt:lpstr>
      <vt:lpstr>ﾃﾞｲﾙｰﾑ (医療・その他)  </vt:lpstr>
      <vt:lpstr>ﾃﾞｲﾙｰﾑ(一般・その他)</vt:lpstr>
      <vt:lpstr>ﾃﾞｲﾙｰﾑ (一般・家具）</vt:lpstr>
      <vt:lpstr>ﾃﾞｲﾙｰﾑ(一般・寝具)</vt:lpstr>
      <vt:lpstr>ﾃﾞｲﾙｰﾑ (一般・厨房)</vt:lpstr>
      <vt:lpstr>ﾃﾞｲﾙｰﾑ (情報・写真)</vt:lpstr>
      <vt:lpstr>ﾃﾞｲﾙｰﾑ (情報・情報)</vt:lpstr>
      <vt:lpstr>認知デイルーム (一般・家具）</vt:lpstr>
      <vt:lpstr>認知デイルーム (情報・映像）</vt:lpstr>
      <vt:lpstr>認知デイルーム (一般・冷暖）</vt:lpstr>
      <vt:lpstr>認知デイルーム (図書・情報）</vt:lpstr>
      <vt:lpstr>ﾃﾞｲﾙｰﾑ・倉庫 (一般・家具）</vt:lpstr>
      <vt:lpstr>厨房 (一般・厨房)</vt:lpstr>
      <vt:lpstr>厨房  (一般・その他)</vt:lpstr>
      <vt:lpstr>厨房(一般・家具) </vt:lpstr>
      <vt:lpstr>'ﾃﾞｲﾙｰﾑ (医療・その他)  '!Print_Area</vt:lpstr>
      <vt:lpstr>'ﾃﾞｲﾙｰﾑ (医療・診断) '!Print_Area</vt:lpstr>
      <vt:lpstr>'ﾃﾞｲﾙｰﾑ (一般・家具）'!Print_Area</vt:lpstr>
      <vt:lpstr>'ﾃﾞｲﾙｰﾑ (一般・厨房)'!Print_Area</vt:lpstr>
      <vt:lpstr>'ﾃﾞｲﾙｰﾑ (情報・写真)'!Print_Area</vt:lpstr>
      <vt:lpstr>'ﾃﾞｲﾙｰﾑ (情報・情報)'!Print_Area</vt:lpstr>
      <vt:lpstr>'ﾃﾞｲﾙｰﾑ(医療・生体) '!Print_Area</vt:lpstr>
      <vt:lpstr>'ﾃﾞｲﾙｰﾑ(一般・その他)'!Print_Area</vt:lpstr>
      <vt:lpstr>'ﾃﾞｲﾙｰﾑ(一般・寝具)'!Print_Area</vt:lpstr>
      <vt:lpstr>'ﾃﾞｲﾙｰﾑ・倉庫 (一般・家具）'!Print_Area</vt:lpstr>
      <vt:lpstr>'事務所  (一般・家具) (A)-1'!Print_Area</vt:lpstr>
      <vt:lpstr>'事務所  (一般・家具) (A)-2'!Print_Area</vt:lpstr>
      <vt:lpstr>'事務所  (一般・家具) (B)'!Print_Area</vt:lpstr>
      <vt:lpstr>'事務所  (情報・映像） (A)'!Print_Area</vt:lpstr>
      <vt:lpstr>'事務所  (情報・写真) '!Print_Area</vt:lpstr>
      <vt:lpstr>'事務所  (情報・情報)  (A)'!Print_Area</vt:lpstr>
      <vt:lpstr>'事務所  (情報・情報)  (B)'!Print_Area</vt:lpstr>
      <vt:lpstr>'事務所  (情報・有線)  (A) '!Print_Area</vt:lpstr>
      <vt:lpstr>'事務所  (情報・有線)  (B)'!Print_Area</vt:lpstr>
      <vt:lpstr>'事務所 (一般・厨房)'!Print_Area</vt:lpstr>
      <vt:lpstr>'事務所(医療・その他) '!Print_Area</vt:lpstr>
      <vt:lpstr>'事務所(一般・その他)'!Print_Area</vt:lpstr>
      <vt:lpstr>'事務所（一般・印章）'!Print_Area</vt:lpstr>
      <vt:lpstr>'事務所(情報・映像） (A) '!Print_Area</vt:lpstr>
      <vt:lpstr>'事務所(図書・情報）'!Print_Area</vt:lpstr>
      <vt:lpstr>'事務所（船車・自転車） (A)'!Print_Area</vt:lpstr>
      <vt:lpstr>'事務所（船車・自転車） (B)'!Print_Area</vt:lpstr>
      <vt:lpstr>'情報ﾗｳﾝｼﾞ (医療・生体)'!Print_Area</vt:lpstr>
      <vt:lpstr>'情報ﾗｳﾝｼﾞ(医療・その他)'!Print_Area</vt:lpstr>
      <vt:lpstr>'情報ﾗｳﾝｼ(一般・家具）'!Print_Area</vt:lpstr>
      <vt:lpstr>'情報ﾗｳﾝｼﾞ(情報・映像） (A)'!Print_Area</vt:lpstr>
      <vt:lpstr>'情報ﾗｳﾝｼﾞ(情報・映像） (B)'!Print_Area</vt:lpstr>
      <vt:lpstr>'情報ﾗｳﾝｼﾞ（情報・情報）'!Print_Area</vt:lpstr>
      <vt:lpstr>'情報ﾗｳﾝｼﾞ(図書・情報）'!Print_Area</vt:lpstr>
      <vt:lpstr>'情報ﾗｳﾝｼﾞ(理化学・計測）'!Print_Area</vt:lpstr>
      <vt:lpstr>'厨房  (一般・その他)'!Print_Area</vt:lpstr>
      <vt:lpstr>'厨房 (一般・厨房)'!Print_Area</vt:lpstr>
      <vt:lpstr>'厨房(一般・家具) '!Print_Area</vt:lpstr>
      <vt:lpstr>'洗濯室(一般・衣生活) '!Print_Area</vt:lpstr>
      <vt:lpstr>'相談室 (一般・家具) '!Print_Area</vt:lpstr>
      <vt:lpstr>'相談室３ (一般・家具)'!Print_Area</vt:lpstr>
      <vt:lpstr>'多目的ﾎｰﾙ(一般・運動）'!Print_Area</vt:lpstr>
      <vt:lpstr>'多目的ﾎｰﾙ(一般・家具）'!Print_Area</vt:lpstr>
      <vt:lpstr>'脱衣室 (医療・その他) '!Print_Area</vt:lpstr>
      <vt:lpstr>'脱衣室(一般・クリーン) '!Print_Area</vt:lpstr>
      <vt:lpstr>'脱衣室(一般・その他)'!Print_Area</vt:lpstr>
      <vt:lpstr>'脱衣室(一般・家具)'!Print_Area</vt:lpstr>
      <vt:lpstr>'駐車場  (情報・その他) '!Print_Area</vt:lpstr>
      <vt:lpstr>'認知デイルーム (一般・家具）'!Print_Area</vt:lpstr>
      <vt:lpstr>'認知デイルーム (一般・冷暖）'!Print_Area</vt:lpstr>
      <vt:lpstr>'認知デイルーム (情報・映像）'!Print_Area</vt:lpstr>
      <vt:lpstr>'認知デイルーム (図書・情報）'!Print_Area</vt:lpstr>
      <vt:lpstr>'浴室(一般・運搬機器類) '!Print_Area</vt:lpstr>
      <vt:lpstr>'ﾃﾞｲﾙｰﾑ (医療・その他)  '!Print_Titles</vt:lpstr>
      <vt:lpstr>'ﾃﾞｲﾙｰﾑ (医療・診断) '!Print_Titles</vt:lpstr>
      <vt:lpstr>'ﾃﾞｲﾙｰﾑ (一般・家具）'!Print_Titles</vt:lpstr>
      <vt:lpstr>'ﾃﾞｲﾙｰﾑ (一般・厨房)'!Print_Titles</vt:lpstr>
      <vt:lpstr>'ﾃﾞｲﾙｰﾑ (情報・写真)'!Print_Titles</vt:lpstr>
      <vt:lpstr>'ﾃﾞｲﾙｰﾑ (情報・情報)'!Print_Titles</vt:lpstr>
      <vt:lpstr>'ﾃﾞｲﾙｰﾑ(医療・生体) '!Print_Titles</vt:lpstr>
      <vt:lpstr>'ﾃﾞｲﾙｰﾑ(一般・その他)'!Print_Titles</vt:lpstr>
      <vt:lpstr>'ﾃﾞｲﾙｰﾑ(一般・寝具)'!Print_Titles</vt:lpstr>
      <vt:lpstr>'ﾃﾞｲﾙｰﾑ・倉庫 (一般・家具）'!Print_Titles</vt:lpstr>
      <vt:lpstr>'事務所  (一般・家具) (A)-1'!Print_Titles</vt:lpstr>
      <vt:lpstr>'事務所  (一般・家具) (A)-2'!Print_Titles</vt:lpstr>
      <vt:lpstr>'事務所  (一般・家具) (B)'!Print_Titles</vt:lpstr>
      <vt:lpstr>'事務所  (情報・映像） (A)'!Print_Titles</vt:lpstr>
      <vt:lpstr>'事務所  (情報・写真) '!Print_Titles</vt:lpstr>
      <vt:lpstr>'事務所  (情報・情報)  (A)'!Print_Titles</vt:lpstr>
      <vt:lpstr>'事務所  (情報・情報)  (B)'!Print_Titles</vt:lpstr>
      <vt:lpstr>'事務所  (情報・有線)  (A) '!Print_Titles</vt:lpstr>
      <vt:lpstr>'事務所  (情報・有線)  (B)'!Print_Titles</vt:lpstr>
      <vt:lpstr>'事務所 (一般・厨房)'!Print_Titles</vt:lpstr>
      <vt:lpstr>'事務所(医療・その他) '!Print_Titles</vt:lpstr>
      <vt:lpstr>'事務所(一般・その他)'!Print_Titles</vt:lpstr>
      <vt:lpstr>'事務所（一般・印章）'!Print_Titles</vt:lpstr>
      <vt:lpstr>'事務所(情報・映像） (A) '!Print_Titles</vt:lpstr>
      <vt:lpstr>'事務所(図書・情報）'!Print_Titles</vt:lpstr>
      <vt:lpstr>'事務所（船車・自転車） (A)'!Print_Titles</vt:lpstr>
      <vt:lpstr>'事務所（船車・自転車） (B)'!Print_Titles</vt:lpstr>
      <vt:lpstr>'情報ﾗｳﾝｼﾞ (医療・生体)'!Print_Titles</vt:lpstr>
      <vt:lpstr>'情報ﾗｳﾝｼﾞ(医療・その他)'!Print_Titles</vt:lpstr>
      <vt:lpstr>'情報ﾗｳﾝｼ(一般・家具）'!Print_Titles</vt:lpstr>
      <vt:lpstr>'情報ﾗｳﾝｼﾞ(情報・映像） (A)'!Print_Titles</vt:lpstr>
      <vt:lpstr>'情報ﾗｳﾝｼﾞ(情報・映像） (B)'!Print_Titles</vt:lpstr>
      <vt:lpstr>'情報ﾗｳﾝｼﾞ（情報・情報）'!Print_Titles</vt:lpstr>
      <vt:lpstr>'情報ﾗｳﾝｼﾞ(図書・情報）'!Print_Titles</vt:lpstr>
      <vt:lpstr>'情報ﾗｳﾝｼﾞ(理化学・計測）'!Print_Titles</vt:lpstr>
      <vt:lpstr>'厨房  (一般・その他)'!Print_Titles</vt:lpstr>
      <vt:lpstr>'厨房 (一般・厨房)'!Print_Titles</vt:lpstr>
      <vt:lpstr>'厨房(一般・家具) '!Print_Titles</vt:lpstr>
      <vt:lpstr>'洗濯室(一般・衣生活) '!Print_Titles</vt:lpstr>
      <vt:lpstr>'相談室 (一般・家具) '!Print_Titles</vt:lpstr>
      <vt:lpstr>'相談室３ (一般・家具)'!Print_Titles</vt:lpstr>
      <vt:lpstr>'多目的ﾎｰﾙ(一般・運動）'!Print_Titles</vt:lpstr>
      <vt:lpstr>'多目的ﾎｰﾙ(一般・家具）'!Print_Titles</vt:lpstr>
      <vt:lpstr>'脱衣室 (医療・その他) '!Print_Titles</vt:lpstr>
      <vt:lpstr>'脱衣室(一般・クリーン) '!Print_Titles</vt:lpstr>
      <vt:lpstr>'脱衣室(一般・その他)'!Print_Titles</vt:lpstr>
      <vt:lpstr>'脱衣室(一般・家具)'!Print_Titles</vt:lpstr>
      <vt:lpstr>'駐車場  (情報・その他) '!Print_Titles</vt:lpstr>
      <vt:lpstr>'認知デイルーム (一般・家具）'!Print_Titles</vt:lpstr>
      <vt:lpstr>'認知デイルーム (一般・冷暖）'!Print_Titles</vt:lpstr>
      <vt:lpstr>'認知デイルーム (情報・映像）'!Print_Titles</vt:lpstr>
      <vt:lpstr>'認知デイルーム (図書・情報）'!Print_Titles</vt:lpstr>
      <vt:lpstr>'浴室(一般・運搬機器類) '!Print_Titles</vt:lpstr>
      <vt:lpstr>'ﾃﾞｲﾙｰﾑ (医療・その他)  '!事業種別</vt:lpstr>
      <vt:lpstr>'ﾃﾞｲﾙｰﾑ (医療・診断) '!事業種別</vt:lpstr>
      <vt:lpstr>'ﾃﾞｲﾙｰﾑ (一般・家具）'!事業種別</vt:lpstr>
      <vt:lpstr>'ﾃﾞｲﾙｰﾑ (一般・厨房)'!事業種別</vt:lpstr>
      <vt:lpstr>'ﾃﾞｲﾙｰﾑ (情報・写真)'!事業種別</vt:lpstr>
      <vt:lpstr>'ﾃﾞｲﾙｰﾑ (情報・情報)'!事業種別</vt:lpstr>
      <vt:lpstr>'ﾃﾞｲﾙｰﾑ(医療・生体) '!事業種別</vt:lpstr>
      <vt:lpstr>'ﾃﾞｲﾙｰﾑ(一般・その他)'!事業種別</vt:lpstr>
      <vt:lpstr>'ﾃﾞｲﾙｰﾑ(一般・寝具)'!事業種別</vt:lpstr>
      <vt:lpstr>'ﾃﾞｲﾙｰﾑ・倉庫 (一般・家具）'!事業種別</vt:lpstr>
      <vt:lpstr>'事務所  (一般・家具) (A)-1'!事業種別</vt:lpstr>
      <vt:lpstr>'事務所  (一般・家具) (A)-2'!事業種別</vt:lpstr>
      <vt:lpstr>'事務所  (一般・家具) (B)'!事業種別</vt:lpstr>
      <vt:lpstr>'事務所  (情報・映像） (A)'!事業種別</vt:lpstr>
      <vt:lpstr>'事務所  (情報・写真) '!事業種別</vt:lpstr>
      <vt:lpstr>'事務所  (情報・情報)  (A)'!事業種別</vt:lpstr>
      <vt:lpstr>'事務所  (情報・情報)  (B)'!事業種別</vt:lpstr>
      <vt:lpstr>'事務所  (情報・有線)  (A) '!事業種別</vt:lpstr>
      <vt:lpstr>'事務所  (情報・有線)  (B)'!事業種別</vt:lpstr>
      <vt:lpstr>'事務所 (一般・厨房)'!事業種別</vt:lpstr>
      <vt:lpstr>'事務所(医療・その他) '!事業種別</vt:lpstr>
      <vt:lpstr>'事務所(一般・その他)'!事業種別</vt:lpstr>
      <vt:lpstr>'事務所（一般・印章）'!事業種別</vt:lpstr>
      <vt:lpstr>'事務所(情報・映像） (A) '!事業種別</vt:lpstr>
      <vt:lpstr>'事務所(図書・情報）'!事業種別</vt:lpstr>
      <vt:lpstr>'事務所（船車・自転車） (A)'!事業種別</vt:lpstr>
      <vt:lpstr>'事務所（船車・自転車） (B)'!事業種別</vt:lpstr>
      <vt:lpstr>'情報ﾗｳﾝｼﾞ (医療・生体)'!事業種別</vt:lpstr>
      <vt:lpstr>'情報ﾗｳﾝｼﾞ(医療・その他)'!事業種別</vt:lpstr>
      <vt:lpstr>'情報ﾗｳﾝｼ(一般・家具）'!事業種別</vt:lpstr>
      <vt:lpstr>'情報ﾗｳﾝｼﾞ(情報・映像） (A)'!事業種別</vt:lpstr>
      <vt:lpstr>'情報ﾗｳﾝｼﾞ(情報・映像） (B)'!事業種別</vt:lpstr>
      <vt:lpstr>'情報ﾗｳﾝｼﾞ（情報・情報）'!事業種別</vt:lpstr>
      <vt:lpstr>'情報ﾗｳﾝｼﾞ(図書・情報）'!事業種別</vt:lpstr>
      <vt:lpstr>'情報ﾗｳﾝｼﾞ(理化学・計測）'!事業種別</vt:lpstr>
      <vt:lpstr>'厨房  (一般・その他)'!事業種別</vt:lpstr>
      <vt:lpstr>'厨房 (一般・厨房)'!事業種別</vt:lpstr>
      <vt:lpstr>'厨房(一般・家具) '!事業種別</vt:lpstr>
      <vt:lpstr>'洗濯室(一般・衣生活) '!事業種別</vt:lpstr>
      <vt:lpstr>'相談室 (一般・家具) '!事業種別</vt:lpstr>
      <vt:lpstr>'相談室３ (一般・家具)'!事業種別</vt:lpstr>
      <vt:lpstr>'多目的ﾎｰﾙ(一般・運動）'!事業種別</vt:lpstr>
      <vt:lpstr>'脱衣室 (医療・その他) '!事業種別</vt:lpstr>
      <vt:lpstr>'脱衣室(一般・クリーン) '!事業種別</vt:lpstr>
      <vt:lpstr>'脱衣室(一般・その他)'!事業種別</vt:lpstr>
      <vt:lpstr>'脱衣室(一般・家具)'!事業種別</vt:lpstr>
      <vt:lpstr>'駐車場  (情報・その他) '!事業種別</vt:lpstr>
      <vt:lpstr>'認知デイルーム (一般・家具）'!事業種別</vt:lpstr>
      <vt:lpstr>'認知デイルーム (一般・冷暖）'!事業種別</vt:lpstr>
      <vt:lpstr>'認知デイルーム (情報・映像）'!事業種別</vt:lpstr>
      <vt:lpstr>'認知デイルーム (図書・情報）'!事業種別</vt:lpstr>
      <vt:lpstr>'浴室(一般・運搬機器類) '!事業種別</vt:lpstr>
      <vt:lpstr>事業種別</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船水 燦太</dc:creator>
  <cp:keywords/>
  <dc:description/>
  <cp:lastModifiedBy>船水  燦太 (中区福祉保健課)</cp:lastModifiedBy>
  <cp:revision>0</cp:revision>
  <cp:lastPrinted>1601-01-01T00:00:00Z</cp:lastPrinted>
  <dcterms:created xsi:type="dcterms:W3CDTF">1601-01-01T00:00:00Z</dcterms:created>
  <dcterms:modified xsi:type="dcterms:W3CDTF">2019-12-18T01:45:32Z</dcterms:modified>
  <cp:category/>
</cp:coreProperties>
</file>