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71383\Desktop\CP選定公開資料一式\備品台帳\"/>
    </mc:Choice>
  </mc:AlternateContent>
  <bookViews>
    <workbookView xWindow="32760" yWindow="32760" windowWidth="28800" windowHeight="11700" tabRatio="770"/>
  </bookViews>
  <sheets>
    <sheet name="多目的ﾎｰﾙ(初度・委託）" sheetId="1" r:id="rId1"/>
    <sheet name="調理室(初度・委託）" sheetId="22" r:id="rId2"/>
    <sheet name="地域ｹｱﾙｰﾑ(初度・委託）" sheetId="21" r:id="rId3"/>
    <sheet name="ﾎﾞﾗﾝﾃｨｱﾙｰﾑ (初度・委託)" sheetId="43" r:id="rId4"/>
    <sheet name="情報ﾗｳﾝｼﾞ(初度・委託）" sheetId="27" r:id="rId5"/>
    <sheet name="相談室(初度・委託）" sheetId="30" r:id="rId6"/>
    <sheet name="ﾍﾙﾊﾟｰﾙｰﾑ(初度・委託）" sheetId="24" r:id="rId7"/>
    <sheet name="事務所（委託料)" sheetId="56" r:id="rId8"/>
    <sheet name="脱衣室(初度・委託）" sheetId="7" r:id="rId9"/>
    <sheet name="洗濯室（初度・委託）" sheetId="19" r:id="rId10"/>
    <sheet name="休養ｺｰﾅｰ（初度・委託）" sheetId="26" r:id="rId11"/>
    <sheet name="ﾃﾞｲﾙｰﾑ（初度・委託）" sheetId="28" r:id="rId12"/>
    <sheet name="食事用ｽﾍﾟｰｽ（初度・委託）" sheetId="34" r:id="rId13"/>
    <sheet name="厨房 (協) (初度・委託)" sheetId="55" r:id="rId14"/>
    <sheet name="調理員控え室（初度・委託）" sheetId="23" r:id="rId15"/>
  </sheets>
  <definedNames>
    <definedName name="_xlnm.Print_Area" localSheetId="7">'事務所（委託料)'!$A$1:$O$63</definedName>
    <definedName name="_xlnm.Print_Titles" localSheetId="11">'ﾃﾞｲﾙｰﾑ（初度・委託）'!$1:$9</definedName>
    <definedName name="_xlnm.Print_Titles" localSheetId="7">'事務所（委託料)'!$1:$9</definedName>
    <definedName name="_xlnm.Print_Titles" localSheetId="0">'多目的ﾎｰﾙ(初度・委託）'!$1:$9</definedName>
  </definedNames>
  <calcPr calcId="162913" fullCalcOnLoad="1"/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20" i="1"/>
  <c r="M23" i="1"/>
  <c r="G10" i="22"/>
  <c r="G24" i="22" s="1"/>
  <c r="M10" i="22"/>
  <c r="G11" i="22"/>
  <c r="M11" i="22"/>
  <c r="G12" i="22"/>
  <c r="M12" i="22"/>
  <c r="G13" i="22"/>
  <c r="M13" i="22"/>
  <c r="E24" i="22"/>
  <c r="F24" i="22"/>
  <c r="H24" i="22"/>
  <c r="I24" i="22"/>
  <c r="J24" i="22"/>
  <c r="K24" i="22"/>
  <c r="L24" i="22"/>
  <c r="M24" i="22"/>
  <c r="M10" i="21"/>
  <c r="M11" i="21"/>
  <c r="M12" i="21"/>
  <c r="E24" i="21"/>
  <c r="F24" i="21"/>
  <c r="G24" i="21"/>
  <c r="H24" i="21"/>
  <c r="I24" i="21"/>
  <c r="J24" i="21"/>
  <c r="K24" i="21"/>
  <c r="L24" i="21"/>
  <c r="M24" i="21"/>
  <c r="M10" i="43"/>
  <c r="M11" i="43"/>
  <c r="M12" i="43"/>
  <c r="E24" i="43"/>
  <c r="F24" i="43"/>
  <c r="G24" i="43"/>
  <c r="H24" i="43"/>
  <c r="I24" i="43"/>
  <c r="J24" i="43"/>
  <c r="K24" i="43"/>
  <c r="L24" i="43"/>
  <c r="M24" i="43"/>
  <c r="M10" i="27"/>
  <c r="M11" i="27"/>
  <c r="M12" i="27"/>
  <c r="M13" i="27"/>
  <c r="M14" i="27"/>
  <c r="M15" i="27"/>
  <c r="M16" i="27"/>
  <c r="E23" i="27"/>
  <c r="F23" i="27"/>
  <c r="G23" i="27"/>
  <c r="H23" i="27"/>
  <c r="I23" i="27"/>
  <c r="J23" i="27"/>
  <c r="K23" i="27"/>
  <c r="L23" i="27"/>
  <c r="M23" i="27"/>
  <c r="M10" i="30"/>
  <c r="M12" i="30"/>
  <c r="E24" i="30"/>
  <c r="F24" i="30"/>
  <c r="G24" i="30"/>
  <c r="H24" i="30"/>
  <c r="I24" i="30"/>
  <c r="J24" i="30"/>
  <c r="K24" i="30"/>
  <c r="L24" i="30"/>
  <c r="M24" i="30"/>
  <c r="E24" i="24"/>
  <c r="F24" i="24"/>
  <c r="G24" i="24"/>
  <c r="H24" i="24"/>
  <c r="I24" i="24"/>
  <c r="J24" i="24"/>
  <c r="K24" i="24"/>
  <c r="L24" i="24"/>
  <c r="M24" i="24"/>
  <c r="J10" i="56"/>
  <c r="M10" i="56"/>
  <c r="M11" i="56"/>
  <c r="M12" i="56"/>
  <c r="M13" i="56"/>
  <c r="J14" i="56"/>
  <c r="M14" i="56"/>
  <c r="M15" i="56"/>
  <c r="M16" i="56"/>
  <c r="M17" i="56"/>
  <c r="M18" i="56"/>
  <c r="G19" i="56"/>
  <c r="J19" i="56"/>
  <c r="M19" i="56"/>
  <c r="G20" i="56"/>
  <c r="J20" i="56"/>
  <c r="M20" i="56"/>
  <c r="G21" i="56"/>
  <c r="M21" i="56"/>
  <c r="G22" i="56"/>
  <c r="J22" i="56"/>
  <c r="M22" i="56"/>
  <c r="G23" i="56"/>
  <c r="J23" i="56"/>
  <c r="M23" i="56"/>
  <c r="M24" i="56"/>
  <c r="M25" i="56"/>
  <c r="M27" i="56"/>
  <c r="M63" i="56" s="1"/>
  <c r="M28" i="56"/>
  <c r="M29" i="56"/>
  <c r="J30" i="56"/>
  <c r="M30" i="56"/>
  <c r="J33" i="56"/>
  <c r="J34" i="56"/>
  <c r="J35" i="56"/>
  <c r="J36" i="56"/>
  <c r="J43" i="56"/>
  <c r="J44" i="56"/>
  <c r="J45" i="56"/>
  <c r="J47" i="56"/>
  <c r="M48" i="56"/>
  <c r="J49" i="56"/>
  <c r="M49" i="56"/>
  <c r="J50" i="56"/>
  <c r="M50" i="56"/>
  <c r="M55" i="56"/>
  <c r="M60" i="56"/>
  <c r="M61" i="56"/>
  <c r="M10" i="7"/>
  <c r="M11" i="7"/>
  <c r="E24" i="7"/>
  <c r="F24" i="7"/>
  <c r="G24" i="7"/>
  <c r="H24" i="7"/>
  <c r="I24" i="7"/>
  <c r="J24" i="7"/>
  <c r="K24" i="7"/>
  <c r="L24" i="7"/>
  <c r="M24" i="7"/>
  <c r="M10" i="19"/>
  <c r="E24" i="19"/>
  <c r="F24" i="19"/>
  <c r="G24" i="19"/>
  <c r="H24" i="19"/>
  <c r="I24" i="19"/>
  <c r="J24" i="19"/>
  <c r="K24" i="19"/>
  <c r="L24" i="19"/>
  <c r="M24" i="19"/>
  <c r="M10" i="26"/>
  <c r="M11" i="26"/>
  <c r="M24" i="26" s="1"/>
  <c r="E24" i="26"/>
  <c r="F24" i="26"/>
  <c r="G24" i="26"/>
  <c r="H24" i="26"/>
  <c r="I24" i="26"/>
  <c r="J24" i="26"/>
  <c r="K24" i="26"/>
  <c r="L24" i="26"/>
  <c r="M10" i="28"/>
  <c r="M12" i="28"/>
  <c r="M13" i="28"/>
  <c r="M39" i="28" s="1"/>
  <c r="M14" i="28"/>
  <c r="M15" i="28"/>
  <c r="M16" i="28"/>
  <c r="M17" i="28"/>
  <c r="M18" i="28"/>
  <c r="M19" i="28"/>
  <c r="M20" i="28"/>
  <c r="J21" i="28"/>
  <c r="J39" i="28" s="1"/>
  <c r="M21" i="28"/>
  <c r="M22" i="28"/>
  <c r="M23" i="28"/>
  <c r="M24" i="28"/>
  <c r="M25" i="28"/>
  <c r="M26" i="28"/>
  <c r="M27" i="28"/>
  <c r="M28" i="28"/>
  <c r="E39" i="28"/>
  <c r="F39" i="28"/>
  <c r="G39" i="28"/>
  <c r="H39" i="28"/>
  <c r="I39" i="28"/>
  <c r="K39" i="28"/>
  <c r="L39" i="28"/>
  <c r="M10" i="34"/>
  <c r="M11" i="34"/>
  <c r="E24" i="34"/>
  <c r="F24" i="34"/>
  <c r="G24" i="34"/>
  <c r="H24" i="34"/>
  <c r="I24" i="34"/>
  <c r="J24" i="34"/>
  <c r="K24" i="34"/>
  <c r="L24" i="34"/>
  <c r="M24" i="34"/>
  <c r="M10" i="55"/>
  <c r="M11" i="55"/>
  <c r="M12" i="55"/>
  <c r="E24" i="55"/>
  <c r="F24" i="55"/>
  <c r="G24" i="55"/>
  <c r="H24" i="55"/>
  <c r="I24" i="55"/>
  <c r="J24" i="55"/>
  <c r="K24" i="55"/>
  <c r="L24" i="55"/>
  <c r="M24" i="55"/>
  <c r="M10" i="23"/>
  <c r="M11" i="23"/>
  <c r="M12" i="23"/>
  <c r="E24" i="23"/>
  <c r="F24" i="23"/>
  <c r="G24" i="23"/>
  <c r="H24" i="23"/>
  <c r="I24" i="23"/>
  <c r="J24" i="23"/>
  <c r="K24" i="23"/>
  <c r="L24" i="23"/>
  <c r="M24" i="23"/>
</calcChain>
</file>

<file path=xl/comments1.xml><?xml version="1.0" encoding="utf-8"?>
<comments xmlns="http://schemas.openxmlformats.org/spreadsheetml/2006/main">
  <authors>
    <author>z-honmoku</author>
  </authors>
  <commentList>
    <comment ref="D3" authorId="0" shapeId="0">
      <text>
        <r>
          <rPr>
            <b/>
            <sz val="9"/>
            <rFont val="ＭＳ Ｐゴシック"/>
            <family val="3"/>
            <charset val="128"/>
          </rPr>
          <t>z-honmoku: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<sst xmlns="http://schemas.openxmlformats.org/spreadsheetml/2006/main" count="799" uniqueCount="343">
  <si>
    <t>第１４号様式（第４３条）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1"/>
  </si>
  <si>
    <t>大分類</t>
    <rPh sb="0" eb="1">
      <t>ダイ</t>
    </rPh>
    <rPh sb="1" eb="3">
      <t>ブンルイ</t>
    </rPh>
    <phoneticPr fontId="1"/>
  </si>
  <si>
    <t>中分類</t>
    <rPh sb="0" eb="1">
      <t>ナカ</t>
    </rPh>
    <rPh sb="1" eb="3">
      <t>ブンルイ</t>
    </rPh>
    <phoneticPr fontId="1"/>
  </si>
  <si>
    <t>コード</t>
    <phoneticPr fontId="1"/>
  </si>
  <si>
    <t>名称</t>
    <rPh sb="0" eb="2">
      <t>メイショウ</t>
    </rPh>
    <phoneticPr fontId="1"/>
  </si>
  <si>
    <t>年月日</t>
    <rPh sb="0" eb="3">
      <t>ネンガッピ</t>
    </rPh>
    <phoneticPr fontId="1"/>
  </si>
  <si>
    <t>証書番号</t>
    <rPh sb="0" eb="2">
      <t>ショウショ</t>
    </rPh>
    <rPh sb="2" eb="4">
      <t>バンゴウ</t>
    </rPh>
    <phoneticPr fontId="1"/>
  </si>
  <si>
    <t>出納事由</t>
    <rPh sb="0" eb="1">
      <t>シュツ</t>
    </rPh>
    <rPh sb="1" eb="2">
      <t>ノウ</t>
    </rPh>
    <rPh sb="2" eb="4">
      <t>ジユウ</t>
    </rPh>
    <phoneticPr fontId="1"/>
  </si>
  <si>
    <t>品質・形状・その他</t>
    <rPh sb="0" eb="2">
      <t>ヒンシツ</t>
    </rPh>
    <rPh sb="3" eb="5">
      <t>ケイジョウ</t>
    </rPh>
    <rPh sb="6" eb="9">
      <t>ソノタ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</si>
  <si>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</si>
  <si>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</si>
  <si>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</si>
  <si>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</si>
  <si>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</si>
  <si>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現　在　高</t>
    <rPh sb="0" eb="3">
      <t>ゲンザイ</t>
    </rPh>
    <rPh sb="4" eb="5">
      <t>タカ</t>
    </rPh>
    <phoneticPr fontId="1"/>
  </si>
  <si>
    <t>整理番号</t>
    <rPh sb="0" eb="2">
      <t>セイリ</t>
    </rPh>
    <rPh sb="2" eb="4">
      <t>バンゴウ</t>
    </rPh>
    <phoneticPr fontId="1"/>
  </si>
  <si>
    <t>　　　物　　　品　　　管　　　理　　　簿</t>
    <rPh sb="3" eb="8">
      <t>ブッピン</t>
    </rPh>
    <rPh sb="11" eb="16">
      <t>カンリ</t>
    </rPh>
    <rPh sb="19" eb="20">
      <t>ボ</t>
    </rPh>
    <phoneticPr fontId="1"/>
  </si>
  <si>
    <t>備　　考　　　　　　　　（保管場所・その他）</t>
    <rPh sb="0" eb="4">
      <t>ビコウ</t>
    </rPh>
    <rPh sb="13" eb="15">
      <t>ホカン</t>
    </rPh>
    <rPh sb="15" eb="17">
      <t>バショ</t>
    </rPh>
    <rPh sb="18" eb="21">
      <t>ソノタ</t>
    </rPh>
    <phoneticPr fontId="1"/>
  </si>
  <si>
    <t>初度調弁</t>
    <rPh sb="0" eb="1">
      <t>ショ</t>
    </rPh>
    <rPh sb="1" eb="2">
      <t>ド</t>
    </rPh>
    <rPh sb="2" eb="3">
      <t>チョウ</t>
    </rPh>
    <rPh sb="3" eb="4">
      <t>ベン</t>
    </rPh>
    <phoneticPr fontId="1"/>
  </si>
  <si>
    <t>部屋名称 　多目的ホール</t>
    <rPh sb="0" eb="2">
      <t>ヘヤ</t>
    </rPh>
    <rPh sb="2" eb="4">
      <t>メイショウ</t>
    </rPh>
    <rPh sb="6" eb="9">
      <t>タモクテキ</t>
    </rPh>
    <phoneticPr fontId="1"/>
  </si>
  <si>
    <t>会議用テーブル（幕板付）コクヨKT-PS600FINN</t>
    <rPh sb="0" eb="3">
      <t>カイギヨウ</t>
    </rPh>
    <rPh sb="8" eb="9">
      <t>マク</t>
    </rPh>
    <rPh sb="9" eb="10">
      <t>イタ</t>
    </rPh>
    <rPh sb="10" eb="11">
      <t>ツキ</t>
    </rPh>
    <phoneticPr fontId="1"/>
  </si>
  <si>
    <t>第１４号様式（第４３条）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1"/>
  </si>
  <si>
    <t>　　　物　　　品　　　管　　　理　　　簿</t>
    <rPh sb="3" eb="8">
      <t>ブッピン</t>
    </rPh>
    <rPh sb="11" eb="16">
      <t>カンリ</t>
    </rPh>
    <rPh sb="19" eb="20">
      <t>ボ</t>
    </rPh>
    <phoneticPr fontId="1"/>
  </si>
  <si>
    <t>大分類</t>
    <rPh sb="0" eb="1">
      <t>ダイ</t>
    </rPh>
    <rPh sb="1" eb="3">
      <t>ブンルイ</t>
    </rPh>
    <phoneticPr fontId="1"/>
  </si>
  <si>
    <t>中分類</t>
    <rPh sb="0" eb="1">
      <t>ナカ</t>
    </rPh>
    <rPh sb="1" eb="3">
      <t>ブンルイ</t>
    </rPh>
    <phoneticPr fontId="1"/>
  </si>
  <si>
    <t>名称</t>
    <rPh sb="0" eb="2">
      <t>メイショウ</t>
    </rPh>
    <phoneticPr fontId="1"/>
  </si>
  <si>
    <t>年月日</t>
    <rPh sb="0" eb="3">
      <t>ネンガッピ</t>
    </rPh>
    <phoneticPr fontId="1"/>
  </si>
  <si>
    <t>証書番号</t>
    <rPh sb="0" eb="2">
      <t>ショウショ</t>
    </rPh>
    <rPh sb="2" eb="4">
      <t>バンゴウ</t>
    </rPh>
    <phoneticPr fontId="1"/>
  </si>
  <si>
    <t>出納事由</t>
    <rPh sb="0" eb="1">
      <t>シュツ</t>
    </rPh>
    <rPh sb="1" eb="2">
      <t>ノウ</t>
    </rPh>
    <rPh sb="2" eb="4">
      <t>ジユウ</t>
    </rPh>
    <phoneticPr fontId="1"/>
  </si>
  <si>
    <t>品質・形状・その他</t>
    <rPh sb="0" eb="2">
      <t>ヒンシツ</t>
    </rPh>
    <rPh sb="3" eb="5">
      <t>ケイジョウ</t>
    </rPh>
    <rPh sb="6" eb="9">
      <t>ソノタ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</si>
  <si>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</si>
  <si>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</si>
  <si>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現　在　高</t>
    <rPh sb="0" eb="3">
      <t>ゲンザイ</t>
    </rPh>
    <rPh sb="4" eb="5">
      <t>タカ</t>
    </rPh>
    <phoneticPr fontId="1"/>
  </si>
  <si>
    <t>整理番号</t>
    <rPh sb="0" eb="2">
      <t>セイリ</t>
    </rPh>
    <rPh sb="2" eb="4">
      <t>バンゴウ</t>
    </rPh>
    <phoneticPr fontId="1"/>
  </si>
  <si>
    <t>備　　考　　　　　　　　（保管場所・その他）</t>
    <rPh sb="0" eb="4">
      <t>ビコウ</t>
    </rPh>
    <rPh sb="13" eb="15">
      <t>ホカン</t>
    </rPh>
    <rPh sb="15" eb="17">
      <t>バショ</t>
    </rPh>
    <rPh sb="18" eb="21">
      <t>ソノタ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</si>
  <si>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</si>
  <si>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</si>
  <si>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</si>
  <si>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部屋名称 　脱衣室</t>
    <rPh sb="0" eb="2">
      <t>ヘヤ</t>
    </rPh>
    <rPh sb="2" eb="4">
      <t>メイショウ</t>
    </rPh>
    <rPh sb="6" eb="9">
      <t>ダツイシツ</t>
    </rPh>
    <phoneticPr fontId="1"/>
  </si>
  <si>
    <t>部屋名称 　地域ケアルーム</t>
    <rPh sb="0" eb="2">
      <t>ヘヤ</t>
    </rPh>
    <rPh sb="2" eb="4">
      <t>メイショウ</t>
    </rPh>
    <rPh sb="6" eb="8">
      <t>チイキ</t>
    </rPh>
    <phoneticPr fontId="1"/>
  </si>
  <si>
    <t>部屋名称 　調理員控え室</t>
    <rPh sb="0" eb="2">
      <t>ヘヤ</t>
    </rPh>
    <rPh sb="2" eb="4">
      <t>メイショウ</t>
    </rPh>
    <rPh sb="6" eb="9">
      <t>チョウリイン</t>
    </rPh>
    <rPh sb="9" eb="10">
      <t>ヒカ</t>
    </rPh>
    <rPh sb="11" eb="12">
      <t>シツ</t>
    </rPh>
    <phoneticPr fontId="1"/>
  </si>
  <si>
    <t>部屋名称 　ヘルパールーム</t>
    <rPh sb="0" eb="2">
      <t>ヘヤ</t>
    </rPh>
    <rPh sb="2" eb="4">
      <t>メイショウ</t>
    </rPh>
    <phoneticPr fontId="1"/>
  </si>
  <si>
    <t>部屋名称 　調理室</t>
    <rPh sb="0" eb="2">
      <t>ヘヤ</t>
    </rPh>
    <rPh sb="2" eb="4">
      <t>メイショウ</t>
    </rPh>
    <rPh sb="6" eb="9">
      <t>チョウリシツ</t>
    </rPh>
    <phoneticPr fontId="1"/>
  </si>
  <si>
    <t>作業台・シルバーアロウUTU-907</t>
    <rPh sb="0" eb="2">
      <t>サギョウ</t>
    </rPh>
    <rPh sb="2" eb="3">
      <t>ダイ</t>
    </rPh>
    <phoneticPr fontId="1"/>
  </si>
  <si>
    <t>部屋名称 　ボランティアルーム</t>
    <rPh sb="0" eb="2">
      <t>ヘヤ</t>
    </rPh>
    <rPh sb="2" eb="4">
      <t>メイショウ</t>
    </rPh>
    <phoneticPr fontId="1"/>
  </si>
  <si>
    <t>部屋名称 　休養コーナー</t>
    <rPh sb="0" eb="2">
      <t>ヘヤ</t>
    </rPh>
    <rPh sb="2" eb="4">
      <t>メイショウ</t>
    </rPh>
    <rPh sb="6" eb="8">
      <t>キュウヨウ</t>
    </rPh>
    <phoneticPr fontId="1"/>
  </si>
  <si>
    <t>部屋名称 　情報ラウンジ</t>
    <rPh sb="0" eb="2">
      <t>ヘヤ</t>
    </rPh>
    <rPh sb="2" eb="4">
      <t>メイショウ</t>
    </rPh>
    <rPh sb="6" eb="8">
      <t>ジョウホウ</t>
    </rPh>
    <phoneticPr fontId="1"/>
  </si>
  <si>
    <t>部屋名称 　ディルーム</t>
    <rPh sb="0" eb="2">
      <t>ヘヤ</t>
    </rPh>
    <rPh sb="2" eb="4">
      <t>メイショウ</t>
    </rPh>
    <phoneticPr fontId="1"/>
  </si>
  <si>
    <t>タオル蒸し器　タイジHC-18S</t>
    <rPh sb="3" eb="4">
      <t>ム</t>
    </rPh>
    <rPh sb="5" eb="6">
      <t>キ</t>
    </rPh>
    <phoneticPr fontId="1"/>
  </si>
  <si>
    <t>エアースリングシート　ホシ薬局AS201</t>
    <rPh sb="13" eb="15">
      <t>ヤッキョク</t>
    </rPh>
    <phoneticPr fontId="1"/>
  </si>
  <si>
    <t>サポートスリング　ホシ薬局SSー202</t>
    <rPh sb="11" eb="13">
      <t>ヤッキョク</t>
    </rPh>
    <phoneticPr fontId="1"/>
  </si>
  <si>
    <t>会議用テーブル・コクヨKT-S602F１NN</t>
    <rPh sb="0" eb="3">
      <t>カイギヨウ</t>
    </rPh>
    <phoneticPr fontId="1"/>
  </si>
  <si>
    <t>部屋名称 　洗濯室</t>
    <rPh sb="0" eb="2">
      <t>ヘヤ</t>
    </rPh>
    <rPh sb="2" eb="4">
      <t>メイショウ</t>
    </rPh>
    <rPh sb="6" eb="8">
      <t>センタク</t>
    </rPh>
    <rPh sb="8" eb="9">
      <t>シツ</t>
    </rPh>
    <phoneticPr fontId="1"/>
  </si>
  <si>
    <t>ミーティングテーブル　BT-255P1E</t>
    <phoneticPr fontId="1"/>
  </si>
  <si>
    <t>業務用角蒸し器・シルバーアロウ　9-223-2</t>
    <rPh sb="0" eb="3">
      <t>ギョウムヨウ</t>
    </rPh>
    <rPh sb="3" eb="4">
      <t>カク</t>
    </rPh>
    <rPh sb="4" eb="5">
      <t>ム</t>
    </rPh>
    <rPh sb="6" eb="7">
      <t>キ</t>
    </rPh>
    <phoneticPr fontId="1"/>
  </si>
  <si>
    <t>部屋名称 　相談室</t>
    <rPh sb="0" eb="2">
      <t>ヘヤ</t>
    </rPh>
    <rPh sb="2" eb="4">
      <t>メイショウ</t>
    </rPh>
    <rPh sb="6" eb="9">
      <t>ソウダンシツ</t>
    </rPh>
    <phoneticPr fontId="1"/>
  </si>
  <si>
    <t>部屋名称 　厨房</t>
    <rPh sb="0" eb="2">
      <t>ヘヤ</t>
    </rPh>
    <rPh sb="2" eb="4">
      <t>メイショウ</t>
    </rPh>
    <rPh sb="6" eb="8">
      <t>チュウボウ</t>
    </rPh>
    <phoneticPr fontId="1"/>
  </si>
  <si>
    <t>部屋名称 　食事用スペース</t>
    <rPh sb="0" eb="2">
      <t>ヘヤ</t>
    </rPh>
    <rPh sb="2" eb="4">
      <t>メイショウ</t>
    </rPh>
    <rPh sb="6" eb="9">
      <t>ショクジヨウ</t>
    </rPh>
    <phoneticPr fontId="1"/>
  </si>
  <si>
    <t>台車　TK-11</t>
    <rPh sb="0" eb="2">
      <t>ダイシャ</t>
    </rPh>
    <phoneticPr fontId="1"/>
  </si>
  <si>
    <t>自転車BB60S</t>
    <rPh sb="0" eb="3">
      <t>ジテンシャ</t>
    </rPh>
    <phoneticPr fontId="1"/>
  </si>
  <si>
    <t>所長印（丸・黒水牛）</t>
    <rPh sb="0" eb="2">
      <t>ショチョウ</t>
    </rPh>
    <rPh sb="2" eb="3">
      <t>イン</t>
    </rPh>
    <rPh sb="4" eb="5">
      <t>マル</t>
    </rPh>
    <rPh sb="6" eb="7">
      <t>クロ</t>
    </rPh>
    <rPh sb="7" eb="9">
      <t>スイギュウ</t>
    </rPh>
    <phoneticPr fontId="1"/>
  </si>
  <si>
    <t>所長印（角・柘）</t>
    <rPh sb="0" eb="2">
      <t>ショチョウ</t>
    </rPh>
    <rPh sb="2" eb="3">
      <t>イン</t>
    </rPh>
    <rPh sb="4" eb="5">
      <t>カク</t>
    </rPh>
    <rPh sb="6" eb="7">
      <t>タク</t>
    </rPh>
    <phoneticPr fontId="1"/>
  </si>
  <si>
    <t>NO.27-10017.　　10-128-142-132(1台）廃棄　18.12.26</t>
    <rPh sb="30" eb="31">
      <t>ダイ</t>
    </rPh>
    <rPh sb="32" eb="34">
      <t>ハイキ</t>
    </rPh>
    <phoneticPr fontId="1"/>
  </si>
  <si>
    <t>ミシン・JUKIHZL-220Z</t>
    <phoneticPr fontId="1"/>
  </si>
  <si>
    <t>地域交流</t>
    <rPh sb="0" eb="2">
      <t>チイキ</t>
    </rPh>
    <rPh sb="2" eb="4">
      <t>コウリュウ</t>
    </rPh>
    <phoneticPr fontId="1"/>
  </si>
  <si>
    <t>麻雀セット</t>
    <rPh sb="0" eb="2">
      <t>マージャン</t>
    </rPh>
    <phoneticPr fontId="1"/>
  </si>
  <si>
    <t>包括システム</t>
    <rPh sb="0" eb="2">
      <t>ホウカツ</t>
    </rPh>
    <phoneticPr fontId="1"/>
  </si>
  <si>
    <t>包括</t>
    <rPh sb="0" eb="2">
      <t>ホウカツ</t>
    </rPh>
    <phoneticPr fontId="1"/>
  </si>
  <si>
    <t>DVD事例検討</t>
    <rPh sb="3" eb="5">
      <t>ジレイ</t>
    </rPh>
    <rPh sb="5" eb="7">
      <t>ケントウ</t>
    </rPh>
    <phoneticPr fontId="1"/>
  </si>
  <si>
    <t>廃棄</t>
    <rPh sb="0" eb="2">
      <t>ハイキ</t>
    </rPh>
    <phoneticPr fontId="1"/>
  </si>
  <si>
    <t>調01</t>
    <rPh sb="0" eb="1">
      <t>チョウ</t>
    </rPh>
    <phoneticPr fontId="1"/>
  </si>
  <si>
    <t>控01</t>
    <rPh sb="0" eb="1">
      <t>ヒカ</t>
    </rPh>
    <phoneticPr fontId="1"/>
  </si>
  <si>
    <t>控02-03</t>
    <rPh sb="0" eb="1">
      <t>ヒカ</t>
    </rPh>
    <phoneticPr fontId="1"/>
  </si>
  <si>
    <t>控04</t>
    <rPh sb="0" eb="1">
      <t>ヒカ</t>
    </rPh>
    <phoneticPr fontId="1"/>
  </si>
  <si>
    <t>調02</t>
    <rPh sb="0" eb="1">
      <t>チョウ</t>
    </rPh>
    <phoneticPr fontId="1"/>
  </si>
  <si>
    <t>調03</t>
    <rPh sb="0" eb="1">
      <t>チョウ</t>
    </rPh>
    <phoneticPr fontId="1"/>
  </si>
  <si>
    <t>調04-05</t>
    <rPh sb="0" eb="1">
      <t>チョウ</t>
    </rPh>
    <phoneticPr fontId="1"/>
  </si>
  <si>
    <t>厨01</t>
    <rPh sb="0" eb="1">
      <t>チュウ</t>
    </rPh>
    <phoneticPr fontId="1"/>
  </si>
  <si>
    <t>厨02</t>
    <rPh sb="0" eb="1">
      <t>チュウ</t>
    </rPh>
    <phoneticPr fontId="1"/>
  </si>
  <si>
    <t>厨03</t>
    <rPh sb="0" eb="1">
      <t>チュウ</t>
    </rPh>
    <phoneticPr fontId="1"/>
  </si>
  <si>
    <t>休01-03</t>
    <rPh sb="0" eb="1">
      <t>キュウ</t>
    </rPh>
    <phoneticPr fontId="1"/>
  </si>
  <si>
    <t>休04-06</t>
    <rPh sb="0" eb="1">
      <t>キュウ</t>
    </rPh>
    <phoneticPr fontId="1"/>
  </si>
  <si>
    <t>洗01-02</t>
    <rPh sb="0" eb="1">
      <t>セン</t>
    </rPh>
    <phoneticPr fontId="1"/>
  </si>
  <si>
    <t>洗03-05</t>
    <rPh sb="0" eb="1">
      <t>セン</t>
    </rPh>
    <phoneticPr fontId="1"/>
  </si>
  <si>
    <t>相01-02</t>
    <rPh sb="0" eb="1">
      <t>ソウ</t>
    </rPh>
    <phoneticPr fontId="1"/>
  </si>
  <si>
    <t>相03</t>
    <rPh sb="0" eb="1">
      <t>ソウ</t>
    </rPh>
    <phoneticPr fontId="1"/>
  </si>
  <si>
    <t>へ01</t>
    <phoneticPr fontId="1"/>
  </si>
  <si>
    <t>へ02</t>
    <phoneticPr fontId="1"/>
  </si>
  <si>
    <t>食01-08</t>
    <rPh sb="0" eb="1">
      <t>ショク</t>
    </rPh>
    <phoneticPr fontId="1"/>
  </si>
  <si>
    <t>食09-48</t>
    <rPh sb="0" eb="1">
      <t>ショク</t>
    </rPh>
    <phoneticPr fontId="1"/>
  </si>
  <si>
    <t>カードフォトプリンタ　　　　キャノンCP-300</t>
    <phoneticPr fontId="1"/>
  </si>
  <si>
    <t>ラジカセ</t>
    <phoneticPr fontId="1"/>
  </si>
  <si>
    <t>システムテーブル　　　　３９０－５５</t>
    <phoneticPr fontId="1"/>
  </si>
  <si>
    <t>power pointソフト</t>
    <phoneticPr fontId="1"/>
  </si>
  <si>
    <t>ライフコーダーソフト</t>
    <phoneticPr fontId="1"/>
  </si>
  <si>
    <t>カタログスタンド</t>
    <phoneticPr fontId="1"/>
  </si>
  <si>
    <t>デジタルピアノ　ヤマハPSR３４０</t>
    <phoneticPr fontId="1"/>
  </si>
  <si>
    <t>ステッカート・ナビスPO-2395-01</t>
    <phoneticPr fontId="1"/>
  </si>
  <si>
    <t>ジョインテーブル・コクヨMT-86G</t>
    <phoneticPr fontId="1"/>
  </si>
  <si>
    <t>ボルネオチェアー・コクヨCK-M951K９９５</t>
    <phoneticPr fontId="1"/>
  </si>
  <si>
    <t>ソファーベッド・コクヨLW－C1488</t>
    <phoneticPr fontId="1"/>
  </si>
  <si>
    <t>ホワイトボード・コクヨBB-R636W１W1</t>
    <phoneticPr fontId="1"/>
  </si>
  <si>
    <t>多01</t>
    <rPh sb="0" eb="1">
      <t>タ</t>
    </rPh>
    <phoneticPr fontId="1"/>
  </si>
  <si>
    <t>多02-03</t>
    <rPh sb="0" eb="1">
      <t>タ</t>
    </rPh>
    <phoneticPr fontId="1"/>
  </si>
  <si>
    <t>多04-15</t>
    <rPh sb="0" eb="1">
      <t>タ</t>
    </rPh>
    <phoneticPr fontId="1"/>
  </si>
  <si>
    <t>多18</t>
    <rPh sb="0" eb="1">
      <t>タ</t>
    </rPh>
    <phoneticPr fontId="1"/>
  </si>
  <si>
    <t>会議用テーブル（幕板なし）コクヨKT-S600FINN</t>
    <rPh sb="0" eb="3">
      <t>カイギヨウ</t>
    </rPh>
    <rPh sb="8" eb="9">
      <t>マク</t>
    </rPh>
    <rPh sb="9" eb="10">
      <t>イタ</t>
    </rPh>
    <phoneticPr fontId="1"/>
  </si>
  <si>
    <t>掃除機　　　　　　　　　　　　コクヨWA-KA10-P１４</t>
    <rPh sb="0" eb="2">
      <t>ソウジ</t>
    </rPh>
    <rPh sb="2" eb="3">
      <t>キ</t>
    </rPh>
    <phoneticPr fontId="1"/>
  </si>
  <si>
    <t>ミーティングテーブル　　コクヨBT-２５５P1E</t>
    <phoneticPr fontId="1"/>
  </si>
  <si>
    <r>
      <t>ミシン　　　　　　　　　　　　</t>
    </r>
    <r>
      <rPr>
        <sz val="9"/>
        <color indexed="10"/>
        <rFont val="ＭＳ Ｐゴシック"/>
        <family val="3"/>
        <charset val="128"/>
      </rPr>
      <t>ジャノメMODEL660型</t>
    </r>
    <rPh sb="27" eb="28">
      <t>カタ</t>
    </rPh>
    <phoneticPr fontId="1"/>
  </si>
  <si>
    <t>冷凍冷蔵庫　　　　　　　東芝GR-H381B</t>
    <rPh sb="0" eb="2">
      <t>レイトウ</t>
    </rPh>
    <rPh sb="2" eb="5">
      <t>レイゾウコ</t>
    </rPh>
    <rPh sb="12" eb="14">
      <t>トウシバ</t>
    </rPh>
    <phoneticPr fontId="1"/>
  </si>
  <si>
    <t>電子レンジ　　　　　　　　東芝ER-QB3CN</t>
    <rPh sb="0" eb="2">
      <t>デンシ</t>
    </rPh>
    <rPh sb="13" eb="15">
      <t>トウシバ</t>
    </rPh>
    <phoneticPr fontId="1"/>
  </si>
  <si>
    <t>ガス炊飯器　　　　　　　　パロマPR-301SF</t>
    <rPh sb="2" eb="5">
      <t>スイハンキ</t>
    </rPh>
    <phoneticPr fontId="1"/>
  </si>
  <si>
    <t>ミーティングテーブル　　コクヨBT-255P1E</t>
    <phoneticPr fontId="1"/>
  </si>
  <si>
    <t>クリーンロッカー　　　　　コクヨCLK-Z35F1</t>
    <phoneticPr fontId="1"/>
  </si>
  <si>
    <t>ミーティングテーブル　　コクヨLTT-２１７YP16</t>
    <phoneticPr fontId="1"/>
  </si>
  <si>
    <t>パンフレッドスタンド　　　コクヨZR-PS103F1NN</t>
    <phoneticPr fontId="1"/>
  </si>
  <si>
    <t>マガジンラック　　　　　　コクヨYTJMR51</t>
    <phoneticPr fontId="1"/>
  </si>
  <si>
    <t>テーブル　　　　　　　　　　LT－２１１YP１６</t>
    <phoneticPr fontId="1"/>
  </si>
  <si>
    <t>トレーユニット　　　　　　　S-WA31F1N</t>
    <phoneticPr fontId="1"/>
  </si>
  <si>
    <t>事03</t>
    <rPh sb="0" eb="1">
      <t>ジ</t>
    </rPh>
    <phoneticPr fontId="1"/>
  </si>
  <si>
    <t>事04-05</t>
    <rPh sb="0" eb="1">
      <t>ジ</t>
    </rPh>
    <phoneticPr fontId="1"/>
  </si>
  <si>
    <t>事06-07</t>
    <rPh sb="0" eb="1">
      <t>ジ</t>
    </rPh>
    <phoneticPr fontId="1"/>
  </si>
  <si>
    <t>事08-13</t>
    <rPh sb="0" eb="1">
      <t>ジ</t>
    </rPh>
    <phoneticPr fontId="1"/>
  </si>
  <si>
    <t>事23-28</t>
    <rPh sb="0" eb="1">
      <t>ジ</t>
    </rPh>
    <phoneticPr fontId="1"/>
  </si>
  <si>
    <t>事30</t>
    <rPh sb="0" eb="1">
      <t>ジ</t>
    </rPh>
    <phoneticPr fontId="1"/>
  </si>
  <si>
    <t>事29</t>
    <rPh sb="0" eb="1">
      <t>ジ</t>
    </rPh>
    <phoneticPr fontId="1"/>
  </si>
  <si>
    <t>事32</t>
    <rPh sb="0" eb="1">
      <t>ジ</t>
    </rPh>
    <phoneticPr fontId="1"/>
  </si>
  <si>
    <t>事３６</t>
    <rPh sb="0" eb="1">
      <t>ジ</t>
    </rPh>
    <phoneticPr fontId="1"/>
  </si>
  <si>
    <t>事37</t>
    <rPh sb="0" eb="1">
      <t>ジ</t>
    </rPh>
    <phoneticPr fontId="1"/>
  </si>
  <si>
    <t>事39</t>
    <rPh sb="0" eb="1">
      <t>ジ</t>
    </rPh>
    <phoneticPr fontId="1"/>
  </si>
  <si>
    <t>事40</t>
    <rPh sb="0" eb="1">
      <t>ジ</t>
    </rPh>
    <phoneticPr fontId="1"/>
  </si>
  <si>
    <t>事41</t>
    <rPh sb="0" eb="1">
      <t>ジ</t>
    </rPh>
    <phoneticPr fontId="1"/>
  </si>
  <si>
    <t>事45</t>
    <rPh sb="0" eb="1">
      <t>ジ</t>
    </rPh>
    <phoneticPr fontId="1"/>
  </si>
  <si>
    <t>事47</t>
    <rPh sb="0" eb="1">
      <t>ジ</t>
    </rPh>
    <phoneticPr fontId="1"/>
  </si>
  <si>
    <t>事49-52</t>
    <rPh sb="0" eb="1">
      <t>ジ</t>
    </rPh>
    <phoneticPr fontId="1"/>
  </si>
  <si>
    <t>事54</t>
    <rPh sb="0" eb="1">
      <t>ジ</t>
    </rPh>
    <phoneticPr fontId="1"/>
  </si>
  <si>
    <t>事55</t>
    <rPh sb="0" eb="1">
      <t>ジ</t>
    </rPh>
    <phoneticPr fontId="1"/>
  </si>
  <si>
    <t>事56</t>
    <rPh sb="0" eb="1">
      <t>ジ</t>
    </rPh>
    <phoneticPr fontId="1"/>
  </si>
  <si>
    <t>事57</t>
    <rPh sb="0" eb="1">
      <t>ジ</t>
    </rPh>
    <phoneticPr fontId="1"/>
  </si>
  <si>
    <t>地01-02</t>
    <rPh sb="0" eb="1">
      <t>チ</t>
    </rPh>
    <phoneticPr fontId="1"/>
  </si>
  <si>
    <t>地03</t>
    <rPh sb="0" eb="1">
      <t>チ</t>
    </rPh>
    <phoneticPr fontId="1"/>
  </si>
  <si>
    <t>地05</t>
    <rPh sb="0" eb="1">
      <t>チ</t>
    </rPh>
    <phoneticPr fontId="1"/>
  </si>
  <si>
    <t>地04</t>
    <rPh sb="0" eb="1">
      <t>チ</t>
    </rPh>
    <phoneticPr fontId="1"/>
  </si>
  <si>
    <t>デ06-07</t>
    <phoneticPr fontId="1"/>
  </si>
  <si>
    <t>デ08</t>
    <phoneticPr fontId="1"/>
  </si>
  <si>
    <t>デ09</t>
    <phoneticPr fontId="1"/>
  </si>
  <si>
    <t>デ10-11</t>
    <phoneticPr fontId="1"/>
  </si>
  <si>
    <t>デ12-16</t>
    <phoneticPr fontId="1"/>
  </si>
  <si>
    <t>デ17-20</t>
    <phoneticPr fontId="1"/>
  </si>
  <si>
    <t>デ21</t>
    <phoneticPr fontId="1"/>
  </si>
  <si>
    <t>デ22-23</t>
    <phoneticPr fontId="1"/>
  </si>
  <si>
    <t>デ01</t>
    <phoneticPr fontId="1"/>
  </si>
  <si>
    <t>デ02</t>
    <phoneticPr fontId="1"/>
  </si>
  <si>
    <t>デ03</t>
    <phoneticPr fontId="1"/>
  </si>
  <si>
    <t>デ04</t>
    <phoneticPr fontId="1"/>
  </si>
  <si>
    <t>デ05</t>
    <phoneticPr fontId="1"/>
  </si>
  <si>
    <t>デ24-25</t>
    <phoneticPr fontId="1"/>
  </si>
  <si>
    <t>デ26</t>
    <phoneticPr fontId="1"/>
  </si>
  <si>
    <t>情01</t>
    <rPh sb="0" eb="1">
      <t>ジョウ</t>
    </rPh>
    <phoneticPr fontId="1"/>
  </si>
  <si>
    <t>情02</t>
    <rPh sb="0" eb="1">
      <t>ジョウ</t>
    </rPh>
    <phoneticPr fontId="1"/>
  </si>
  <si>
    <t>情03</t>
    <rPh sb="0" eb="1">
      <t>ジョウ</t>
    </rPh>
    <phoneticPr fontId="1"/>
  </si>
  <si>
    <t>脱01-02</t>
    <rPh sb="0" eb="1">
      <t>ダツ</t>
    </rPh>
    <phoneticPr fontId="1"/>
  </si>
  <si>
    <t>脱03</t>
    <rPh sb="0" eb="1">
      <t>ダツ</t>
    </rPh>
    <phoneticPr fontId="1"/>
  </si>
  <si>
    <t>脱04-05</t>
    <rPh sb="0" eb="1">
      <t>ダツ</t>
    </rPh>
    <phoneticPr fontId="1"/>
  </si>
  <si>
    <t>事務用デスク　　　　　　　コクヨSD-S107S3F1</t>
    <rPh sb="0" eb="3">
      <t>ジムヨウ</t>
    </rPh>
    <phoneticPr fontId="1"/>
  </si>
  <si>
    <t>事務用チェア　　　　　　　コクヨCR-G120F4KA34</t>
    <rPh sb="0" eb="3">
      <t>ジムヨウ</t>
    </rPh>
    <phoneticPr fontId="1"/>
  </si>
  <si>
    <t>ロッカー　　　　　　　　　　コクヨ　LK-2F1</t>
    <phoneticPr fontId="1"/>
  </si>
  <si>
    <t>電子レンジ　　　　　　　　東芝　ER-QB３CN</t>
    <rPh sb="0" eb="2">
      <t>デンシ</t>
    </rPh>
    <rPh sb="13" eb="15">
      <t>トウシバ</t>
    </rPh>
    <phoneticPr fontId="1"/>
  </si>
  <si>
    <t>炊飯電子ジャー　　　　　東芝　RCK-１８DCC</t>
    <rPh sb="0" eb="2">
      <t>スイハン</t>
    </rPh>
    <rPh sb="2" eb="4">
      <t>デンシ</t>
    </rPh>
    <rPh sb="12" eb="14">
      <t>トウシバ</t>
    </rPh>
    <phoneticPr fontId="1"/>
  </si>
  <si>
    <t>食事用テーブル　　　　　　コクヨ　CT-60NA</t>
    <rPh sb="0" eb="3">
      <t>ショクジヨウ</t>
    </rPh>
    <phoneticPr fontId="1"/>
  </si>
  <si>
    <t>食堂用チェア　　　　　　　コクヨ　CD-W250G</t>
    <rPh sb="0" eb="2">
      <t>ショクドウ</t>
    </rPh>
    <rPh sb="2" eb="3">
      <t>ヨウ</t>
    </rPh>
    <phoneticPr fontId="1"/>
  </si>
  <si>
    <t>マットレス　　　　　　　　　フランスベッドSM-71</t>
    <phoneticPr fontId="1"/>
  </si>
  <si>
    <t>ベッド　　　フランスベッド２HFB-0421</t>
    <phoneticPr fontId="1"/>
  </si>
  <si>
    <t>乾燥機　　　　　　　　　　　東芝ED－E５０M（WS）</t>
    <rPh sb="0" eb="3">
      <t>カンソウキ</t>
    </rPh>
    <rPh sb="14" eb="16">
      <t>トウシバ</t>
    </rPh>
    <phoneticPr fontId="1"/>
  </si>
  <si>
    <t>洗濯機　　　　　　　　　　　東芝AW－E６０XP</t>
    <rPh sb="0" eb="2">
      <t>センタク</t>
    </rPh>
    <rPh sb="2" eb="3">
      <t>キ</t>
    </rPh>
    <rPh sb="14" eb="16">
      <t>トウシバ</t>
    </rPh>
    <phoneticPr fontId="1"/>
  </si>
  <si>
    <t>シャワーチェア　　　　　　ウチダTY-535DX</t>
    <phoneticPr fontId="1"/>
  </si>
  <si>
    <t>車椅子スケール　　　　　タニタPWC-620N</t>
    <rPh sb="0" eb="3">
      <t>クルマイス</t>
    </rPh>
    <phoneticPr fontId="1"/>
  </si>
  <si>
    <t>屋外用ベンチ　　　　　　　コクヨPF-B10NN</t>
    <rPh sb="0" eb="3">
      <t>オクガイヨウ</t>
    </rPh>
    <phoneticPr fontId="1"/>
  </si>
  <si>
    <t>ビジネスキッチン　　　　　BK-10F1</t>
    <phoneticPr fontId="1"/>
  </si>
  <si>
    <t>両袖デスク　　　　　　　　SD-MXE147DC3c3F11</t>
    <rPh sb="0" eb="2">
      <t>リョウソデ</t>
    </rPh>
    <phoneticPr fontId="1"/>
  </si>
  <si>
    <t>システムワゴン　　　　　　SDMXｎ４６A2F11</t>
    <phoneticPr fontId="1"/>
  </si>
  <si>
    <t>コートハンガー　　　　　　　　コクヨ　CH-9N</t>
    <phoneticPr fontId="1"/>
  </si>
  <si>
    <t>ホワイトボード　　　　　　　　　コクヨBB-R36W1W1</t>
    <phoneticPr fontId="1"/>
  </si>
  <si>
    <t>加湿器　　　　　　　　　　　東芝KA-720DL</t>
    <rPh sb="0" eb="3">
      <t>カシツキ</t>
    </rPh>
    <rPh sb="14" eb="16">
      <t>トウシバ</t>
    </rPh>
    <phoneticPr fontId="1"/>
  </si>
  <si>
    <t>コートハンガー　　　　　　CH-15T</t>
    <phoneticPr fontId="1"/>
  </si>
  <si>
    <t>デジタルカメラ　キャノン　　Ｐｏｗｅｒ　Ｓｈｏｔｏ　A80</t>
    <phoneticPr fontId="1"/>
  </si>
  <si>
    <t>コートハンガー　　　　　　コクヨCH-8N</t>
    <phoneticPr fontId="1"/>
  </si>
  <si>
    <t>筆記台付ワゴン　　　　　　NDW-6ナビス</t>
    <rPh sb="0" eb="2">
      <t>ヒッキ</t>
    </rPh>
    <rPh sb="2" eb="3">
      <t>ダイ</t>
    </rPh>
    <rPh sb="3" eb="4">
      <t>ツキ</t>
    </rPh>
    <phoneticPr fontId="1"/>
  </si>
  <si>
    <t>コンパクトフラッシュカード）　キャノンFC-128M</t>
    <phoneticPr fontId="1"/>
  </si>
  <si>
    <r>
      <t>車椅子（リクライニング）　</t>
    </r>
    <r>
      <rPr>
        <sz val="9"/>
        <color indexed="10"/>
        <rFont val="ＭＳ Ｐゴシック"/>
        <family val="3"/>
        <charset val="128"/>
      </rPr>
      <t>松永</t>
    </r>
    <rPh sb="0" eb="3">
      <t>クルマイス</t>
    </rPh>
    <rPh sb="13" eb="15">
      <t>マツナガ</t>
    </rPh>
    <phoneticPr fontId="1"/>
  </si>
  <si>
    <r>
      <t>車椅子　　　　　　　　　　　</t>
    </r>
    <r>
      <rPr>
        <sz val="9"/>
        <color indexed="10"/>
        <rFont val="ＭＳ Ｐゴシック"/>
        <family val="3"/>
        <charset val="128"/>
      </rPr>
      <t>松永</t>
    </r>
    <rPh sb="0" eb="3">
      <t>クルマイス</t>
    </rPh>
    <rPh sb="14" eb="16">
      <t>マツナガ</t>
    </rPh>
    <phoneticPr fontId="1"/>
  </si>
  <si>
    <t>加湿器　　　　　　　　　　　東芝KA-７２０DL</t>
    <rPh sb="0" eb="3">
      <t>カシツキ</t>
    </rPh>
    <rPh sb="14" eb="16">
      <t>トウシバ</t>
    </rPh>
    <phoneticPr fontId="1"/>
  </si>
  <si>
    <t>事59</t>
    <rPh sb="0" eb="1">
      <t>ジ</t>
    </rPh>
    <phoneticPr fontId="1"/>
  </si>
  <si>
    <t>地域交流
評価別費</t>
    <rPh sb="0" eb="2">
      <t>チイキ</t>
    </rPh>
    <rPh sb="2" eb="4">
      <t>コウリュウ</t>
    </rPh>
    <rPh sb="5" eb="7">
      <t>ヒョウカ</t>
    </rPh>
    <rPh sb="7" eb="8">
      <t>ベツ</t>
    </rPh>
    <rPh sb="8" eb="9">
      <t>ヒ</t>
    </rPh>
    <phoneticPr fontId="1"/>
  </si>
  <si>
    <t>ワイヤレスマイク
ＷＸ-4300Ｂ</t>
    <phoneticPr fontId="1"/>
  </si>
  <si>
    <t>多24</t>
    <rPh sb="0" eb="1">
      <t>タ</t>
    </rPh>
    <phoneticPr fontId="1"/>
  </si>
  <si>
    <t>エリア別事業費</t>
    <rPh sb="3" eb="4">
      <t>ベツ</t>
    </rPh>
    <rPh sb="4" eb="7">
      <t>ジギョウヒ</t>
    </rPh>
    <phoneticPr fontId="1"/>
  </si>
  <si>
    <t>ﾜｲﾔﾚｽﾊﾟﾜｰﾄﾞｽﾋﾟｰｶｰ
ＷＳ-Ｘ66Ａ</t>
    <phoneticPr fontId="1"/>
  </si>
  <si>
    <t>多25</t>
    <rPh sb="0" eb="1">
      <t>タ</t>
    </rPh>
    <phoneticPr fontId="1"/>
  </si>
  <si>
    <t>ラミネーター
ＪＯＩＮＴＥＸ　Ｋ005Ｊ</t>
    <phoneticPr fontId="1"/>
  </si>
  <si>
    <t>相10</t>
    <rPh sb="0" eb="1">
      <t>ソウ</t>
    </rPh>
    <phoneticPr fontId="1"/>
  </si>
  <si>
    <t>ｴﾘｱ別
事業費</t>
    <rPh sb="3" eb="4">
      <t>ベツ</t>
    </rPh>
    <rPh sb="5" eb="8">
      <t>ジギョウヒ</t>
    </rPh>
    <phoneticPr fontId="1"/>
  </si>
  <si>
    <t>手打ち麻雀卓
パルぱる</t>
    <rPh sb="0" eb="2">
      <t>テウ</t>
    </rPh>
    <rPh sb="3" eb="5">
      <t>マージャン</t>
    </rPh>
    <rPh sb="5" eb="6">
      <t>タク</t>
    </rPh>
    <phoneticPr fontId="1"/>
  </si>
  <si>
    <t>事61</t>
    <rPh sb="0" eb="1">
      <t>ジ</t>
    </rPh>
    <phoneticPr fontId="1"/>
  </si>
  <si>
    <t>事62-63</t>
    <rPh sb="0" eb="1">
      <t>ジ</t>
    </rPh>
    <phoneticPr fontId="1"/>
  </si>
  <si>
    <t>事64</t>
    <rPh sb="0" eb="1">
      <t>ジ</t>
    </rPh>
    <phoneticPr fontId="1"/>
  </si>
  <si>
    <t>ミーティングテーブル　　コクヨBT-２５５P1E</t>
    <phoneticPr fontId="1"/>
  </si>
  <si>
    <t>ボ01-02</t>
    <phoneticPr fontId="1"/>
  </si>
  <si>
    <t>クリーンロッカー　　　　　コクヨ　CLK-Z35F1</t>
    <phoneticPr fontId="1"/>
  </si>
  <si>
    <t>ボ09</t>
    <phoneticPr fontId="1"/>
  </si>
  <si>
    <t>コートハンガー　　　　　　　コクヨ　CH-15T</t>
    <phoneticPr fontId="1"/>
  </si>
  <si>
    <t>ボ03</t>
    <phoneticPr fontId="1"/>
  </si>
  <si>
    <t>ボ05-06</t>
    <phoneticPr fontId="1"/>
  </si>
  <si>
    <t>ボ07</t>
    <phoneticPr fontId="1"/>
  </si>
  <si>
    <t>ボ08</t>
    <phoneticPr fontId="1"/>
  </si>
  <si>
    <t>委託費</t>
    <rPh sb="0" eb="2">
      <t>イタク</t>
    </rPh>
    <rPh sb="2" eb="3">
      <t>ヒ</t>
    </rPh>
    <phoneticPr fontId="1"/>
  </si>
  <si>
    <t>委託費（廃棄）</t>
    <rPh sb="0" eb="2">
      <t>イタク</t>
    </rPh>
    <rPh sb="2" eb="3">
      <t>ヒ</t>
    </rPh>
    <rPh sb="4" eb="6">
      <t>ハイキ</t>
    </rPh>
    <phoneticPr fontId="1"/>
  </si>
  <si>
    <t>デジカメ（IXY 930IS)</t>
    <phoneticPr fontId="1"/>
  </si>
  <si>
    <t>事65</t>
    <rPh sb="0" eb="1">
      <t>ジ</t>
    </rPh>
    <phoneticPr fontId="1"/>
  </si>
  <si>
    <t>任天堂　Wii 本体（黒）</t>
    <rPh sb="0" eb="3">
      <t>ニンテンドウ</t>
    </rPh>
    <rPh sb="8" eb="10">
      <t>ホンタイ</t>
    </rPh>
    <rPh sb="11" eb="12">
      <t>クロ</t>
    </rPh>
    <phoneticPr fontId="1"/>
  </si>
  <si>
    <t>多26</t>
    <rPh sb="0" eb="1">
      <t>タ</t>
    </rPh>
    <phoneticPr fontId="1"/>
  </si>
  <si>
    <t>包括)介護予防事業（前）</t>
    <rPh sb="0" eb="2">
      <t>ホウカツ</t>
    </rPh>
    <rPh sb="3" eb="5">
      <t>カイゴ</t>
    </rPh>
    <rPh sb="5" eb="7">
      <t>ヨボウ</t>
    </rPh>
    <rPh sb="7" eb="9">
      <t>ジギョウ</t>
    </rPh>
    <rPh sb="10" eb="11">
      <t>マエ</t>
    </rPh>
    <phoneticPr fontId="1"/>
  </si>
  <si>
    <t>任天堂　Wii 本体（白）</t>
    <rPh sb="0" eb="3">
      <t>ニンテンドウ</t>
    </rPh>
    <rPh sb="8" eb="10">
      <t>ホンタイ</t>
    </rPh>
    <rPh sb="11" eb="12">
      <t>シロ</t>
    </rPh>
    <phoneticPr fontId="1"/>
  </si>
  <si>
    <t>多27</t>
    <rPh sb="0" eb="1">
      <t>タ</t>
    </rPh>
    <phoneticPr fontId="1"/>
  </si>
  <si>
    <t>ｽｸﾘｰﾝ　セット
KPS-ST６０WA(ｽｸﾘｰﾝ）</t>
    <phoneticPr fontId="1"/>
  </si>
  <si>
    <t>上記とセット</t>
    <rPh sb="0" eb="2">
      <t>ジョウキ</t>
    </rPh>
    <phoneticPr fontId="1"/>
  </si>
  <si>
    <t>相12</t>
    <rPh sb="0" eb="1">
      <t>ソウ</t>
    </rPh>
    <phoneticPr fontId="1"/>
  </si>
  <si>
    <t>相11-1(ｽｸﾘｰﾝ）</t>
    <rPh sb="0" eb="1">
      <t>ソウ</t>
    </rPh>
    <phoneticPr fontId="1"/>
  </si>
  <si>
    <t>相11-2(三脚）</t>
    <rPh sb="0" eb="1">
      <t>ソウ</t>
    </rPh>
    <rPh sb="6" eb="8">
      <t>サンキャク</t>
    </rPh>
    <phoneticPr fontId="1"/>
  </si>
  <si>
    <t>ｽｸﾘｰﾝ（80ｲﾝﾁロールｽｸﾘｰﾝ）ELPSC08</t>
    <phoneticPr fontId="1"/>
  </si>
  <si>
    <t>ｽｸﾘｰﾝ　セット
KPS-ST６0WA(三脚）</t>
    <rPh sb="21" eb="23">
      <t>サンキャク</t>
    </rPh>
    <phoneticPr fontId="1"/>
  </si>
  <si>
    <t>包括　介護予防事業</t>
    <rPh sb="0" eb="2">
      <t>ホウカツ</t>
    </rPh>
    <rPh sb="3" eb="5">
      <t>カイゴ</t>
    </rPh>
    <rPh sb="7" eb="9">
      <t>ジギョウ</t>
    </rPh>
    <phoneticPr fontId="1"/>
  </si>
  <si>
    <t>H24.2.16 廃棄</t>
    <rPh sb="9" eb="11">
      <t>ハイキ</t>
    </rPh>
    <phoneticPr fontId="1"/>
  </si>
  <si>
    <t>体向42</t>
    <rPh sb="0" eb="1">
      <t>タイ</t>
    </rPh>
    <rPh sb="1" eb="2">
      <t>ムケ</t>
    </rPh>
    <phoneticPr fontId="1"/>
  </si>
  <si>
    <t>ペタンク</t>
    <phoneticPr fontId="1"/>
  </si>
  <si>
    <t>相談強化</t>
    <rPh sb="0" eb="2">
      <t>ソウダン</t>
    </rPh>
    <rPh sb="2" eb="4">
      <t>キョウカ</t>
    </rPh>
    <phoneticPr fontId="1"/>
  </si>
  <si>
    <t>多28</t>
    <rPh sb="0" eb="1">
      <t>タ</t>
    </rPh>
    <phoneticPr fontId="1"/>
  </si>
  <si>
    <t>多29</t>
    <rPh sb="0" eb="1">
      <t>タ</t>
    </rPh>
    <phoneticPr fontId="1"/>
  </si>
  <si>
    <t>保管：上台集会所</t>
    <rPh sb="0" eb="2">
      <t>ホカン</t>
    </rPh>
    <rPh sb="3" eb="4">
      <t>カミ</t>
    </rPh>
    <rPh sb="4" eb="5">
      <t>ダイ</t>
    </rPh>
    <rPh sb="5" eb="8">
      <t>シュウカイジョ</t>
    </rPh>
    <phoneticPr fontId="1"/>
  </si>
  <si>
    <t>保管：本牧緑ヶ丘町内会館</t>
    <rPh sb="0" eb="2">
      <t>ホカン</t>
    </rPh>
    <rPh sb="3" eb="5">
      <t>ホンモク</t>
    </rPh>
    <rPh sb="5" eb="8">
      <t>ミドリガオカ</t>
    </rPh>
    <rPh sb="8" eb="10">
      <t>チョウナイ</t>
    </rPh>
    <rPh sb="10" eb="12">
      <t>カイカン</t>
    </rPh>
    <phoneticPr fontId="1"/>
  </si>
  <si>
    <t>初度・委託</t>
    <rPh sb="0" eb="2">
      <t>ショド</t>
    </rPh>
    <rPh sb="3" eb="5">
      <t>イタク</t>
    </rPh>
    <phoneticPr fontId="1"/>
  </si>
  <si>
    <t>H25.1.30脱04廃棄（劣化）</t>
    <rPh sb="8" eb="9">
      <t>ダツ</t>
    </rPh>
    <rPh sb="11" eb="13">
      <t>ハイキ</t>
    </rPh>
    <rPh sb="14" eb="16">
      <t>レッカ</t>
    </rPh>
    <phoneticPr fontId="1"/>
  </si>
  <si>
    <t>部屋名称 　事務所（委託料)</t>
    <rPh sb="0" eb="2">
      <t>ヘヤ</t>
    </rPh>
    <rPh sb="2" eb="4">
      <t>メイショウ</t>
    </rPh>
    <rPh sb="6" eb="8">
      <t>ジム</t>
    </rPh>
    <rPh sb="8" eb="9">
      <t>ショ</t>
    </rPh>
    <rPh sb="10" eb="13">
      <t>イタクリョウ</t>
    </rPh>
    <phoneticPr fontId="1"/>
  </si>
  <si>
    <t>スピーカー</t>
    <phoneticPr fontId="1"/>
  </si>
  <si>
    <t>多30</t>
    <rPh sb="0" eb="1">
      <t>タ</t>
    </rPh>
    <phoneticPr fontId="1"/>
  </si>
  <si>
    <t>パワーアンプ</t>
    <phoneticPr fontId="1"/>
  </si>
  <si>
    <t>多31</t>
    <rPh sb="0" eb="1">
      <t>タ</t>
    </rPh>
    <phoneticPr fontId="1"/>
  </si>
  <si>
    <t>空気清浄機</t>
    <rPh sb="0" eb="2">
      <t>クウキ</t>
    </rPh>
    <rPh sb="2" eb="4">
      <t>セイジョウ</t>
    </rPh>
    <rPh sb="4" eb="5">
      <t>キ</t>
    </rPh>
    <phoneticPr fontId="1"/>
  </si>
  <si>
    <t>多32</t>
    <rPh sb="0" eb="1">
      <t>タ</t>
    </rPh>
    <phoneticPr fontId="1"/>
  </si>
  <si>
    <t>H26.12廃棄</t>
    <rPh sb="6" eb="8">
      <t>ハイキ</t>
    </rPh>
    <phoneticPr fontId="1"/>
  </si>
  <si>
    <t>H26.1廃棄</t>
    <rPh sb="5" eb="7">
      <t>ハイキ</t>
    </rPh>
    <phoneticPr fontId="1"/>
  </si>
  <si>
    <t>廃棄（H27年10月判明）</t>
    <rPh sb="0" eb="2">
      <t>ハイキ</t>
    </rPh>
    <rPh sb="6" eb="7">
      <t>ネン</t>
    </rPh>
    <rPh sb="9" eb="10">
      <t>ガツ</t>
    </rPh>
    <rPh sb="10" eb="12">
      <t>ハンメイ</t>
    </rPh>
    <phoneticPr fontId="1"/>
  </si>
  <si>
    <t>ワゴン　　　　　　　　　　　コクヨLT-W130P16</t>
    <phoneticPr fontId="1"/>
  </si>
  <si>
    <t>デ33</t>
    <phoneticPr fontId="1"/>
  </si>
  <si>
    <t>相談室１、相談室３へ1本ずつあり</t>
    <rPh sb="0" eb="3">
      <t>ソウダンシツ</t>
    </rPh>
    <rPh sb="5" eb="8">
      <t>ソウダンシツ</t>
    </rPh>
    <rPh sb="11" eb="12">
      <t>ホン</t>
    </rPh>
    <phoneticPr fontId="1"/>
  </si>
  <si>
    <t>相04、05</t>
    <rPh sb="0" eb="1">
      <t>ソウ</t>
    </rPh>
    <phoneticPr fontId="1"/>
  </si>
  <si>
    <t>地06</t>
    <rPh sb="0" eb="1">
      <t>チ</t>
    </rPh>
    <phoneticPr fontId="1"/>
  </si>
  <si>
    <t>多16</t>
    <rPh sb="0" eb="1">
      <t>タ</t>
    </rPh>
    <phoneticPr fontId="1"/>
  </si>
  <si>
    <t>紙折機
LION事務器　
製造No.38050044</t>
    <rPh sb="0" eb="2">
      <t>カミオ</t>
    </rPh>
    <rPh sb="2" eb="3">
      <t>キ</t>
    </rPh>
    <rPh sb="8" eb="11">
      <t>ジムキ</t>
    </rPh>
    <rPh sb="13" eb="15">
      <t>セイゾウ</t>
    </rPh>
    <phoneticPr fontId="1"/>
  </si>
  <si>
    <t>多17</t>
    <rPh sb="0" eb="1">
      <t>タ</t>
    </rPh>
    <phoneticPr fontId="1"/>
  </si>
  <si>
    <t>　</t>
    <phoneticPr fontId="1"/>
  </si>
  <si>
    <t>相09</t>
    <rPh sb="0" eb="1">
      <t>ソウ</t>
    </rPh>
    <phoneticPr fontId="1"/>
  </si>
  <si>
    <t>相07-08</t>
    <rPh sb="0" eb="1">
      <t>ソウ</t>
    </rPh>
    <phoneticPr fontId="1"/>
  </si>
  <si>
    <t>倉庫とスタッフルーム</t>
    <rPh sb="0" eb="2">
      <t>ソウコ</t>
    </rPh>
    <phoneticPr fontId="1"/>
  </si>
  <si>
    <t>スタッフルーム</t>
    <phoneticPr fontId="1"/>
  </si>
  <si>
    <t>電動自転車
（ヤマハ　ピンク）</t>
    <rPh sb="0" eb="2">
      <t>デンドウ</t>
    </rPh>
    <rPh sb="2" eb="5">
      <t>ジテンシャ</t>
    </rPh>
    <phoneticPr fontId="1"/>
  </si>
  <si>
    <t>事66</t>
    <rPh sb="0" eb="1">
      <t>ジ</t>
    </rPh>
    <phoneticPr fontId="1"/>
  </si>
  <si>
    <t>パソコン・FMV-BIBLO　ＮＥ４５０３</t>
    <phoneticPr fontId="1"/>
  </si>
  <si>
    <t>H１５．７廃棄</t>
    <rPh sb="5" eb="7">
      <t>ハイキ</t>
    </rPh>
    <phoneticPr fontId="1"/>
  </si>
  <si>
    <t>昔のおもちゃ　　　　　　　　2-810-1603</t>
    <rPh sb="0" eb="1">
      <t>ムカシ</t>
    </rPh>
    <phoneticPr fontId="1"/>
  </si>
  <si>
    <t>事01</t>
    <rPh sb="0" eb="1">
      <t>ジ</t>
    </rPh>
    <phoneticPr fontId="1"/>
  </si>
  <si>
    <t>華道用具一式　　　　　　　2-350-1014</t>
    <rPh sb="0" eb="2">
      <t>カドウ</t>
    </rPh>
    <rPh sb="2" eb="4">
      <t>ヨウグ</t>
    </rPh>
    <rPh sb="4" eb="6">
      <t>イッシキ</t>
    </rPh>
    <phoneticPr fontId="1"/>
  </si>
  <si>
    <t>冷蔵庫　GR-R15T</t>
    <rPh sb="0" eb="3">
      <t>レイゾウコ</t>
    </rPh>
    <phoneticPr fontId="1"/>
  </si>
  <si>
    <t>事02</t>
    <rPh sb="0" eb="1">
      <t>ジ</t>
    </rPh>
    <phoneticPr fontId="1"/>
  </si>
  <si>
    <t>掃除機　vc-Y11RW</t>
    <rPh sb="0" eb="3">
      <t>ソウジキ</t>
    </rPh>
    <phoneticPr fontId="1"/>
  </si>
  <si>
    <t>テプラ　SR717</t>
    <phoneticPr fontId="1"/>
  </si>
  <si>
    <t>デスク　　　　　　　　　　　SD-mxfn2014F11</t>
    <phoneticPr fontId="1"/>
  </si>
  <si>
    <t>デスクマット SD-MX用</t>
    <rPh sb="12" eb="13">
      <t>ヨウ</t>
    </rPh>
    <phoneticPr fontId="1"/>
  </si>
  <si>
    <t>事務用チェア　　　　　　　CR-G500F4k424-Wｎ</t>
    <rPh sb="0" eb="3">
      <t>ジムヨウ</t>
    </rPh>
    <phoneticPr fontId="1"/>
  </si>
  <si>
    <t>事14-22</t>
    <rPh sb="0" eb="1">
      <t>ジ</t>
    </rPh>
    <phoneticPr fontId="1"/>
  </si>
  <si>
    <t>H17.6廃棄</t>
    <rPh sb="5" eb="7">
      <t>ハイキ</t>
    </rPh>
    <phoneticPr fontId="1"/>
  </si>
  <si>
    <t>キャノン・オートボーイｓ－ｘｌ</t>
    <phoneticPr fontId="1"/>
  </si>
  <si>
    <t>シュレッダー　　　　　　　　J-C-220SAM</t>
    <phoneticPr fontId="1"/>
  </si>
  <si>
    <t>電動自転車BSAF60</t>
    <rPh sb="0" eb="2">
      <t>デンドウ</t>
    </rPh>
    <rPh sb="2" eb="5">
      <t>ジテンシャ</t>
    </rPh>
    <phoneticPr fontId="1"/>
  </si>
  <si>
    <t>事31</t>
    <rPh sb="0" eb="1">
      <t>ジ</t>
    </rPh>
    <phoneticPr fontId="1"/>
  </si>
  <si>
    <t>H25・廃棄</t>
    <rPh sb="4" eb="6">
      <t>ハイキ</t>
    </rPh>
    <phoneticPr fontId="1"/>
  </si>
  <si>
    <t>H27.10廃棄</t>
    <rPh sb="6" eb="8">
      <t>ハイキ</t>
    </rPh>
    <phoneticPr fontId="1"/>
  </si>
  <si>
    <t>H27.7廃棄</t>
    <rPh sb="5" eb="7">
      <t>ハイキ</t>
    </rPh>
    <phoneticPr fontId="1"/>
  </si>
  <si>
    <t>所長用机</t>
    <rPh sb="0" eb="2">
      <t>ショチョウ</t>
    </rPh>
    <rPh sb="2" eb="3">
      <t>ヨウ</t>
    </rPh>
    <rPh sb="3" eb="4">
      <t>ツクエ</t>
    </rPh>
    <phoneticPr fontId="1"/>
  </si>
  <si>
    <t>包括、地域交流机</t>
    <rPh sb="0" eb="2">
      <t>ホウカツ</t>
    </rPh>
    <rPh sb="3" eb="5">
      <t>チイキ</t>
    </rPh>
    <rPh sb="5" eb="7">
      <t>コウリュウ</t>
    </rPh>
    <rPh sb="7" eb="8">
      <t>ツクエ</t>
    </rPh>
    <phoneticPr fontId="1"/>
  </si>
  <si>
    <t>H26.9廃棄</t>
    <rPh sb="5" eb="7">
      <t>ハイキ</t>
    </rPh>
    <phoneticPr fontId="1"/>
  </si>
  <si>
    <t>タイムレコーダー　　　　 BX-2000</t>
    <phoneticPr fontId="1"/>
  </si>
  <si>
    <t>ノートッパソコン　　　　　　　　シャープPC-MJ750M</t>
    <phoneticPr fontId="1"/>
  </si>
  <si>
    <t>H27.10新山下ケアプラザへ譲渡</t>
    <rPh sb="6" eb="9">
      <t>シンヤマシタ</t>
    </rPh>
    <rPh sb="15" eb="17">
      <t>ジョウト</t>
    </rPh>
    <phoneticPr fontId="1"/>
  </si>
  <si>
    <t>エンドパネル　　　　　　　SDF-MXFn14PF1</t>
    <phoneticPr fontId="1"/>
  </si>
  <si>
    <t>ロッカー　LK-4F1</t>
    <phoneticPr fontId="1"/>
  </si>
  <si>
    <t>キャビネット　　　　　　　　コクヨS-K320F1</t>
    <phoneticPr fontId="1"/>
  </si>
  <si>
    <t>キャビネット　　　　　　　　コクヨS-K340F1</t>
    <phoneticPr fontId="1"/>
  </si>
  <si>
    <t>本棚として使用</t>
    <rPh sb="0" eb="2">
      <t>ホンダナ</t>
    </rPh>
    <rPh sb="5" eb="7">
      <t>シヨウ</t>
    </rPh>
    <phoneticPr fontId="1"/>
  </si>
  <si>
    <t>自走用車椅子
NS-11J　TB</t>
    <rPh sb="0" eb="2">
      <t>ジソウ</t>
    </rPh>
    <rPh sb="2" eb="3">
      <t>ヨウ</t>
    </rPh>
    <rPh sb="3" eb="6">
      <t>クルマイス</t>
    </rPh>
    <phoneticPr fontId="1"/>
  </si>
  <si>
    <t>情07</t>
    <rPh sb="0" eb="1">
      <t>ジョウ</t>
    </rPh>
    <phoneticPr fontId="1"/>
  </si>
  <si>
    <t>H21.6.4,H25.1.30廃棄</t>
    <rPh sb="16" eb="18">
      <t>ハイキ</t>
    </rPh>
    <phoneticPr fontId="1"/>
  </si>
  <si>
    <t>H28.9廃棄（パソコン2台及びプリンター１台）</t>
    <rPh sb="5" eb="7">
      <t>ハイキ</t>
    </rPh>
    <rPh sb="13" eb="14">
      <t>ダイ</t>
    </rPh>
    <rPh sb="14" eb="15">
      <t>オヨ</t>
    </rPh>
    <rPh sb="22" eb="23">
      <t>ダイ</t>
    </rPh>
    <phoneticPr fontId="1"/>
  </si>
  <si>
    <r>
      <t>やまゆりホームより譲渡
(中古のため会計処理は、1万円）</t>
    </r>
    <r>
      <rPr>
        <sz val="9"/>
        <color indexed="10"/>
        <rFont val="ＭＳ Ｐゴシック"/>
        <family val="3"/>
        <charset val="128"/>
      </rPr>
      <t>H29.2廃棄</t>
    </r>
    <rPh sb="9" eb="11">
      <t>ジョウト</t>
    </rPh>
    <rPh sb="13" eb="15">
      <t>チュウコ</t>
    </rPh>
    <rPh sb="18" eb="20">
      <t>カイケイ</t>
    </rPh>
    <rPh sb="20" eb="22">
      <t>ショリ</t>
    </rPh>
    <rPh sb="25" eb="27">
      <t>マンエン</t>
    </rPh>
    <rPh sb="33" eb="35">
      <t>ハイキ</t>
    </rPh>
    <phoneticPr fontId="1"/>
  </si>
  <si>
    <t>H28.9　1台廃棄</t>
    <rPh sb="7" eb="8">
      <t>ダイ</t>
    </rPh>
    <rPh sb="8" eb="10">
      <t>ハイキ</t>
    </rPh>
    <phoneticPr fontId="1"/>
  </si>
  <si>
    <t>休01は廃棄、02は認知ﾃﾞｲﾙｰﾑ</t>
    <rPh sb="0" eb="1">
      <t>キュウ</t>
    </rPh>
    <rPh sb="4" eb="6">
      <t>ハイキ</t>
    </rPh>
    <rPh sb="10" eb="12">
      <t>ニンチ</t>
    </rPh>
    <phoneticPr fontId="1"/>
  </si>
  <si>
    <t>休04は廃棄、02は認知ﾃﾞｲﾙｰﾑ</t>
    <phoneticPr fontId="1"/>
  </si>
  <si>
    <t>委託料</t>
    <rPh sb="0" eb="3">
      <t>イタクリョウ</t>
    </rPh>
    <phoneticPr fontId="1"/>
  </si>
  <si>
    <t>H29年廃棄</t>
    <rPh sb="3" eb="4">
      <t>ネン</t>
    </rPh>
    <rPh sb="4" eb="6">
      <t>ハイキ</t>
    </rPh>
    <phoneticPr fontId="1"/>
  </si>
  <si>
    <t>H29.12.22廃棄</t>
    <rPh sb="9" eb="11">
      <t>ハイキ</t>
    </rPh>
    <phoneticPr fontId="1"/>
  </si>
  <si>
    <t>事33</t>
    <rPh sb="0" eb="1">
      <t>ジ</t>
    </rPh>
    <phoneticPr fontId="1"/>
  </si>
  <si>
    <t>事34</t>
    <rPh sb="0" eb="1">
      <t>ジ</t>
    </rPh>
    <phoneticPr fontId="1"/>
  </si>
  <si>
    <t>事35</t>
    <rPh sb="0" eb="1">
      <t>ジ</t>
    </rPh>
    <phoneticPr fontId="1"/>
  </si>
  <si>
    <t>H29年.10月廃棄</t>
    <rPh sb="3" eb="4">
      <t>ネン</t>
    </rPh>
    <rPh sb="7" eb="8">
      <t>ガツ</t>
    </rPh>
    <rPh sb="8" eb="10">
      <t>ハイキ</t>
    </rPh>
    <phoneticPr fontId="1"/>
  </si>
  <si>
    <t>H18.12.26廃棄</t>
    <rPh sb="9" eb="11">
      <t>ハイキ</t>
    </rPh>
    <phoneticPr fontId="1"/>
  </si>
  <si>
    <t>デジタルカメラ　キャノン
Power　Shoto　20</t>
    <phoneticPr fontId="1"/>
  </si>
  <si>
    <t>LION事務機紙折機
LF-840</t>
    <rPh sb="4" eb="7">
      <t>ジムキ</t>
    </rPh>
    <rPh sb="7" eb="9">
      <t>カミオ</t>
    </rPh>
    <rPh sb="9" eb="10">
      <t>キ</t>
    </rPh>
    <phoneticPr fontId="1"/>
  </si>
  <si>
    <t>エプソンレーザープリンター　LP-8800C</t>
    <phoneticPr fontId="1"/>
  </si>
  <si>
    <t>メルコ増設メモリー
VN133H256MY</t>
    <rPh sb="3" eb="5">
      <t>ゾウセツ</t>
    </rPh>
    <phoneticPr fontId="1"/>
  </si>
  <si>
    <t>事42</t>
    <rPh sb="0" eb="1">
      <t>ジ</t>
    </rPh>
    <phoneticPr fontId="1"/>
  </si>
  <si>
    <t>事43</t>
    <rPh sb="0" eb="1">
      <t>ジ</t>
    </rPh>
    <phoneticPr fontId="1"/>
  </si>
  <si>
    <t>事44</t>
    <rPh sb="0" eb="1">
      <t>ジ</t>
    </rPh>
    <phoneticPr fontId="1"/>
  </si>
  <si>
    <t>事46</t>
    <rPh sb="0" eb="1">
      <t>ジ</t>
    </rPh>
    <phoneticPr fontId="1"/>
  </si>
  <si>
    <t>掃除機　
ﾅｼｮﾅﾙ　MC-G330</t>
    <rPh sb="0" eb="3">
      <t>ソウジキ</t>
    </rPh>
    <phoneticPr fontId="1"/>
  </si>
  <si>
    <t>ﾊﾟﾅｿﾆｯｸ　ﾑｰﾋﾞｰ
MVGS200K（S)(SSS)</t>
    <phoneticPr fontId="1"/>
  </si>
  <si>
    <t>H26.5廃棄</t>
    <rPh sb="5" eb="7">
      <t>ハイキ</t>
    </rPh>
    <phoneticPr fontId="1"/>
  </si>
  <si>
    <t>H25.廃棄</t>
    <rPh sb="4" eb="6">
      <t>ハイキ</t>
    </rPh>
    <phoneticPr fontId="1"/>
  </si>
  <si>
    <t>電動自転車</t>
    <rPh sb="0" eb="2">
      <t>デンドウ</t>
    </rPh>
    <rPh sb="2" eb="5">
      <t>ジテンシャ</t>
    </rPh>
    <phoneticPr fontId="1"/>
  </si>
  <si>
    <r>
      <t xml:space="preserve">地域交流
</t>
    </r>
    <r>
      <rPr>
        <sz val="9"/>
        <color indexed="10"/>
        <rFont val="ＭＳ Ｐゴシック"/>
        <family val="3"/>
        <charset val="128"/>
      </rPr>
      <t>H27.1廃棄</t>
    </r>
    <rPh sb="0" eb="2">
      <t>チイキ</t>
    </rPh>
    <rPh sb="2" eb="4">
      <t>コウリュウ</t>
    </rPh>
    <rPh sb="10" eb="12">
      <t>ハイキ</t>
    </rPh>
    <phoneticPr fontId="1"/>
  </si>
  <si>
    <t>事48</t>
    <rPh sb="0" eb="1">
      <t>ジ</t>
    </rPh>
    <phoneticPr fontId="1"/>
  </si>
  <si>
    <r>
      <t xml:space="preserve">地域交流
</t>
    </r>
    <r>
      <rPr>
        <sz val="9"/>
        <color indexed="10"/>
        <rFont val="ＭＳ Ｐゴシック"/>
        <family val="3"/>
        <charset val="128"/>
      </rPr>
      <t>廃棄</t>
    </r>
    <rPh sb="0" eb="2">
      <t>チイキ</t>
    </rPh>
    <rPh sb="2" eb="4">
      <t>コウリュウ</t>
    </rPh>
    <rPh sb="5" eb="7">
      <t>ハイキ</t>
    </rPh>
    <phoneticPr fontId="1"/>
  </si>
  <si>
    <t>ノートッパソコン　　　　　　　　エプソンEndeavorNJ1000</t>
    <phoneticPr fontId="1"/>
  </si>
  <si>
    <t>事53</t>
    <rPh sb="0" eb="1">
      <t>ジ</t>
    </rPh>
    <phoneticPr fontId="1"/>
  </si>
  <si>
    <t>電動自転車
YAMAHA　PAS</t>
    <rPh sb="0" eb="2">
      <t>デンドウ</t>
    </rPh>
    <rPh sb="2" eb="5">
      <t>ジテンシャ</t>
    </rPh>
    <phoneticPr fontId="1"/>
  </si>
  <si>
    <t>事60</t>
    <rPh sb="0" eb="1">
      <t>ジ</t>
    </rPh>
    <phoneticPr fontId="1"/>
  </si>
  <si>
    <t>H27.1廃棄</t>
    <rPh sb="5" eb="7">
      <t>ハイキ</t>
    </rPh>
    <phoneticPr fontId="1"/>
  </si>
  <si>
    <t>事38</t>
    <rPh sb="0" eb="1">
      <t>ジ</t>
    </rPh>
    <phoneticPr fontId="1"/>
  </si>
  <si>
    <t>ノートッパソコン　　　　　　　　富士通FMV-716NU/B（Y)</t>
    <rPh sb="16" eb="19">
      <t>フジツウ</t>
    </rPh>
    <phoneticPr fontId="1"/>
  </si>
  <si>
    <t>H21.4.15/04廃棄 04-05廃棄
洗03のみ有り</t>
    <rPh sb="11" eb="13">
      <t>ハイキ</t>
    </rPh>
    <rPh sb="19" eb="21">
      <t>ハイキ</t>
    </rPh>
    <rPh sb="22" eb="23">
      <t>ススグ</t>
    </rPh>
    <rPh sb="27" eb="28">
      <t>ア</t>
    </rPh>
    <phoneticPr fontId="1"/>
  </si>
  <si>
    <t>調04 H30.4月廃棄
調05　Ｈ31.3月廃棄</t>
    <rPh sb="9" eb="10">
      <t>ガツ</t>
    </rPh>
    <rPh sb="10" eb="12">
      <t>ハイキ</t>
    </rPh>
    <rPh sb="13" eb="14">
      <t>チョウ</t>
    </rPh>
    <rPh sb="22" eb="23">
      <t>ガツ</t>
    </rPh>
    <rPh sb="23" eb="25">
      <t>ハイキ</t>
    </rPh>
    <phoneticPr fontId="1"/>
  </si>
  <si>
    <t>リサイクル置き場で使用
R元.10月廃棄</t>
    <rPh sb="5" eb="6">
      <t>オ</t>
    </rPh>
    <rPh sb="7" eb="8">
      <t>バ</t>
    </rPh>
    <rPh sb="9" eb="11">
      <t>シヨウ</t>
    </rPh>
    <rPh sb="13" eb="14">
      <t>モト</t>
    </rPh>
    <rPh sb="17" eb="18">
      <t>ガツ</t>
    </rPh>
    <rPh sb="18" eb="20">
      <t>ハイキ</t>
    </rPh>
    <phoneticPr fontId="1"/>
  </si>
  <si>
    <r>
      <t xml:space="preserve">エリア別事業費より2,904円委託費より17,280円
</t>
    </r>
    <r>
      <rPr>
        <sz val="9"/>
        <color indexed="10"/>
        <rFont val="ＭＳ Ｐゴシック"/>
        <family val="3"/>
        <charset val="128"/>
      </rPr>
      <t>R元.5月廃棄</t>
    </r>
    <rPh sb="3" eb="4">
      <t>ベツ</t>
    </rPh>
    <rPh sb="4" eb="7">
      <t>ジギョウヒ</t>
    </rPh>
    <rPh sb="10" eb="15">
      <t>９０４エン</t>
    </rPh>
    <rPh sb="15" eb="17">
      <t>イタク</t>
    </rPh>
    <rPh sb="17" eb="18">
      <t>ヒ</t>
    </rPh>
    <rPh sb="22" eb="27">
      <t>２８０エン</t>
    </rPh>
    <rPh sb="29" eb="30">
      <t>モト</t>
    </rPh>
    <rPh sb="32" eb="33">
      <t>ガツ</t>
    </rPh>
    <rPh sb="33" eb="35">
      <t>ハイキ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</si>
</sst>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2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6" borderId="30" applyNumberFormat="0" applyFont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3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31" borderId="3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32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9"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2" fillId="0" borderId="0" xfId="0" applyFont="1" applyAlignment="1"/>
    <xf numFmtId="0" fontId="0" fillId="0" borderId="8" xfId="0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/>
    <xf numFmtId="0" fontId="0" fillId="0" borderId="15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3" fillId="0" borderId="0" xfId="0" applyFont="1" applyBorder="1" applyAlignment="1"/>
    <xf numFmtId="0" fontId="0" fillId="0" borderId="16" xfId="0" applyBorder="1" applyAlignment="1">
      <alignment horizontal="center" vertical="center"/>
    </xf>
    <xf numFmtId="38" fontId="0" fillId="0" borderId="15" xfId="33" applyFont="1" applyBorder="1" applyAlignment="1">
      <alignment vertical="center"/>
    </xf>
    <xf numFmtId="38" fontId="0" fillId="0" borderId="7" xfId="33" applyFont="1" applyBorder="1" applyAlignment="1">
      <alignment vertical="center"/>
    </xf>
    <xf numFmtId="38" fontId="0" fillId="0" borderId="7" xfId="33" applyFont="1" applyBorder="1" applyAlignment="1">
      <alignment vertical="center"/>
    </xf>
    <xf numFmtId="38" fontId="0" fillId="0" borderId="7" xfId="33" applyFont="1" applyBorder="1" applyAlignment="1">
      <alignment vertical="center"/>
    </xf>
    <xf numFmtId="38" fontId="0" fillId="0" borderId="15" xfId="33" applyFont="1" applyBorder="1" applyAlignment="1">
      <alignment vertical="center"/>
    </xf>
    <xf numFmtId="57" fontId="0" fillId="0" borderId="17" xfId="0" applyNumberFormat="1" applyBorder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57" fontId="0" fillId="0" borderId="9" xfId="0" applyNumberFormat="1" applyBorder="1" applyAlignment="1">
      <alignment vertical="center"/>
    </xf>
    <xf numFmtId="57" fontId="0" fillId="0" borderId="9" xfId="0" applyNumberFormat="1" applyBorder="1" applyAlignment="1"/>
    <xf numFmtId="0" fontId="0" fillId="0" borderId="7" xfId="0" applyFont="1" applyBorder="1" applyAlignment="1">
      <alignment vertical="center"/>
    </xf>
    <xf numFmtId="177" fontId="0" fillId="0" borderId="7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0" fillId="0" borderId="0" xfId="0" applyFont="1" applyAlignment="1"/>
    <xf numFmtId="0" fontId="0" fillId="0" borderId="7" xfId="0" applyFill="1" applyBorder="1" applyAlignment="1"/>
    <xf numFmtId="57" fontId="0" fillId="0" borderId="17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49" fontId="0" fillId="0" borderId="8" xfId="0" applyNumberFormat="1" applyBorder="1" applyAlignment="1">
      <alignment vertical="center" wrapText="1"/>
    </xf>
    <xf numFmtId="0" fontId="8" fillId="0" borderId="0" xfId="0" applyFont="1" applyAlignment="1"/>
    <xf numFmtId="0" fontId="7" fillId="0" borderId="15" xfId="0" applyFont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justify" wrapText="1"/>
    </xf>
    <xf numFmtId="0" fontId="3" fillId="0" borderId="7" xfId="0" applyFont="1" applyBorder="1" applyAlignment="1">
      <alignment vertical="justify" wrapText="1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49" fontId="8" fillId="0" borderId="7" xfId="0" applyNumberFormat="1" applyFont="1" applyBorder="1" applyAlignment="1">
      <alignment horizontal="left" vertical="center"/>
    </xf>
    <xf numFmtId="38" fontId="0" fillId="0" borderId="7" xfId="33" applyFont="1" applyFill="1" applyBorder="1" applyAlignment="1">
      <alignment vertical="center"/>
    </xf>
    <xf numFmtId="38" fontId="0" fillId="0" borderId="8" xfId="33" applyFont="1" applyBorder="1" applyAlignment="1">
      <alignment vertical="center"/>
    </xf>
    <xf numFmtId="38" fontId="0" fillId="0" borderId="7" xfId="33" applyFont="1" applyFill="1" applyBorder="1" applyAlignment="1">
      <alignment vertical="center"/>
    </xf>
    <xf numFmtId="38" fontId="4" fillId="0" borderId="7" xfId="33" applyFont="1" applyBorder="1" applyAlignment="1">
      <alignment vertical="center"/>
    </xf>
    <xf numFmtId="38" fontId="7" fillId="0" borderId="7" xfId="33" applyFont="1" applyBorder="1" applyAlignment="1">
      <alignment vertical="center"/>
    </xf>
    <xf numFmtId="38" fontId="0" fillId="0" borderId="15" xfId="33" applyFont="1" applyFill="1" applyBorder="1" applyAlignment="1">
      <alignment vertical="center"/>
    </xf>
    <xf numFmtId="0" fontId="9" fillId="0" borderId="10" xfId="0" applyFont="1" applyBorder="1" applyAlignment="1"/>
    <xf numFmtId="38" fontId="0" fillId="0" borderId="0" xfId="33" applyFont="1" applyBorder="1" applyAlignment="1">
      <alignment vertical="center"/>
    </xf>
    <xf numFmtId="38" fontId="0" fillId="0" borderId="8" xfId="33" applyFont="1" applyBorder="1" applyAlignment="1">
      <alignment vertical="center"/>
    </xf>
    <xf numFmtId="38" fontId="0" fillId="0" borderId="0" xfId="33" applyFont="1" applyAlignment="1">
      <alignment vertical="center"/>
    </xf>
    <xf numFmtId="0" fontId="8" fillId="0" borderId="10" xfId="0" applyFont="1" applyBorder="1" applyAlignment="1"/>
    <xf numFmtId="57" fontId="0" fillId="6" borderId="17" xfId="0" applyNumberFormat="1" applyFill="1" applyBorder="1" applyAlignment="1">
      <alignment vertical="center"/>
    </xf>
    <xf numFmtId="0" fontId="7" fillId="6" borderId="15" xfId="0" applyFont="1" applyFill="1" applyBorder="1" applyAlignment="1">
      <alignment vertical="center" wrapText="1"/>
    </xf>
    <xf numFmtId="49" fontId="8" fillId="6" borderId="7" xfId="0" applyNumberFormat="1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vertical="center" wrapText="1"/>
    </xf>
    <xf numFmtId="0" fontId="0" fillId="6" borderId="7" xfId="0" applyFill="1" applyBorder="1" applyAlignment="1"/>
    <xf numFmtId="49" fontId="0" fillId="6" borderId="7" xfId="0" applyNumberFormat="1" applyFill="1" applyBorder="1" applyAlignment="1">
      <alignment horizontal="left" vertical="center" wrapText="1"/>
    </xf>
    <xf numFmtId="57" fontId="0" fillId="0" borderId="9" xfId="0" applyNumberForma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38" fontId="0" fillId="0" borderId="15" xfId="33" applyFont="1" applyFill="1" applyBorder="1" applyAlignment="1">
      <alignment vertical="center"/>
    </xf>
    <xf numFmtId="49" fontId="8" fillId="0" borderId="15" xfId="0" applyNumberFormat="1" applyFont="1" applyFill="1" applyBorder="1" applyAlignment="1">
      <alignment horizontal="left" vertical="center" wrapText="1"/>
    </xf>
    <xf numFmtId="38" fontId="0" fillId="0" borderId="7" xfId="33" applyFont="1" applyFill="1" applyBorder="1" applyAlignment="1">
      <alignment vertical="center"/>
    </xf>
    <xf numFmtId="57" fontId="0" fillId="0" borderId="9" xfId="0" applyNumberFormat="1" applyFill="1" applyBorder="1" applyAlignment="1"/>
    <xf numFmtId="0" fontId="0" fillId="0" borderId="15" xfId="0" applyFill="1" applyBorder="1" applyAlignment="1"/>
    <xf numFmtId="0" fontId="7" fillId="0" borderId="19" xfId="0" applyFont="1" applyFill="1" applyBorder="1" applyAlignment="1">
      <alignment vertical="center"/>
    </xf>
    <xf numFmtId="49" fontId="8" fillId="0" borderId="0" xfId="0" applyNumberFormat="1" applyFont="1" applyFill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0" fillId="0" borderId="19" xfId="0" applyFill="1" applyBorder="1" applyAlignment="1"/>
    <xf numFmtId="0" fontId="0" fillId="0" borderId="10" xfId="0" applyFill="1" applyBorder="1" applyAlignment="1"/>
    <xf numFmtId="0" fontId="0" fillId="0" borderId="10" xfId="0" applyFill="1" applyBorder="1" applyAlignment="1">
      <alignment vertical="center"/>
    </xf>
    <xf numFmtId="0" fontId="7" fillId="0" borderId="15" xfId="0" applyFont="1" applyFill="1" applyBorder="1" applyAlignment="1">
      <alignment vertical="justify" wrapText="1"/>
    </xf>
    <xf numFmtId="0" fontId="7" fillId="0" borderId="7" xfId="0" applyFont="1" applyFill="1" applyBorder="1" applyAlignment="1">
      <alignment vertical="justify" wrapText="1"/>
    </xf>
    <xf numFmtId="0" fontId="7" fillId="0" borderId="1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38" fontId="0" fillId="0" borderId="18" xfId="33" applyFont="1" applyFill="1" applyBorder="1" applyAlignment="1">
      <alignment vertical="center"/>
    </xf>
    <xf numFmtId="38" fontId="0" fillId="0" borderId="18" xfId="33" applyFont="1" applyFill="1" applyBorder="1" applyAlignment="1">
      <alignment vertical="center"/>
    </xf>
    <xf numFmtId="38" fontId="0" fillId="0" borderId="15" xfId="33" applyFont="1" applyFill="1" applyBorder="1" applyAlignment="1">
      <alignment vertical="center"/>
    </xf>
    <xf numFmtId="57" fontId="0" fillId="0" borderId="9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49" fontId="0" fillId="0" borderId="15" xfId="0" applyNumberForma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vertical="center"/>
    </xf>
    <xf numFmtId="38" fontId="0" fillId="0" borderId="7" xfId="33" applyFont="1" applyFill="1" applyBorder="1" applyAlignment="1"/>
    <xf numFmtId="49" fontId="0" fillId="0" borderId="7" xfId="0" applyNumberFormat="1" applyFill="1" applyBorder="1" applyAlignment="1">
      <alignment horizontal="left" vertical="center" wrapText="1"/>
    </xf>
    <xf numFmtId="0" fontId="0" fillId="0" borderId="9" xfId="0" applyFill="1" applyBorder="1" applyAlignment="1"/>
    <xf numFmtId="176" fontId="0" fillId="0" borderId="15" xfId="0" applyNumberFormat="1" applyFill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0" fontId="8" fillId="0" borderId="10" xfId="0" applyFont="1" applyFill="1" applyBorder="1" applyAlignment="1">
      <alignment horizontal="left" shrinkToFit="1"/>
    </xf>
    <xf numFmtId="0" fontId="9" fillId="0" borderId="10" xfId="0" applyFont="1" applyFill="1" applyBorder="1" applyAlignment="1">
      <alignment horizontal="left" shrinkToFit="1"/>
    </xf>
    <xf numFmtId="0" fontId="9" fillId="0" borderId="19" xfId="0" applyFont="1" applyFill="1" applyBorder="1" applyAlignment="1">
      <alignment horizontal="left" shrinkToFit="1"/>
    </xf>
    <xf numFmtId="0" fontId="8" fillId="0" borderId="10" xfId="0" applyFont="1" applyBorder="1" applyAlignment="1">
      <alignment horizontal="left" shrinkToFit="1"/>
    </xf>
    <xf numFmtId="38" fontId="0" fillId="0" borderId="7" xfId="33" applyFont="1" applyBorder="1" applyAlignment="1">
      <alignment vertical="center" shrinkToFit="1"/>
    </xf>
    <xf numFmtId="0" fontId="9" fillId="0" borderId="10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38" fontId="0" fillId="6" borderId="7" xfId="34" applyFont="1" applyFill="1" applyBorder="1" applyAlignment="1">
      <alignment vertical="center"/>
    </xf>
    <xf numFmtId="38" fontId="0" fillId="0" borderId="7" xfId="34" applyFont="1" applyFill="1" applyBorder="1" applyAlignment="1">
      <alignment vertical="center"/>
    </xf>
    <xf numFmtId="38" fontId="0" fillId="0" borderId="7" xfId="34" applyFont="1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38" fontId="0" fillId="0" borderId="15" xfId="34" applyFont="1" applyFill="1" applyBorder="1" applyAlignment="1">
      <alignment vertical="center"/>
    </xf>
    <xf numFmtId="38" fontId="0" fillId="0" borderId="7" xfId="34" applyFont="1" applyBorder="1" applyAlignment="1">
      <alignment vertical="center"/>
    </xf>
    <xf numFmtId="56" fontId="0" fillId="6" borderId="15" xfId="0" applyNumberFormat="1" applyFill="1" applyBorder="1" applyAlignment="1"/>
    <xf numFmtId="0" fontId="0" fillId="6" borderId="15" xfId="0" applyFill="1" applyBorder="1" applyAlignment="1"/>
    <xf numFmtId="38" fontId="0" fillId="6" borderId="15" xfId="34" applyFont="1" applyFill="1" applyBorder="1" applyAlignment="1">
      <alignment vertical="center"/>
    </xf>
    <xf numFmtId="38" fontId="0" fillId="6" borderId="15" xfId="34" applyFont="1" applyFill="1" applyBorder="1" applyAlignment="1">
      <alignment vertical="center"/>
    </xf>
    <xf numFmtId="49" fontId="0" fillId="6" borderId="15" xfId="0" applyNumberForma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vertical="center"/>
    </xf>
    <xf numFmtId="0" fontId="7" fillId="6" borderId="20" xfId="0" applyFont="1" applyFill="1" applyBorder="1" applyAlignment="1">
      <alignment vertical="center" wrapText="1"/>
    </xf>
    <xf numFmtId="0" fontId="0" fillId="0" borderId="0" xfId="0" applyFill="1" applyAlignment="1"/>
    <xf numFmtId="0" fontId="0" fillId="6" borderId="15" xfId="0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 shrinkToFit="1"/>
    </xf>
    <xf numFmtId="57" fontId="0" fillId="11" borderId="17" xfId="0" applyNumberFormat="1" applyFill="1" applyBorder="1" applyAlignment="1">
      <alignment vertical="center"/>
    </xf>
    <xf numFmtId="0" fontId="0" fillId="11" borderId="15" xfId="0" applyFill="1" applyBorder="1" applyAlignment="1">
      <alignment vertical="center"/>
    </xf>
    <xf numFmtId="0" fontId="7" fillId="11" borderId="15" xfId="0" applyFont="1" applyFill="1" applyBorder="1" applyAlignment="1">
      <alignment vertical="center" wrapText="1"/>
    </xf>
    <xf numFmtId="38" fontId="0" fillId="11" borderId="15" xfId="33" applyFont="1" applyFill="1" applyBorder="1" applyAlignment="1">
      <alignment vertical="center"/>
    </xf>
    <xf numFmtId="38" fontId="0" fillId="11" borderId="18" xfId="33" applyFont="1" applyFill="1" applyBorder="1" applyAlignment="1">
      <alignment vertical="center"/>
    </xf>
    <xf numFmtId="49" fontId="8" fillId="11" borderId="15" xfId="0" applyNumberFormat="1" applyFont="1" applyFill="1" applyBorder="1" applyAlignment="1">
      <alignment horizontal="left" vertical="center" wrapText="1"/>
    </xf>
    <xf numFmtId="0" fontId="8" fillId="11" borderId="19" xfId="0" applyFont="1" applyFill="1" applyBorder="1" applyAlignment="1">
      <alignment horizontal="left" shrinkToFit="1"/>
    </xf>
    <xf numFmtId="57" fontId="0" fillId="11" borderId="9" xfId="0" applyNumberFormat="1" applyFill="1" applyBorder="1" applyAlignment="1">
      <alignment vertical="center"/>
    </xf>
    <xf numFmtId="0" fontId="0" fillId="11" borderId="7" xfId="0" applyFill="1" applyBorder="1" applyAlignment="1"/>
    <xf numFmtId="0" fontId="3" fillId="11" borderId="7" xfId="0" applyFont="1" applyFill="1" applyBorder="1" applyAlignment="1">
      <alignment vertical="center"/>
    </xf>
    <xf numFmtId="38" fontId="0" fillId="11" borderId="7" xfId="33" applyFont="1" applyFill="1" applyBorder="1" applyAlignment="1">
      <alignment vertical="center"/>
    </xf>
    <xf numFmtId="49" fontId="8" fillId="11" borderId="7" xfId="0" applyNumberFormat="1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vertical="center" wrapText="1"/>
    </xf>
    <xf numFmtId="38" fontId="0" fillId="11" borderId="7" xfId="33" applyFont="1" applyFill="1" applyBorder="1" applyAlignment="1">
      <alignment vertical="center"/>
    </xf>
    <xf numFmtId="38" fontId="0" fillId="11" borderId="15" xfId="33" applyFont="1" applyFill="1" applyBorder="1" applyAlignment="1">
      <alignment vertical="center"/>
    </xf>
    <xf numFmtId="0" fontId="9" fillId="11" borderId="10" xfId="0" applyFont="1" applyFill="1" applyBorder="1" applyAlignment="1">
      <alignment vertical="center" wrapText="1"/>
    </xf>
    <xf numFmtId="0" fontId="7" fillId="11" borderId="7" xfId="0" applyFont="1" applyFill="1" applyBorder="1" applyAlignment="1">
      <alignment vertical="center" wrapText="1"/>
    </xf>
    <xf numFmtId="0" fontId="9" fillId="11" borderId="10" xfId="0" applyFont="1" applyFill="1" applyBorder="1" applyAlignment="1">
      <alignment vertical="center" wrapText="1"/>
    </xf>
    <xf numFmtId="57" fontId="0" fillId="0" borderId="21" xfId="0" applyNumberForma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38" fontId="0" fillId="0" borderId="18" xfId="33" applyFont="1" applyFill="1" applyBorder="1" applyAlignment="1">
      <alignment vertical="center"/>
    </xf>
    <xf numFmtId="49" fontId="8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2" xfId="0" applyFont="1" applyFill="1" applyBorder="1" applyAlignment="1">
      <alignment vertical="center" wrapText="1"/>
    </xf>
    <xf numFmtId="38" fontId="0" fillId="0" borderId="7" xfId="33" applyFont="1" applyFill="1" applyBorder="1" applyAlignment="1">
      <alignment horizontal="right" vertical="center"/>
    </xf>
    <xf numFmtId="38" fontId="0" fillId="11" borderId="7" xfId="33" applyFont="1" applyFill="1" applyBorder="1" applyAlignment="1"/>
    <xf numFmtId="38" fontId="0" fillId="11" borderId="15" xfId="33" applyFont="1" applyFill="1" applyBorder="1" applyAlignment="1">
      <alignment horizontal="right"/>
    </xf>
    <xf numFmtId="0" fontId="8" fillId="11" borderId="10" xfId="0" applyFont="1" applyFill="1" applyBorder="1" applyAlignment="1">
      <alignment vertical="center"/>
    </xf>
    <xf numFmtId="0" fontId="8" fillId="11" borderId="19" xfId="0" applyFont="1" applyFill="1" applyBorder="1" applyAlignment="1">
      <alignment vertical="center"/>
    </xf>
    <xf numFmtId="38" fontId="0" fillId="11" borderId="15" xfId="33" applyFont="1" applyFill="1" applyBorder="1" applyAlignment="1"/>
    <xf numFmtId="57" fontId="8" fillId="0" borderId="10" xfId="0" applyNumberFormat="1" applyFont="1" applyFill="1" applyBorder="1" applyAlignment="1">
      <alignment horizontal="left" shrinkToFit="1"/>
    </xf>
    <xf numFmtId="49" fontId="8" fillId="6" borderId="7" xfId="0" applyNumberFormat="1" applyFont="1" applyFill="1" applyBorder="1" applyAlignment="1">
      <alignment horizontal="left" vertical="center" wrapText="1"/>
    </xf>
    <xf numFmtId="57" fontId="0" fillId="6" borderId="9" xfId="0" applyNumberFormat="1" applyFill="1" applyBorder="1" applyAlignment="1">
      <alignment vertical="center"/>
    </xf>
    <xf numFmtId="0" fontId="0" fillId="6" borderId="7" xfId="0" applyFill="1" applyBorder="1" applyAlignment="1"/>
    <xf numFmtId="0" fontId="7" fillId="6" borderId="7" xfId="0" applyFont="1" applyFill="1" applyBorder="1" applyAlignment="1">
      <alignment vertical="center" wrapText="1"/>
    </xf>
    <xf numFmtId="38" fontId="0" fillId="6" borderId="7" xfId="34" applyFont="1" applyFill="1" applyBorder="1" applyAlignment="1">
      <alignment vertical="center"/>
    </xf>
    <xf numFmtId="49" fontId="8" fillId="6" borderId="7" xfId="0" applyNumberFormat="1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wrapText="1"/>
    </xf>
    <xf numFmtId="0" fontId="8" fillId="0" borderId="10" xfId="0" applyFont="1" applyFill="1" applyBorder="1" applyAlignment="1">
      <alignment wrapText="1"/>
    </xf>
    <xf numFmtId="57" fontId="0" fillId="6" borderId="17" xfId="0" applyNumberForma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38" fontId="0" fillId="6" borderId="7" xfId="33" applyFont="1" applyFill="1" applyBorder="1" applyAlignment="1">
      <alignment vertical="center"/>
    </xf>
    <xf numFmtId="38" fontId="0" fillId="6" borderId="7" xfId="33" applyFont="1" applyFill="1" applyBorder="1" applyAlignment="1">
      <alignment vertical="center"/>
    </xf>
    <xf numFmtId="38" fontId="0" fillId="6" borderId="15" xfId="33" applyFont="1" applyFill="1" applyBorder="1" applyAlignment="1">
      <alignment vertical="center"/>
    </xf>
    <xf numFmtId="0" fontId="9" fillId="6" borderId="10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 wrapText="1"/>
    </xf>
    <xf numFmtId="38" fontId="0" fillId="6" borderId="15" xfId="33" applyFont="1" applyFill="1" applyBorder="1" applyAlignment="1">
      <alignment vertical="center"/>
    </xf>
    <xf numFmtId="49" fontId="8" fillId="6" borderId="15" xfId="0" applyNumberFormat="1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shrinkToFit="1"/>
    </xf>
    <xf numFmtId="57" fontId="0" fillId="0" borderId="2" xfId="0" applyNumberFormat="1" applyFill="1" applyBorder="1" applyAlignment="1">
      <alignment vertical="center"/>
    </xf>
    <xf numFmtId="57" fontId="0" fillId="6" borderId="9" xfId="0" applyNumberFormat="1" applyFill="1" applyBorder="1" applyAlignment="1"/>
    <xf numFmtId="0" fontId="4" fillId="6" borderId="7" xfId="0" applyFont="1" applyFill="1" applyBorder="1" applyAlignment="1">
      <alignment vertical="center" wrapText="1"/>
    </xf>
    <xf numFmtId="38" fontId="0" fillId="6" borderId="7" xfId="34" applyFont="1" applyFill="1" applyBorder="1" applyAlignment="1">
      <alignment vertical="center"/>
    </xf>
    <xf numFmtId="38" fontId="0" fillId="6" borderId="15" xfId="34" applyFont="1" applyFill="1" applyBorder="1" applyAlignment="1">
      <alignment vertical="center"/>
    </xf>
    <xf numFmtId="0" fontId="9" fillId="6" borderId="10" xfId="0" applyFont="1" applyFill="1" applyBorder="1" applyAlignment="1">
      <alignment vertical="center" wrapText="1"/>
    </xf>
    <xf numFmtId="0" fontId="0" fillId="6" borderId="7" xfId="0" applyFill="1" applyBorder="1" applyAlignment="1">
      <alignment horizontal="left" vertical="center" wrapText="1"/>
    </xf>
    <xf numFmtId="38" fontId="0" fillId="6" borderId="7" xfId="33" applyFont="1" applyFill="1" applyBorder="1" applyAlignment="1">
      <alignment vertical="center"/>
    </xf>
    <xf numFmtId="0" fontId="9" fillId="6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wrapText="1" shrinkToFit="1"/>
    </xf>
    <xf numFmtId="38" fontId="0" fillId="6" borderId="7" xfId="33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center" shrinkToFi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shrinkToFi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view="pageBreakPreview" topLeftCell="A22" zoomScaleNormal="100" zoomScaleSheetLayoutView="100" workbookViewId="0">
      <selection activeCell="D28" sqref="D28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2" max="12" width="9.125" bestFit="1" customWidth="1"/>
    <col min="13" max="13" width="9.625" bestFit="1" customWidth="1"/>
    <col min="14" max="14" width="9" style="31"/>
    <col min="15" max="15" width="18.375" customWidth="1"/>
  </cols>
  <sheetData>
    <row r="1" spans="1:16" x14ac:dyDescent="0.15">
      <c r="A1" t="s">
        <v>0</v>
      </c>
    </row>
    <row r="2" spans="1:16" ht="24" x14ac:dyDescent="0.25">
      <c r="E2" s="9" t="s">
        <v>16</v>
      </c>
    </row>
    <row r="3" spans="1:16" ht="14.25" thickBot="1" x14ac:dyDescent="0.2"/>
    <row r="4" spans="1:16" ht="19.5" customHeight="1" x14ac:dyDescent="0.15">
      <c r="A4" s="1"/>
      <c r="B4" s="16" t="s">
        <v>1</v>
      </c>
      <c r="C4" s="17" t="s">
        <v>2</v>
      </c>
      <c r="F4" s="3"/>
      <c r="G4" s="3"/>
    </row>
    <row r="5" spans="1:16" ht="19.5" customHeight="1" x14ac:dyDescent="0.15">
      <c r="A5" s="2" t="s">
        <v>3</v>
      </c>
      <c r="B5" s="3"/>
      <c r="C5" s="4"/>
      <c r="F5" s="206" t="s">
        <v>19</v>
      </c>
      <c r="G5" s="206"/>
      <c r="H5" s="206"/>
    </row>
    <row r="6" spans="1:16" ht="19.5" customHeight="1" thickBot="1" x14ac:dyDescent="0.2">
      <c r="A6" s="5" t="s">
        <v>4</v>
      </c>
      <c r="B6" s="6"/>
      <c r="C6" s="7"/>
      <c r="N6" s="218" t="s">
        <v>241</v>
      </c>
      <c r="O6" s="218"/>
    </row>
    <row r="7" spans="1:16" ht="14.25" thickBot="1" x14ac:dyDescent="0.2"/>
    <row r="8" spans="1:16" ht="18" customHeight="1" x14ac:dyDescent="0.15">
      <c r="A8" s="213" t="s">
        <v>5</v>
      </c>
      <c r="B8" s="215" t="s">
        <v>6</v>
      </c>
      <c r="C8" s="212" t="s">
        <v>7</v>
      </c>
      <c r="D8" s="212" t="s">
        <v>8</v>
      </c>
      <c r="E8" s="207" t="s">
        <v>12</v>
      </c>
      <c r="F8" s="208"/>
      <c r="G8" s="209"/>
      <c r="H8" s="207" t="s">
        <v>13</v>
      </c>
      <c r="I8" s="208"/>
      <c r="J8" s="209"/>
      <c r="K8" s="212" t="s">
        <v>14</v>
      </c>
      <c r="L8" s="212"/>
      <c r="M8" s="212"/>
      <c r="N8" s="33" t="s">
        <v>15</v>
      </c>
      <c r="O8" s="210" t="s">
        <v>17</v>
      </c>
    </row>
    <row r="9" spans="1:16" ht="18" customHeight="1" thickBot="1" x14ac:dyDescent="0.2">
      <c r="A9" s="214"/>
      <c r="B9" s="216"/>
      <c r="C9" s="217"/>
      <c r="D9" s="217"/>
      <c r="E9" s="10" t="s">
        <v>9</v>
      </c>
      <c r="F9" s="10" t="s">
        <v>10</v>
      </c>
      <c r="G9" s="10" t="s">
        <v>11</v>
      </c>
      <c r="H9" s="10" t="s">
        <v>9</v>
      </c>
      <c r="I9" s="10" t="s">
        <v>10</v>
      </c>
      <c r="J9" s="10" t="s">
        <v>11</v>
      </c>
      <c r="K9" s="10" t="s">
        <v>9</v>
      </c>
      <c r="L9" s="10" t="s">
        <v>10</v>
      </c>
      <c r="M9" s="10" t="s">
        <v>11</v>
      </c>
      <c r="N9" s="34"/>
      <c r="O9" s="211"/>
    </row>
    <row r="10" spans="1:16" ht="24.95" customHeight="1" x14ac:dyDescent="0.15">
      <c r="A10" s="144">
        <v>36788</v>
      </c>
      <c r="B10" s="145"/>
      <c r="C10" s="145" t="s">
        <v>18</v>
      </c>
      <c r="D10" s="146" t="s">
        <v>184</v>
      </c>
      <c r="E10" s="147"/>
      <c r="F10" s="147"/>
      <c r="G10" s="147"/>
      <c r="H10" s="147">
        <v>1</v>
      </c>
      <c r="I10" s="147">
        <v>21000</v>
      </c>
      <c r="J10" s="147">
        <v>21000</v>
      </c>
      <c r="K10" s="147">
        <v>0</v>
      </c>
      <c r="L10" s="147">
        <v>21000</v>
      </c>
      <c r="M10" s="148">
        <f>K10*L10</f>
        <v>0</v>
      </c>
      <c r="N10" s="149" t="s">
        <v>102</v>
      </c>
      <c r="O10" s="150" t="s">
        <v>233</v>
      </c>
      <c r="P10" s="54"/>
    </row>
    <row r="11" spans="1:16" ht="24.95" customHeight="1" x14ac:dyDescent="0.15">
      <c r="A11" s="45">
        <v>36788</v>
      </c>
      <c r="B11" s="46"/>
      <c r="C11" s="47" t="s">
        <v>18</v>
      </c>
      <c r="D11" s="105" t="s">
        <v>20</v>
      </c>
      <c r="E11" s="70"/>
      <c r="F11" s="70"/>
      <c r="G11" s="70"/>
      <c r="H11" s="70"/>
      <c r="I11" s="70"/>
      <c r="J11" s="70"/>
      <c r="K11" s="70">
        <v>2</v>
      </c>
      <c r="L11" s="70">
        <v>36960</v>
      </c>
      <c r="M11" s="70">
        <f>K11*L11</f>
        <v>73920</v>
      </c>
      <c r="N11" s="52" t="s">
        <v>103</v>
      </c>
      <c r="O11" s="120"/>
    </row>
    <row r="12" spans="1:16" ht="24.95" customHeight="1" x14ac:dyDescent="0.15">
      <c r="A12" s="45">
        <v>36788</v>
      </c>
      <c r="B12" s="46"/>
      <c r="C12" s="47" t="s">
        <v>18</v>
      </c>
      <c r="D12" s="105" t="s">
        <v>106</v>
      </c>
      <c r="E12" s="70"/>
      <c r="F12" s="70"/>
      <c r="G12" s="70"/>
      <c r="H12" s="70">
        <v>1</v>
      </c>
      <c r="I12" s="70">
        <v>27300</v>
      </c>
      <c r="J12" s="70">
        <v>27300</v>
      </c>
      <c r="K12" s="70">
        <v>11</v>
      </c>
      <c r="L12" s="70">
        <v>27300</v>
      </c>
      <c r="M12" s="70">
        <f>K12*L12</f>
        <v>300300</v>
      </c>
      <c r="N12" s="52" t="s">
        <v>104</v>
      </c>
      <c r="O12" s="174" t="s">
        <v>305</v>
      </c>
    </row>
    <row r="13" spans="1:16" ht="24.95" customHeight="1" x14ac:dyDescent="0.15">
      <c r="A13" s="45">
        <v>36788</v>
      </c>
      <c r="B13" s="46"/>
      <c r="C13" s="47" t="s">
        <v>18</v>
      </c>
      <c r="D13" s="59" t="s">
        <v>182</v>
      </c>
      <c r="E13" s="70"/>
      <c r="F13" s="70"/>
      <c r="G13" s="70"/>
      <c r="H13" s="70"/>
      <c r="I13" s="70"/>
      <c r="J13" s="70"/>
      <c r="K13" s="70">
        <v>1</v>
      </c>
      <c r="L13" s="70">
        <v>24290</v>
      </c>
      <c r="M13" s="70">
        <f>K13*L13</f>
        <v>24290</v>
      </c>
      <c r="N13" s="52" t="s">
        <v>260</v>
      </c>
      <c r="O13" s="121"/>
    </row>
    <row r="14" spans="1:16" ht="24.95" customHeight="1" x14ac:dyDescent="0.15">
      <c r="A14" s="45">
        <v>36788</v>
      </c>
      <c r="B14" s="46"/>
      <c r="C14" s="47" t="s">
        <v>18</v>
      </c>
      <c r="D14" s="59" t="s">
        <v>183</v>
      </c>
      <c r="E14" s="70"/>
      <c r="F14" s="70"/>
      <c r="G14" s="70"/>
      <c r="H14" s="70"/>
      <c r="I14" s="70"/>
      <c r="J14" s="70"/>
      <c r="K14" s="70">
        <v>1</v>
      </c>
      <c r="L14" s="70">
        <v>42700</v>
      </c>
      <c r="M14" s="70">
        <f>K14*L14</f>
        <v>42700</v>
      </c>
      <c r="N14" s="52" t="s">
        <v>105</v>
      </c>
      <c r="O14" s="120"/>
    </row>
    <row r="15" spans="1:16" ht="24.95" customHeight="1" x14ac:dyDescent="0.15">
      <c r="A15" s="87">
        <v>40056</v>
      </c>
      <c r="B15" s="44"/>
      <c r="C15" s="44"/>
      <c r="D15" s="88" t="s">
        <v>195</v>
      </c>
      <c r="E15" s="70">
        <v>1</v>
      </c>
      <c r="F15" s="70">
        <v>43890</v>
      </c>
      <c r="G15" s="70">
        <v>43890</v>
      </c>
      <c r="H15" s="70"/>
      <c r="I15" s="70"/>
      <c r="J15" s="70"/>
      <c r="K15" s="70">
        <v>1</v>
      </c>
      <c r="L15" s="70">
        <v>43890</v>
      </c>
      <c r="M15" s="70">
        <v>43890</v>
      </c>
      <c r="N15" s="52" t="s">
        <v>196</v>
      </c>
      <c r="O15" s="122" t="s">
        <v>197</v>
      </c>
    </row>
    <row r="16" spans="1:16" ht="24.95" customHeight="1" x14ac:dyDescent="0.15">
      <c r="A16" s="87">
        <v>40056</v>
      </c>
      <c r="B16" s="44"/>
      <c r="C16" s="44"/>
      <c r="D16" s="88" t="s">
        <v>198</v>
      </c>
      <c r="E16" s="70">
        <v>1</v>
      </c>
      <c r="F16" s="70">
        <v>52500</v>
      </c>
      <c r="G16" s="70">
        <v>52500</v>
      </c>
      <c r="H16" s="70"/>
      <c r="I16" s="70"/>
      <c r="J16" s="70"/>
      <c r="K16" s="70">
        <v>1</v>
      </c>
      <c r="L16" s="70">
        <v>52500</v>
      </c>
      <c r="M16" s="70">
        <v>52500</v>
      </c>
      <c r="N16" s="52" t="s">
        <v>199</v>
      </c>
      <c r="O16" s="122" t="s">
        <v>197</v>
      </c>
    </row>
    <row r="17" spans="1:15" ht="24.95" customHeight="1" x14ac:dyDescent="0.15">
      <c r="A17" s="87">
        <v>40334</v>
      </c>
      <c r="B17" s="44"/>
      <c r="C17" s="44"/>
      <c r="D17" s="59" t="s">
        <v>220</v>
      </c>
      <c r="E17" s="70">
        <v>1</v>
      </c>
      <c r="F17" s="70">
        <v>18930</v>
      </c>
      <c r="G17" s="70">
        <v>18930</v>
      </c>
      <c r="H17" s="47"/>
      <c r="I17" s="118"/>
      <c r="J17" s="119"/>
      <c r="K17" s="47">
        <v>1</v>
      </c>
      <c r="L17" s="75">
        <v>18930</v>
      </c>
      <c r="M17" s="75">
        <v>18930</v>
      </c>
      <c r="N17" s="90" t="s">
        <v>221</v>
      </c>
      <c r="O17" s="122" t="s">
        <v>222</v>
      </c>
    </row>
    <row r="18" spans="1:15" ht="24.95" customHeight="1" x14ac:dyDescent="0.15">
      <c r="A18" s="45">
        <v>40334</v>
      </c>
      <c r="B18" s="46"/>
      <c r="C18" s="47"/>
      <c r="D18" s="56" t="s">
        <v>223</v>
      </c>
      <c r="E18" s="70">
        <v>1</v>
      </c>
      <c r="F18" s="70">
        <v>18903</v>
      </c>
      <c r="G18" s="70">
        <v>18903</v>
      </c>
      <c r="H18" s="70"/>
      <c r="I18" s="70"/>
      <c r="J18" s="70"/>
      <c r="K18" s="70">
        <v>1</v>
      </c>
      <c r="L18" s="70">
        <v>18903</v>
      </c>
      <c r="M18" s="70">
        <v>18903</v>
      </c>
      <c r="N18" s="52" t="s">
        <v>224</v>
      </c>
      <c r="O18" s="122" t="s">
        <v>222</v>
      </c>
    </row>
    <row r="19" spans="1:15" ht="24.95" customHeight="1" x14ac:dyDescent="0.15">
      <c r="A19" s="87">
        <v>40147</v>
      </c>
      <c r="B19" s="44"/>
      <c r="C19" s="44" t="s">
        <v>234</v>
      </c>
      <c r="D19" s="88" t="s">
        <v>235</v>
      </c>
      <c r="E19" s="70">
        <v>1</v>
      </c>
      <c r="F19" s="70">
        <v>31080</v>
      </c>
      <c r="G19" s="70">
        <v>31080</v>
      </c>
      <c r="H19" s="70"/>
      <c r="I19" s="70"/>
      <c r="J19" s="70"/>
      <c r="K19" s="70">
        <v>1</v>
      </c>
      <c r="L19" s="70">
        <v>31080</v>
      </c>
      <c r="M19" s="70">
        <v>31080</v>
      </c>
      <c r="N19" s="52" t="s">
        <v>237</v>
      </c>
      <c r="O19" s="122" t="s">
        <v>239</v>
      </c>
    </row>
    <row r="20" spans="1:15" ht="24.95" customHeight="1" x14ac:dyDescent="0.15">
      <c r="A20" s="87">
        <v>40237</v>
      </c>
      <c r="B20" s="44"/>
      <c r="C20" s="44" t="s">
        <v>236</v>
      </c>
      <c r="D20" s="88" t="s">
        <v>235</v>
      </c>
      <c r="E20" s="70">
        <v>1</v>
      </c>
      <c r="F20" s="70">
        <v>20790</v>
      </c>
      <c r="G20" s="70">
        <v>20790</v>
      </c>
      <c r="H20" s="70"/>
      <c r="I20" s="70"/>
      <c r="J20" s="70"/>
      <c r="K20" s="70">
        <v>1</v>
      </c>
      <c r="L20" s="70">
        <v>20790</v>
      </c>
      <c r="M20" s="70">
        <f>L20*K20</f>
        <v>20790</v>
      </c>
      <c r="N20" s="52" t="s">
        <v>238</v>
      </c>
      <c r="O20" s="122" t="s">
        <v>240</v>
      </c>
    </row>
    <row r="21" spans="1:15" ht="24.95" customHeight="1" x14ac:dyDescent="0.15">
      <c r="A21" s="87">
        <v>40633</v>
      </c>
      <c r="B21" s="8"/>
      <c r="C21" s="8"/>
      <c r="D21" s="49" t="s">
        <v>244</v>
      </c>
      <c r="E21" s="27">
        <v>1</v>
      </c>
      <c r="F21" s="27">
        <v>76000</v>
      </c>
      <c r="G21" s="27">
        <v>76000</v>
      </c>
      <c r="H21" s="27"/>
      <c r="I21" s="27"/>
      <c r="J21" s="27"/>
      <c r="K21" s="27">
        <v>1</v>
      </c>
      <c r="L21" s="27">
        <v>76000</v>
      </c>
      <c r="M21" s="27">
        <v>76000</v>
      </c>
      <c r="N21" s="52" t="s">
        <v>245</v>
      </c>
      <c r="O21" s="123"/>
    </row>
    <row r="22" spans="1:15" ht="24.95" customHeight="1" x14ac:dyDescent="0.15">
      <c r="A22" s="87">
        <v>40633</v>
      </c>
      <c r="B22" s="8"/>
      <c r="C22" s="8"/>
      <c r="D22" s="58" t="s">
        <v>246</v>
      </c>
      <c r="E22" s="27">
        <v>1</v>
      </c>
      <c r="F22" s="27">
        <v>50000</v>
      </c>
      <c r="G22" s="27">
        <v>50000</v>
      </c>
      <c r="H22" s="27"/>
      <c r="I22" s="27"/>
      <c r="J22" s="27"/>
      <c r="K22" s="27">
        <v>1</v>
      </c>
      <c r="L22" s="27">
        <v>50000</v>
      </c>
      <c r="M22" s="27">
        <v>50000</v>
      </c>
      <c r="N22" s="52" t="s">
        <v>247</v>
      </c>
      <c r="O22" s="123"/>
    </row>
    <row r="23" spans="1:15" ht="24.95" customHeight="1" x14ac:dyDescent="0.15">
      <c r="A23" s="151">
        <v>40633</v>
      </c>
      <c r="B23" s="152"/>
      <c r="C23" s="152"/>
      <c r="D23" s="153" t="s">
        <v>248</v>
      </c>
      <c r="E23" s="154">
        <v>1</v>
      </c>
      <c r="F23" s="154">
        <v>250000</v>
      </c>
      <c r="G23" s="154">
        <v>250000</v>
      </c>
      <c r="H23" s="154">
        <v>1</v>
      </c>
      <c r="I23" s="154">
        <v>250000</v>
      </c>
      <c r="J23" s="154">
        <v>250000</v>
      </c>
      <c r="K23" s="154">
        <v>0</v>
      </c>
      <c r="L23" s="154">
        <v>250000</v>
      </c>
      <c r="M23" s="154">
        <f>K23*L23</f>
        <v>0</v>
      </c>
      <c r="N23" s="155" t="s">
        <v>249</v>
      </c>
      <c r="O23" s="150" t="s">
        <v>252</v>
      </c>
    </row>
    <row r="24" spans="1:15" ht="27" x14ac:dyDescent="0.15">
      <c r="A24" s="92">
        <v>40338</v>
      </c>
      <c r="B24" s="44"/>
      <c r="C24" s="44"/>
      <c r="D24" s="105" t="s">
        <v>225</v>
      </c>
      <c r="E24" s="70">
        <v>1</v>
      </c>
      <c r="F24" s="70">
        <v>19857</v>
      </c>
      <c r="G24" s="70">
        <v>19857</v>
      </c>
      <c r="H24" s="70"/>
      <c r="I24" s="70"/>
      <c r="J24" s="70"/>
      <c r="K24" s="70">
        <v>1</v>
      </c>
      <c r="L24" s="70">
        <v>19857</v>
      </c>
      <c r="M24" s="70">
        <v>19857</v>
      </c>
      <c r="N24" s="52" t="s">
        <v>228</v>
      </c>
      <c r="O24" s="96" t="s">
        <v>232</v>
      </c>
    </row>
    <row r="25" spans="1:15" ht="28.5" customHeight="1" x14ac:dyDescent="0.15">
      <c r="A25" s="38">
        <v>40338</v>
      </c>
      <c r="B25" s="8"/>
      <c r="C25" s="8"/>
      <c r="D25" s="105" t="s">
        <v>231</v>
      </c>
      <c r="E25" s="27">
        <v>1</v>
      </c>
      <c r="F25" s="124" t="s">
        <v>226</v>
      </c>
      <c r="G25" s="124" t="s">
        <v>226</v>
      </c>
      <c r="H25" s="27"/>
      <c r="I25" s="27"/>
      <c r="J25" s="27"/>
      <c r="K25" s="26">
        <v>1</v>
      </c>
      <c r="L25" s="26" t="s">
        <v>226</v>
      </c>
      <c r="M25" s="26" t="s">
        <v>226</v>
      </c>
      <c r="N25" s="52" t="s">
        <v>229</v>
      </c>
      <c r="O25" s="96" t="s">
        <v>232</v>
      </c>
    </row>
    <row r="26" spans="1:15" ht="28.5" customHeight="1" x14ac:dyDescent="0.15">
      <c r="A26" s="38">
        <v>40338</v>
      </c>
      <c r="B26" s="8"/>
      <c r="C26" s="8"/>
      <c r="D26" s="22" t="s">
        <v>230</v>
      </c>
      <c r="E26" s="27">
        <v>1</v>
      </c>
      <c r="F26" s="27">
        <v>43557</v>
      </c>
      <c r="G26" s="27">
        <v>43557</v>
      </c>
      <c r="H26" s="27"/>
      <c r="I26" s="27"/>
      <c r="J26" s="27"/>
      <c r="K26" s="27">
        <v>1</v>
      </c>
      <c r="L26" s="27">
        <v>43557</v>
      </c>
      <c r="M26" s="27">
        <v>43557</v>
      </c>
      <c r="N26" s="52" t="s">
        <v>227</v>
      </c>
      <c r="O26" s="96" t="s">
        <v>232</v>
      </c>
    </row>
    <row r="27" spans="1:15" ht="28.5" customHeight="1" x14ac:dyDescent="0.15">
      <c r="A27" s="38"/>
      <c r="B27" s="8"/>
      <c r="C27" s="8"/>
      <c r="D27" s="22"/>
      <c r="E27" s="27"/>
      <c r="F27" s="27"/>
      <c r="G27" s="27"/>
      <c r="H27" s="27"/>
      <c r="I27" s="27"/>
      <c r="J27" s="27"/>
      <c r="K27" s="27"/>
      <c r="L27" s="27"/>
      <c r="M27" s="27"/>
      <c r="N27" s="52"/>
      <c r="O27" s="96"/>
    </row>
    <row r="28" spans="1:15" ht="28.5" customHeight="1" x14ac:dyDescent="0.15">
      <c r="A28" s="38"/>
      <c r="B28" s="8"/>
      <c r="C28" s="8"/>
      <c r="D28" s="22"/>
      <c r="E28" s="27"/>
      <c r="F28" s="27"/>
      <c r="G28" s="27"/>
      <c r="H28" s="27"/>
      <c r="I28" s="27"/>
      <c r="J28" s="27"/>
      <c r="K28" s="27"/>
      <c r="L28" s="27"/>
      <c r="M28" s="27"/>
      <c r="N28" s="52"/>
      <c r="O28" s="96"/>
    </row>
    <row r="29" spans="1:15" ht="28.5" customHeight="1" x14ac:dyDescent="0.15">
      <c r="A29" s="38"/>
      <c r="B29" s="8"/>
      <c r="C29" s="8"/>
      <c r="D29" s="22"/>
      <c r="E29" s="27"/>
      <c r="F29" s="27"/>
      <c r="G29" s="27"/>
      <c r="H29" s="27"/>
      <c r="I29" s="27"/>
      <c r="J29" s="27"/>
      <c r="K29" s="27"/>
      <c r="L29" s="27"/>
      <c r="M29" s="27"/>
      <c r="N29" s="52"/>
      <c r="O29" s="96"/>
    </row>
    <row r="30" spans="1:15" ht="28.5" customHeight="1" x14ac:dyDescent="0.15">
      <c r="A30" s="38"/>
      <c r="B30" s="8"/>
      <c r="C30" s="8"/>
      <c r="D30" s="22"/>
      <c r="E30" s="27"/>
      <c r="F30" s="27"/>
      <c r="G30" s="27"/>
      <c r="H30" s="27"/>
      <c r="I30" s="27"/>
      <c r="J30" s="27"/>
      <c r="K30" s="27"/>
      <c r="L30" s="27"/>
      <c r="M30" s="27"/>
      <c r="N30" s="52"/>
      <c r="O30" s="96"/>
    </row>
    <row r="31" spans="1:15" ht="28.5" customHeight="1" x14ac:dyDescent="0.15">
      <c r="A31" s="38"/>
      <c r="B31" s="8"/>
      <c r="C31" s="8"/>
      <c r="D31" s="22"/>
      <c r="E31" s="27"/>
      <c r="F31" s="27"/>
      <c r="G31" s="27"/>
      <c r="H31" s="27"/>
      <c r="I31" s="27"/>
      <c r="J31" s="27"/>
      <c r="K31" s="27"/>
      <c r="L31" s="27"/>
      <c r="M31" s="27"/>
      <c r="N31" s="52"/>
      <c r="O31" s="96"/>
    </row>
    <row r="32" spans="1:15" ht="28.5" customHeight="1" x14ac:dyDescent="0.15">
      <c r="A32" s="38"/>
      <c r="B32" s="8"/>
      <c r="C32" s="8"/>
      <c r="D32" s="22"/>
      <c r="E32" s="27"/>
      <c r="F32" s="27"/>
      <c r="G32" s="27"/>
      <c r="H32" s="27"/>
      <c r="I32" s="27"/>
      <c r="J32" s="27"/>
      <c r="K32" s="27"/>
      <c r="L32" s="27"/>
      <c r="M32" s="27"/>
      <c r="N32" s="52"/>
      <c r="O32" s="96"/>
    </row>
    <row r="33" spans="1:15" ht="28.5" customHeight="1" x14ac:dyDescent="0.15">
      <c r="A33" s="38"/>
      <c r="B33" s="8"/>
      <c r="C33" s="8"/>
      <c r="D33" s="22"/>
      <c r="E33" s="27"/>
      <c r="F33" s="27"/>
      <c r="G33" s="27"/>
      <c r="H33" s="27"/>
      <c r="I33" s="27"/>
      <c r="J33" s="27"/>
      <c r="K33" s="27"/>
      <c r="L33" s="27"/>
      <c r="M33" s="27"/>
      <c r="N33" s="52"/>
      <c r="O33" s="96"/>
    </row>
    <row r="34" spans="1:15" ht="28.5" customHeight="1" x14ac:dyDescent="0.15">
      <c r="A34" s="38"/>
      <c r="B34" s="8"/>
      <c r="C34" s="8"/>
      <c r="D34" s="22"/>
      <c r="E34" s="27"/>
      <c r="F34" s="27"/>
      <c r="G34" s="27"/>
      <c r="H34" s="27"/>
      <c r="I34" s="27"/>
      <c r="J34" s="27"/>
      <c r="K34" s="27"/>
      <c r="L34" s="27"/>
      <c r="M34" s="27"/>
      <c r="N34" s="52"/>
      <c r="O34" s="96"/>
    </row>
    <row r="35" spans="1:15" ht="28.5" customHeight="1" x14ac:dyDescent="0.15">
      <c r="A35" s="38"/>
      <c r="B35" s="8"/>
      <c r="C35" s="8"/>
      <c r="D35" s="22"/>
      <c r="E35" s="27"/>
      <c r="F35" s="27"/>
      <c r="G35" s="27"/>
      <c r="H35" s="27"/>
      <c r="I35" s="27"/>
      <c r="J35" s="27"/>
      <c r="K35" s="27"/>
      <c r="L35" s="27"/>
      <c r="M35" s="27"/>
      <c r="N35" s="52"/>
      <c r="O35" s="96"/>
    </row>
    <row r="36" spans="1:15" ht="28.5" customHeight="1" x14ac:dyDescent="0.15">
      <c r="A36" s="38"/>
      <c r="B36" s="8"/>
      <c r="C36" s="8"/>
      <c r="D36" s="22"/>
      <c r="E36" s="27"/>
      <c r="F36" s="27"/>
      <c r="G36" s="27"/>
      <c r="H36" s="27"/>
      <c r="I36" s="27"/>
      <c r="J36" s="27"/>
      <c r="K36" s="27"/>
      <c r="L36" s="27"/>
      <c r="M36" s="27"/>
      <c r="N36" s="52"/>
      <c r="O36" s="96"/>
    </row>
    <row r="37" spans="1:15" ht="24.95" customHeight="1" x14ac:dyDescent="0.15"/>
    <row r="38" spans="1:15" ht="24.95" customHeight="1" x14ac:dyDescent="0.15"/>
    <row r="39" spans="1:15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7559055118110237" right="0.19685039370078741" top="0.94488188976377963" bottom="0.39370078740157483" header="0.51181102362204722" footer="0.11811023622047245"/>
  <pageSetup paperSize="9" orientation="landscape" r:id="rId1"/>
  <headerFooter alignWithMargins="0">
    <oddFooter>&amp;C作成者: 地域ケア施設 &amp;D更新</oddFooter>
  </headerFooter>
  <rowBreaks count="1" manualBreakCount="1">
    <brk id="2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26"/>
  </sheetPr>
  <dimension ref="A1:O49"/>
  <sheetViews>
    <sheetView zoomScaleNormal="100" zoomScaleSheetLayoutView="100" workbookViewId="0">
      <selection activeCell="L11" sqref="L11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9" style="31"/>
    <col min="15" max="15" width="18.375" customWidth="1"/>
  </cols>
  <sheetData>
    <row r="1" spans="1:15" x14ac:dyDescent="0.15">
      <c r="A1" t="s">
        <v>21</v>
      </c>
    </row>
    <row r="2" spans="1:15" ht="24" x14ac:dyDescent="0.25">
      <c r="E2" s="9" t="s">
        <v>22</v>
      </c>
    </row>
    <row r="3" spans="1:15" ht="14.25" thickBot="1" x14ac:dyDescent="0.2"/>
    <row r="4" spans="1:15" ht="19.5" customHeight="1" x14ac:dyDescent="0.15">
      <c r="A4" s="1"/>
      <c r="B4" s="16" t="s">
        <v>23</v>
      </c>
      <c r="C4" s="17" t="s">
        <v>24</v>
      </c>
      <c r="F4" s="3"/>
      <c r="G4" s="3"/>
    </row>
    <row r="5" spans="1:15" ht="19.5" customHeight="1" x14ac:dyDescent="0.15">
      <c r="A5" s="2" t="s">
        <v>3</v>
      </c>
      <c r="B5" s="3"/>
      <c r="C5" s="4"/>
      <c r="F5" s="206" t="s">
        <v>52</v>
      </c>
      <c r="G5" s="206"/>
      <c r="H5" s="206"/>
    </row>
    <row r="6" spans="1:15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5" ht="14.25" thickBot="1" x14ac:dyDescent="0.2"/>
    <row r="8" spans="1:15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5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5" ht="24.95" customHeight="1" x14ac:dyDescent="0.15">
      <c r="A10" s="184">
        <v>36788</v>
      </c>
      <c r="B10" s="186"/>
      <c r="C10" s="186" t="s">
        <v>18</v>
      </c>
      <c r="D10" s="191" t="s">
        <v>174</v>
      </c>
      <c r="E10" s="192"/>
      <c r="F10" s="192"/>
      <c r="G10" s="192"/>
      <c r="H10" s="192">
        <v>2</v>
      </c>
      <c r="I10" s="192">
        <v>60000</v>
      </c>
      <c r="J10" s="192">
        <v>120000</v>
      </c>
      <c r="K10" s="192">
        <v>0</v>
      </c>
      <c r="L10" s="192">
        <v>60000</v>
      </c>
      <c r="M10" s="189">
        <f>K10*L10</f>
        <v>0</v>
      </c>
      <c r="N10" s="193" t="s">
        <v>82</v>
      </c>
      <c r="O10" s="194" t="s">
        <v>302</v>
      </c>
    </row>
    <row r="11" spans="1:15" s="141" customFormat="1" ht="24.95" customHeight="1" x14ac:dyDescent="0.15">
      <c r="A11" s="45">
        <v>36788</v>
      </c>
      <c r="B11" s="46"/>
      <c r="C11" s="47" t="s">
        <v>18</v>
      </c>
      <c r="D11" s="59" t="s">
        <v>175</v>
      </c>
      <c r="E11" s="72"/>
      <c r="F11" s="72"/>
      <c r="G11" s="72"/>
      <c r="H11" s="72">
        <v>3</v>
      </c>
      <c r="I11" s="72">
        <v>26666</v>
      </c>
      <c r="J11" s="72">
        <v>80000</v>
      </c>
      <c r="K11" s="72">
        <v>1</v>
      </c>
      <c r="L11" s="72">
        <v>26666</v>
      </c>
      <c r="M11" s="72">
        <v>26666</v>
      </c>
      <c r="N11" s="52" t="s">
        <v>83</v>
      </c>
      <c r="O11" s="204" t="s">
        <v>339</v>
      </c>
    </row>
    <row r="12" spans="1:15" ht="24.95" customHeight="1" x14ac:dyDescent="0.15">
      <c r="A12" s="37"/>
      <c r="B12" s="21"/>
      <c r="C12" s="21"/>
      <c r="D12" s="42"/>
      <c r="E12" s="28"/>
      <c r="F12" s="28"/>
      <c r="G12" s="28"/>
      <c r="H12" s="28"/>
      <c r="I12" s="28"/>
      <c r="J12" s="28"/>
      <c r="K12" s="28"/>
      <c r="L12" s="28"/>
      <c r="M12" s="28"/>
      <c r="N12" s="50"/>
      <c r="O12" s="76"/>
    </row>
    <row r="13" spans="1:15" ht="24.95" customHeight="1" x14ac:dyDescent="0.15">
      <c r="A13" s="38"/>
      <c r="B13" s="8"/>
      <c r="C13" s="8"/>
      <c r="D13" s="55"/>
      <c r="E13" s="28"/>
      <c r="F13" s="28"/>
      <c r="G13" s="28"/>
      <c r="H13" s="28"/>
      <c r="I13" s="28"/>
      <c r="J13" s="28"/>
      <c r="K13" s="28"/>
      <c r="L13" s="28"/>
      <c r="M13" s="28"/>
      <c r="N13" s="50"/>
      <c r="O13" s="80"/>
    </row>
    <row r="14" spans="1:15" ht="24.95" customHeight="1" x14ac:dyDescent="0.15">
      <c r="A14" s="37"/>
      <c r="B14" s="21"/>
      <c r="C14" s="21"/>
      <c r="D14" s="55"/>
      <c r="E14" s="27"/>
      <c r="F14" s="27"/>
      <c r="G14" s="27"/>
      <c r="H14" s="27"/>
      <c r="I14" s="27"/>
      <c r="J14" s="27"/>
      <c r="K14" s="26"/>
      <c r="L14" s="26"/>
      <c r="M14" s="26"/>
      <c r="N14" s="50"/>
      <c r="O14" s="80"/>
    </row>
    <row r="15" spans="1:15" ht="24.95" customHeight="1" x14ac:dyDescent="0.15">
      <c r="A15" s="38"/>
      <c r="B15" s="8"/>
      <c r="C15" s="8"/>
      <c r="D15" s="55"/>
      <c r="E15" s="27"/>
      <c r="F15" s="27"/>
      <c r="G15" s="27"/>
      <c r="H15" s="27"/>
      <c r="I15" s="27"/>
      <c r="J15" s="27"/>
      <c r="K15" s="27"/>
      <c r="L15" s="27"/>
      <c r="M15" s="27"/>
      <c r="N15" s="50"/>
      <c r="O15" s="76"/>
    </row>
    <row r="16" spans="1:15" ht="24.95" customHeight="1" x14ac:dyDescent="0.15">
      <c r="A16" s="11"/>
      <c r="B16" s="8"/>
      <c r="C16" s="8"/>
      <c r="D16" s="58"/>
      <c r="E16" s="27"/>
      <c r="F16" s="27"/>
      <c r="G16" s="27"/>
      <c r="H16" s="27"/>
      <c r="I16" s="27"/>
      <c r="J16" s="27"/>
      <c r="K16" s="27"/>
      <c r="L16" s="27"/>
      <c r="M16" s="27"/>
      <c r="N16" s="35"/>
      <c r="O16" s="12"/>
    </row>
    <row r="17" spans="1:15" ht="24.95" customHeight="1" x14ac:dyDescent="0.15">
      <c r="A17" s="11"/>
      <c r="B17" s="8"/>
      <c r="C17" s="8"/>
      <c r="D17" s="58"/>
      <c r="E17" s="27"/>
      <c r="F17" s="27"/>
      <c r="G17" s="27"/>
      <c r="H17" s="27"/>
      <c r="I17" s="27"/>
      <c r="J17" s="27"/>
      <c r="K17" s="27"/>
      <c r="L17" s="27"/>
      <c r="M17" s="27"/>
      <c r="N17" s="35"/>
      <c r="O17" s="12"/>
    </row>
    <row r="18" spans="1:15" ht="24.95" customHeight="1" x14ac:dyDescent="0.15">
      <c r="A18" s="11"/>
      <c r="B18" s="8"/>
      <c r="C18" s="8"/>
      <c r="D18" s="58"/>
      <c r="E18" s="27"/>
      <c r="F18" s="27"/>
      <c r="G18" s="27"/>
      <c r="H18" s="27"/>
      <c r="I18" s="27"/>
      <c r="J18" s="27"/>
      <c r="K18" s="27"/>
      <c r="L18" s="27"/>
      <c r="M18" s="27"/>
      <c r="N18" s="35"/>
      <c r="O18" s="12"/>
    </row>
    <row r="19" spans="1:15" ht="24.95" customHeight="1" x14ac:dyDescent="0.15">
      <c r="A19" s="11"/>
      <c r="B19" s="8"/>
      <c r="C19" s="8"/>
      <c r="D19" s="58"/>
      <c r="E19" s="27"/>
      <c r="F19" s="27"/>
      <c r="G19" s="27"/>
      <c r="H19" s="27"/>
      <c r="I19" s="27"/>
      <c r="J19" s="27"/>
      <c r="K19" s="27"/>
      <c r="L19" s="27"/>
      <c r="M19" s="27"/>
      <c r="N19" s="35"/>
      <c r="O19" s="12"/>
    </row>
    <row r="20" spans="1:15" ht="24.95" customHeight="1" x14ac:dyDescent="0.15">
      <c r="A20" s="11"/>
      <c r="B20" s="8"/>
      <c r="C20" s="8"/>
      <c r="D20" s="58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12"/>
    </row>
    <row r="21" spans="1:15" ht="24.95" customHeight="1" x14ac:dyDescent="0.15">
      <c r="A21" s="11"/>
      <c r="B21" s="8"/>
      <c r="C21" s="8"/>
      <c r="D21" s="58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12"/>
    </row>
    <row r="22" spans="1:15" ht="24.95" customHeight="1" x14ac:dyDescent="0.15">
      <c r="A22" s="11"/>
      <c r="B22" s="8"/>
      <c r="C22" s="8"/>
      <c r="D22" s="58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12"/>
    </row>
    <row r="23" spans="1:15" ht="24.95" customHeight="1" x14ac:dyDescent="0.15">
      <c r="A23" s="11"/>
      <c r="B23" s="8"/>
      <c r="C23" s="8"/>
      <c r="D23" s="58"/>
      <c r="E23" s="27"/>
      <c r="F23" s="27"/>
      <c r="G23" s="27"/>
      <c r="H23" s="27"/>
      <c r="I23" s="27"/>
      <c r="J23" s="27"/>
      <c r="K23" s="27"/>
      <c r="L23" s="27"/>
      <c r="M23" s="27"/>
      <c r="N23" s="35"/>
      <c r="O23" s="12"/>
    </row>
    <row r="24" spans="1:15" ht="24.95" customHeight="1" thickBot="1" x14ac:dyDescent="0.2">
      <c r="A24" s="13"/>
      <c r="B24" s="14"/>
      <c r="C24" s="14"/>
      <c r="D24" s="19"/>
      <c r="E24" s="71">
        <f t="shared" ref="E24:J24" si="0">SUM(E10:E23)</f>
        <v>0</v>
      </c>
      <c r="F24" s="71">
        <f t="shared" si="0"/>
        <v>0</v>
      </c>
      <c r="G24" s="71">
        <f t="shared" si="0"/>
        <v>0</v>
      </c>
      <c r="H24" s="71">
        <f t="shared" si="0"/>
        <v>5</v>
      </c>
      <c r="I24" s="71">
        <f t="shared" si="0"/>
        <v>86666</v>
      </c>
      <c r="J24" s="71">
        <f t="shared" si="0"/>
        <v>200000</v>
      </c>
      <c r="K24" s="71">
        <f>SUM(K10:K23)</f>
        <v>1</v>
      </c>
      <c r="L24" s="71">
        <f>SUM(L10:L23)</f>
        <v>86666</v>
      </c>
      <c r="M24" s="71">
        <f>SUM(M10:M23)</f>
        <v>26666</v>
      </c>
      <c r="N24" s="34"/>
      <c r="O24" s="15"/>
    </row>
    <row r="25" spans="1:15" ht="24.95" customHeight="1" x14ac:dyDescent="0.15">
      <c r="A25" s="3"/>
      <c r="B25" s="3"/>
      <c r="C25" s="3"/>
      <c r="D25" s="2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</row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26"/>
  </sheetPr>
  <dimension ref="A1:O49"/>
  <sheetViews>
    <sheetView topLeftCell="E4" zoomScaleNormal="100" zoomScaleSheetLayoutView="75" workbookViewId="0">
      <selection activeCell="L11" sqref="L11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9" style="31"/>
    <col min="15" max="15" width="18.375" customWidth="1"/>
  </cols>
  <sheetData>
    <row r="1" spans="1:15" x14ac:dyDescent="0.15">
      <c r="A1" t="s">
        <v>21</v>
      </c>
    </row>
    <row r="2" spans="1:15" ht="24" x14ac:dyDescent="0.25">
      <c r="E2" s="9" t="s">
        <v>22</v>
      </c>
    </row>
    <row r="3" spans="1:15" ht="14.25" thickBot="1" x14ac:dyDescent="0.2"/>
    <row r="4" spans="1:15" ht="19.5" customHeight="1" x14ac:dyDescent="0.15">
      <c r="A4" s="1"/>
      <c r="B4" s="16" t="s">
        <v>23</v>
      </c>
      <c r="C4" s="17" t="s">
        <v>24</v>
      </c>
      <c r="F4" s="3"/>
      <c r="G4" s="3"/>
    </row>
    <row r="5" spans="1:15" ht="19.5" customHeight="1" x14ac:dyDescent="0.15">
      <c r="A5" s="2" t="s">
        <v>3</v>
      </c>
      <c r="B5" s="3"/>
      <c r="C5" s="4"/>
      <c r="F5" s="206" t="s">
        <v>45</v>
      </c>
      <c r="G5" s="206"/>
      <c r="H5" s="206"/>
    </row>
    <row r="6" spans="1:15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5" ht="14.25" thickBot="1" x14ac:dyDescent="0.2"/>
    <row r="8" spans="1:15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5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5" ht="24.95" customHeight="1" x14ac:dyDescent="0.15">
      <c r="A10" s="45">
        <v>36788</v>
      </c>
      <c r="B10" s="47"/>
      <c r="C10" s="47" t="s">
        <v>18</v>
      </c>
      <c r="D10" s="56" t="s">
        <v>173</v>
      </c>
      <c r="E10" s="75"/>
      <c r="F10" s="75"/>
      <c r="G10" s="75"/>
      <c r="H10" s="75">
        <v>1</v>
      </c>
      <c r="I10" s="75">
        <v>95200</v>
      </c>
      <c r="J10" s="75">
        <v>95200</v>
      </c>
      <c r="K10" s="108">
        <v>2</v>
      </c>
      <c r="L10" s="108">
        <v>95200</v>
      </c>
      <c r="M10" s="89">
        <f>K10*L10</f>
        <v>190400</v>
      </c>
      <c r="N10" s="90" t="s">
        <v>80</v>
      </c>
      <c r="O10" s="182" t="s">
        <v>306</v>
      </c>
    </row>
    <row r="11" spans="1:15" ht="24.95" customHeight="1" x14ac:dyDescent="0.15">
      <c r="A11" s="45">
        <v>36788</v>
      </c>
      <c r="B11" s="44"/>
      <c r="C11" s="47" t="s">
        <v>18</v>
      </c>
      <c r="D11" s="56" t="s">
        <v>172</v>
      </c>
      <c r="E11" s="70"/>
      <c r="F11" s="70"/>
      <c r="G11" s="70"/>
      <c r="H11" s="70">
        <v>1</v>
      </c>
      <c r="I11" s="70">
        <v>26640</v>
      </c>
      <c r="J11" s="70">
        <v>26640</v>
      </c>
      <c r="K11" s="91">
        <v>2</v>
      </c>
      <c r="L11" s="91">
        <v>26640</v>
      </c>
      <c r="M11" s="89">
        <f>K11*L11</f>
        <v>53280</v>
      </c>
      <c r="N11" s="52" t="s">
        <v>81</v>
      </c>
      <c r="O11" s="183" t="s">
        <v>307</v>
      </c>
    </row>
    <row r="12" spans="1:15" ht="24.95" customHeight="1" x14ac:dyDescent="0.15">
      <c r="A12" s="11"/>
      <c r="B12" s="8"/>
      <c r="C12" s="8"/>
      <c r="D12" s="42"/>
      <c r="E12" s="27"/>
      <c r="F12" s="27"/>
      <c r="G12" s="27"/>
      <c r="H12" s="27"/>
      <c r="I12" s="27"/>
      <c r="J12" s="27"/>
      <c r="K12" s="26"/>
      <c r="L12" s="26"/>
      <c r="M12" s="26"/>
      <c r="N12" s="35"/>
      <c r="O12" s="12"/>
    </row>
    <row r="13" spans="1:15" ht="24.95" customHeight="1" x14ac:dyDescent="0.15">
      <c r="A13" s="11"/>
      <c r="B13" s="8"/>
      <c r="C13" s="8"/>
      <c r="D13" s="57"/>
      <c r="E13" s="27"/>
      <c r="F13" s="27"/>
      <c r="G13" s="27"/>
      <c r="H13" s="27"/>
      <c r="I13" s="27"/>
      <c r="J13" s="27"/>
      <c r="K13" s="26"/>
      <c r="L13" s="26"/>
      <c r="M13" s="26"/>
      <c r="N13" s="35"/>
      <c r="O13" s="12"/>
    </row>
    <row r="14" spans="1:15" ht="24.95" customHeight="1" x14ac:dyDescent="0.15">
      <c r="A14" s="11"/>
      <c r="B14" s="8"/>
      <c r="C14" s="8"/>
      <c r="D14" s="57"/>
      <c r="E14" s="26"/>
      <c r="F14" s="26"/>
      <c r="G14" s="26"/>
      <c r="H14" s="27"/>
      <c r="I14" s="27"/>
      <c r="J14" s="27"/>
      <c r="K14" s="27"/>
      <c r="L14" s="27"/>
      <c r="M14" s="27"/>
      <c r="N14" s="35"/>
      <c r="O14" s="12"/>
    </row>
    <row r="15" spans="1:15" ht="24.95" customHeight="1" x14ac:dyDescent="0.15">
      <c r="A15" s="11"/>
      <c r="B15" s="8"/>
      <c r="C15" s="8"/>
      <c r="D15" s="57"/>
      <c r="E15" s="27"/>
      <c r="F15" s="27"/>
      <c r="G15" s="27"/>
      <c r="H15" s="27"/>
      <c r="I15" s="27"/>
      <c r="J15" s="27"/>
      <c r="K15" s="27"/>
      <c r="L15" s="27"/>
      <c r="M15" s="27"/>
      <c r="N15" s="35"/>
      <c r="O15" s="12"/>
    </row>
    <row r="16" spans="1:15" ht="24.95" customHeight="1" x14ac:dyDescent="0.15">
      <c r="A16" s="11"/>
      <c r="B16" s="8"/>
      <c r="C16" s="8"/>
      <c r="D16" s="57"/>
      <c r="E16" s="27"/>
      <c r="F16" s="27"/>
      <c r="G16" s="27"/>
      <c r="H16" s="27"/>
      <c r="I16" s="27"/>
      <c r="J16" s="27"/>
      <c r="K16" s="27"/>
      <c r="L16" s="27"/>
      <c r="M16" s="27"/>
      <c r="N16" s="35"/>
      <c r="O16" s="12"/>
    </row>
    <row r="17" spans="1:15" ht="24.95" customHeight="1" x14ac:dyDescent="0.15">
      <c r="A17" s="11"/>
      <c r="B17" s="8"/>
      <c r="C17" s="8"/>
      <c r="D17" s="57"/>
      <c r="E17" s="27"/>
      <c r="F17" s="27"/>
      <c r="G17" s="27"/>
      <c r="H17" s="27"/>
      <c r="I17" s="27"/>
      <c r="J17" s="27"/>
      <c r="K17" s="27"/>
      <c r="L17" s="27"/>
      <c r="M17" s="27"/>
      <c r="N17" s="35"/>
      <c r="O17" s="12"/>
    </row>
    <row r="18" spans="1:15" ht="24.95" customHeight="1" x14ac:dyDescent="0.15">
      <c r="A18" s="11"/>
      <c r="B18" s="8"/>
      <c r="C18" s="8"/>
      <c r="D18" s="57"/>
      <c r="E18" s="27"/>
      <c r="F18" s="27"/>
      <c r="G18" s="27"/>
      <c r="H18" s="27"/>
      <c r="I18" s="27"/>
      <c r="J18" s="27"/>
      <c r="K18" s="27"/>
      <c r="L18" s="27"/>
      <c r="M18" s="27"/>
      <c r="N18" s="35"/>
      <c r="O18" s="12"/>
    </row>
    <row r="19" spans="1:15" ht="24.95" customHeight="1" x14ac:dyDescent="0.15">
      <c r="A19" s="11"/>
      <c r="B19" s="8"/>
      <c r="C19" s="8"/>
      <c r="D19" s="57"/>
      <c r="E19" s="27"/>
      <c r="F19" s="27"/>
      <c r="G19" s="27"/>
      <c r="H19" s="27"/>
      <c r="I19" s="27"/>
      <c r="J19" s="27"/>
      <c r="K19" s="27"/>
      <c r="L19" s="27"/>
      <c r="M19" s="27"/>
      <c r="N19" s="35"/>
      <c r="O19" s="12"/>
    </row>
    <row r="20" spans="1:15" ht="24.95" customHeight="1" x14ac:dyDescent="0.15">
      <c r="A20" s="11"/>
      <c r="B20" s="8"/>
      <c r="C20" s="8"/>
      <c r="D20" s="57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12"/>
    </row>
    <row r="21" spans="1:15" ht="24.95" customHeight="1" x14ac:dyDescent="0.15">
      <c r="A21" s="11"/>
      <c r="B21" s="8"/>
      <c r="C21" s="8"/>
      <c r="D21" s="57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12"/>
    </row>
    <row r="22" spans="1:15" ht="24.95" customHeight="1" x14ac:dyDescent="0.15">
      <c r="A22" s="11"/>
      <c r="B22" s="8"/>
      <c r="C22" s="8"/>
      <c r="D22" s="57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12"/>
    </row>
    <row r="23" spans="1:15" ht="24.95" customHeight="1" x14ac:dyDescent="0.15">
      <c r="A23" s="11"/>
      <c r="B23" s="8"/>
      <c r="C23" s="8"/>
      <c r="D23" s="57"/>
      <c r="E23" s="27"/>
      <c r="F23" s="27"/>
      <c r="G23" s="27"/>
      <c r="H23" s="27"/>
      <c r="I23" s="27"/>
      <c r="J23" s="27"/>
      <c r="K23" s="27"/>
      <c r="L23" s="27"/>
      <c r="M23" s="27"/>
      <c r="N23" s="35"/>
      <c r="O23" s="12"/>
    </row>
    <row r="24" spans="1:15" ht="24.95" customHeight="1" thickBot="1" x14ac:dyDescent="0.2">
      <c r="A24" s="13"/>
      <c r="B24" s="14"/>
      <c r="C24" s="14"/>
      <c r="D24" s="19"/>
      <c r="E24" s="71">
        <f t="shared" ref="E24:J24" si="0">SUM(E10:E23)</f>
        <v>0</v>
      </c>
      <c r="F24" s="71">
        <f t="shared" si="0"/>
        <v>0</v>
      </c>
      <c r="G24" s="71">
        <f t="shared" si="0"/>
        <v>0</v>
      </c>
      <c r="H24" s="71">
        <f t="shared" si="0"/>
        <v>2</v>
      </c>
      <c r="I24" s="71">
        <f t="shared" si="0"/>
        <v>121840</v>
      </c>
      <c r="J24" s="71">
        <f t="shared" si="0"/>
        <v>121840</v>
      </c>
      <c r="K24" s="71">
        <f>SUM(K10:K23)</f>
        <v>4</v>
      </c>
      <c r="L24" s="71">
        <f>SUM(L10:L23)</f>
        <v>121840</v>
      </c>
      <c r="M24" s="71">
        <f>SUM(M10:M23)</f>
        <v>243680</v>
      </c>
      <c r="N24" s="34"/>
      <c r="O24" s="15"/>
    </row>
    <row r="25" spans="1:15" ht="24.95" customHeight="1" x14ac:dyDescent="0.15">
      <c r="A25" s="3"/>
      <c r="B25" s="3"/>
      <c r="C25" s="3"/>
      <c r="D25" s="2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</row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26"/>
  </sheetPr>
  <dimension ref="A1:P39"/>
  <sheetViews>
    <sheetView zoomScaleNormal="100" zoomScaleSheetLayoutView="75" workbookViewId="0">
      <selection activeCell="N26" sqref="N26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6" max="6" width="7.875" customWidth="1"/>
    <col min="7" max="7" width="8.25" customWidth="1"/>
    <col min="8" max="8" width="5.125" customWidth="1"/>
    <col min="9" max="9" width="7.625" customWidth="1"/>
    <col min="10" max="10" width="8.25" customWidth="1"/>
    <col min="11" max="11" width="5.125" customWidth="1"/>
    <col min="13" max="13" width="10.125" bestFit="1" customWidth="1"/>
    <col min="14" max="14" width="9" style="31"/>
    <col min="15" max="15" width="18.375" customWidth="1"/>
    <col min="16" max="16" width="6.25" customWidth="1"/>
  </cols>
  <sheetData>
    <row r="1" spans="1:16" x14ac:dyDescent="0.15">
      <c r="A1" t="s">
        <v>21</v>
      </c>
    </row>
    <row r="2" spans="1:16" ht="24" x14ac:dyDescent="0.25">
      <c r="E2" s="9" t="s">
        <v>22</v>
      </c>
    </row>
    <row r="3" spans="1:16" ht="14.25" thickBot="1" x14ac:dyDescent="0.2"/>
    <row r="4" spans="1:16" ht="19.5" customHeight="1" x14ac:dyDescent="0.15">
      <c r="A4" s="1"/>
      <c r="B4" s="16" t="s">
        <v>23</v>
      </c>
      <c r="C4" s="17" t="s">
        <v>24</v>
      </c>
      <c r="F4" s="3"/>
      <c r="G4" s="3"/>
    </row>
    <row r="5" spans="1:16" ht="19.5" customHeight="1" x14ac:dyDescent="0.15">
      <c r="A5" s="2" t="s">
        <v>3</v>
      </c>
      <c r="B5" s="3"/>
      <c r="C5" s="4"/>
      <c r="F5" s="206" t="s">
        <v>47</v>
      </c>
      <c r="G5" s="206"/>
      <c r="H5" s="206"/>
    </row>
    <row r="6" spans="1:16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6" ht="14.25" thickBot="1" x14ac:dyDescent="0.2"/>
    <row r="8" spans="1:16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6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6" ht="24.95" customHeight="1" x14ac:dyDescent="0.15">
      <c r="A10" s="144">
        <v>36788</v>
      </c>
      <c r="B10" s="145"/>
      <c r="C10" s="145" t="s">
        <v>18</v>
      </c>
      <c r="D10" s="146" t="s">
        <v>63</v>
      </c>
      <c r="E10" s="173"/>
      <c r="F10" s="173"/>
      <c r="G10" s="173"/>
      <c r="H10" s="173">
        <v>1</v>
      </c>
      <c r="I10" s="173">
        <v>38000</v>
      </c>
      <c r="J10" s="173">
        <v>38000</v>
      </c>
      <c r="K10" s="158">
        <v>0</v>
      </c>
      <c r="L10" s="158">
        <v>0</v>
      </c>
      <c r="M10" s="158">
        <f>K10*L10</f>
        <v>0</v>
      </c>
      <c r="N10" s="149" t="s">
        <v>152</v>
      </c>
      <c r="O10" s="172" t="s">
        <v>250</v>
      </c>
      <c r="P10" s="54"/>
    </row>
    <row r="11" spans="1:16" ht="24.95" customHeight="1" x14ac:dyDescent="0.15">
      <c r="A11" s="45">
        <v>36788</v>
      </c>
      <c r="B11" s="44"/>
      <c r="C11" s="47" t="s">
        <v>18</v>
      </c>
      <c r="D11" s="56" t="s">
        <v>48</v>
      </c>
      <c r="E11" s="115"/>
      <c r="F11" s="115"/>
      <c r="G11" s="115"/>
      <c r="H11" s="115"/>
      <c r="I11" s="115"/>
      <c r="J11" s="115"/>
      <c r="K11" s="72">
        <v>1</v>
      </c>
      <c r="L11" s="72">
        <v>33360</v>
      </c>
      <c r="M11" s="89">
        <v>33360</v>
      </c>
      <c r="N11" s="90" t="s">
        <v>153</v>
      </c>
      <c r="O11" s="100"/>
    </row>
    <row r="12" spans="1:16" ht="24.95" customHeight="1" x14ac:dyDescent="0.15">
      <c r="A12" s="45">
        <v>36788</v>
      </c>
      <c r="B12" s="44"/>
      <c r="C12" s="47" t="s">
        <v>18</v>
      </c>
      <c r="D12" s="59" t="s">
        <v>96</v>
      </c>
      <c r="E12" s="115"/>
      <c r="F12" s="115"/>
      <c r="G12" s="115"/>
      <c r="H12" s="115"/>
      <c r="I12" s="115"/>
      <c r="J12" s="115"/>
      <c r="K12" s="72">
        <v>1</v>
      </c>
      <c r="L12" s="72">
        <v>40000</v>
      </c>
      <c r="M12" s="89">
        <f t="shared" ref="M12:M28" si="0">K12*L12</f>
        <v>40000</v>
      </c>
      <c r="N12" s="90" t="s">
        <v>154</v>
      </c>
      <c r="O12" s="100"/>
    </row>
    <row r="13" spans="1:16" ht="24.95" customHeight="1" x14ac:dyDescent="0.15">
      <c r="A13" s="45">
        <v>36788</v>
      </c>
      <c r="B13" s="44"/>
      <c r="C13" s="47" t="s">
        <v>18</v>
      </c>
      <c r="D13" s="59" t="s">
        <v>49</v>
      </c>
      <c r="E13" s="115"/>
      <c r="F13" s="115"/>
      <c r="G13" s="115"/>
      <c r="H13" s="115"/>
      <c r="I13" s="115"/>
      <c r="J13" s="115"/>
      <c r="K13" s="72">
        <v>1</v>
      </c>
      <c r="L13" s="72">
        <v>29200</v>
      </c>
      <c r="M13" s="89">
        <f t="shared" si="0"/>
        <v>29200</v>
      </c>
      <c r="N13" s="90" t="s">
        <v>155</v>
      </c>
      <c r="O13" s="100"/>
    </row>
    <row r="14" spans="1:16" ht="24.95" customHeight="1" x14ac:dyDescent="0.15">
      <c r="A14" s="45">
        <v>36788</v>
      </c>
      <c r="B14" s="44"/>
      <c r="C14" s="47" t="s">
        <v>18</v>
      </c>
      <c r="D14" s="59" t="s">
        <v>50</v>
      </c>
      <c r="E14" s="115"/>
      <c r="F14" s="115"/>
      <c r="G14" s="115"/>
      <c r="H14" s="115"/>
      <c r="I14" s="115"/>
      <c r="J14" s="115"/>
      <c r="K14" s="72">
        <v>1</v>
      </c>
      <c r="L14" s="72">
        <v>26690</v>
      </c>
      <c r="M14" s="89">
        <f t="shared" si="0"/>
        <v>26690</v>
      </c>
      <c r="N14" s="90" t="s">
        <v>156</v>
      </c>
      <c r="O14" s="100"/>
    </row>
    <row r="15" spans="1:16" ht="24.95" customHeight="1" x14ac:dyDescent="0.15">
      <c r="A15" s="45">
        <v>36788</v>
      </c>
      <c r="B15" s="44"/>
      <c r="C15" s="47" t="s">
        <v>18</v>
      </c>
      <c r="D15" s="59" t="s">
        <v>192</v>
      </c>
      <c r="E15" s="115"/>
      <c r="F15" s="115"/>
      <c r="G15" s="115"/>
      <c r="H15" s="115">
        <v>2</v>
      </c>
      <c r="I15" s="115">
        <v>16800</v>
      </c>
      <c r="J15" s="115">
        <v>33600</v>
      </c>
      <c r="K15" s="72">
        <v>2</v>
      </c>
      <c r="L15" s="72">
        <v>16800</v>
      </c>
      <c r="M15" s="89">
        <f t="shared" si="0"/>
        <v>33600</v>
      </c>
      <c r="N15" s="113"/>
      <c r="O15" s="96"/>
      <c r="P15" s="54"/>
    </row>
    <row r="16" spans="1:16" ht="24.95" customHeight="1" x14ac:dyDescent="0.15">
      <c r="A16" s="45">
        <v>36788</v>
      </c>
      <c r="B16" s="44"/>
      <c r="C16" s="47" t="s">
        <v>18</v>
      </c>
      <c r="D16" s="59" t="s">
        <v>191</v>
      </c>
      <c r="E16" s="115"/>
      <c r="F16" s="115"/>
      <c r="G16" s="115"/>
      <c r="H16" s="115">
        <v>1</v>
      </c>
      <c r="I16" s="115">
        <v>82800</v>
      </c>
      <c r="J16" s="115">
        <v>82800</v>
      </c>
      <c r="K16" s="70">
        <v>1</v>
      </c>
      <c r="L16" s="70">
        <v>82800</v>
      </c>
      <c r="M16" s="89">
        <f t="shared" si="0"/>
        <v>82800</v>
      </c>
      <c r="N16" s="116"/>
      <c r="O16" s="68"/>
      <c r="P16" s="54"/>
    </row>
    <row r="17" spans="1:16" ht="24.95" customHeight="1" x14ac:dyDescent="0.15">
      <c r="A17" s="144">
        <v>36788</v>
      </c>
      <c r="B17" s="152"/>
      <c r="C17" s="145" t="s">
        <v>18</v>
      </c>
      <c r="D17" s="160" t="s">
        <v>191</v>
      </c>
      <c r="E17" s="169"/>
      <c r="F17" s="169"/>
      <c r="G17" s="169"/>
      <c r="H17" s="169">
        <v>2</v>
      </c>
      <c r="I17" s="169">
        <v>73800</v>
      </c>
      <c r="J17" s="169">
        <v>147600</v>
      </c>
      <c r="K17" s="154">
        <v>0</v>
      </c>
      <c r="L17" s="154">
        <v>0</v>
      </c>
      <c r="M17" s="158">
        <f t="shared" si="0"/>
        <v>0</v>
      </c>
      <c r="N17" s="155" t="s">
        <v>144</v>
      </c>
      <c r="O17" s="172" t="s">
        <v>250</v>
      </c>
      <c r="P17" s="54"/>
    </row>
    <row r="18" spans="1:16" ht="24.95" customHeight="1" x14ac:dyDescent="0.15">
      <c r="A18" s="144">
        <v>36788</v>
      </c>
      <c r="B18" s="152"/>
      <c r="C18" s="145" t="s">
        <v>18</v>
      </c>
      <c r="D18" s="160" t="s">
        <v>190</v>
      </c>
      <c r="E18" s="169"/>
      <c r="F18" s="169"/>
      <c r="G18" s="169"/>
      <c r="H18" s="169">
        <v>1</v>
      </c>
      <c r="I18" s="169">
        <v>103500</v>
      </c>
      <c r="J18" s="169">
        <v>103500</v>
      </c>
      <c r="K18" s="154">
        <v>0</v>
      </c>
      <c r="L18" s="154">
        <v>0</v>
      </c>
      <c r="M18" s="158">
        <f t="shared" si="0"/>
        <v>0</v>
      </c>
      <c r="N18" s="155" t="s">
        <v>145</v>
      </c>
      <c r="O18" s="172" t="s">
        <v>250</v>
      </c>
      <c r="P18" s="54"/>
    </row>
    <row r="19" spans="1:16" ht="24.95" customHeight="1" x14ac:dyDescent="0.15">
      <c r="A19" s="45">
        <v>36788</v>
      </c>
      <c r="B19" s="44"/>
      <c r="C19" s="47" t="s">
        <v>18</v>
      </c>
      <c r="D19" s="59" t="s">
        <v>97</v>
      </c>
      <c r="E19" s="115"/>
      <c r="F19" s="115"/>
      <c r="G19" s="115"/>
      <c r="H19" s="115"/>
      <c r="I19" s="115"/>
      <c r="J19" s="115"/>
      <c r="K19" s="70">
        <v>1</v>
      </c>
      <c r="L19" s="70">
        <v>22500</v>
      </c>
      <c r="M19" s="89">
        <f t="shared" si="0"/>
        <v>22500</v>
      </c>
      <c r="N19" s="52" t="s">
        <v>146</v>
      </c>
      <c r="O19" s="100"/>
    </row>
    <row r="20" spans="1:16" ht="24.95" customHeight="1" x14ac:dyDescent="0.15">
      <c r="A20" s="45">
        <v>36788</v>
      </c>
      <c r="B20" s="44"/>
      <c r="C20" s="47" t="s">
        <v>18</v>
      </c>
      <c r="D20" s="59" t="s">
        <v>99</v>
      </c>
      <c r="E20" s="115"/>
      <c r="F20" s="115"/>
      <c r="G20" s="115"/>
      <c r="H20" s="115"/>
      <c r="I20" s="115"/>
      <c r="J20" s="115"/>
      <c r="K20" s="70">
        <v>5</v>
      </c>
      <c r="L20" s="70">
        <v>20300</v>
      </c>
      <c r="M20" s="89">
        <f t="shared" si="0"/>
        <v>101500</v>
      </c>
      <c r="N20" s="52" t="s">
        <v>148</v>
      </c>
      <c r="O20" s="100"/>
    </row>
    <row r="21" spans="1:16" ht="24.95" customHeight="1" x14ac:dyDescent="0.15">
      <c r="A21" s="144">
        <v>36788</v>
      </c>
      <c r="B21" s="152"/>
      <c r="C21" s="145" t="s">
        <v>18</v>
      </c>
      <c r="D21" s="160" t="s">
        <v>100</v>
      </c>
      <c r="E21" s="169"/>
      <c r="F21" s="169"/>
      <c r="G21" s="169"/>
      <c r="H21" s="169">
        <v>4</v>
      </c>
      <c r="I21" s="169">
        <v>68600</v>
      </c>
      <c r="J21" s="170">
        <f>H21*I21</f>
        <v>274400</v>
      </c>
      <c r="K21" s="154">
        <v>0</v>
      </c>
      <c r="L21" s="154">
        <v>68600</v>
      </c>
      <c r="M21" s="158">
        <f t="shared" si="0"/>
        <v>0</v>
      </c>
      <c r="N21" s="155" t="s">
        <v>149</v>
      </c>
      <c r="O21" s="171" t="s">
        <v>69</v>
      </c>
    </row>
    <row r="22" spans="1:16" ht="24.95" customHeight="1" x14ac:dyDescent="0.15">
      <c r="A22" s="45">
        <v>36788</v>
      </c>
      <c r="B22" s="44"/>
      <c r="C22" s="47" t="s">
        <v>18</v>
      </c>
      <c r="D22" s="59" t="s">
        <v>101</v>
      </c>
      <c r="E22" s="115"/>
      <c r="F22" s="115"/>
      <c r="G22" s="115"/>
      <c r="H22" s="115"/>
      <c r="I22" s="115"/>
      <c r="J22" s="115"/>
      <c r="K22" s="70">
        <v>1</v>
      </c>
      <c r="L22" s="70">
        <v>42700</v>
      </c>
      <c r="M22" s="89">
        <f t="shared" si="0"/>
        <v>42700</v>
      </c>
      <c r="N22" s="52" t="s">
        <v>150</v>
      </c>
      <c r="O22" s="100"/>
    </row>
    <row r="23" spans="1:16" ht="24.95" customHeight="1" x14ac:dyDescent="0.15">
      <c r="A23" s="45">
        <v>36788</v>
      </c>
      <c r="B23" s="44"/>
      <c r="C23" s="47" t="s">
        <v>18</v>
      </c>
      <c r="D23" s="59" t="s">
        <v>51</v>
      </c>
      <c r="E23" s="115"/>
      <c r="F23" s="115"/>
      <c r="G23" s="115"/>
      <c r="H23" s="115"/>
      <c r="I23" s="115"/>
      <c r="J23" s="115"/>
      <c r="K23" s="70">
        <v>2</v>
      </c>
      <c r="L23" s="70">
        <v>26950</v>
      </c>
      <c r="M23" s="89">
        <f t="shared" si="0"/>
        <v>53900</v>
      </c>
      <c r="N23" s="52" t="s">
        <v>151</v>
      </c>
      <c r="O23" s="100"/>
      <c r="P23" s="54"/>
    </row>
    <row r="24" spans="1:16" ht="24.95" customHeight="1" x14ac:dyDescent="0.15">
      <c r="A24" s="45">
        <v>36788</v>
      </c>
      <c r="B24" s="44"/>
      <c r="C24" s="47" t="s">
        <v>18</v>
      </c>
      <c r="D24" s="59" t="s">
        <v>187</v>
      </c>
      <c r="E24" s="75"/>
      <c r="F24" s="75"/>
      <c r="G24" s="75"/>
      <c r="H24" s="75"/>
      <c r="I24" s="75"/>
      <c r="J24" s="75"/>
      <c r="K24" s="70">
        <v>2</v>
      </c>
      <c r="L24" s="70">
        <v>19530</v>
      </c>
      <c r="M24" s="89">
        <f t="shared" si="0"/>
        <v>39060</v>
      </c>
      <c r="N24" s="90" t="s">
        <v>157</v>
      </c>
      <c r="O24" s="94"/>
    </row>
    <row r="25" spans="1:16" ht="24.95" customHeight="1" x14ac:dyDescent="0.15">
      <c r="A25" s="45">
        <v>36788</v>
      </c>
      <c r="B25" s="44"/>
      <c r="C25" s="47" t="s">
        <v>18</v>
      </c>
      <c r="D25" s="56" t="s">
        <v>188</v>
      </c>
      <c r="E25" s="70"/>
      <c r="F25" s="70"/>
      <c r="G25" s="70"/>
      <c r="H25" s="70"/>
      <c r="I25" s="70"/>
      <c r="J25" s="70"/>
      <c r="K25" s="75">
        <v>1</v>
      </c>
      <c r="L25" s="75">
        <v>78200</v>
      </c>
      <c r="M25" s="89">
        <f t="shared" si="0"/>
        <v>78200</v>
      </c>
      <c r="N25" s="52" t="s">
        <v>158</v>
      </c>
      <c r="O25" s="68"/>
    </row>
    <row r="26" spans="1:16" ht="24.95" customHeight="1" x14ac:dyDescent="0.15">
      <c r="A26" s="45">
        <v>36788</v>
      </c>
      <c r="B26" s="44"/>
      <c r="C26" s="47" t="s">
        <v>18</v>
      </c>
      <c r="D26" s="59" t="s">
        <v>253</v>
      </c>
      <c r="E26" s="70"/>
      <c r="F26" s="70"/>
      <c r="G26" s="70"/>
      <c r="H26" s="70"/>
      <c r="I26" s="70"/>
      <c r="J26" s="70"/>
      <c r="K26" s="72">
        <v>1</v>
      </c>
      <c r="L26" s="72">
        <v>40110</v>
      </c>
      <c r="M26" s="70">
        <f t="shared" si="0"/>
        <v>40110</v>
      </c>
      <c r="N26" s="52" t="s">
        <v>254</v>
      </c>
      <c r="O26" s="65" t="s">
        <v>265</v>
      </c>
    </row>
    <row r="27" spans="1:16" ht="24.95" customHeight="1" x14ac:dyDescent="0.15">
      <c r="A27" s="45">
        <v>36788</v>
      </c>
      <c r="B27" s="46"/>
      <c r="C27" s="47" t="s">
        <v>18</v>
      </c>
      <c r="D27" s="59" t="s">
        <v>182</v>
      </c>
      <c r="E27" s="70"/>
      <c r="F27" s="70"/>
      <c r="G27" s="70"/>
      <c r="H27" s="70"/>
      <c r="I27" s="70"/>
      <c r="J27" s="70"/>
      <c r="K27" s="70">
        <v>1</v>
      </c>
      <c r="L27" s="70">
        <v>24290</v>
      </c>
      <c r="M27" s="70">
        <f t="shared" si="0"/>
        <v>24290</v>
      </c>
      <c r="N27" s="52" t="s">
        <v>258</v>
      </c>
      <c r="O27" s="121"/>
    </row>
    <row r="28" spans="1:16" ht="24.95" customHeight="1" x14ac:dyDescent="0.15">
      <c r="A28" s="45">
        <v>36788</v>
      </c>
      <c r="B28" s="44"/>
      <c r="C28" s="47" t="s">
        <v>18</v>
      </c>
      <c r="D28" s="59" t="s">
        <v>119</v>
      </c>
      <c r="E28" s="70"/>
      <c r="F28" s="70"/>
      <c r="G28" s="70"/>
      <c r="H28" s="70"/>
      <c r="I28" s="70"/>
      <c r="J28" s="70"/>
      <c r="K28" s="70">
        <v>2</v>
      </c>
      <c r="L28" s="70">
        <v>21910</v>
      </c>
      <c r="M28" s="89">
        <f t="shared" si="0"/>
        <v>43820</v>
      </c>
      <c r="N28" s="52" t="s">
        <v>263</v>
      </c>
      <c r="O28" s="65" t="s">
        <v>264</v>
      </c>
    </row>
    <row r="29" spans="1:16" ht="24.95" customHeight="1" x14ac:dyDescent="0.15">
      <c r="A29" s="45"/>
      <c r="B29" s="44"/>
      <c r="C29" s="47"/>
      <c r="D29" s="59"/>
      <c r="E29" s="70"/>
      <c r="F29" s="70"/>
      <c r="G29" s="70"/>
      <c r="H29" s="70"/>
      <c r="I29" s="70"/>
      <c r="J29" s="70"/>
      <c r="K29" s="70"/>
      <c r="L29" s="70"/>
      <c r="M29" s="89"/>
      <c r="N29" s="52"/>
      <c r="O29" s="156"/>
    </row>
    <row r="30" spans="1:16" ht="24.95" customHeight="1" x14ac:dyDescent="0.15">
      <c r="A30" s="45"/>
      <c r="B30" s="44"/>
      <c r="C30" s="47"/>
      <c r="D30" s="59"/>
      <c r="E30" s="70"/>
      <c r="F30" s="70"/>
      <c r="G30" s="70"/>
      <c r="H30" s="70"/>
      <c r="I30" s="70"/>
      <c r="J30" s="70"/>
      <c r="K30" s="70"/>
      <c r="L30" s="70"/>
      <c r="M30" s="89"/>
      <c r="N30" s="52"/>
      <c r="O30" s="65"/>
    </row>
    <row r="31" spans="1:16" ht="24.95" customHeight="1" x14ac:dyDescent="0.15">
      <c r="A31" s="45"/>
      <c r="B31" s="44"/>
      <c r="C31" s="47"/>
      <c r="D31" s="59"/>
      <c r="E31" s="70"/>
      <c r="F31" s="70"/>
      <c r="G31" s="70"/>
      <c r="H31" s="70"/>
      <c r="I31" s="70"/>
      <c r="J31" s="70"/>
      <c r="K31" s="70"/>
      <c r="L31" s="70"/>
      <c r="M31" s="89"/>
      <c r="N31" s="52"/>
      <c r="O31" s="65"/>
    </row>
    <row r="32" spans="1:16" ht="24.95" customHeight="1" x14ac:dyDescent="0.15">
      <c r="A32" s="30"/>
      <c r="B32" s="8"/>
      <c r="C32" s="8"/>
      <c r="D32" s="42"/>
      <c r="E32" s="39"/>
      <c r="F32" s="40"/>
      <c r="G32" s="41"/>
      <c r="H32" s="21"/>
      <c r="I32" s="21"/>
      <c r="J32" s="21"/>
      <c r="K32" s="21"/>
      <c r="L32" s="21"/>
      <c r="M32" s="21"/>
      <c r="N32" s="69"/>
      <c r="O32" s="67"/>
    </row>
    <row r="33" spans="1:15" ht="24.95" customHeight="1" x14ac:dyDescent="0.15">
      <c r="A33" s="38"/>
      <c r="B33" s="8"/>
      <c r="C33" s="8"/>
      <c r="D33" s="42"/>
      <c r="E33" s="27"/>
      <c r="F33" s="27"/>
      <c r="G33" s="27"/>
      <c r="H33" s="27"/>
      <c r="I33" s="27"/>
      <c r="J33" s="27"/>
      <c r="K33" s="27"/>
      <c r="L33" s="27"/>
      <c r="M33" s="27"/>
      <c r="N33" s="50"/>
      <c r="O33" s="67"/>
    </row>
    <row r="34" spans="1:15" ht="24.95" customHeight="1" x14ac:dyDescent="0.15">
      <c r="A34" s="11"/>
      <c r="B34" s="8"/>
      <c r="C34" s="8"/>
      <c r="D34" s="57"/>
      <c r="E34" s="27"/>
      <c r="F34" s="27"/>
      <c r="G34" s="27"/>
      <c r="H34" s="27"/>
      <c r="I34" s="27"/>
      <c r="J34" s="27"/>
      <c r="K34" s="27"/>
      <c r="L34" s="27"/>
      <c r="M34" s="27"/>
      <c r="N34" s="35"/>
      <c r="O34" s="67"/>
    </row>
    <row r="35" spans="1:15" ht="24.95" customHeight="1" x14ac:dyDescent="0.15">
      <c r="A35" s="11"/>
      <c r="B35" s="8"/>
      <c r="C35" s="8"/>
      <c r="D35" s="57"/>
      <c r="E35" s="27"/>
      <c r="F35" s="27"/>
      <c r="G35" s="27"/>
      <c r="H35" s="27"/>
      <c r="I35" s="27"/>
      <c r="J35" s="27"/>
      <c r="K35" s="27"/>
      <c r="L35" s="27"/>
      <c r="M35" s="27"/>
      <c r="N35" s="35"/>
      <c r="O35" s="67"/>
    </row>
    <row r="36" spans="1:15" ht="24.95" customHeight="1" x14ac:dyDescent="0.15">
      <c r="A36" s="11"/>
      <c r="B36" s="8"/>
      <c r="C36" s="8"/>
      <c r="D36" s="57"/>
      <c r="E36" s="27"/>
      <c r="F36" s="27"/>
      <c r="G36" s="27"/>
      <c r="H36" s="27"/>
      <c r="I36" s="27"/>
      <c r="J36" s="27"/>
      <c r="K36" s="27"/>
      <c r="L36" s="27"/>
      <c r="M36" s="27"/>
      <c r="N36" s="35"/>
      <c r="O36" s="67"/>
    </row>
    <row r="37" spans="1:15" ht="24.95" customHeight="1" x14ac:dyDescent="0.15">
      <c r="A37" s="11"/>
      <c r="B37" s="8"/>
      <c r="C37" s="8"/>
      <c r="D37" s="57"/>
      <c r="E37" s="27"/>
      <c r="F37" s="27"/>
      <c r="G37" s="27"/>
      <c r="H37" s="27"/>
      <c r="I37" s="27"/>
      <c r="J37" s="27"/>
      <c r="K37" s="27"/>
      <c r="L37" s="27"/>
      <c r="M37" s="27"/>
      <c r="N37" s="35"/>
      <c r="O37" s="67"/>
    </row>
    <row r="38" spans="1:15" ht="24.95" customHeight="1" x14ac:dyDescent="0.15">
      <c r="A38" s="11"/>
      <c r="B38" s="8"/>
      <c r="C38" s="8"/>
      <c r="D38" s="57"/>
      <c r="E38" s="27"/>
      <c r="F38" s="27"/>
      <c r="G38" s="27"/>
      <c r="H38" s="27"/>
      <c r="I38" s="27"/>
      <c r="J38" s="27"/>
      <c r="K38" s="27"/>
      <c r="L38" s="27"/>
      <c r="M38" s="27"/>
      <c r="N38" s="35"/>
      <c r="O38" s="67"/>
    </row>
    <row r="39" spans="1:15" ht="24.95" customHeight="1" thickBot="1" x14ac:dyDescent="0.2">
      <c r="A39" s="13"/>
      <c r="B39" s="14"/>
      <c r="C39" s="14"/>
      <c r="D39" s="19"/>
      <c r="E39" s="71">
        <f t="shared" ref="E39:M39" si="1">SUM(E10:E23)+SUM(E24:E38)</f>
        <v>0</v>
      </c>
      <c r="F39" s="71">
        <f t="shared" si="1"/>
        <v>0</v>
      </c>
      <c r="G39" s="71">
        <f t="shared" si="1"/>
        <v>0</v>
      </c>
      <c r="H39" s="71">
        <f t="shared" si="1"/>
        <v>11</v>
      </c>
      <c r="I39" s="71">
        <f t="shared" si="1"/>
        <v>383500</v>
      </c>
      <c r="J39" s="71">
        <f t="shared" si="1"/>
        <v>679900</v>
      </c>
      <c r="K39" s="71">
        <f t="shared" si="1"/>
        <v>23</v>
      </c>
      <c r="L39" s="71">
        <f t="shared" si="1"/>
        <v>593940</v>
      </c>
      <c r="M39" s="71">
        <f t="shared" si="1"/>
        <v>691730</v>
      </c>
      <c r="N39" s="34"/>
      <c r="O39" s="15"/>
    </row>
  </sheetData>
  <mergeCells count="10">
    <mergeCell ref="A8:A9"/>
    <mergeCell ref="B8:B9"/>
    <mergeCell ref="C8:C9"/>
    <mergeCell ref="D8:D9"/>
    <mergeCell ref="N6:O6"/>
    <mergeCell ref="F5:H5"/>
    <mergeCell ref="H8:J8"/>
    <mergeCell ref="E8:G8"/>
    <mergeCell ref="O8:O9"/>
    <mergeCell ref="K8:M8"/>
  </mergeCells>
  <phoneticPr fontId="1"/>
  <pageMargins left="0.27559055118110237" right="0.19685039370078741" top="0.94488188976377963" bottom="0.39370078740157483" header="0.51181102362204722" footer="0.11811023622047245"/>
  <pageSetup paperSize="9" orientation="landscape" r:id="rId1"/>
  <headerFooter alignWithMargins="0">
    <oddFooter>&amp;C作成者: 地域ケア施設 &amp;D更新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26"/>
  </sheetPr>
  <dimension ref="A1:O49"/>
  <sheetViews>
    <sheetView zoomScaleNormal="100" zoomScaleSheetLayoutView="75" workbookViewId="0">
      <selection activeCell="A37" sqref="A37:IV46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3" max="13" width="10.125" bestFit="1" customWidth="1"/>
    <col min="14" max="14" width="9" style="31"/>
    <col min="15" max="15" width="18.375" customWidth="1"/>
  </cols>
  <sheetData>
    <row r="1" spans="1:15" x14ac:dyDescent="0.15">
      <c r="A1" t="s">
        <v>21</v>
      </c>
    </row>
    <row r="2" spans="1:15" ht="24" x14ac:dyDescent="0.25">
      <c r="E2" s="9" t="s">
        <v>22</v>
      </c>
    </row>
    <row r="3" spans="1:15" ht="14.25" thickBot="1" x14ac:dyDescent="0.2"/>
    <row r="4" spans="1:15" ht="19.5" customHeight="1" x14ac:dyDescent="0.15">
      <c r="A4" s="1"/>
      <c r="B4" s="16" t="s">
        <v>23</v>
      </c>
      <c r="C4" s="17" t="s">
        <v>24</v>
      </c>
      <c r="F4" s="3"/>
      <c r="G4" s="3"/>
    </row>
    <row r="5" spans="1:15" ht="19.5" customHeight="1" x14ac:dyDescent="0.15">
      <c r="A5" s="2" t="s">
        <v>3</v>
      </c>
      <c r="B5" s="3"/>
      <c r="C5" s="4"/>
      <c r="F5" s="206" t="s">
        <v>57</v>
      </c>
      <c r="G5" s="206"/>
      <c r="H5" s="206"/>
    </row>
    <row r="6" spans="1:15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5" ht="14.25" thickBot="1" x14ac:dyDescent="0.2"/>
    <row r="8" spans="1:15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5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5" ht="24.95" customHeight="1" x14ac:dyDescent="0.15">
      <c r="A10" s="45">
        <v>36788</v>
      </c>
      <c r="B10" s="47"/>
      <c r="C10" s="47" t="s">
        <v>18</v>
      </c>
      <c r="D10" s="56" t="s">
        <v>170</v>
      </c>
      <c r="E10" s="75"/>
      <c r="F10" s="75"/>
      <c r="G10" s="75"/>
      <c r="H10" s="75"/>
      <c r="I10" s="75"/>
      <c r="J10" s="75"/>
      <c r="K10" s="75">
        <v>8</v>
      </c>
      <c r="L10" s="75">
        <v>75600</v>
      </c>
      <c r="M10" s="89">
        <f>K10*L10</f>
        <v>604800</v>
      </c>
      <c r="N10" s="90" t="s">
        <v>88</v>
      </c>
      <c r="O10" s="98"/>
    </row>
    <row r="11" spans="1:15" ht="24.95" customHeight="1" x14ac:dyDescent="0.15">
      <c r="A11" s="45">
        <v>36788</v>
      </c>
      <c r="B11" s="46"/>
      <c r="C11" s="47" t="s">
        <v>18</v>
      </c>
      <c r="D11" s="59" t="s">
        <v>171</v>
      </c>
      <c r="E11" s="70"/>
      <c r="F11" s="70"/>
      <c r="G11" s="70"/>
      <c r="H11" s="70"/>
      <c r="I11" s="70"/>
      <c r="J11" s="70"/>
      <c r="K11" s="70">
        <v>40</v>
      </c>
      <c r="L11" s="70">
        <v>27160</v>
      </c>
      <c r="M11" s="89">
        <f>K11*L11</f>
        <v>1086400</v>
      </c>
      <c r="N11" s="52" t="s">
        <v>89</v>
      </c>
      <c r="O11" s="99"/>
    </row>
    <row r="12" spans="1:15" ht="24.95" customHeight="1" x14ac:dyDescent="0.15">
      <c r="A12" s="30"/>
      <c r="B12" s="21"/>
      <c r="C12" s="21"/>
      <c r="D12" s="55"/>
      <c r="E12" s="27"/>
      <c r="F12" s="27"/>
      <c r="G12" s="27"/>
      <c r="H12" s="27"/>
      <c r="I12" s="27"/>
      <c r="J12" s="27"/>
      <c r="K12" s="27"/>
      <c r="L12" s="25"/>
      <c r="M12" s="25"/>
      <c r="N12" s="50"/>
      <c r="O12" s="12"/>
    </row>
    <row r="13" spans="1:15" ht="24.95" customHeight="1" x14ac:dyDescent="0.15">
      <c r="A13" s="30"/>
      <c r="B13" s="21"/>
      <c r="C13" s="21"/>
      <c r="D13" s="55"/>
      <c r="E13" s="27"/>
      <c r="F13" s="27"/>
      <c r="G13" s="27"/>
      <c r="H13" s="27"/>
      <c r="I13" s="27"/>
      <c r="J13" s="27"/>
      <c r="K13" s="27"/>
      <c r="L13" s="25"/>
      <c r="M13" s="25"/>
      <c r="N13" s="50"/>
      <c r="O13" s="12"/>
    </row>
    <row r="14" spans="1:15" ht="24.95" customHeight="1" x14ac:dyDescent="0.15">
      <c r="A14" s="11"/>
      <c r="B14" s="8"/>
      <c r="C14" s="8"/>
      <c r="D14" s="57"/>
      <c r="E14" s="27"/>
      <c r="F14" s="27"/>
      <c r="G14" s="27"/>
      <c r="H14" s="27"/>
      <c r="I14" s="27"/>
      <c r="J14" s="27"/>
      <c r="K14" s="27"/>
      <c r="L14" s="27"/>
      <c r="M14" s="27"/>
      <c r="N14" s="35"/>
      <c r="O14" s="12"/>
    </row>
    <row r="15" spans="1:15" ht="24.95" customHeight="1" x14ac:dyDescent="0.15">
      <c r="A15" s="11"/>
      <c r="B15" s="8"/>
      <c r="C15" s="8"/>
      <c r="D15" s="57"/>
      <c r="E15" s="27"/>
      <c r="F15" s="27"/>
      <c r="G15" s="27"/>
      <c r="H15" s="27"/>
      <c r="I15" s="27"/>
      <c r="J15" s="27"/>
      <c r="K15" s="73"/>
      <c r="L15" s="73"/>
      <c r="M15" s="28"/>
      <c r="N15" s="35"/>
      <c r="O15" s="12"/>
    </row>
    <row r="16" spans="1:15" ht="24.95" customHeight="1" x14ac:dyDescent="0.15">
      <c r="A16" s="11"/>
      <c r="B16" s="8"/>
      <c r="C16" s="8"/>
      <c r="D16" s="57"/>
      <c r="E16" s="27"/>
      <c r="F16" s="27"/>
      <c r="G16" s="27"/>
      <c r="H16" s="27"/>
      <c r="I16" s="27"/>
      <c r="J16" s="27"/>
      <c r="K16" s="27"/>
      <c r="L16" s="27"/>
      <c r="M16" s="27"/>
      <c r="N16" s="35"/>
      <c r="O16" s="12"/>
    </row>
    <row r="17" spans="1:15" ht="24.95" customHeight="1" x14ac:dyDescent="0.15">
      <c r="A17" s="11"/>
      <c r="B17" s="8"/>
      <c r="C17" s="8"/>
      <c r="D17" s="57"/>
      <c r="E17" s="27"/>
      <c r="F17" s="27"/>
      <c r="G17" s="27"/>
      <c r="H17" s="27"/>
      <c r="I17" s="27"/>
      <c r="J17" s="27"/>
      <c r="K17" s="27"/>
      <c r="L17" s="27"/>
      <c r="M17" s="27"/>
      <c r="N17" s="35"/>
      <c r="O17" s="12"/>
    </row>
    <row r="18" spans="1:15" ht="24.95" customHeight="1" x14ac:dyDescent="0.15">
      <c r="A18" s="11"/>
      <c r="B18" s="8"/>
      <c r="C18" s="8"/>
      <c r="D18" s="57"/>
      <c r="E18" s="27"/>
      <c r="F18" s="27"/>
      <c r="G18" s="27"/>
      <c r="H18" s="27"/>
      <c r="I18" s="27"/>
      <c r="J18" s="27"/>
      <c r="K18" s="27"/>
      <c r="L18" s="27"/>
      <c r="M18" s="27"/>
      <c r="N18" s="35"/>
      <c r="O18" s="12"/>
    </row>
    <row r="19" spans="1:15" ht="24.95" customHeight="1" x14ac:dyDescent="0.15">
      <c r="A19" s="11"/>
      <c r="B19" s="8"/>
      <c r="C19" s="8"/>
      <c r="D19" s="57"/>
      <c r="E19" s="27"/>
      <c r="F19" s="27"/>
      <c r="G19" s="27"/>
      <c r="H19" s="27"/>
      <c r="I19" s="27"/>
      <c r="J19" s="27"/>
      <c r="K19" s="27"/>
      <c r="L19" s="27"/>
      <c r="M19" s="27"/>
      <c r="N19" s="35"/>
      <c r="O19" s="12"/>
    </row>
    <row r="20" spans="1:15" ht="24.95" customHeight="1" x14ac:dyDescent="0.15">
      <c r="A20" s="11"/>
      <c r="B20" s="8"/>
      <c r="C20" s="8"/>
      <c r="D20" s="57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12"/>
    </row>
    <row r="21" spans="1:15" ht="24.95" customHeight="1" x14ac:dyDescent="0.15">
      <c r="A21" s="11"/>
      <c r="B21" s="8"/>
      <c r="C21" s="8"/>
      <c r="D21" s="57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12"/>
    </row>
    <row r="22" spans="1:15" ht="24.95" customHeight="1" x14ac:dyDescent="0.15">
      <c r="A22" s="11"/>
      <c r="B22" s="8"/>
      <c r="C22" s="8"/>
      <c r="D22" s="57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12"/>
    </row>
    <row r="23" spans="1:15" ht="24.95" customHeight="1" x14ac:dyDescent="0.15">
      <c r="A23" s="11"/>
      <c r="B23" s="8"/>
      <c r="C23" s="8"/>
      <c r="D23" s="57"/>
      <c r="E23" s="27"/>
      <c r="F23" s="27"/>
      <c r="G23" s="27"/>
      <c r="H23" s="27"/>
      <c r="I23" s="27"/>
      <c r="J23" s="27"/>
      <c r="K23" s="27"/>
      <c r="L23" s="27"/>
      <c r="M23" s="27"/>
      <c r="N23" s="35"/>
      <c r="O23" s="12"/>
    </row>
    <row r="24" spans="1:15" ht="24.95" customHeight="1" thickBot="1" x14ac:dyDescent="0.2">
      <c r="A24" s="13"/>
      <c r="B24" s="14"/>
      <c r="C24" s="14"/>
      <c r="D24" s="19"/>
      <c r="E24" s="71">
        <f t="shared" ref="E24:M24" si="0">SUM(E10:E23)</f>
        <v>0</v>
      </c>
      <c r="F24" s="71">
        <f t="shared" si="0"/>
        <v>0</v>
      </c>
      <c r="G24" s="71">
        <f t="shared" si="0"/>
        <v>0</v>
      </c>
      <c r="H24" s="71">
        <f t="shared" si="0"/>
        <v>0</v>
      </c>
      <c r="I24" s="71">
        <f t="shared" si="0"/>
        <v>0</v>
      </c>
      <c r="J24" s="71">
        <f t="shared" si="0"/>
        <v>0</v>
      </c>
      <c r="K24" s="71">
        <f t="shared" si="0"/>
        <v>48</v>
      </c>
      <c r="L24" s="71">
        <f t="shared" si="0"/>
        <v>102760</v>
      </c>
      <c r="M24" s="71">
        <f t="shared" si="0"/>
        <v>1691200</v>
      </c>
      <c r="N24" s="34"/>
      <c r="O24" s="15"/>
    </row>
    <row r="25" spans="1:15" ht="24.95" customHeight="1" x14ac:dyDescent="0.15"/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O8:O9"/>
    <mergeCell ref="K8:M8"/>
    <mergeCell ref="H8:J8"/>
    <mergeCell ref="E8:G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26"/>
  </sheetPr>
  <dimension ref="A1:O49"/>
  <sheetViews>
    <sheetView zoomScaleNormal="100" zoomScaleSheetLayoutView="75" workbookViewId="0">
      <selection activeCell="C15" sqref="C15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9" style="31"/>
    <col min="15" max="15" width="18.375" customWidth="1"/>
  </cols>
  <sheetData>
    <row r="1" spans="1:15" x14ac:dyDescent="0.15">
      <c r="A1" t="s">
        <v>21</v>
      </c>
    </row>
    <row r="2" spans="1:15" ht="24" x14ac:dyDescent="0.25">
      <c r="E2" s="9" t="s">
        <v>22</v>
      </c>
    </row>
    <row r="3" spans="1:15" ht="14.25" thickBot="1" x14ac:dyDescent="0.2"/>
    <row r="4" spans="1:15" ht="19.5" customHeight="1" x14ac:dyDescent="0.15">
      <c r="A4" s="1"/>
      <c r="B4" s="16" t="s">
        <v>23</v>
      </c>
      <c r="C4" s="17" t="s">
        <v>24</v>
      </c>
      <c r="F4" s="3"/>
      <c r="G4" s="3"/>
    </row>
    <row r="5" spans="1:15" ht="19.5" customHeight="1" x14ac:dyDescent="0.15">
      <c r="A5" s="2" t="s">
        <v>3</v>
      </c>
      <c r="B5" s="3"/>
      <c r="C5" s="4"/>
      <c r="F5" s="206" t="s">
        <v>56</v>
      </c>
      <c r="G5" s="206"/>
      <c r="H5" s="206"/>
    </row>
    <row r="6" spans="1:15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5" ht="14.25" thickBot="1" x14ac:dyDescent="0.2"/>
    <row r="8" spans="1:15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5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5" ht="24.95" customHeight="1" x14ac:dyDescent="0.15">
      <c r="A10" s="45">
        <v>36788</v>
      </c>
      <c r="B10" s="93"/>
      <c r="C10" s="47" t="s">
        <v>18</v>
      </c>
      <c r="D10" s="56" t="s">
        <v>54</v>
      </c>
      <c r="E10" s="89"/>
      <c r="F10" s="89"/>
      <c r="G10" s="89"/>
      <c r="H10" s="89"/>
      <c r="I10" s="89"/>
      <c r="J10" s="89"/>
      <c r="K10" s="89">
        <v>1</v>
      </c>
      <c r="L10" s="89">
        <v>25600</v>
      </c>
      <c r="M10" s="89">
        <f>K10*L10</f>
        <v>25600</v>
      </c>
      <c r="N10" s="52" t="s">
        <v>77</v>
      </c>
      <c r="O10" s="98"/>
    </row>
    <row r="11" spans="1:15" ht="24.95" customHeight="1" x14ac:dyDescent="0.15">
      <c r="A11" s="45">
        <v>36788</v>
      </c>
      <c r="B11" s="44"/>
      <c r="C11" s="47" t="s">
        <v>18</v>
      </c>
      <c r="D11" s="59" t="s">
        <v>168</v>
      </c>
      <c r="E11" s="72"/>
      <c r="F11" s="72"/>
      <c r="G11" s="72"/>
      <c r="H11" s="72"/>
      <c r="I11" s="72"/>
      <c r="J11" s="72"/>
      <c r="K11" s="89">
        <v>1</v>
      </c>
      <c r="L11" s="72">
        <v>44800</v>
      </c>
      <c r="M11" s="89">
        <f>K11*L11</f>
        <v>44800</v>
      </c>
      <c r="N11" s="52" t="s">
        <v>78</v>
      </c>
      <c r="O11" s="99"/>
    </row>
    <row r="12" spans="1:15" ht="24.95" customHeight="1" x14ac:dyDescent="0.15">
      <c r="A12" s="45">
        <v>36788</v>
      </c>
      <c r="B12" s="44"/>
      <c r="C12" s="47" t="s">
        <v>18</v>
      </c>
      <c r="D12" s="59" t="s">
        <v>169</v>
      </c>
      <c r="E12" s="72"/>
      <c r="F12" s="72"/>
      <c r="G12" s="72"/>
      <c r="H12" s="72"/>
      <c r="I12" s="72"/>
      <c r="J12" s="72"/>
      <c r="K12" s="72">
        <v>1</v>
      </c>
      <c r="L12" s="72">
        <v>24800</v>
      </c>
      <c r="M12" s="72">
        <f>K12*L12</f>
        <v>24800</v>
      </c>
      <c r="N12" s="52" t="s">
        <v>79</v>
      </c>
      <c r="O12" s="98"/>
    </row>
    <row r="13" spans="1:15" ht="24.95" customHeight="1" x14ac:dyDescent="0.15">
      <c r="A13" s="30"/>
      <c r="B13" s="8"/>
      <c r="C13" s="21"/>
      <c r="D13" s="22"/>
      <c r="E13" s="28"/>
      <c r="F13" s="28"/>
      <c r="G13" s="28"/>
      <c r="H13" s="28"/>
      <c r="I13" s="28"/>
      <c r="J13" s="28"/>
      <c r="K13" s="28"/>
      <c r="L13" s="28"/>
      <c r="M13" s="28"/>
      <c r="N13" s="50"/>
      <c r="O13" s="12"/>
    </row>
    <row r="14" spans="1:15" ht="24.95" customHeight="1" x14ac:dyDescent="0.15">
      <c r="A14" s="30"/>
      <c r="B14" s="8"/>
      <c r="C14" s="8"/>
      <c r="D14" s="42"/>
      <c r="E14" s="28"/>
      <c r="F14" s="28"/>
      <c r="G14" s="28"/>
      <c r="H14" s="28"/>
      <c r="I14" s="28"/>
      <c r="J14" s="28"/>
      <c r="K14" s="28"/>
      <c r="L14" s="28"/>
      <c r="M14" s="28"/>
      <c r="N14" s="50"/>
      <c r="O14" s="12"/>
    </row>
    <row r="15" spans="1:15" ht="24.95" customHeight="1" x14ac:dyDescent="0.15">
      <c r="A15" s="11"/>
      <c r="B15" s="8"/>
      <c r="C15" s="8"/>
      <c r="D15" s="57"/>
      <c r="E15" s="28"/>
      <c r="F15" s="28"/>
      <c r="G15" s="28"/>
      <c r="H15" s="28"/>
      <c r="I15" s="28"/>
      <c r="J15" s="28"/>
      <c r="K15" s="28"/>
      <c r="L15" s="28"/>
      <c r="M15" s="28"/>
      <c r="N15" s="35"/>
      <c r="O15" s="12"/>
    </row>
    <row r="16" spans="1:15" ht="24.95" customHeight="1" x14ac:dyDescent="0.15">
      <c r="A16" s="11"/>
      <c r="B16" s="8"/>
      <c r="C16" s="8"/>
      <c r="D16" s="57"/>
      <c r="E16" s="28"/>
      <c r="F16" s="28"/>
      <c r="G16" s="28"/>
      <c r="H16" s="28"/>
      <c r="I16" s="28"/>
      <c r="J16" s="28"/>
      <c r="K16" s="73"/>
      <c r="L16" s="73"/>
      <c r="M16" s="28"/>
      <c r="N16" s="35"/>
      <c r="O16" s="12"/>
    </row>
    <row r="17" spans="1:15" ht="24.95" customHeight="1" x14ac:dyDescent="0.15">
      <c r="A17" s="11"/>
      <c r="B17" s="8"/>
      <c r="C17" s="8"/>
      <c r="D17" s="57"/>
      <c r="E17" s="28"/>
      <c r="F17" s="28"/>
      <c r="G17" s="28"/>
      <c r="H17" s="28"/>
      <c r="I17" s="28"/>
      <c r="J17" s="28"/>
      <c r="K17" s="28"/>
      <c r="L17" s="28"/>
      <c r="M17" s="28"/>
      <c r="N17" s="35"/>
      <c r="O17" s="12"/>
    </row>
    <row r="18" spans="1:15" ht="24.95" customHeight="1" x14ac:dyDescent="0.15">
      <c r="A18" s="11"/>
      <c r="B18" s="8"/>
      <c r="C18" s="8"/>
      <c r="D18" s="57"/>
      <c r="E18" s="28"/>
      <c r="F18" s="28"/>
      <c r="G18" s="28"/>
      <c r="H18" s="28"/>
      <c r="I18" s="28"/>
      <c r="J18" s="28"/>
      <c r="K18" s="28"/>
      <c r="L18" s="28"/>
      <c r="M18" s="28"/>
      <c r="N18" s="35"/>
      <c r="O18" s="12"/>
    </row>
    <row r="19" spans="1:15" ht="24.95" customHeight="1" x14ac:dyDescent="0.15">
      <c r="A19" s="11"/>
      <c r="B19" s="8"/>
      <c r="C19" s="8"/>
      <c r="D19" s="57"/>
      <c r="E19" s="28"/>
      <c r="F19" s="28"/>
      <c r="G19" s="28"/>
      <c r="H19" s="28"/>
      <c r="I19" s="28"/>
      <c r="J19" s="28"/>
      <c r="K19" s="28"/>
      <c r="L19" s="28"/>
      <c r="M19" s="28"/>
      <c r="N19" s="35"/>
      <c r="O19" s="12"/>
    </row>
    <row r="20" spans="1:15" ht="24.95" customHeight="1" x14ac:dyDescent="0.15">
      <c r="A20" s="11"/>
      <c r="B20" s="8"/>
      <c r="C20" s="8"/>
      <c r="D20" s="57"/>
      <c r="E20" s="28"/>
      <c r="F20" s="28"/>
      <c r="G20" s="28"/>
      <c r="H20" s="28"/>
      <c r="I20" s="28"/>
      <c r="J20" s="28"/>
      <c r="K20" s="28"/>
      <c r="L20" s="28"/>
      <c r="M20" s="28"/>
      <c r="N20" s="35"/>
      <c r="O20" s="12"/>
    </row>
    <row r="21" spans="1:15" ht="24.95" customHeight="1" x14ac:dyDescent="0.15">
      <c r="A21" s="11"/>
      <c r="B21" s="8"/>
      <c r="C21" s="8"/>
      <c r="D21" s="57"/>
      <c r="E21" s="28"/>
      <c r="F21" s="28"/>
      <c r="G21" s="28"/>
      <c r="H21" s="28"/>
      <c r="I21" s="28"/>
      <c r="J21" s="28"/>
      <c r="K21" s="28"/>
      <c r="L21" s="28"/>
      <c r="M21" s="28"/>
      <c r="N21" s="35"/>
      <c r="O21" s="12"/>
    </row>
    <row r="22" spans="1:15" ht="24.95" customHeight="1" x14ac:dyDescent="0.15">
      <c r="A22" s="11"/>
      <c r="B22" s="8"/>
      <c r="C22" s="8"/>
      <c r="D22" s="57"/>
      <c r="E22" s="28"/>
      <c r="F22" s="28"/>
      <c r="G22" s="28"/>
      <c r="H22" s="28"/>
      <c r="I22" s="28"/>
      <c r="J22" s="28"/>
      <c r="K22" s="28"/>
      <c r="L22" s="28"/>
      <c r="M22" s="28"/>
      <c r="N22" s="35"/>
      <c r="O22" s="12"/>
    </row>
    <row r="23" spans="1:15" ht="24.95" customHeight="1" x14ac:dyDescent="0.15">
      <c r="A23" s="11"/>
      <c r="B23" s="8"/>
      <c r="C23" s="8"/>
      <c r="D23" s="57"/>
      <c r="E23" s="28"/>
      <c r="F23" s="28"/>
      <c r="G23" s="28"/>
      <c r="H23" s="28"/>
      <c r="I23" s="28"/>
      <c r="J23" s="28"/>
      <c r="K23" s="28"/>
      <c r="L23" s="28"/>
      <c r="M23" s="28"/>
      <c r="N23" s="35"/>
      <c r="O23" s="12"/>
    </row>
    <row r="24" spans="1:15" ht="24.95" customHeight="1" thickBot="1" x14ac:dyDescent="0.2">
      <c r="A24" s="13"/>
      <c r="B24" s="14"/>
      <c r="C24" s="14"/>
      <c r="D24" s="19"/>
      <c r="E24" s="78">
        <f t="shared" ref="E24:M24" si="0">SUM(E10:E23)</f>
        <v>0</v>
      </c>
      <c r="F24" s="78">
        <f t="shared" si="0"/>
        <v>0</v>
      </c>
      <c r="G24" s="78">
        <f t="shared" si="0"/>
        <v>0</v>
      </c>
      <c r="H24" s="78">
        <f t="shared" si="0"/>
        <v>0</v>
      </c>
      <c r="I24" s="78">
        <f t="shared" si="0"/>
        <v>0</v>
      </c>
      <c r="J24" s="78">
        <f t="shared" si="0"/>
        <v>0</v>
      </c>
      <c r="K24" s="78">
        <f t="shared" si="0"/>
        <v>3</v>
      </c>
      <c r="L24" s="78">
        <f t="shared" si="0"/>
        <v>95200</v>
      </c>
      <c r="M24" s="78">
        <f t="shared" si="0"/>
        <v>95200</v>
      </c>
      <c r="N24" s="34"/>
      <c r="O24" s="15"/>
    </row>
    <row r="25" spans="1:15" ht="24.95" customHeight="1" x14ac:dyDescent="0.15"/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O8:O9"/>
    <mergeCell ref="K8:M8"/>
    <mergeCell ref="H8:J8"/>
    <mergeCell ref="E8:G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26"/>
  </sheetPr>
  <dimension ref="A1:O49"/>
  <sheetViews>
    <sheetView topLeftCell="A4" zoomScaleNormal="100" zoomScaleSheetLayoutView="100" workbookViewId="0">
      <selection activeCell="K12" sqref="K12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9" style="31"/>
    <col min="15" max="15" width="18.375" customWidth="1"/>
  </cols>
  <sheetData>
    <row r="1" spans="1:15" x14ac:dyDescent="0.15">
      <c r="A1" t="s">
        <v>21</v>
      </c>
    </row>
    <row r="2" spans="1:15" ht="24" x14ac:dyDescent="0.25">
      <c r="E2" s="9" t="s">
        <v>22</v>
      </c>
    </row>
    <row r="3" spans="1:15" ht="14.25" thickBot="1" x14ac:dyDescent="0.2"/>
    <row r="4" spans="1:15" ht="19.5" customHeight="1" x14ac:dyDescent="0.15">
      <c r="A4" s="1"/>
      <c r="B4" s="16" t="s">
        <v>23</v>
      </c>
      <c r="C4" s="17" t="s">
        <v>24</v>
      </c>
      <c r="F4" s="3"/>
      <c r="G4" s="3"/>
    </row>
    <row r="5" spans="1:15" ht="19.5" customHeight="1" x14ac:dyDescent="0.15">
      <c r="A5" s="2" t="s">
        <v>3</v>
      </c>
      <c r="B5" s="3"/>
      <c r="C5" s="4"/>
      <c r="F5" s="206" t="s">
        <v>40</v>
      </c>
      <c r="G5" s="206"/>
      <c r="H5" s="206"/>
    </row>
    <row r="6" spans="1:15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5" ht="14.25" thickBot="1" x14ac:dyDescent="0.2"/>
    <row r="8" spans="1:15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28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5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5" ht="24.95" customHeight="1" x14ac:dyDescent="0.15">
      <c r="A10" s="45">
        <v>36788</v>
      </c>
      <c r="B10" s="47"/>
      <c r="C10" s="47" t="s">
        <v>18</v>
      </c>
      <c r="D10" s="56" t="s">
        <v>165</v>
      </c>
      <c r="E10" s="75"/>
      <c r="F10" s="75"/>
      <c r="G10" s="75"/>
      <c r="H10" s="75"/>
      <c r="I10" s="75"/>
      <c r="J10" s="75"/>
      <c r="K10" s="108">
        <v>1</v>
      </c>
      <c r="L10" s="108">
        <v>29960</v>
      </c>
      <c r="M10" s="89">
        <f>K10*L10</f>
        <v>29960</v>
      </c>
      <c r="N10" s="90" t="s">
        <v>71</v>
      </c>
      <c r="O10" s="98"/>
    </row>
    <row r="11" spans="1:15" ht="24.95" customHeight="1" x14ac:dyDescent="0.15">
      <c r="A11" s="45">
        <v>36788</v>
      </c>
      <c r="B11" s="44"/>
      <c r="C11" s="47" t="s">
        <v>18</v>
      </c>
      <c r="D11" s="56" t="s">
        <v>166</v>
      </c>
      <c r="E11" s="70"/>
      <c r="F11" s="70"/>
      <c r="G11" s="70"/>
      <c r="H11" s="70"/>
      <c r="I11" s="70"/>
      <c r="J11" s="70"/>
      <c r="K11" s="91">
        <v>2</v>
      </c>
      <c r="L11" s="91">
        <v>17360</v>
      </c>
      <c r="M11" s="70">
        <f>K11*L11</f>
        <v>34720</v>
      </c>
      <c r="N11" s="52" t="s">
        <v>72</v>
      </c>
      <c r="O11" s="99"/>
    </row>
    <row r="12" spans="1:15" ht="24.95" customHeight="1" x14ac:dyDescent="0.15">
      <c r="A12" s="45">
        <v>36788</v>
      </c>
      <c r="B12" s="44"/>
      <c r="C12" s="47" t="s">
        <v>18</v>
      </c>
      <c r="D12" s="59" t="s">
        <v>167</v>
      </c>
      <c r="E12" s="70"/>
      <c r="F12" s="70"/>
      <c r="G12" s="70"/>
      <c r="H12" s="70"/>
      <c r="I12" s="70"/>
      <c r="J12" s="70"/>
      <c r="K12" s="91">
        <v>1</v>
      </c>
      <c r="L12" s="91">
        <v>26810</v>
      </c>
      <c r="M12" s="70">
        <f>K12*L12</f>
        <v>26810</v>
      </c>
      <c r="N12" s="52" t="s">
        <v>73</v>
      </c>
      <c r="O12" s="99"/>
    </row>
    <row r="13" spans="1:15" ht="24.95" customHeight="1" x14ac:dyDescent="0.15">
      <c r="A13" s="117"/>
      <c r="B13" s="44"/>
      <c r="C13" s="44"/>
      <c r="D13" s="59"/>
      <c r="E13" s="70"/>
      <c r="F13" s="70"/>
      <c r="G13" s="70"/>
      <c r="H13" s="70"/>
      <c r="I13" s="70"/>
      <c r="J13" s="70"/>
      <c r="K13" s="91"/>
      <c r="L13" s="91"/>
      <c r="M13" s="91"/>
      <c r="N13" s="116"/>
      <c r="O13" s="99"/>
    </row>
    <row r="14" spans="1:15" ht="24.95" customHeight="1" x14ac:dyDescent="0.15">
      <c r="A14" s="11"/>
      <c r="B14" s="8"/>
      <c r="C14" s="8"/>
      <c r="D14" s="57"/>
      <c r="E14" s="27"/>
      <c r="F14" s="27"/>
      <c r="G14" s="27"/>
      <c r="H14" s="27"/>
      <c r="I14" s="27"/>
      <c r="J14" s="27"/>
      <c r="K14" s="73"/>
      <c r="L14" s="73"/>
      <c r="M14" s="28"/>
      <c r="N14" s="35"/>
      <c r="O14" s="12"/>
    </row>
    <row r="15" spans="1:15" ht="24.95" customHeight="1" x14ac:dyDescent="0.15">
      <c r="A15" s="11"/>
      <c r="B15" s="8"/>
      <c r="C15" s="8"/>
      <c r="D15" s="57"/>
      <c r="E15" s="27"/>
      <c r="F15" s="27"/>
      <c r="G15" s="27"/>
      <c r="H15" s="27"/>
      <c r="I15" s="27"/>
      <c r="J15" s="27"/>
      <c r="K15" s="27"/>
      <c r="L15" s="27"/>
      <c r="M15" s="27"/>
      <c r="N15" s="35"/>
      <c r="O15" s="12"/>
    </row>
    <row r="16" spans="1:15" ht="24.95" customHeight="1" x14ac:dyDescent="0.15">
      <c r="A16" s="11"/>
      <c r="B16" s="8"/>
      <c r="C16" s="8"/>
      <c r="D16" s="57"/>
      <c r="E16" s="27"/>
      <c r="F16" s="27"/>
      <c r="G16" s="27"/>
      <c r="H16" s="27"/>
      <c r="I16" s="27"/>
      <c r="J16" s="27"/>
      <c r="K16" s="27"/>
      <c r="L16" s="27"/>
      <c r="M16" s="27"/>
      <c r="N16" s="35"/>
      <c r="O16" s="12"/>
    </row>
    <row r="17" spans="1:15" ht="24.95" customHeight="1" x14ac:dyDescent="0.15">
      <c r="A17" s="11"/>
      <c r="B17" s="8"/>
      <c r="C17" s="8"/>
      <c r="D17" s="57"/>
      <c r="E17" s="27"/>
      <c r="F17" s="27"/>
      <c r="G17" s="27"/>
      <c r="H17" s="27"/>
      <c r="I17" s="27"/>
      <c r="J17" s="27"/>
      <c r="K17" s="27"/>
      <c r="L17" s="27"/>
      <c r="M17" s="27"/>
      <c r="N17" s="35"/>
      <c r="O17" s="12"/>
    </row>
    <row r="18" spans="1:15" ht="24.95" customHeight="1" x14ac:dyDescent="0.15">
      <c r="A18" s="11"/>
      <c r="B18" s="8"/>
      <c r="C18" s="8"/>
      <c r="D18" s="57"/>
      <c r="E18" s="27"/>
      <c r="F18" s="27"/>
      <c r="G18" s="27"/>
      <c r="H18" s="27"/>
      <c r="I18" s="27"/>
      <c r="J18" s="27"/>
      <c r="K18" s="27"/>
      <c r="L18" s="27"/>
      <c r="M18" s="27"/>
      <c r="N18" s="35"/>
      <c r="O18" s="12"/>
    </row>
    <row r="19" spans="1:15" ht="24.95" customHeight="1" x14ac:dyDescent="0.15">
      <c r="A19" s="11"/>
      <c r="B19" s="8"/>
      <c r="C19" s="8"/>
      <c r="D19" s="57"/>
      <c r="E19" s="27"/>
      <c r="F19" s="27"/>
      <c r="G19" s="27"/>
      <c r="H19" s="27"/>
      <c r="I19" s="27"/>
      <c r="J19" s="27"/>
      <c r="K19" s="27"/>
      <c r="L19" s="27"/>
      <c r="M19" s="27"/>
      <c r="N19" s="35"/>
      <c r="O19" s="12"/>
    </row>
    <row r="20" spans="1:15" ht="24.95" customHeight="1" x14ac:dyDescent="0.15">
      <c r="A20" s="11"/>
      <c r="B20" s="8"/>
      <c r="C20" s="8"/>
      <c r="D20" s="57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12"/>
    </row>
    <row r="21" spans="1:15" ht="24.95" customHeight="1" x14ac:dyDescent="0.15">
      <c r="A21" s="11"/>
      <c r="B21" s="8"/>
      <c r="C21" s="8"/>
      <c r="D21" s="57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12"/>
    </row>
    <row r="22" spans="1:15" ht="24.95" customHeight="1" x14ac:dyDescent="0.15">
      <c r="A22" s="11"/>
      <c r="B22" s="8"/>
      <c r="C22" s="8"/>
      <c r="D22" s="57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12"/>
    </row>
    <row r="23" spans="1:15" ht="24.95" customHeight="1" x14ac:dyDescent="0.15">
      <c r="A23" s="11"/>
      <c r="B23" s="8"/>
      <c r="C23" s="8"/>
      <c r="D23" s="57"/>
      <c r="E23" s="27"/>
      <c r="F23" s="27"/>
      <c r="G23" s="27"/>
      <c r="H23" s="27"/>
      <c r="I23" s="27"/>
      <c r="J23" s="27"/>
      <c r="K23" s="27"/>
      <c r="L23" s="27"/>
      <c r="M23" s="27"/>
      <c r="N23" s="35"/>
      <c r="O23" s="12"/>
    </row>
    <row r="24" spans="1:15" ht="24.95" customHeight="1" thickBot="1" x14ac:dyDescent="0.2">
      <c r="A24" s="13"/>
      <c r="B24" s="14"/>
      <c r="C24" s="14"/>
      <c r="D24" s="19"/>
      <c r="E24" s="71">
        <f t="shared" ref="E24:J24" si="0">SUM(E10:E23)</f>
        <v>0</v>
      </c>
      <c r="F24" s="71">
        <f t="shared" si="0"/>
        <v>0</v>
      </c>
      <c r="G24" s="71">
        <f t="shared" si="0"/>
        <v>0</v>
      </c>
      <c r="H24" s="71">
        <f t="shared" si="0"/>
        <v>0</v>
      </c>
      <c r="I24" s="71">
        <f t="shared" si="0"/>
        <v>0</v>
      </c>
      <c r="J24" s="71">
        <f t="shared" si="0"/>
        <v>0</v>
      </c>
      <c r="K24" s="71">
        <f>SUM(K10:K23)</f>
        <v>4</v>
      </c>
      <c r="L24" s="71">
        <f>SUM(L10:L23)</f>
        <v>74130</v>
      </c>
      <c r="M24" s="71">
        <f>SUM(M10:M23)</f>
        <v>91490</v>
      </c>
      <c r="N24" s="34"/>
      <c r="O24" s="15"/>
    </row>
    <row r="25" spans="1:15" ht="24.95" customHeight="1" x14ac:dyDescent="0.15">
      <c r="A25" s="3"/>
      <c r="B25" s="3"/>
      <c r="C25" s="3"/>
      <c r="D25" s="2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</row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26"/>
  </sheetPr>
  <dimension ref="A1:O49"/>
  <sheetViews>
    <sheetView view="pageBreakPreview" zoomScaleNormal="75" zoomScaleSheetLayoutView="100" workbookViewId="0">
      <selection activeCell="E13" sqref="E13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9" style="31"/>
    <col min="15" max="15" width="18.375" customWidth="1"/>
  </cols>
  <sheetData>
    <row r="1" spans="1:15" x14ac:dyDescent="0.15">
      <c r="A1" t="s">
        <v>21</v>
      </c>
    </row>
    <row r="2" spans="1:15" ht="24" x14ac:dyDescent="0.25">
      <c r="E2" s="9" t="s">
        <v>22</v>
      </c>
    </row>
    <row r="3" spans="1:15" ht="14.25" thickBot="1" x14ac:dyDescent="0.2"/>
    <row r="4" spans="1:15" ht="19.5" customHeight="1" x14ac:dyDescent="0.15">
      <c r="A4" s="1"/>
      <c r="B4" s="16" t="s">
        <v>23</v>
      </c>
      <c r="C4" s="17" t="s">
        <v>24</v>
      </c>
      <c r="F4" s="3"/>
      <c r="G4" s="3"/>
    </row>
    <row r="5" spans="1:15" ht="19.5" customHeight="1" x14ac:dyDescent="0.15">
      <c r="A5" s="2" t="s">
        <v>3</v>
      </c>
      <c r="B5" s="3"/>
      <c r="C5" s="4"/>
      <c r="F5" s="206" t="s">
        <v>42</v>
      </c>
      <c r="G5" s="206"/>
      <c r="H5" s="206"/>
    </row>
    <row r="6" spans="1:15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5" ht="14.25" thickBot="1" x14ac:dyDescent="0.2"/>
    <row r="8" spans="1:15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5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5" ht="24.95" customHeight="1" x14ac:dyDescent="0.15">
      <c r="A10" s="45">
        <v>36788</v>
      </c>
      <c r="B10" s="47"/>
      <c r="C10" s="47" t="s">
        <v>18</v>
      </c>
      <c r="D10" s="56" t="s">
        <v>110</v>
      </c>
      <c r="E10" s="89">
        <v>1</v>
      </c>
      <c r="F10" s="89">
        <v>144000</v>
      </c>
      <c r="G10" s="106">
        <f>E10*F10</f>
        <v>144000</v>
      </c>
      <c r="H10" s="75"/>
      <c r="I10" s="75"/>
      <c r="J10" s="75"/>
      <c r="K10" s="89">
        <v>1</v>
      </c>
      <c r="L10" s="89">
        <v>144000</v>
      </c>
      <c r="M10" s="106">
        <f>K10*L10</f>
        <v>144000</v>
      </c>
      <c r="N10" s="90" t="s">
        <v>70</v>
      </c>
      <c r="O10" s="64"/>
    </row>
    <row r="11" spans="1:15" ht="24.95" customHeight="1" x14ac:dyDescent="0.15">
      <c r="A11" s="45">
        <v>36788</v>
      </c>
      <c r="B11" s="44"/>
      <c r="C11" s="47" t="s">
        <v>18</v>
      </c>
      <c r="D11" s="56" t="s">
        <v>111</v>
      </c>
      <c r="E11" s="72">
        <v>1</v>
      </c>
      <c r="F11" s="72">
        <v>44800</v>
      </c>
      <c r="G11" s="70">
        <f>E11*F11</f>
        <v>44800</v>
      </c>
      <c r="H11" s="70"/>
      <c r="I11" s="70"/>
      <c r="J11" s="70"/>
      <c r="K11" s="72">
        <v>1</v>
      </c>
      <c r="L11" s="72">
        <v>44800</v>
      </c>
      <c r="M11" s="70">
        <f>K11*L11</f>
        <v>44800</v>
      </c>
      <c r="N11" s="90" t="s">
        <v>74</v>
      </c>
      <c r="O11" s="65"/>
    </row>
    <row r="12" spans="1:15" ht="24.95" customHeight="1" x14ac:dyDescent="0.15">
      <c r="A12" s="45">
        <v>36788</v>
      </c>
      <c r="B12" s="44"/>
      <c r="C12" s="47" t="s">
        <v>18</v>
      </c>
      <c r="D12" s="59" t="s">
        <v>43</v>
      </c>
      <c r="E12" s="72">
        <v>1</v>
      </c>
      <c r="F12" s="72">
        <v>37400</v>
      </c>
      <c r="G12" s="70">
        <f>E12*F12</f>
        <v>37400</v>
      </c>
      <c r="H12" s="70"/>
      <c r="I12" s="70"/>
      <c r="J12" s="70"/>
      <c r="K12" s="72">
        <v>1</v>
      </c>
      <c r="L12" s="72">
        <v>37400</v>
      </c>
      <c r="M12" s="70">
        <f>K12*L12</f>
        <v>37400</v>
      </c>
      <c r="N12" s="90" t="s">
        <v>75</v>
      </c>
      <c r="O12" s="65"/>
    </row>
    <row r="13" spans="1:15" ht="24.95" customHeight="1" x14ac:dyDescent="0.15">
      <c r="A13" s="184">
        <v>36788</v>
      </c>
      <c r="B13" s="177"/>
      <c r="C13" s="186" t="s">
        <v>18</v>
      </c>
      <c r="D13" s="178" t="s">
        <v>112</v>
      </c>
      <c r="E13" s="202">
        <v>2</v>
      </c>
      <c r="F13" s="202">
        <v>19975</v>
      </c>
      <c r="G13" s="205">
        <f>E13*F13</f>
        <v>39950</v>
      </c>
      <c r="H13" s="202"/>
      <c r="I13" s="202"/>
      <c r="J13" s="205"/>
      <c r="K13" s="202">
        <v>0</v>
      </c>
      <c r="L13" s="202">
        <v>19975</v>
      </c>
      <c r="M13" s="205">
        <f>K13*L13</f>
        <v>0</v>
      </c>
      <c r="N13" s="193" t="s">
        <v>76</v>
      </c>
      <c r="O13" s="200" t="s">
        <v>340</v>
      </c>
    </row>
    <row r="14" spans="1:15" ht="24.95" customHeight="1" x14ac:dyDescent="0.15">
      <c r="A14" s="45"/>
      <c r="B14" s="44"/>
      <c r="C14" s="44"/>
      <c r="D14" s="59"/>
      <c r="E14" s="70"/>
      <c r="F14" s="70"/>
      <c r="G14" s="70"/>
      <c r="H14" s="70"/>
      <c r="I14" s="70"/>
      <c r="J14" s="70"/>
      <c r="K14" s="72"/>
      <c r="L14" s="72"/>
      <c r="M14" s="72"/>
      <c r="N14" s="52"/>
      <c r="O14" s="65"/>
    </row>
    <row r="15" spans="1:15" ht="24.95" customHeight="1" x14ac:dyDescent="0.15">
      <c r="A15" s="30"/>
      <c r="B15" s="8"/>
      <c r="C15" s="8"/>
      <c r="D15" s="22"/>
      <c r="E15" s="27"/>
      <c r="F15" s="27"/>
      <c r="G15" s="27"/>
      <c r="H15" s="27"/>
      <c r="I15" s="27"/>
      <c r="J15" s="27"/>
      <c r="K15" s="27"/>
      <c r="L15" s="27"/>
      <c r="M15" s="27"/>
      <c r="N15" s="35"/>
      <c r="O15" s="63"/>
    </row>
    <row r="16" spans="1:15" ht="24.95" customHeight="1" x14ac:dyDescent="0.15">
      <c r="A16" s="30"/>
      <c r="B16" s="8"/>
      <c r="C16" s="8"/>
      <c r="D16" s="49"/>
      <c r="E16" s="27"/>
      <c r="F16" s="27"/>
      <c r="G16" s="27"/>
      <c r="H16" s="27"/>
      <c r="I16" s="27"/>
      <c r="J16" s="27"/>
      <c r="K16" s="27"/>
      <c r="L16" s="27"/>
      <c r="M16" s="27"/>
      <c r="N16" s="35"/>
      <c r="O16" s="63"/>
    </row>
    <row r="17" spans="1:15" ht="24.95" customHeight="1" x14ac:dyDescent="0.15">
      <c r="A17" s="30"/>
      <c r="B17" s="8"/>
      <c r="C17" s="8"/>
      <c r="D17" s="49"/>
      <c r="E17" s="27"/>
      <c r="F17" s="27"/>
      <c r="G17" s="27"/>
      <c r="H17" s="27"/>
      <c r="I17" s="27"/>
      <c r="J17" s="27"/>
      <c r="K17" s="27"/>
      <c r="L17" s="27"/>
      <c r="M17" s="27"/>
      <c r="N17" s="35"/>
      <c r="O17" s="63"/>
    </row>
    <row r="18" spans="1:15" ht="24.95" customHeight="1" x14ac:dyDescent="0.15">
      <c r="A18" s="30"/>
      <c r="B18" s="8"/>
      <c r="C18" s="8"/>
      <c r="D18" s="49"/>
      <c r="E18" s="27"/>
      <c r="F18" s="27"/>
      <c r="G18" s="27"/>
      <c r="H18" s="27"/>
      <c r="I18" s="27"/>
      <c r="J18" s="27"/>
      <c r="K18" s="27"/>
      <c r="L18" s="27"/>
      <c r="M18" s="27"/>
      <c r="N18" s="35"/>
      <c r="O18" s="63"/>
    </row>
    <row r="19" spans="1:15" ht="24.95" customHeight="1" x14ac:dyDescent="0.15">
      <c r="A19" s="30"/>
      <c r="B19" s="8"/>
      <c r="C19" s="8"/>
      <c r="D19" s="49"/>
      <c r="E19" s="27"/>
      <c r="F19" s="27"/>
      <c r="G19" s="27"/>
      <c r="H19" s="27"/>
      <c r="I19" s="27"/>
      <c r="J19" s="27"/>
      <c r="K19" s="27"/>
      <c r="L19" s="27"/>
      <c r="M19" s="27"/>
      <c r="N19" s="35"/>
      <c r="O19" s="63"/>
    </row>
    <row r="20" spans="1:15" ht="24.95" customHeight="1" x14ac:dyDescent="0.15">
      <c r="A20" s="30"/>
      <c r="B20" s="8"/>
      <c r="C20" s="8"/>
      <c r="D20" s="49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63"/>
    </row>
    <row r="21" spans="1:15" ht="24.95" customHeight="1" x14ac:dyDescent="0.15">
      <c r="A21" s="30"/>
      <c r="B21" s="8"/>
      <c r="C21" s="8"/>
      <c r="D21" s="49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63"/>
    </row>
    <row r="22" spans="1:15" ht="24.95" customHeight="1" x14ac:dyDescent="0.15">
      <c r="A22" s="30"/>
      <c r="B22" s="8"/>
      <c r="C22" s="8"/>
      <c r="D22" s="49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63"/>
    </row>
    <row r="23" spans="1:15" ht="24.95" customHeight="1" x14ac:dyDescent="0.15">
      <c r="A23" s="30"/>
      <c r="B23" s="8"/>
      <c r="C23" s="8"/>
      <c r="D23" s="49"/>
      <c r="E23" s="27"/>
      <c r="F23" s="27"/>
      <c r="G23" s="27"/>
      <c r="H23" s="27"/>
      <c r="I23" s="27"/>
      <c r="J23" s="27"/>
      <c r="K23" s="27"/>
      <c r="L23" s="27"/>
      <c r="M23" s="27"/>
      <c r="N23" s="35"/>
      <c r="O23" s="63"/>
    </row>
    <row r="24" spans="1:15" ht="24.95" customHeight="1" thickBot="1" x14ac:dyDescent="0.2">
      <c r="A24" s="13"/>
      <c r="B24" s="14"/>
      <c r="C24" s="14"/>
      <c r="D24" s="19"/>
      <c r="E24" s="71">
        <f t="shared" ref="E24:M24" si="0">SUM(E10:E23)</f>
        <v>5</v>
      </c>
      <c r="F24" s="71">
        <f t="shared" si="0"/>
        <v>246175</v>
      </c>
      <c r="G24" s="71">
        <f t="shared" si="0"/>
        <v>266150</v>
      </c>
      <c r="H24" s="71">
        <f t="shared" si="0"/>
        <v>0</v>
      </c>
      <c r="I24" s="71">
        <f t="shared" si="0"/>
        <v>0</v>
      </c>
      <c r="J24" s="71">
        <f t="shared" si="0"/>
        <v>0</v>
      </c>
      <c r="K24" s="71">
        <f t="shared" si="0"/>
        <v>3</v>
      </c>
      <c r="L24" s="71">
        <f t="shared" si="0"/>
        <v>246175</v>
      </c>
      <c r="M24" s="71">
        <f t="shared" si="0"/>
        <v>226200</v>
      </c>
      <c r="N24" s="34"/>
      <c r="O24" s="15"/>
    </row>
    <row r="25" spans="1:15" ht="24.95" customHeight="1" x14ac:dyDescent="0.15">
      <c r="A25" s="3"/>
      <c r="B25" s="3"/>
      <c r="C25" s="3"/>
      <c r="D25" s="2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</row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49"/>
  <sheetViews>
    <sheetView zoomScaleNormal="100" zoomScaleSheetLayoutView="100" workbookViewId="0">
      <selection activeCell="D12" sqref="D12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10.625" style="31" customWidth="1"/>
    <col min="15" max="15" width="18.375" customWidth="1"/>
  </cols>
  <sheetData>
    <row r="1" spans="1:15" x14ac:dyDescent="0.15">
      <c r="A1" t="s">
        <v>21</v>
      </c>
    </row>
    <row r="2" spans="1:15" ht="24" x14ac:dyDescent="0.25">
      <c r="E2" s="9" t="s">
        <v>22</v>
      </c>
    </row>
    <row r="3" spans="1:15" ht="14.25" thickBot="1" x14ac:dyDescent="0.2"/>
    <row r="4" spans="1:15" ht="19.5" customHeight="1" x14ac:dyDescent="0.15">
      <c r="A4" s="1"/>
      <c r="B4" s="16" t="s">
        <v>23</v>
      </c>
      <c r="C4" s="17" t="s">
        <v>24</v>
      </c>
      <c r="F4" s="3"/>
      <c r="G4" s="3"/>
    </row>
    <row r="5" spans="1:15" ht="19.5" customHeight="1" x14ac:dyDescent="0.15">
      <c r="A5" s="2" t="s">
        <v>3</v>
      </c>
      <c r="B5" s="3"/>
      <c r="C5" s="4"/>
      <c r="F5" s="219" t="s">
        <v>39</v>
      </c>
      <c r="G5" s="219"/>
      <c r="H5" s="219"/>
    </row>
    <row r="6" spans="1:15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5" ht="14.25" thickBot="1" x14ac:dyDescent="0.2"/>
    <row r="8" spans="1:15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5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5" ht="24.95" customHeight="1" x14ac:dyDescent="0.15">
      <c r="A10" s="45">
        <v>36788</v>
      </c>
      <c r="B10" s="47"/>
      <c r="C10" s="47" t="s">
        <v>18</v>
      </c>
      <c r="D10" s="101" t="s">
        <v>113</v>
      </c>
      <c r="E10" s="75"/>
      <c r="F10" s="75"/>
      <c r="G10" s="75"/>
      <c r="H10" s="75"/>
      <c r="I10" s="75"/>
      <c r="J10" s="75"/>
      <c r="K10" s="89">
        <v>2</v>
      </c>
      <c r="L10" s="89">
        <v>36400</v>
      </c>
      <c r="M10" s="89">
        <f>K10*L10</f>
        <v>72800</v>
      </c>
      <c r="N10" s="90" t="s">
        <v>140</v>
      </c>
      <c r="O10" s="64"/>
    </row>
    <row r="11" spans="1:15" ht="24.95" customHeight="1" x14ac:dyDescent="0.15">
      <c r="A11" s="45">
        <v>36788</v>
      </c>
      <c r="B11" s="46"/>
      <c r="C11" s="47" t="s">
        <v>18</v>
      </c>
      <c r="D11" s="102" t="s">
        <v>114</v>
      </c>
      <c r="E11" s="70"/>
      <c r="F11" s="70"/>
      <c r="G11" s="70"/>
      <c r="H11" s="70"/>
      <c r="I11" s="70"/>
      <c r="J11" s="70"/>
      <c r="K11" s="72">
        <v>1</v>
      </c>
      <c r="L11" s="72">
        <v>18480</v>
      </c>
      <c r="M11" s="89">
        <f>K11*L11</f>
        <v>18480</v>
      </c>
      <c r="N11" s="52" t="s">
        <v>143</v>
      </c>
      <c r="O11" s="65"/>
    </row>
    <row r="12" spans="1:15" ht="24.95" customHeight="1" x14ac:dyDescent="0.15">
      <c r="A12" s="45">
        <v>36788</v>
      </c>
      <c r="B12" s="44"/>
      <c r="C12" s="47" t="s">
        <v>18</v>
      </c>
      <c r="D12" s="59" t="s">
        <v>185</v>
      </c>
      <c r="E12" s="70"/>
      <c r="F12" s="70"/>
      <c r="G12" s="70"/>
      <c r="H12" s="70"/>
      <c r="I12" s="70"/>
      <c r="J12" s="70"/>
      <c r="K12" s="70">
        <v>1</v>
      </c>
      <c r="L12" s="70">
        <v>15400</v>
      </c>
      <c r="M12" s="89">
        <f>K12*L12</f>
        <v>15400</v>
      </c>
      <c r="N12" s="52" t="s">
        <v>257</v>
      </c>
      <c r="O12" s="64"/>
    </row>
    <row r="13" spans="1:15" ht="24.95" customHeight="1" x14ac:dyDescent="0.15">
      <c r="A13" s="45"/>
      <c r="B13" s="46"/>
      <c r="C13" s="47"/>
      <c r="D13" s="102"/>
      <c r="E13" s="70"/>
      <c r="F13" s="70"/>
      <c r="G13" s="70"/>
      <c r="H13" s="70"/>
      <c r="I13" s="70"/>
      <c r="J13" s="70"/>
      <c r="K13" s="72"/>
      <c r="L13" s="72"/>
      <c r="M13" s="89"/>
      <c r="N13" s="52"/>
      <c r="O13" s="65"/>
    </row>
    <row r="14" spans="1:15" ht="24.95" customHeight="1" x14ac:dyDescent="0.15">
      <c r="A14" s="45"/>
      <c r="B14" s="44"/>
      <c r="C14" s="47"/>
      <c r="D14" s="59"/>
      <c r="E14" s="70"/>
      <c r="F14" s="70"/>
      <c r="G14" s="70"/>
      <c r="H14" s="70"/>
      <c r="I14" s="70"/>
      <c r="J14" s="70"/>
      <c r="K14" s="70"/>
      <c r="L14" s="70"/>
      <c r="M14" s="89"/>
      <c r="N14" s="52"/>
      <c r="O14" s="64"/>
    </row>
    <row r="15" spans="1:15" ht="24.95" customHeight="1" x14ac:dyDescent="0.15">
      <c r="A15" s="30"/>
      <c r="B15" s="8"/>
      <c r="C15" s="8"/>
      <c r="D15" s="60"/>
      <c r="E15" s="27"/>
      <c r="F15" s="27"/>
      <c r="G15" s="27"/>
      <c r="H15" s="27"/>
      <c r="I15" s="27"/>
      <c r="J15" s="27"/>
      <c r="K15" s="27"/>
      <c r="L15" s="27"/>
      <c r="M15" s="27"/>
      <c r="N15" s="35"/>
      <c r="O15" s="63"/>
    </row>
    <row r="16" spans="1:15" ht="24.95" customHeight="1" x14ac:dyDescent="0.15">
      <c r="A16" s="30"/>
      <c r="B16" s="8"/>
      <c r="C16" s="8"/>
      <c r="D16" s="61"/>
      <c r="E16" s="27"/>
      <c r="F16" s="27"/>
      <c r="G16" s="27"/>
      <c r="H16" s="27"/>
      <c r="I16" s="27"/>
      <c r="J16" s="27"/>
      <c r="K16" s="27"/>
      <c r="L16" s="27"/>
      <c r="M16" s="27"/>
      <c r="N16" s="35"/>
      <c r="O16" s="63"/>
    </row>
    <row r="17" spans="1:15" ht="24.95" customHeight="1" x14ac:dyDescent="0.15">
      <c r="A17" s="30"/>
      <c r="B17" s="8"/>
      <c r="C17" s="8"/>
      <c r="D17" s="61"/>
      <c r="E17" s="27"/>
      <c r="F17" s="27"/>
      <c r="G17" s="27"/>
      <c r="H17" s="27"/>
      <c r="I17" s="27"/>
      <c r="J17" s="27"/>
      <c r="K17" s="27"/>
      <c r="L17" s="27"/>
      <c r="M17" s="27"/>
      <c r="N17" s="35"/>
      <c r="O17" s="63"/>
    </row>
    <row r="18" spans="1:15" ht="24.95" customHeight="1" x14ac:dyDescent="0.15">
      <c r="A18" s="30"/>
      <c r="B18" s="8"/>
      <c r="C18" s="8"/>
      <c r="D18" s="61"/>
      <c r="E18" s="27"/>
      <c r="F18" s="27"/>
      <c r="G18" s="27"/>
      <c r="H18" s="27"/>
      <c r="I18" s="27"/>
      <c r="J18" s="27"/>
      <c r="K18" s="27"/>
      <c r="L18" s="27"/>
      <c r="M18" s="27"/>
      <c r="N18" s="35"/>
      <c r="O18" s="63"/>
    </row>
    <row r="19" spans="1:15" ht="24.95" customHeight="1" x14ac:dyDescent="0.15">
      <c r="A19" s="30"/>
      <c r="B19" s="8"/>
      <c r="C19" s="8"/>
      <c r="D19" s="61"/>
      <c r="E19" s="27"/>
      <c r="F19" s="27"/>
      <c r="G19" s="27"/>
      <c r="H19" s="27"/>
      <c r="I19" s="27"/>
      <c r="J19" s="74"/>
      <c r="K19" s="27"/>
      <c r="L19" s="27"/>
      <c r="M19" s="27"/>
      <c r="N19" s="35"/>
      <c r="O19" s="63"/>
    </row>
    <row r="20" spans="1:15" ht="24.95" customHeight="1" x14ac:dyDescent="0.15">
      <c r="A20" s="30"/>
      <c r="B20" s="8"/>
      <c r="C20" s="8"/>
      <c r="D20" s="61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63"/>
    </row>
    <row r="21" spans="1:15" ht="24.95" customHeight="1" x14ac:dyDescent="0.15">
      <c r="A21" s="30"/>
      <c r="B21" s="8"/>
      <c r="C21" s="8"/>
      <c r="D21" s="61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63"/>
    </row>
    <row r="22" spans="1:15" ht="24.95" customHeight="1" x14ac:dyDescent="0.15">
      <c r="A22" s="30"/>
      <c r="B22" s="8"/>
      <c r="C22" s="8"/>
      <c r="D22" s="61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63"/>
    </row>
    <row r="23" spans="1:15" ht="24.95" customHeight="1" x14ac:dyDescent="0.15">
      <c r="A23" s="30"/>
      <c r="B23" s="8"/>
      <c r="C23" s="8"/>
      <c r="D23" s="61"/>
      <c r="E23" s="27"/>
      <c r="F23" s="27"/>
      <c r="G23" s="27"/>
      <c r="H23" s="27"/>
      <c r="I23" s="27"/>
      <c r="J23" s="27"/>
      <c r="K23" s="27"/>
      <c r="L23" s="27"/>
      <c r="M23" s="27"/>
      <c r="N23" s="35"/>
      <c r="O23" s="63"/>
    </row>
    <row r="24" spans="1:15" ht="24.95" customHeight="1" thickBot="1" x14ac:dyDescent="0.2">
      <c r="A24" s="13"/>
      <c r="B24" s="14"/>
      <c r="C24" s="14"/>
      <c r="D24" s="19"/>
      <c r="E24" s="71">
        <f t="shared" ref="E24:J24" si="0">SUM(E10:E23)</f>
        <v>0</v>
      </c>
      <c r="F24" s="71">
        <f t="shared" si="0"/>
        <v>0</v>
      </c>
      <c r="G24" s="71">
        <f t="shared" si="0"/>
        <v>0</v>
      </c>
      <c r="H24" s="71">
        <f t="shared" si="0"/>
        <v>0</v>
      </c>
      <c r="I24" s="71">
        <f t="shared" si="0"/>
        <v>0</v>
      </c>
      <c r="J24" s="71">
        <f t="shared" si="0"/>
        <v>0</v>
      </c>
      <c r="K24" s="71">
        <f>SUM(K10:K23)</f>
        <v>4</v>
      </c>
      <c r="L24" s="71">
        <f>SUM(L10:L23)</f>
        <v>70280</v>
      </c>
      <c r="M24" s="71">
        <f>SUM(M10:M23)</f>
        <v>106680</v>
      </c>
      <c r="N24" s="34"/>
      <c r="O24" s="15"/>
    </row>
    <row r="25" spans="1:15" ht="24.95" customHeight="1" x14ac:dyDescent="0.15">
      <c r="A25" s="3"/>
      <c r="B25" s="3"/>
      <c r="C25" s="3"/>
      <c r="D25" s="2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</row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6"/>
  </sheetPr>
  <dimension ref="A1:P49"/>
  <sheetViews>
    <sheetView view="pageBreakPreview" topLeftCell="A2" zoomScaleNormal="75" zoomScaleSheetLayoutView="100" workbookViewId="0">
      <selection activeCell="D13" sqref="D13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11" style="31" customWidth="1"/>
    <col min="15" max="15" width="14.75" customWidth="1"/>
    <col min="16" max="16" width="5.625" customWidth="1"/>
  </cols>
  <sheetData>
    <row r="1" spans="1:16" x14ac:dyDescent="0.15">
      <c r="A1" t="s">
        <v>21</v>
      </c>
    </row>
    <row r="2" spans="1:16" ht="24" x14ac:dyDescent="0.25">
      <c r="E2" s="9" t="s">
        <v>22</v>
      </c>
    </row>
    <row r="3" spans="1:16" ht="14.25" thickBot="1" x14ac:dyDescent="0.2"/>
    <row r="4" spans="1:16" ht="19.5" customHeight="1" x14ac:dyDescent="0.15">
      <c r="A4" s="1"/>
      <c r="B4" s="16" t="s">
        <v>23</v>
      </c>
      <c r="C4" s="17" t="s">
        <v>24</v>
      </c>
      <c r="F4" s="3"/>
      <c r="G4" s="3"/>
    </row>
    <row r="5" spans="1:16" ht="19.5" customHeight="1" x14ac:dyDescent="0.15">
      <c r="A5" s="2" t="s">
        <v>3</v>
      </c>
      <c r="B5" s="3"/>
      <c r="C5" s="4"/>
      <c r="F5" s="219" t="s">
        <v>44</v>
      </c>
      <c r="G5" s="219"/>
      <c r="H5" s="219"/>
    </row>
    <row r="6" spans="1:16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6" ht="14.25" thickBot="1" x14ac:dyDescent="0.2"/>
    <row r="8" spans="1:16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6" ht="18" customHeight="1" thickBot="1" x14ac:dyDescent="0.2">
      <c r="A9" s="214"/>
      <c r="B9" s="216"/>
      <c r="C9" s="217"/>
      <c r="D9" s="217"/>
      <c r="E9" s="24" t="s">
        <v>35</v>
      </c>
      <c r="F9" s="24" t="s">
        <v>36</v>
      </c>
      <c r="G9" s="24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6" ht="24.95" customHeight="1" x14ac:dyDescent="0.15">
      <c r="A10" s="45">
        <v>36788</v>
      </c>
      <c r="B10" s="47"/>
      <c r="C10" s="47" t="s">
        <v>18</v>
      </c>
      <c r="D10" s="56" t="s">
        <v>207</v>
      </c>
      <c r="E10" s="107"/>
      <c r="F10" s="107"/>
      <c r="G10" s="107"/>
      <c r="H10" s="89"/>
      <c r="I10" s="89"/>
      <c r="J10" s="89"/>
      <c r="K10" s="89">
        <v>2</v>
      </c>
      <c r="L10" s="89">
        <v>36400</v>
      </c>
      <c r="M10" s="89">
        <f>K10*L10</f>
        <v>72800</v>
      </c>
      <c r="N10" s="90" t="s">
        <v>208</v>
      </c>
      <c r="O10" s="64"/>
    </row>
    <row r="11" spans="1:16" ht="24.95" customHeight="1" x14ac:dyDescent="0.15">
      <c r="A11" s="45">
        <v>36788</v>
      </c>
      <c r="B11" s="44"/>
      <c r="C11" s="47" t="s">
        <v>18</v>
      </c>
      <c r="D11" s="56" t="s">
        <v>209</v>
      </c>
      <c r="E11" s="72"/>
      <c r="F11" s="72"/>
      <c r="G11" s="72"/>
      <c r="H11" s="72"/>
      <c r="I11" s="72"/>
      <c r="J11" s="72"/>
      <c r="K11" s="72">
        <v>1</v>
      </c>
      <c r="L11" s="72">
        <v>18480</v>
      </c>
      <c r="M11" s="89">
        <f>K11*L11</f>
        <v>18480</v>
      </c>
      <c r="N11" s="52" t="s">
        <v>210</v>
      </c>
      <c r="O11" s="65"/>
    </row>
    <row r="12" spans="1:16" ht="24.95" customHeight="1" x14ac:dyDescent="0.15">
      <c r="A12" s="45">
        <v>36788</v>
      </c>
      <c r="B12" s="44"/>
      <c r="C12" s="47" t="s">
        <v>18</v>
      </c>
      <c r="D12" s="59" t="s">
        <v>211</v>
      </c>
      <c r="E12" s="72"/>
      <c r="F12" s="72"/>
      <c r="G12" s="72"/>
      <c r="H12" s="72"/>
      <c r="I12" s="72"/>
      <c r="J12" s="72"/>
      <c r="K12" s="72">
        <v>1</v>
      </c>
      <c r="L12" s="72">
        <v>15400</v>
      </c>
      <c r="M12" s="89">
        <f>K12*L12</f>
        <v>15400</v>
      </c>
      <c r="N12" s="52" t="s">
        <v>212</v>
      </c>
      <c r="O12" s="65"/>
    </row>
    <row r="13" spans="1:16" ht="24.95" customHeight="1" x14ac:dyDescent="0.15">
      <c r="A13" s="144">
        <v>38868</v>
      </c>
      <c r="B13" s="152"/>
      <c r="C13" s="145"/>
      <c r="D13" s="160" t="s">
        <v>107</v>
      </c>
      <c r="E13" s="154"/>
      <c r="F13" s="154"/>
      <c r="G13" s="154"/>
      <c r="H13" s="154">
        <v>1</v>
      </c>
      <c r="I13" s="154">
        <v>19300</v>
      </c>
      <c r="J13" s="154">
        <v>19300</v>
      </c>
      <c r="K13" s="157">
        <v>0</v>
      </c>
      <c r="L13" s="157">
        <v>19300</v>
      </c>
      <c r="M13" s="158">
        <v>0</v>
      </c>
      <c r="N13" s="155"/>
      <c r="O13" s="161" t="s">
        <v>217</v>
      </c>
      <c r="P13" s="54"/>
    </row>
    <row r="14" spans="1:16" ht="24.95" customHeight="1" x14ac:dyDescent="0.15">
      <c r="A14" s="92">
        <v>39273</v>
      </c>
      <c r="B14" s="44"/>
      <c r="C14" s="44"/>
      <c r="D14" s="59" t="s">
        <v>109</v>
      </c>
      <c r="E14" s="72">
        <v>1</v>
      </c>
      <c r="F14" s="72">
        <v>19800</v>
      </c>
      <c r="G14" s="72">
        <v>19800</v>
      </c>
      <c r="H14" s="72"/>
      <c r="I14" s="72"/>
      <c r="J14" s="72"/>
      <c r="K14" s="72">
        <v>1</v>
      </c>
      <c r="L14" s="72">
        <v>19800</v>
      </c>
      <c r="M14" s="72">
        <v>19800</v>
      </c>
      <c r="N14" s="52" t="s">
        <v>215</v>
      </c>
      <c r="O14" s="65" t="s">
        <v>216</v>
      </c>
    </row>
    <row r="15" spans="1:16" ht="24.95" customHeight="1" x14ac:dyDescent="0.15">
      <c r="A15" s="11"/>
      <c r="B15" s="8"/>
      <c r="C15" s="8"/>
      <c r="D15" s="42"/>
      <c r="E15" s="28"/>
      <c r="F15" s="28"/>
      <c r="G15" s="28"/>
      <c r="H15" s="28"/>
      <c r="I15" s="28"/>
      <c r="J15" s="28"/>
      <c r="K15" s="28"/>
      <c r="L15" s="28"/>
      <c r="M15" s="28"/>
      <c r="N15" s="35"/>
      <c r="O15" s="63"/>
    </row>
    <row r="16" spans="1:16" ht="24.95" customHeight="1" x14ac:dyDescent="0.15">
      <c r="A16" s="92"/>
      <c r="B16" s="44"/>
      <c r="C16" s="44"/>
      <c r="D16" s="59"/>
      <c r="E16" s="72"/>
      <c r="F16" s="72"/>
      <c r="G16" s="72"/>
      <c r="H16" s="72"/>
      <c r="I16" s="72"/>
      <c r="J16" s="72"/>
      <c r="K16" s="72"/>
      <c r="L16" s="72"/>
      <c r="M16" s="72"/>
      <c r="N16" s="52"/>
      <c r="O16" s="65"/>
    </row>
    <row r="17" spans="1:15" ht="24.95" customHeight="1" x14ac:dyDescent="0.15">
      <c r="A17" s="11"/>
      <c r="B17" s="8"/>
      <c r="C17" s="8"/>
      <c r="D17" s="42"/>
      <c r="E17" s="28"/>
      <c r="F17" s="28"/>
      <c r="G17" s="28"/>
      <c r="H17" s="28"/>
      <c r="I17" s="28"/>
      <c r="J17" s="28"/>
      <c r="K17" s="28"/>
      <c r="L17" s="28"/>
      <c r="M17" s="28"/>
      <c r="N17" s="35"/>
      <c r="O17" s="63"/>
    </row>
    <row r="18" spans="1:15" ht="24.95" customHeight="1" x14ac:dyDescent="0.15">
      <c r="A18" s="11"/>
      <c r="B18" s="8"/>
      <c r="C18" s="8"/>
      <c r="D18" s="42"/>
      <c r="E18" s="28"/>
      <c r="F18" s="28"/>
      <c r="G18" s="28"/>
      <c r="H18" s="28"/>
      <c r="I18" s="28"/>
      <c r="J18" s="28"/>
      <c r="K18" s="28"/>
      <c r="L18" s="28"/>
      <c r="M18" s="28"/>
      <c r="N18" s="35"/>
      <c r="O18" s="63"/>
    </row>
    <row r="19" spans="1:15" ht="24.95" customHeight="1" x14ac:dyDescent="0.15">
      <c r="A19" s="11"/>
      <c r="B19" s="8"/>
      <c r="C19" s="8"/>
      <c r="D19" s="42"/>
      <c r="E19" s="28"/>
      <c r="F19" s="28"/>
      <c r="G19" s="28"/>
      <c r="H19" s="28"/>
      <c r="I19" s="28"/>
      <c r="J19" s="28"/>
      <c r="K19" s="28"/>
      <c r="L19" s="28"/>
      <c r="M19" s="28"/>
      <c r="N19" s="35"/>
      <c r="O19" s="63"/>
    </row>
    <row r="20" spans="1:15" ht="24.95" customHeight="1" x14ac:dyDescent="0.15">
      <c r="A20" s="11"/>
      <c r="B20" s="8"/>
      <c r="C20" s="8"/>
      <c r="D20" s="42"/>
      <c r="E20" s="28"/>
      <c r="F20" s="28"/>
      <c r="G20" s="28"/>
      <c r="H20" s="28"/>
      <c r="I20" s="28"/>
      <c r="J20" s="28"/>
      <c r="K20" s="28"/>
      <c r="L20" s="28"/>
      <c r="M20" s="28"/>
      <c r="N20" s="35"/>
      <c r="O20" s="63"/>
    </row>
    <row r="21" spans="1:15" ht="24.95" customHeight="1" x14ac:dyDescent="0.15">
      <c r="A21" s="11"/>
      <c r="B21" s="8"/>
      <c r="C21" s="8"/>
      <c r="D21" s="42"/>
      <c r="E21" s="28"/>
      <c r="F21" s="28"/>
      <c r="G21" s="28"/>
      <c r="H21" s="28"/>
      <c r="I21" s="28"/>
      <c r="J21" s="28"/>
      <c r="K21" s="28"/>
      <c r="L21" s="28"/>
      <c r="M21" s="28"/>
      <c r="N21" s="35"/>
      <c r="O21" s="63"/>
    </row>
    <row r="22" spans="1:15" ht="24.95" customHeight="1" x14ac:dyDescent="0.15">
      <c r="A22" s="11"/>
      <c r="B22" s="8"/>
      <c r="C22" s="8"/>
      <c r="D22" s="42"/>
      <c r="E22" s="28"/>
      <c r="F22" s="28"/>
      <c r="G22" s="28"/>
      <c r="H22" s="28"/>
      <c r="I22" s="28"/>
      <c r="J22" s="28"/>
      <c r="K22" s="28"/>
      <c r="L22" s="28"/>
      <c r="M22" s="28"/>
      <c r="N22" s="35"/>
      <c r="O22" s="63"/>
    </row>
    <row r="23" spans="1:15" ht="24.95" customHeight="1" x14ac:dyDescent="0.15">
      <c r="A23" s="11"/>
      <c r="B23" s="8"/>
      <c r="C23" s="8"/>
      <c r="D23" s="42"/>
      <c r="E23" s="28"/>
      <c r="F23" s="28"/>
      <c r="G23" s="28"/>
      <c r="H23" s="28"/>
      <c r="I23" s="28"/>
      <c r="J23" s="28"/>
      <c r="K23" s="28"/>
      <c r="L23" s="28"/>
      <c r="M23" s="28"/>
      <c r="N23" s="35"/>
      <c r="O23" s="63"/>
    </row>
    <row r="24" spans="1:15" ht="24.95" customHeight="1" thickBot="1" x14ac:dyDescent="0.2">
      <c r="A24" s="13"/>
      <c r="B24" s="14"/>
      <c r="C24" s="14"/>
      <c r="D24" s="19"/>
      <c r="E24" s="78">
        <f t="shared" ref="E24:M24" si="0">SUM(E10:E23)</f>
        <v>1</v>
      </c>
      <c r="F24" s="78">
        <f t="shared" si="0"/>
        <v>19800</v>
      </c>
      <c r="G24" s="78">
        <f t="shared" si="0"/>
        <v>19800</v>
      </c>
      <c r="H24" s="78">
        <f t="shared" si="0"/>
        <v>1</v>
      </c>
      <c r="I24" s="78">
        <f t="shared" si="0"/>
        <v>19300</v>
      </c>
      <c r="J24" s="78">
        <f t="shared" si="0"/>
        <v>19300</v>
      </c>
      <c r="K24" s="78">
        <f t="shared" si="0"/>
        <v>5</v>
      </c>
      <c r="L24" s="78">
        <f t="shared" si="0"/>
        <v>109380</v>
      </c>
      <c r="M24" s="78">
        <f t="shared" si="0"/>
        <v>126480</v>
      </c>
      <c r="N24" s="34"/>
      <c r="O24" s="15"/>
    </row>
    <row r="25" spans="1:15" ht="24.95" customHeight="1" x14ac:dyDescent="0.15">
      <c r="A25" s="3"/>
      <c r="B25" s="3"/>
      <c r="C25" s="3"/>
      <c r="D25" s="2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</row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26"/>
  </sheetPr>
  <dimension ref="A1:O48"/>
  <sheetViews>
    <sheetView view="pageBreakPreview" zoomScaleNormal="75" zoomScaleSheetLayoutView="100" workbookViewId="0">
      <selection activeCell="G18" sqref="G18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9" style="31"/>
    <col min="15" max="15" width="18.375" customWidth="1"/>
  </cols>
  <sheetData>
    <row r="1" spans="1:15" x14ac:dyDescent="0.15">
      <c r="A1" t="s">
        <v>21</v>
      </c>
    </row>
    <row r="2" spans="1:15" ht="24" x14ac:dyDescent="0.25">
      <c r="E2" s="9" t="s">
        <v>22</v>
      </c>
    </row>
    <row r="3" spans="1:15" ht="14.25" thickBot="1" x14ac:dyDescent="0.2"/>
    <row r="4" spans="1:15" ht="19.5" customHeight="1" x14ac:dyDescent="0.15">
      <c r="A4" s="1"/>
      <c r="B4" s="16" t="s">
        <v>23</v>
      </c>
      <c r="C4" s="17" t="s">
        <v>24</v>
      </c>
      <c r="F4" s="3"/>
      <c r="G4" s="3"/>
    </row>
    <row r="5" spans="1:15" ht="19.5" customHeight="1" x14ac:dyDescent="0.15">
      <c r="A5" s="2" t="s">
        <v>3</v>
      </c>
      <c r="B5" s="3"/>
      <c r="C5" s="4"/>
      <c r="F5" s="206" t="s">
        <v>46</v>
      </c>
      <c r="G5" s="206"/>
      <c r="H5" s="206"/>
    </row>
    <row r="6" spans="1:15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5" ht="14.25" thickBot="1" x14ac:dyDescent="0.2"/>
    <row r="8" spans="1:15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5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5" ht="24.95" customHeight="1" x14ac:dyDescent="0.15">
      <c r="A10" s="162">
        <v>36788</v>
      </c>
      <c r="B10" s="163"/>
      <c r="C10" s="163" t="s">
        <v>18</v>
      </c>
      <c r="D10" s="164" t="s">
        <v>115</v>
      </c>
      <c r="E10" s="106"/>
      <c r="F10" s="106"/>
      <c r="G10" s="106"/>
      <c r="H10" s="106"/>
      <c r="I10" s="106"/>
      <c r="J10" s="106"/>
      <c r="K10" s="165">
        <v>1</v>
      </c>
      <c r="L10" s="165">
        <v>45010</v>
      </c>
      <c r="M10" s="107">
        <f t="shared" ref="M10:M16" si="0">K10*L10</f>
        <v>45010</v>
      </c>
      <c r="N10" s="166" t="s">
        <v>159</v>
      </c>
      <c r="O10" s="167"/>
    </row>
    <row r="11" spans="1:15" ht="24.95" customHeight="1" x14ac:dyDescent="0.15">
      <c r="A11" s="45">
        <v>36788</v>
      </c>
      <c r="B11" s="44"/>
      <c r="C11" s="47" t="s">
        <v>18</v>
      </c>
      <c r="D11" s="56" t="s">
        <v>116</v>
      </c>
      <c r="E11" s="70"/>
      <c r="F11" s="70"/>
      <c r="G11" s="70"/>
      <c r="H11" s="70"/>
      <c r="I11" s="70"/>
      <c r="J11" s="70"/>
      <c r="K11" s="91">
        <v>1</v>
      </c>
      <c r="L11" s="91">
        <v>19810</v>
      </c>
      <c r="M11" s="89">
        <f t="shared" si="0"/>
        <v>19810</v>
      </c>
      <c r="N11" s="90" t="s">
        <v>160</v>
      </c>
      <c r="O11" s="65"/>
    </row>
    <row r="12" spans="1:15" ht="24.95" customHeight="1" x14ac:dyDescent="0.15">
      <c r="A12" s="45">
        <v>36788</v>
      </c>
      <c r="B12" s="44"/>
      <c r="C12" s="47" t="s">
        <v>18</v>
      </c>
      <c r="D12" s="59" t="s">
        <v>117</v>
      </c>
      <c r="E12" s="70"/>
      <c r="F12" s="70"/>
      <c r="G12" s="70"/>
      <c r="H12" s="70"/>
      <c r="I12" s="70"/>
      <c r="J12" s="70"/>
      <c r="K12" s="72">
        <v>1</v>
      </c>
      <c r="L12" s="168">
        <v>18690</v>
      </c>
      <c r="M12" s="89">
        <f t="shared" si="0"/>
        <v>18690</v>
      </c>
      <c r="N12" s="90" t="s">
        <v>161</v>
      </c>
      <c r="O12" s="65"/>
    </row>
    <row r="13" spans="1:15" ht="24.95" customHeight="1" x14ac:dyDescent="0.15">
      <c r="A13" s="45">
        <v>36788</v>
      </c>
      <c r="B13" s="46"/>
      <c r="C13" s="47" t="s">
        <v>18</v>
      </c>
      <c r="D13" s="102" t="s">
        <v>298</v>
      </c>
      <c r="E13" s="129"/>
      <c r="F13" s="129"/>
      <c r="G13" s="129"/>
      <c r="H13" s="129"/>
      <c r="I13" s="129"/>
      <c r="J13" s="129"/>
      <c r="K13" s="130">
        <v>1</v>
      </c>
      <c r="L13" s="130">
        <v>19390</v>
      </c>
      <c r="M13" s="132">
        <f t="shared" si="0"/>
        <v>19390</v>
      </c>
      <c r="N13" s="52" t="s">
        <v>142</v>
      </c>
      <c r="O13" s="156" t="s">
        <v>299</v>
      </c>
    </row>
    <row r="14" spans="1:15" ht="24.95" customHeight="1" x14ac:dyDescent="0.15">
      <c r="A14" s="45">
        <v>36788</v>
      </c>
      <c r="B14" s="44"/>
      <c r="C14" s="47" t="s">
        <v>18</v>
      </c>
      <c r="D14" s="59" t="s">
        <v>98</v>
      </c>
      <c r="E14" s="115"/>
      <c r="F14" s="115"/>
      <c r="G14" s="115"/>
      <c r="H14" s="115"/>
      <c r="I14" s="115"/>
      <c r="J14" s="115"/>
      <c r="K14" s="70">
        <v>2</v>
      </c>
      <c r="L14" s="70">
        <v>84000</v>
      </c>
      <c r="M14" s="89">
        <f t="shared" si="0"/>
        <v>168000</v>
      </c>
      <c r="N14" s="52" t="s">
        <v>147</v>
      </c>
      <c r="O14" s="100"/>
    </row>
    <row r="15" spans="1:15" ht="24.95" customHeight="1" x14ac:dyDescent="0.15">
      <c r="A15" s="87">
        <v>36788</v>
      </c>
      <c r="B15" s="44"/>
      <c r="C15" s="44" t="s">
        <v>18</v>
      </c>
      <c r="D15" s="59" t="s">
        <v>179</v>
      </c>
      <c r="E15" s="129"/>
      <c r="F15" s="129"/>
      <c r="G15" s="129"/>
      <c r="H15" s="129"/>
      <c r="I15" s="129"/>
      <c r="J15" s="129"/>
      <c r="K15" s="129">
        <v>1</v>
      </c>
      <c r="L15" s="129">
        <v>30660</v>
      </c>
      <c r="M15" s="130">
        <f t="shared" si="0"/>
        <v>30660</v>
      </c>
      <c r="N15" s="52" t="s">
        <v>125</v>
      </c>
      <c r="O15" s="131"/>
    </row>
    <row r="16" spans="1:15" ht="24.95" customHeight="1" x14ac:dyDescent="0.15">
      <c r="A16" s="30">
        <v>37287</v>
      </c>
      <c r="B16" s="47"/>
      <c r="C16" s="47"/>
      <c r="D16" s="56" t="s">
        <v>300</v>
      </c>
      <c r="E16" s="75"/>
      <c r="F16" s="75"/>
      <c r="G16" s="75"/>
      <c r="H16" s="75"/>
      <c r="I16" s="75"/>
      <c r="J16" s="75"/>
      <c r="K16" s="27">
        <v>1</v>
      </c>
      <c r="L16" s="27">
        <v>37000</v>
      </c>
      <c r="M16" s="27">
        <f t="shared" si="0"/>
        <v>37000</v>
      </c>
      <c r="N16" s="90" t="s">
        <v>301</v>
      </c>
      <c r="O16" s="65"/>
    </row>
    <row r="17" spans="1:15" ht="24.75" customHeight="1" x14ac:dyDescent="0.15">
      <c r="A17" s="87">
        <v>39172</v>
      </c>
      <c r="B17" s="44"/>
      <c r="C17" s="44"/>
      <c r="D17" s="59" t="s">
        <v>92</v>
      </c>
      <c r="E17" s="70"/>
      <c r="F17" s="70"/>
      <c r="G17" s="70"/>
      <c r="H17" s="70"/>
      <c r="I17" s="70"/>
      <c r="J17" s="70"/>
      <c r="K17" s="70">
        <v>4</v>
      </c>
      <c r="L17" s="70">
        <v>30500</v>
      </c>
      <c r="M17" s="70">
        <v>122000</v>
      </c>
      <c r="N17" s="52" t="s">
        <v>135</v>
      </c>
      <c r="O17" s="104"/>
    </row>
    <row r="18" spans="1:15" ht="24.95" customHeight="1" x14ac:dyDescent="0.15">
      <c r="A18" s="30"/>
      <c r="B18" s="47"/>
      <c r="C18" s="47"/>
      <c r="D18" s="56"/>
      <c r="E18" s="75"/>
      <c r="F18" s="75"/>
      <c r="G18" s="75"/>
      <c r="H18" s="75"/>
      <c r="I18" s="75"/>
      <c r="J18" s="75"/>
      <c r="K18" s="27"/>
      <c r="L18" s="27"/>
      <c r="M18" s="27"/>
      <c r="N18" s="90"/>
      <c r="O18" s="65"/>
    </row>
    <row r="19" spans="1:15" ht="24.95" customHeight="1" x14ac:dyDescent="0.15">
      <c r="A19" s="38"/>
      <c r="B19" s="8"/>
      <c r="C19" s="8"/>
      <c r="D19" s="42"/>
      <c r="E19" s="27"/>
      <c r="F19" s="27"/>
      <c r="G19" s="27"/>
      <c r="H19" s="27"/>
      <c r="I19" s="27"/>
      <c r="J19" s="27"/>
      <c r="K19" s="27"/>
      <c r="L19" s="27"/>
      <c r="M19" s="48"/>
      <c r="N19" s="90"/>
      <c r="O19" s="63"/>
    </row>
    <row r="20" spans="1:15" ht="24.95" customHeight="1" x14ac:dyDescent="0.15">
      <c r="A20" s="11"/>
      <c r="B20" s="8"/>
      <c r="C20" s="8"/>
      <c r="D20" s="57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63"/>
    </row>
    <row r="21" spans="1:15" ht="24.95" customHeight="1" x14ac:dyDescent="0.15">
      <c r="A21" s="11"/>
      <c r="B21" s="8"/>
      <c r="C21" s="8"/>
      <c r="D21" s="57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63"/>
    </row>
    <row r="22" spans="1:15" ht="24.95" customHeight="1" x14ac:dyDescent="0.15">
      <c r="A22" s="11"/>
      <c r="B22" s="8"/>
      <c r="C22" s="8"/>
      <c r="D22" s="57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63"/>
    </row>
    <row r="23" spans="1:15" ht="24.95" customHeight="1" thickBot="1" x14ac:dyDescent="0.2">
      <c r="A23" s="13"/>
      <c r="B23" s="14"/>
      <c r="C23" s="14"/>
      <c r="D23" s="19"/>
      <c r="E23" s="71">
        <f t="shared" ref="E23:J23" si="1">SUM(E10:E22)</f>
        <v>0</v>
      </c>
      <c r="F23" s="71">
        <f t="shared" si="1"/>
        <v>0</v>
      </c>
      <c r="G23" s="71">
        <f t="shared" si="1"/>
        <v>0</v>
      </c>
      <c r="H23" s="71">
        <f t="shared" si="1"/>
        <v>0</v>
      </c>
      <c r="I23" s="71">
        <f t="shared" si="1"/>
        <v>0</v>
      </c>
      <c r="J23" s="71">
        <f t="shared" si="1"/>
        <v>0</v>
      </c>
      <c r="K23" s="71">
        <f>SUM(K10:K22)</f>
        <v>12</v>
      </c>
      <c r="L23" s="71">
        <f>SUM(L10:L22)</f>
        <v>285060</v>
      </c>
      <c r="M23" s="71">
        <f>SUM(M10:M22)</f>
        <v>460560</v>
      </c>
      <c r="N23" s="53"/>
      <c r="O23" s="15"/>
    </row>
    <row r="24" spans="1:15" ht="24.95" customHeight="1" x14ac:dyDescent="0.15">
      <c r="A24" s="3"/>
      <c r="B24" s="3"/>
      <c r="C24" s="3"/>
      <c r="D24" s="23"/>
      <c r="E24" s="3"/>
      <c r="F24" s="3"/>
      <c r="G24" s="3"/>
      <c r="H24" s="3"/>
      <c r="I24" s="3"/>
      <c r="J24" s="3"/>
      <c r="K24" s="3"/>
      <c r="L24" s="3"/>
      <c r="M24" s="3"/>
      <c r="N24" s="36"/>
      <c r="O24" s="3"/>
    </row>
    <row r="28" spans="1:15" ht="19.5" customHeight="1" x14ac:dyDescent="0.15"/>
    <row r="29" spans="1:15" ht="19.5" customHeight="1" x14ac:dyDescent="0.15"/>
    <row r="30" spans="1:15" ht="19.5" customHeight="1" x14ac:dyDescent="0.15"/>
    <row r="32" spans="1:15" ht="18" customHeight="1" x14ac:dyDescent="0.15"/>
    <row r="33" ht="18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26"/>
  </sheetPr>
  <dimension ref="A1:P49"/>
  <sheetViews>
    <sheetView view="pageBreakPreview" zoomScaleNormal="75" zoomScaleSheetLayoutView="100" workbookViewId="0">
      <selection activeCell="A37" sqref="A37:IV46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9" style="31"/>
    <col min="15" max="15" width="18.375" customWidth="1"/>
  </cols>
  <sheetData>
    <row r="1" spans="1:16" x14ac:dyDescent="0.15">
      <c r="A1" t="s">
        <v>21</v>
      </c>
    </row>
    <row r="2" spans="1:16" ht="24" x14ac:dyDescent="0.25">
      <c r="E2" s="9" t="s">
        <v>22</v>
      </c>
    </row>
    <row r="3" spans="1:16" ht="14.25" thickBot="1" x14ac:dyDescent="0.2"/>
    <row r="4" spans="1:16" ht="19.5" customHeight="1" x14ac:dyDescent="0.15">
      <c r="A4" s="1"/>
      <c r="B4" s="16" t="s">
        <v>23</v>
      </c>
      <c r="C4" s="17" t="s">
        <v>24</v>
      </c>
      <c r="F4" s="3"/>
      <c r="G4" s="3"/>
    </row>
    <row r="5" spans="1:16" ht="19.5" customHeight="1" x14ac:dyDescent="0.15">
      <c r="A5" s="2" t="s">
        <v>3</v>
      </c>
      <c r="B5" s="3"/>
      <c r="C5" s="4"/>
      <c r="F5" s="206" t="s">
        <v>55</v>
      </c>
      <c r="G5" s="206"/>
      <c r="H5" s="206"/>
    </row>
    <row r="6" spans="1:16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6" ht="14.25" thickBot="1" x14ac:dyDescent="0.2"/>
    <row r="8" spans="1:16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6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6" ht="24.95" customHeight="1" x14ac:dyDescent="0.15">
      <c r="A10" s="45">
        <v>36788</v>
      </c>
      <c r="B10" s="93"/>
      <c r="C10" s="47" t="s">
        <v>18</v>
      </c>
      <c r="D10" s="56" t="s">
        <v>53</v>
      </c>
      <c r="E10" s="75"/>
      <c r="F10" s="75"/>
      <c r="G10" s="75"/>
      <c r="H10" s="75"/>
      <c r="I10" s="75"/>
      <c r="J10" s="75"/>
      <c r="K10" s="75">
        <v>2</v>
      </c>
      <c r="L10" s="75">
        <v>36400</v>
      </c>
      <c r="M10" s="89">
        <f>K10*L10</f>
        <v>72800</v>
      </c>
      <c r="N10" s="90" t="s">
        <v>84</v>
      </c>
      <c r="O10" s="94"/>
    </row>
    <row r="11" spans="1:16" ht="24.95" customHeight="1" x14ac:dyDescent="0.15">
      <c r="A11" s="45">
        <v>36788</v>
      </c>
      <c r="B11" s="93"/>
      <c r="C11" s="47" t="s">
        <v>18</v>
      </c>
      <c r="D11" s="59" t="s">
        <v>118</v>
      </c>
      <c r="E11" s="70"/>
      <c r="F11" s="70"/>
      <c r="G11" s="70"/>
      <c r="H11" s="75"/>
      <c r="I11" s="75"/>
      <c r="J11" s="75"/>
      <c r="K11" s="70">
        <v>1</v>
      </c>
      <c r="L11" s="70">
        <v>42000</v>
      </c>
      <c r="M11" s="89">
        <v>42000</v>
      </c>
      <c r="N11" s="95" t="s">
        <v>85</v>
      </c>
      <c r="O11" s="96"/>
    </row>
    <row r="12" spans="1:16" ht="24.95" customHeight="1" x14ac:dyDescent="0.15">
      <c r="A12" s="45">
        <v>36788</v>
      </c>
      <c r="B12" s="44"/>
      <c r="C12" s="47" t="s">
        <v>18</v>
      </c>
      <c r="D12" s="59" t="s">
        <v>185</v>
      </c>
      <c r="E12" s="70"/>
      <c r="F12" s="70"/>
      <c r="G12" s="70"/>
      <c r="H12" s="70"/>
      <c r="I12" s="70"/>
      <c r="J12" s="70"/>
      <c r="K12" s="70">
        <v>2</v>
      </c>
      <c r="L12" s="70">
        <v>15400</v>
      </c>
      <c r="M12" s="89">
        <f>K12*L12</f>
        <v>30800</v>
      </c>
      <c r="N12" s="52" t="s">
        <v>256</v>
      </c>
      <c r="O12" s="64" t="s">
        <v>255</v>
      </c>
    </row>
    <row r="13" spans="1:16" ht="24.95" customHeight="1" x14ac:dyDescent="0.15">
      <c r="A13" s="92">
        <v>39721</v>
      </c>
      <c r="B13" s="44"/>
      <c r="C13" s="44"/>
      <c r="D13" s="97" t="s">
        <v>200</v>
      </c>
      <c r="E13" s="70">
        <v>1</v>
      </c>
      <c r="F13" s="70">
        <v>26880</v>
      </c>
      <c r="G13" s="70">
        <v>26880</v>
      </c>
      <c r="H13" s="70"/>
      <c r="I13" s="70"/>
      <c r="J13" s="70"/>
      <c r="K13" s="70">
        <v>1</v>
      </c>
      <c r="L13" s="70">
        <v>26880</v>
      </c>
      <c r="M13" s="70">
        <v>26880</v>
      </c>
      <c r="N13" s="52" t="s">
        <v>201</v>
      </c>
      <c r="O13" s="96"/>
      <c r="P13" s="54"/>
    </row>
    <row r="14" spans="1:16" ht="24.95" customHeight="1" x14ac:dyDescent="0.15">
      <c r="A14" s="92">
        <v>39110</v>
      </c>
      <c r="B14" s="44"/>
      <c r="C14" s="44"/>
      <c r="D14" s="59" t="s">
        <v>65</v>
      </c>
      <c r="E14" s="72">
        <v>2</v>
      </c>
      <c r="F14" s="72">
        <v>37950</v>
      </c>
      <c r="G14" s="72">
        <v>75900</v>
      </c>
      <c r="H14" s="72"/>
      <c r="I14" s="72"/>
      <c r="J14" s="72"/>
      <c r="K14" s="72">
        <v>2</v>
      </c>
      <c r="L14" s="72">
        <v>37950</v>
      </c>
      <c r="M14" s="72">
        <v>75900</v>
      </c>
      <c r="N14" s="52" t="s">
        <v>213</v>
      </c>
      <c r="O14" s="65" t="s">
        <v>216</v>
      </c>
    </row>
    <row r="15" spans="1:16" ht="24.95" customHeight="1" x14ac:dyDescent="0.15">
      <c r="A15" s="92">
        <v>39137</v>
      </c>
      <c r="B15" s="44"/>
      <c r="C15" s="44"/>
      <c r="D15" s="59" t="s">
        <v>65</v>
      </c>
      <c r="E15" s="72">
        <v>1</v>
      </c>
      <c r="F15" s="72">
        <v>37950</v>
      </c>
      <c r="G15" s="72">
        <v>37950</v>
      </c>
      <c r="H15" s="72"/>
      <c r="I15" s="72"/>
      <c r="J15" s="72"/>
      <c r="K15" s="72">
        <v>1</v>
      </c>
      <c r="L15" s="72">
        <v>37950</v>
      </c>
      <c r="M15" s="72">
        <v>37950</v>
      </c>
      <c r="N15" s="52" t="s">
        <v>214</v>
      </c>
      <c r="O15" s="65" t="s">
        <v>216</v>
      </c>
    </row>
    <row r="16" spans="1:16" ht="24.95" customHeight="1" x14ac:dyDescent="0.15">
      <c r="A16" s="11"/>
      <c r="B16" s="8"/>
      <c r="C16" s="8"/>
      <c r="D16" s="49"/>
      <c r="E16" s="27"/>
      <c r="F16" s="27"/>
      <c r="G16" s="27"/>
      <c r="H16" s="27"/>
      <c r="I16" s="27"/>
      <c r="J16" s="27"/>
      <c r="K16" s="27"/>
      <c r="L16" s="27"/>
      <c r="M16" s="27"/>
      <c r="N16" s="35"/>
      <c r="O16" s="67"/>
    </row>
    <row r="17" spans="1:15" ht="24.95" customHeight="1" x14ac:dyDescent="0.15">
      <c r="A17" s="11"/>
      <c r="B17" s="8"/>
      <c r="C17" s="8"/>
      <c r="D17" s="49"/>
      <c r="E17" s="27"/>
      <c r="F17" s="27"/>
      <c r="G17" s="27"/>
      <c r="H17" s="27"/>
      <c r="I17" s="27"/>
      <c r="J17" s="27"/>
      <c r="K17" s="27"/>
      <c r="L17" s="27"/>
      <c r="M17" s="27"/>
      <c r="N17" s="35"/>
      <c r="O17" s="67"/>
    </row>
    <row r="18" spans="1:15" ht="24.95" customHeight="1" x14ac:dyDescent="0.15">
      <c r="A18" s="11"/>
      <c r="B18" s="8"/>
      <c r="C18" s="8"/>
      <c r="D18" s="49"/>
      <c r="E18" s="27"/>
      <c r="F18" s="27"/>
      <c r="G18" s="27"/>
      <c r="H18" s="27"/>
      <c r="I18" s="27"/>
      <c r="J18" s="27"/>
      <c r="K18" s="27"/>
      <c r="L18" s="27"/>
      <c r="M18" s="27"/>
      <c r="N18" s="35"/>
      <c r="O18" s="67"/>
    </row>
    <row r="19" spans="1:15" ht="24.95" customHeight="1" x14ac:dyDescent="0.15">
      <c r="A19" s="11"/>
      <c r="B19" s="8"/>
      <c r="C19" s="8"/>
      <c r="D19" s="49"/>
      <c r="E19" s="27"/>
      <c r="F19" s="27"/>
      <c r="G19" s="27"/>
      <c r="H19" s="27"/>
      <c r="I19" s="27"/>
      <c r="J19" s="27"/>
      <c r="K19" s="27"/>
      <c r="L19" s="27"/>
      <c r="M19" s="27"/>
      <c r="N19" s="35"/>
      <c r="O19" s="67"/>
    </row>
    <row r="20" spans="1:15" ht="24.95" customHeight="1" x14ac:dyDescent="0.15">
      <c r="A20" s="11"/>
      <c r="B20" s="8"/>
      <c r="C20" s="8"/>
      <c r="D20" s="49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67"/>
    </row>
    <row r="21" spans="1:15" ht="24.95" customHeight="1" x14ac:dyDescent="0.15">
      <c r="A21" s="11"/>
      <c r="B21" s="8"/>
      <c r="C21" s="8"/>
      <c r="D21" s="49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67"/>
    </row>
    <row r="22" spans="1:15" ht="24.95" customHeight="1" x14ac:dyDescent="0.15">
      <c r="A22" s="11"/>
      <c r="B22" s="8"/>
      <c r="C22" s="8"/>
      <c r="D22" s="49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67"/>
    </row>
    <row r="23" spans="1:15" ht="24.95" customHeight="1" x14ac:dyDescent="0.15">
      <c r="A23" s="11"/>
      <c r="B23" s="8"/>
      <c r="C23" s="8"/>
      <c r="D23" s="49"/>
      <c r="E23" s="27"/>
      <c r="F23" s="27"/>
      <c r="G23" s="27"/>
      <c r="H23" s="27"/>
      <c r="I23" s="27"/>
      <c r="J23" s="27"/>
      <c r="K23" s="27"/>
      <c r="L23" s="27"/>
      <c r="M23" s="27"/>
      <c r="N23" s="35"/>
      <c r="O23" s="67"/>
    </row>
    <row r="24" spans="1:15" ht="24.95" customHeight="1" thickBot="1" x14ac:dyDescent="0.2">
      <c r="A24" s="13"/>
      <c r="B24" s="14"/>
      <c r="C24" s="14"/>
      <c r="D24" s="19"/>
      <c r="E24" s="71">
        <f t="shared" ref="E24:J24" si="0">SUM(E10:E23)</f>
        <v>4</v>
      </c>
      <c r="F24" s="71">
        <f t="shared" si="0"/>
        <v>102780</v>
      </c>
      <c r="G24" s="71">
        <f t="shared" si="0"/>
        <v>140730</v>
      </c>
      <c r="H24" s="71">
        <f t="shared" si="0"/>
        <v>0</v>
      </c>
      <c r="I24" s="71">
        <f t="shared" si="0"/>
        <v>0</v>
      </c>
      <c r="J24" s="71">
        <f t="shared" si="0"/>
        <v>0</v>
      </c>
      <c r="K24" s="71">
        <f>SUM(K10:K23)</f>
        <v>9</v>
      </c>
      <c r="L24" s="71">
        <f>SUM(L10:L23)</f>
        <v>196580</v>
      </c>
      <c r="M24" s="71">
        <f>SUM(M10:M23)</f>
        <v>286330</v>
      </c>
      <c r="N24" s="34"/>
      <c r="O24" s="15"/>
    </row>
    <row r="25" spans="1:15" ht="24.95" customHeight="1" x14ac:dyDescent="0.15"/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O8:O9"/>
    <mergeCell ref="K8:M8"/>
    <mergeCell ref="H8:J8"/>
    <mergeCell ref="E8:G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26"/>
  </sheetPr>
  <dimension ref="A1:O49"/>
  <sheetViews>
    <sheetView view="pageBreakPreview" zoomScaleNormal="75" zoomScaleSheetLayoutView="100" workbookViewId="0">
      <selection activeCell="L12" sqref="L12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7" max="7" width="9.75" customWidth="1"/>
    <col min="8" max="8" width="5.125" customWidth="1"/>
    <col min="10" max="10" width="9.75" customWidth="1"/>
    <col min="11" max="11" width="5.125" customWidth="1"/>
    <col min="14" max="14" width="9" style="31"/>
    <col min="15" max="15" width="18.375" customWidth="1"/>
  </cols>
  <sheetData>
    <row r="1" spans="1:15" x14ac:dyDescent="0.15">
      <c r="A1" t="s">
        <v>21</v>
      </c>
    </row>
    <row r="2" spans="1:15" ht="24" x14ac:dyDescent="0.25">
      <c r="E2" s="9" t="s">
        <v>22</v>
      </c>
    </row>
    <row r="3" spans="1:15" ht="14.25" thickBot="1" x14ac:dyDescent="0.2"/>
    <row r="4" spans="1:15" ht="19.5" customHeight="1" x14ac:dyDescent="0.15">
      <c r="A4" s="1"/>
      <c r="B4" s="16" t="s">
        <v>23</v>
      </c>
      <c r="C4" s="17" t="s">
        <v>24</v>
      </c>
      <c r="F4" s="3"/>
      <c r="G4" s="3"/>
    </row>
    <row r="5" spans="1:15" ht="19.5" customHeight="1" x14ac:dyDescent="0.15">
      <c r="A5" s="2" t="s">
        <v>3</v>
      </c>
      <c r="B5" s="3"/>
      <c r="C5" s="4"/>
      <c r="F5" s="206" t="s">
        <v>41</v>
      </c>
      <c r="G5" s="206"/>
      <c r="H5" s="206"/>
    </row>
    <row r="6" spans="1:15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5" ht="14.25" thickBot="1" x14ac:dyDescent="0.2"/>
    <row r="8" spans="1:15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5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5" ht="24.95" customHeight="1" x14ac:dyDescent="0.15">
      <c r="A10" s="45">
        <v>36788</v>
      </c>
      <c r="B10" s="47"/>
      <c r="C10" s="47" t="s">
        <v>18</v>
      </c>
      <c r="D10" s="56" t="s">
        <v>108</v>
      </c>
      <c r="E10" s="75"/>
      <c r="F10" s="75"/>
      <c r="G10" s="75"/>
      <c r="H10" s="75"/>
      <c r="I10" s="75"/>
      <c r="J10" s="75"/>
      <c r="K10" s="108">
        <v>1</v>
      </c>
      <c r="L10" s="108">
        <v>36400</v>
      </c>
      <c r="M10" s="89">
        <v>36400</v>
      </c>
      <c r="N10" s="90" t="s">
        <v>86</v>
      </c>
      <c r="O10" s="103"/>
    </row>
    <row r="11" spans="1:15" ht="24.95" customHeight="1" x14ac:dyDescent="0.15">
      <c r="A11" s="144">
        <v>36788</v>
      </c>
      <c r="B11" s="152"/>
      <c r="C11" s="145" t="s">
        <v>18</v>
      </c>
      <c r="D11" s="146" t="s">
        <v>114</v>
      </c>
      <c r="E11" s="154"/>
      <c r="F11" s="154"/>
      <c r="G11" s="154"/>
      <c r="H11" s="154">
        <v>1</v>
      </c>
      <c r="I11" s="154">
        <v>18480</v>
      </c>
      <c r="J11" s="154">
        <v>18480</v>
      </c>
      <c r="K11" s="157">
        <v>0</v>
      </c>
      <c r="L11" s="157">
        <v>18480</v>
      </c>
      <c r="M11" s="158">
        <v>0</v>
      </c>
      <c r="N11" s="149" t="s">
        <v>87</v>
      </c>
      <c r="O11" s="159" t="s">
        <v>251</v>
      </c>
    </row>
    <row r="12" spans="1:15" ht="24.95" customHeight="1" x14ac:dyDescent="0.15">
      <c r="A12" s="11"/>
      <c r="B12" s="8"/>
      <c r="C12" s="8"/>
      <c r="D12" s="42"/>
      <c r="E12" s="26"/>
      <c r="F12" s="26"/>
      <c r="G12" s="26"/>
      <c r="H12" s="27"/>
      <c r="I12" s="27"/>
      <c r="J12" s="27"/>
      <c r="K12" s="27"/>
      <c r="L12" s="27"/>
      <c r="M12" s="27"/>
      <c r="N12" s="35"/>
      <c r="O12" s="63"/>
    </row>
    <row r="13" spans="1:15" ht="24.95" customHeight="1" x14ac:dyDescent="0.15">
      <c r="A13" s="11"/>
      <c r="B13" s="8"/>
      <c r="C13" s="8"/>
      <c r="D13" s="42"/>
      <c r="E13" s="26"/>
      <c r="F13" s="26"/>
      <c r="G13" s="79"/>
      <c r="H13" s="27"/>
      <c r="I13" s="27"/>
      <c r="J13" s="27"/>
      <c r="K13" s="27"/>
      <c r="L13" s="27"/>
      <c r="M13" s="26"/>
      <c r="N13" s="35"/>
      <c r="O13" s="63"/>
    </row>
    <row r="14" spans="1:15" ht="24.95" customHeight="1" x14ac:dyDescent="0.15">
      <c r="A14" s="11"/>
      <c r="B14" s="8"/>
      <c r="C14" s="8"/>
      <c r="D14" s="42"/>
      <c r="E14" s="26"/>
      <c r="F14" s="26"/>
      <c r="G14" s="26"/>
      <c r="H14" s="27"/>
      <c r="I14" s="27"/>
      <c r="J14" s="27"/>
      <c r="K14" s="27"/>
      <c r="L14" s="27"/>
      <c r="M14" s="27"/>
      <c r="N14" s="35"/>
      <c r="O14" s="63"/>
    </row>
    <row r="15" spans="1:15" ht="24.95" customHeight="1" x14ac:dyDescent="0.15">
      <c r="A15" s="11"/>
      <c r="B15" s="8"/>
      <c r="C15" s="8"/>
      <c r="D15" s="42"/>
      <c r="E15" s="26"/>
      <c r="F15" s="26"/>
      <c r="G15" s="26"/>
      <c r="H15" s="27"/>
      <c r="I15" s="27"/>
      <c r="J15" s="27"/>
      <c r="K15" s="27"/>
      <c r="L15" s="27"/>
      <c r="M15" s="27"/>
      <c r="N15" s="35"/>
      <c r="O15" s="63"/>
    </row>
    <row r="16" spans="1:15" ht="24.95" customHeight="1" x14ac:dyDescent="0.15">
      <c r="A16" s="11"/>
      <c r="B16" s="8"/>
      <c r="C16" s="8"/>
      <c r="D16" s="42"/>
      <c r="E16" s="27"/>
      <c r="F16" s="27"/>
      <c r="G16" s="27"/>
      <c r="H16" s="27"/>
      <c r="I16" s="27"/>
      <c r="J16" s="27"/>
      <c r="K16" s="27"/>
      <c r="L16" s="27"/>
      <c r="M16" s="27"/>
      <c r="N16" s="35"/>
      <c r="O16" s="63"/>
    </row>
    <row r="17" spans="1:15" ht="24.95" customHeight="1" x14ac:dyDescent="0.15">
      <c r="A17" s="11"/>
      <c r="B17" s="8"/>
      <c r="C17" s="8"/>
      <c r="D17" s="42"/>
      <c r="E17" s="27"/>
      <c r="F17" s="27"/>
      <c r="G17" s="27"/>
      <c r="H17" s="27"/>
      <c r="I17" s="27"/>
      <c r="J17" s="27"/>
      <c r="K17" s="27"/>
      <c r="L17" s="27"/>
      <c r="M17" s="27"/>
      <c r="N17" s="35"/>
      <c r="O17" s="63"/>
    </row>
    <row r="18" spans="1:15" ht="24.95" customHeight="1" x14ac:dyDescent="0.15">
      <c r="A18" s="11"/>
      <c r="B18" s="8"/>
      <c r="C18" s="8"/>
      <c r="D18" s="42"/>
      <c r="E18" s="27"/>
      <c r="F18" s="27"/>
      <c r="G18" s="27"/>
      <c r="H18" s="27"/>
      <c r="I18" s="27"/>
      <c r="J18" s="27"/>
      <c r="K18" s="27"/>
      <c r="L18" s="27"/>
      <c r="M18" s="27"/>
      <c r="N18" s="35"/>
      <c r="O18" s="63"/>
    </row>
    <row r="19" spans="1:15" ht="24.95" customHeight="1" x14ac:dyDescent="0.15">
      <c r="A19" s="11"/>
      <c r="B19" s="8"/>
      <c r="C19" s="8"/>
      <c r="D19" s="42"/>
      <c r="E19" s="27"/>
      <c r="F19" s="27"/>
      <c r="G19" s="27"/>
      <c r="H19" s="27"/>
      <c r="I19" s="27"/>
      <c r="J19" s="27"/>
      <c r="K19" s="27"/>
      <c r="L19" s="27"/>
      <c r="M19" s="27"/>
      <c r="N19" s="35"/>
      <c r="O19" s="63"/>
    </row>
    <row r="20" spans="1:15" ht="24.95" customHeight="1" x14ac:dyDescent="0.15">
      <c r="A20" s="11"/>
      <c r="B20" s="8"/>
      <c r="C20" s="8"/>
      <c r="D20" s="42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63"/>
    </row>
    <row r="21" spans="1:15" ht="24.95" customHeight="1" x14ac:dyDescent="0.15">
      <c r="A21" s="11"/>
      <c r="B21" s="8"/>
      <c r="C21" s="8"/>
      <c r="D21" s="42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63"/>
    </row>
    <row r="22" spans="1:15" ht="24.95" customHeight="1" x14ac:dyDescent="0.15">
      <c r="A22" s="11"/>
      <c r="B22" s="8"/>
      <c r="C22" s="8"/>
      <c r="D22" s="42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63"/>
    </row>
    <row r="23" spans="1:15" ht="24.95" customHeight="1" x14ac:dyDescent="0.15">
      <c r="A23" s="11"/>
      <c r="B23" s="8"/>
      <c r="C23" s="8"/>
      <c r="D23" s="42"/>
      <c r="E23" s="27"/>
      <c r="F23" s="27"/>
      <c r="G23" s="27"/>
      <c r="H23" s="27"/>
      <c r="I23" s="27"/>
      <c r="J23" s="27"/>
      <c r="K23" s="27"/>
      <c r="L23" s="27"/>
      <c r="M23" s="27"/>
      <c r="N23" s="35"/>
      <c r="O23" s="63"/>
    </row>
    <row r="24" spans="1:15" ht="24.95" customHeight="1" thickBot="1" x14ac:dyDescent="0.2">
      <c r="A24" s="13"/>
      <c r="B24" s="14"/>
      <c r="C24" s="14"/>
      <c r="D24" s="19"/>
      <c r="E24" s="71">
        <f t="shared" ref="E24:J24" si="0">SUM(E10:E23)</f>
        <v>0</v>
      </c>
      <c r="F24" s="71">
        <f t="shared" si="0"/>
        <v>0</v>
      </c>
      <c r="G24" s="71">
        <f t="shared" si="0"/>
        <v>0</v>
      </c>
      <c r="H24" s="71">
        <f t="shared" si="0"/>
        <v>1</v>
      </c>
      <c r="I24" s="71">
        <f t="shared" si="0"/>
        <v>18480</v>
      </c>
      <c r="J24" s="71">
        <f t="shared" si="0"/>
        <v>18480</v>
      </c>
      <c r="K24" s="71">
        <f>SUM(K10:K23)</f>
        <v>1</v>
      </c>
      <c r="L24" s="71">
        <f>SUM(L10:L23)</f>
        <v>54880</v>
      </c>
      <c r="M24" s="71">
        <f>SUM(M10:M23)</f>
        <v>36400</v>
      </c>
      <c r="N24" s="34"/>
      <c r="O24" s="15"/>
    </row>
    <row r="25" spans="1:15" ht="24.95" customHeight="1" x14ac:dyDescent="0.15">
      <c r="A25" s="3"/>
      <c r="B25" s="3"/>
      <c r="C25" s="3"/>
      <c r="D25" s="2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</row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6"/>
  </sheetPr>
  <dimension ref="A1:P63"/>
  <sheetViews>
    <sheetView view="pageBreakPreview" zoomScale="75" zoomScaleNormal="75" zoomScaleSheetLayoutView="75" workbookViewId="0">
      <selection activeCell="W56" sqref="W56"/>
    </sheetView>
  </sheetViews>
  <sheetFormatPr defaultRowHeight="13.5" x14ac:dyDescent="0.15"/>
  <cols>
    <col min="1" max="1" width="9.5" customWidth="1"/>
    <col min="2" max="2" width="8.25" customWidth="1"/>
    <col min="4" max="4" width="16.375" style="43" customWidth="1"/>
    <col min="5" max="5" width="5.125" customWidth="1"/>
    <col min="6" max="7" width="8" customWidth="1"/>
    <col min="8" max="8" width="5.125" customWidth="1"/>
    <col min="9" max="9" width="9.125" bestFit="1" customWidth="1"/>
    <col min="10" max="10" width="9.75" customWidth="1"/>
    <col min="11" max="11" width="5.125" customWidth="1"/>
    <col min="12" max="12" width="9.625" bestFit="1" customWidth="1"/>
    <col min="13" max="13" width="10.25" bestFit="1" customWidth="1"/>
    <col min="14" max="14" width="9" style="31"/>
    <col min="15" max="15" width="16.625" customWidth="1"/>
  </cols>
  <sheetData>
    <row r="1" spans="1:16" x14ac:dyDescent="0.15">
      <c r="A1" t="s">
        <v>21</v>
      </c>
    </row>
    <row r="2" spans="1:16" ht="24" x14ac:dyDescent="0.25">
      <c r="E2" s="9" t="s">
        <v>22</v>
      </c>
    </row>
    <row r="3" spans="1:16" ht="14.25" thickBot="1" x14ac:dyDescent="0.2"/>
    <row r="4" spans="1:16" ht="19.5" customHeight="1" x14ac:dyDescent="0.15">
      <c r="A4" s="1"/>
      <c r="B4" s="16" t="s">
        <v>23</v>
      </c>
      <c r="C4" s="17" t="s">
        <v>24</v>
      </c>
      <c r="F4" s="3"/>
      <c r="G4" s="3"/>
      <c r="H4" s="3"/>
    </row>
    <row r="5" spans="1:16" ht="19.5" customHeight="1" x14ac:dyDescent="0.15">
      <c r="A5" s="2" t="s">
        <v>3</v>
      </c>
      <c r="B5" s="3"/>
      <c r="C5" s="4"/>
      <c r="F5" s="219" t="s">
        <v>243</v>
      </c>
      <c r="G5" s="219"/>
      <c r="H5" s="219"/>
      <c r="I5" s="222"/>
    </row>
    <row r="6" spans="1:16" ht="19.5" customHeight="1" thickBot="1" x14ac:dyDescent="0.2">
      <c r="A6" s="5" t="s">
        <v>25</v>
      </c>
      <c r="B6" s="6"/>
      <c r="C6" s="7"/>
      <c r="N6" s="32"/>
      <c r="O6" s="18" t="s">
        <v>308</v>
      </c>
    </row>
    <row r="7" spans="1:16" ht="14.25" thickBot="1" x14ac:dyDescent="0.2"/>
    <row r="8" spans="1:16" ht="18" customHeight="1" x14ac:dyDescent="0.15">
      <c r="A8" s="213" t="s">
        <v>26</v>
      </c>
      <c r="B8" s="215" t="s">
        <v>27</v>
      </c>
      <c r="C8" s="212" t="s">
        <v>28</v>
      </c>
      <c r="D8" s="226" t="s">
        <v>29</v>
      </c>
      <c r="E8" s="212" t="s">
        <v>30</v>
      </c>
      <c r="F8" s="212"/>
      <c r="G8" s="212"/>
      <c r="H8" s="212" t="s">
        <v>31</v>
      </c>
      <c r="I8" s="212"/>
      <c r="J8" s="212"/>
      <c r="K8" s="212" t="s">
        <v>32</v>
      </c>
      <c r="L8" s="212"/>
      <c r="M8" s="212"/>
      <c r="N8" s="33" t="s">
        <v>33</v>
      </c>
      <c r="O8" s="220" t="s">
        <v>34</v>
      </c>
    </row>
    <row r="9" spans="1:16" ht="18" customHeight="1" x14ac:dyDescent="0.15">
      <c r="A9" s="223"/>
      <c r="B9" s="224"/>
      <c r="C9" s="225"/>
      <c r="D9" s="227"/>
      <c r="E9" s="126" t="s">
        <v>35</v>
      </c>
      <c r="F9" s="126" t="s">
        <v>36</v>
      </c>
      <c r="G9" s="126" t="s">
        <v>37</v>
      </c>
      <c r="H9" s="126" t="s">
        <v>35</v>
      </c>
      <c r="I9" s="126" t="s">
        <v>36</v>
      </c>
      <c r="J9" s="126" t="s">
        <v>37</v>
      </c>
      <c r="K9" s="126" t="s">
        <v>35</v>
      </c>
      <c r="L9" s="126" t="s">
        <v>36</v>
      </c>
      <c r="M9" s="126" t="s">
        <v>37</v>
      </c>
      <c r="N9" s="35"/>
      <c r="O9" s="221"/>
    </row>
    <row r="10" spans="1:16" ht="24.95" customHeight="1" x14ac:dyDescent="0.15">
      <c r="A10" s="81">
        <v>36788</v>
      </c>
      <c r="B10" s="134"/>
      <c r="C10" s="135" t="s">
        <v>18</v>
      </c>
      <c r="D10" s="82" t="s">
        <v>282</v>
      </c>
      <c r="E10" s="136"/>
      <c r="F10" s="136"/>
      <c r="G10" s="136"/>
      <c r="H10" s="136">
        <v>1</v>
      </c>
      <c r="I10" s="136">
        <v>33750</v>
      </c>
      <c r="J10" s="137">
        <f>H10*I10</f>
        <v>33750</v>
      </c>
      <c r="K10" s="136">
        <v>0</v>
      </c>
      <c r="L10" s="136">
        <v>33750</v>
      </c>
      <c r="M10" s="137">
        <f t="shared" ref="M10:M25" si="0">K10*L10</f>
        <v>0</v>
      </c>
      <c r="N10" s="138"/>
      <c r="O10" s="139" t="s">
        <v>287</v>
      </c>
      <c r="P10" s="54"/>
    </row>
    <row r="11" spans="1:16" ht="24.95" customHeight="1" x14ac:dyDescent="0.15">
      <c r="A11" s="81">
        <v>36788</v>
      </c>
      <c r="B11" s="85"/>
      <c r="C11" s="135" t="s">
        <v>18</v>
      </c>
      <c r="D11" s="84" t="s">
        <v>268</v>
      </c>
      <c r="E11" s="128"/>
      <c r="F11" s="128"/>
      <c r="G11" s="128"/>
      <c r="H11" s="128">
        <v>1</v>
      </c>
      <c r="I11" s="128">
        <v>290000</v>
      </c>
      <c r="J11" s="128">
        <v>290000</v>
      </c>
      <c r="K11" s="128"/>
      <c r="L11" s="128">
        <v>0</v>
      </c>
      <c r="M11" s="137">
        <f t="shared" si="0"/>
        <v>0</v>
      </c>
      <c r="N11" s="86"/>
      <c r="O11" s="139" t="s">
        <v>269</v>
      </c>
      <c r="P11" s="54"/>
    </row>
    <row r="12" spans="1:16" ht="24.95" customHeight="1" x14ac:dyDescent="0.15">
      <c r="A12" s="81">
        <v>36788</v>
      </c>
      <c r="B12" s="85"/>
      <c r="C12" s="135" t="s">
        <v>18</v>
      </c>
      <c r="D12" s="84" t="s">
        <v>270</v>
      </c>
      <c r="E12" s="128"/>
      <c r="F12" s="128"/>
      <c r="G12" s="128"/>
      <c r="H12" s="128">
        <v>1</v>
      </c>
      <c r="I12" s="128">
        <v>22400</v>
      </c>
      <c r="J12" s="137">
        <v>22400</v>
      </c>
      <c r="K12" s="128">
        <v>0</v>
      </c>
      <c r="L12" s="128">
        <v>22400</v>
      </c>
      <c r="M12" s="137">
        <f t="shared" si="0"/>
        <v>0</v>
      </c>
      <c r="N12" s="83" t="s">
        <v>271</v>
      </c>
      <c r="O12" s="139" t="s">
        <v>287</v>
      </c>
    </row>
    <row r="13" spans="1:16" ht="24.95" customHeight="1" x14ac:dyDescent="0.15">
      <c r="A13" s="81">
        <v>36788</v>
      </c>
      <c r="B13" s="85"/>
      <c r="C13" s="135" t="s">
        <v>18</v>
      </c>
      <c r="D13" s="84" t="s">
        <v>272</v>
      </c>
      <c r="E13" s="128"/>
      <c r="F13" s="128"/>
      <c r="G13" s="128"/>
      <c r="H13" s="128">
        <v>1</v>
      </c>
      <c r="I13" s="128">
        <v>13440</v>
      </c>
      <c r="J13" s="128">
        <v>13440</v>
      </c>
      <c r="K13" s="128"/>
      <c r="L13" s="128">
        <v>0</v>
      </c>
      <c r="M13" s="137">
        <f t="shared" si="0"/>
        <v>0</v>
      </c>
      <c r="N13" s="86"/>
      <c r="O13" s="139" t="s">
        <v>287</v>
      </c>
    </row>
    <row r="14" spans="1:16" ht="24.95" customHeight="1" x14ac:dyDescent="0.15">
      <c r="A14" s="81">
        <v>36788</v>
      </c>
      <c r="B14" s="85"/>
      <c r="C14" s="135" t="s">
        <v>18</v>
      </c>
      <c r="D14" s="84" t="s">
        <v>273</v>
      </c>
      <c r="E14" s="128"/>
      <c r="F14" s="128"/>
      <c r="G14" s="128"/>
      <c r="H14" s="128">
        <v>1</v>
      </c>
      <c r="I14" s="128">
        <v>27750</v>
      </c>
      <c r="J14" s="137">
        <f>H14*I14</f>
        <v>27750</v>
      </c>
      <c r="K14" s="128">
        <v>0</v>
      </c>
      <c r="L14" s="128">
        <v>27750</v>
      </c>
      <c r="M14" s="137">
        <f t="shared" si="0"/>
        <v>0</v>
      </c>
      <c r="N14" s="83" t="s">
        <v>274</v>
      </c>
      <c r="O14" s="139" t="s">
        <v>288</v>
      </c>
    </row>
    <row r="15" spans="1:16" ht="24.95" customHeight="1" x14ac:dyDescent="0.15">
      <c r="A15" s="81">
        <v>36788</v>
      </c>
      <c r="B15" s="85"/>
      <c r="C15" s="135" t="s">
        <v>18</v>
      </c>
      <c r="D15" s="84" t="s">
        <v>275</v>
      </c>
      <c r="E15" s="128"/>
      <c r="F15" s="128"/>
      <c r="G15" s="128"/>
      <c r="H15" s="128">
        <v>1</v>
      </c>
      <c r="I15" s="128">
        <v>16000</v>
      </c>
      <c r="J15" s="128">
        <v>16000</v>
      </c>
      <c r="K15" s="128"/>
      <c r="L15" s="128">
        <v>0</v>
      </c>
      <c r="M15" s="137">
        <f t="shared" si="0"/>
        <v>0</v>
      </c>
      <c r="N15" s="86"/>
      <c r="O15" s="139" t="s">
        <v>69</v>
      </c>
      <c r="P15" s="54"/>
    </row>
    <row r="16" spans="1:16" ht="24.95" customHeight="1" x14ac:dyDescent="0.15">
      <c r="A16" s="81">
        <v>36788</v>
      </c>
      <c r="B16" s="85"/>
      <c r="C16" s="135" t="s">
        <v>18</v>
      </c>
      <c r="D16" s="84" t="s">
        <v>276</v>
      </c>
      <c r="E16" s="128"/>
      <c r="F16" s="128"/>
      <c r="G16" s="128"/>
      <c r="H16" s="128">
        <v>1</v>
      </c>
      <c r="I16" s="128">
        <v>23840</v>
      </c>
      <c r="J16" s="128">
        <v>23840</v>
      </c>
      <c r="K16" s="128">
        <v>0</v>
      </c>
      <c r="L16" s="128">
        <v>23840</v>
      </c>
      <c r="M16" s="137">
        <f t="shared" si="0"/>
        <v>0</v>
      </c>
      <c r="N16" s="86"/>
      <c r="O16" s="139" t="s">
        <v>250</v>
      </c>
      <c r="P16" s="54"/>
    </row>
    <row r="17" spans="1:16" s="141" customFormat="1" ht="24.95" customHeight="1" x14ac:dyDescent="0.15">
      <c r="A17" s="45">
        <v>36788</v>
      </c>
      <c r="B17" s="44"/>
      <c r="C17" s="93" t="s">
        <v>18</v>
      </c>
      <c r="D17" s="59" t="s">
        <v>180</v>
      </c>
      <c r="E17" s="129"/>
      <c r="F17" s="129"/>
      <c r="G17" s="129"/>
      <c r="H17" s="129"/>
      <c r="I17" s="129"/>
      <c r="J17" s="129"/>
      <c r="K17" s="129">
        <v>1</v>
      </c>
      <c r="L17" s="129">
        <v>69650</v>
      </c>
      <c r="M17" s="132">
        <f t="shared" si="0"/>
        <v>69650</v>
      </c>
      <c r="N17" s="52" t="s">
        <v>120</v>
      </c>
      <c r="O17" s="100" t="s">
        <v>289</v>
      </c>
    </row>
    <row r="18" spans="1:16" s="141" customFormat="1" ht="24.95" customHeight="1" x14ac:dyDescent="0.15">
      <c r="A18" s="45">
        <v>36788</v>
      </c>
      <c r="B18" s="44"/>
      <c r="C18" s="93" t="s">
        <v>18</v>
      </c>
      <c r="D18" s="59" t="s">
        <v>277</v>
      </c>
      <c r="E18" s="129"/>
      <c r="F18" s="129"/>
      <c r="G18" s="129"/>
      <c r="H18" s="129"/>
      <c r="I18" s="129"/>
      <c r="J18" s="129"/>
      <c r="K18" s="129">
        <v>2</v>
      </c>
      <c r="L18" s="129">
        <v>147700</v>
      </c>
      <c r="M18" s="132">
        <f t="shared" si="0"/>
        <v>295400</v>
      </c>
      <c r="N18" s="52" t="s">
        <v>121</v>
      </c>
      <c r="O18" s="100" t="s">
        <v>290</v>
      </c>
    </row>
    <row r="19" spans="1:16" ht="24.95" customHeight="1" x14ac:dyDescent="0.15">
      <c r="A19" s="45">
        <v>36788</v>
      </c>
      <c r="B19" s="44"/>
      <c r="C19" s="93" t="s">
        <v>18</v>
      </c>
      <c r="D19" s="59" t="s">
        <v>295</v>
      </c>
      <c r="E19" s="129">
        <v>2</v>
      </c>
      <c r="F19" s="129">
        <v>20300</v>
      </c>
      <c r="G19" s="129">
        <f>E19*F19</f>
        <v>40600</v>
      </c>
      <c r="H19" s="129">
        <v>2</v>
      </c>
      <c r="I19" s="129">
        <v>20300</v>
      </c>
      <c r="J19" s="129">
        <f>H19*I19</f>
        <v>40600</v>
      </c>
      <c r="K19" s="129">
        <v>0</v>
      </c>
      <c r="L19" s="129">
        <v>20300</v>
      </c>
      <c r="M19" s="132">
        <f t="shared" si="0"/>
        <v>0</v>
      </c>
      <c r="N19" s="52" t="s">
        <v>122</v>
      </c>
      <c r="O19" s="100"/>
    </row>
    <row r="20" spans="1:16" ht="24.95" customHeight="1" x14ac:dyDescent="0.15">
      <c r="A20" s="81">
        <v>36788</v>
      </c>
      <c r="B20" s="85"/>
      <c r="C20" s="135" t="s">
        <v>18</v>
      </c>
      <c r="D20" s="140" t="s">
        <v>278</v>
      </c>
      <c r="E20" s="128">
        <v>2</v>
      </c>
      <c r="F20" s="128">
        <v>14700</v>
      </c>
      <c r="G20" s="137">
        <f>E20*F20</f>
        <v>29400</v>
      </c>
      <c r="H20" s="128">
        <v>2</v>
      </c>
      <c r="I20" s="128">
        <v>14700</v>
      </c>
      <c r="J20" s="137">
        <f>H20*I20</f>
        <v>29400</v>
      </c>
      <c r="K20" s="128">
        <v>0</v>
      </c>
      <c r="L20" s="128">
        <v>14700</v>
      </c>
      <c r="M20" s="137">
        <f t="shared" si="0"/>
        <v>0</v>
      </c>
      <c r="N20" s="86"/>
      <c r="O20" s="139" t="s">
        <v>287</v>
      </c>
      <c r="P20" s="54"/>
    </row>
    <row r="21" spans="1:16" ht="24.95" customHeight="1" x14ac:dyDescent="0.15">
      <c r="A21" s="45">
        <v>36788</v>
      </c>
      <c r="B21" s="44"/>
      <c r="C21" s="93" t="s">
        <v>18</v>
      </c>
      <c r="D21" s="59" t="s">
        <v>181</v>
      </c>
      <c r="E21" s="129">
        <v>6</v>
      </c>
      <c r="F21" s="129">
        <v>30940</v>
      </c>
      <c r="G21" s="129">
        <f>E21*F21</f>
        <v>185640</v>
      </c>
      <c r="H21" s="129"/>
      <c r="I21" s="129"/>
      <c r="J21" s="129"/>
      <c r="K21" s="129">
        <v>6</v>
      </c>
      <c r="L21" s="129">
        <v>30940</v>
      </c>
      <c r="M21" s="132">
        <f t="shared" si="0"/>
        <v>185640</v>
      </c>
      <c r="N21" s="52" t="s">
        <v>123</v>
      </c>
      <c r="O21" s="100"/>
    </row>
    <row r="22" spans="1:16" ht="24.95" customHeight="1" x14ac:dyDescent="0.15">
      <c r="A22" s="81">
        <v>36788</v>
      </c>
      <c r="B22" s="85"/>
      <c r="C22" s="135" t="s">
        <v>18</v>
      </c>
      <c r="D22" s="84" t="s">
        <v>279</v>
      </c>
      <c r="E22" s="128">
        <v>9</v>
      </c>
      <c r="F22" s="128">
        <v>26460</v>
      </c>
      <c r="G22" s="137">
        <f>E22*F22</f>
        <v>238140</v>
      </c>
      <c r="H22" s="128">
        <v>9</v>
      </c>
      <c r="I22" s="128">
        <v>26460</v>
      </c>
      <c r="J22" s="137">
        <f>H22*I22</f>
        <v>238140</v>
      </c>
      <c r="K22" s="128">
        <v>0</v>
      </c>
      <c r="L22" s="128">
        <v>26460</v>
      </c>
      <c r="M22" s="137">
        <f t="shared" si="0"/>
        <v>0</v>
      </c>
      <c r="N22" s="83" t="s">
        <v>280</v>
      </c>
      <c r="O22" s="139" t="s">
        <v>291</v>
      </c>
    </row>
    <row r="23" spans="1:16" ht="24.95" customHeight="1" x14ac:dyDescent="0.15">
      <c r="A23" s="45">
        <v>36788</v>
      </c>
      <c r="B23" s="44"/>
      <c r="C23" s="93" t="s">
        <v>18</v>
      </c>
      <c r="D23" s="59" t="s">
        <v>296</v>
      </c>
      <c r="E23" s="129">
        <v>6</v>
      </c>
      <c r="F23" s="129">
        <v>37100</v>
      </c>
      <c r="G23" s="129">
        <f>E23*F23</f>
        <v>222600</v>
      </c>
      <c r="H23" s="129">
        <v>6</v>
      </c>
      <c r="I23" s="129">
        <v>37100</v>
      </c>
      <c r="J23" s="129">
        <f>H23*I23</f>
        <v>222600</v>
      </c>
      <c r="K23" s="129">
        <v>0</v>
      </c>
      <c r="L23" s="129">
        <v>37100</v>
      </c>
      <c r="M23" s="132">
        <f t="shared" si="0"/>
        <v>0</v>
      </c>
      <c r="N23" s="52" t="s">
        <v>124</v>
      </c>
      <c r="O23" s="100"/>
    </row>
    <row r="24" spans="1:16" ht="24.95" customHeight="1" x14ac:dyDescent="0.15">
      <c r="A24" s="81">
        <v>36788</v>
      </c>
      <c r="B24" s="85"/>
      <c r="C24" s="135" t="s">
        <v>18</v>
      </c>
      <c r="D24" s="84" t="s">
        <v>283</v>
      </c>
      <c r="E24" s="128"/>
      <c r="F24" s="128"/>
      <c r="G24" s="128"/>
      <c r="H24" s="128">
        <v>1</v>
      </c>
      <c r="I24" s="128">
        <v>19500</v>
      </c>
      <c r="J24" s="128">
        <v>19500</v>
      </c>
      <c r="K24" s="128"/>
      <c r="L24" s="128">
        <v>0</v>
      </c>
      <c r="M24" s="137">
        <f t="shared" si="0"/>
        <v>0</v>
      </c>
      <c r="N24" s="86"/>
      <c r="O24" s="139" t="s">
        <v>281</v>
      </c>
      <c r="P24" s="54"/>
    </row>
    <row r="25" spans="1:16" ht="24.95" customHeight="1" x14ac:dyDescent="0.15">
      <c r="A25" s="81">
        <v>36788</v>
      </c>
      <c r="B25" s="85"/>
      <c r="C25" s="135" t="s">
        <v>18</v>
      </c>
      <c r="D25" s="84" t="s">
        <v>292</v>
      </c>
      <c r="E25" s="128"/>
      <c r="F25" s="128"/>
      <c r="G25" s="128"/>
      <c r="H25" s="128"/>
      <c r="I25" s="128"/>
      <c r="J25" s="128"/>
      <c r="K25" s="128">
        <v>0</v>
      </c>
      <c r="L25" s="128">
        <v>29862</v>
      </c>
      <c r="M25" s="137">
        <f t="shared" si="0"/>
        <v>0</v>
      </c>
      <c r="N25" s="86"/>
      <c r="O25" s="139" t="s">
        <v>250</v>
      </c>
      <c r="P25" s="54"/>
    </row>
    <row r="26" spans="1:16" ht="24.95" customHeight="1" x14ac:dyDescent="0.15">
      <c r="A26" s="81">
        <v>37092</v>
      </c>
      <c r="B26" s="85"/>
      <c r="C26" s="135"/>
      <c r="D26" s="84" t="s">
        <v>284</v>
      </c>
      <c r="E26" s="128"/>
      <c r="F26" s="128"/>
      <c r="G26" s="128"/>
      <c r="H26" s="128">
        <v>1</v>
      </c>
      <c r="I26" s="128">
        <v>71452</v>
      </c>
      <c r="J26" s="128">
        <v>71452</v>
      </c>
      <c r="K26" s="128">
        <v>0</v>
      </c>
      <c r="L26" s="128">
        <v>0</v>
      </c>
      <c r="M26" s="137">
        <v>0</v>
      </c>
      <c r="N26" s="86" t="s">
        <v>285</v>
      </c>
      <c r="O26" s="139" t="s">
        <v>286</v>
      </c>
    </row>
    <row r="27" spans="1:16" ht="24.95" customHeight="1" x14ac:dyDescent="0.15">
      <c r="A27" s="87">
        <v>36788</v>
      </c>
      <c r="B27" s="44"/>
      <c r="C27" s="44" t="s">
        <v>18</v>
      </c>
      <c r="D27" s="127" t="s">
        <v>58</v>
      </c>
      <c r="E27" s="129"/>
      <c r="F27" s="129"/>
      <c r="G27" s="129"/>
      <c r="H27" s="129"/>
      <c r="I27" s="129"/>
      <c r="J27" s="129"/>
      <c r="K27" s="129">
        <v>1</v>
      </c>
      <c r="L27" s="129">
        <v>15610</v>
      </c>
      <c r="M27" s="130">
        <f>K27*L27</f>
        <v>15610</v>
      </c>
      <c r="N27" s="52" t="s">
        <v>126</v>
      </c>
      <c r="O27" s="65"/>
    </row>
    <row r="28" spans="1:16" ht="24.95" customHeight="1" x14ac:dyDescent="0.15">
      <c r="A28" s="87">
        <v>36788</v>
      </c>
      <c r="B28" s="44"/>
      <c r="C28" s="44" t="s">
        <v>18</v>
      </c>
      <c r="D28" s="59" t="s">
        <v>179</v>
      </c>
      <c r="E28" s="129"/>
      <c r="F28" s="129"/>
      <c r="G28" s="129"/>
      <c r="H28" s="129"/>
      <c r="I28" s="129"/>
      <c r="J28" s="129"/>
      <c r="K28" s="129">
        <v>1</v>
      </c>
      <c r="L28" s="129">
        <v>30660</v>
      </c>
      <c r="M28" s="130">
        <f>K28*L28</f>
        <v>30660</v>
      </c>
      <c r="N28" s="52" t="s">
        <v>125</v>
      </c>
      <c r="O28" s="131"/>
    </row>
    <row r="29" spans="1:16" ht="24.95" customHeight="1" x14ac:dyDescent="0.15">
      <c r="A29" s="87">
        <v>36788</v>
      </c>
      <c r="B29" s="44"/>
      <c r="C29" s="46" t="s">
        <v>18</v>
      </c>
      <c r="D29" s="59" t="s">
        <v>119</v>
      </c>
      <c r="E29" s="129"/>
      <c r="F29" s="129"/>
      <c r="G29" s="129"/>
      <c r="H29" s="129"/>
      <c r="I29" s="129"/>
      <c r="J29" s="129"/>
      <c r="K29" s="129">
        <v>1</v>
      </c>
      <c r="L29" s="129">
        <v>21910</v>
      </c>
      <c r="M29" s="130">
        <f>K29*L29</f>
        <v>21910</v>
      </c>
      <c r="N29" s="52" t="s">
        <v>262</v>
      </c>
      <c r="O29" s="65"/>
    </row>
    <row r="30" spans="1:16" ht="33" customHeight="1" x14ac:dyDescent="0.15">
      <c r="A30" s="81">
        <v>36788</v>
      </c>
      <c r="B30" s="85"/>
      <c r="C30" s="135" t="s">
        <v>18</v>
      </c>
      <c r="D30" s="84" t="s">
        <v>297</v>
      </c>
      <c r="E30" s="128"/>
      <c r="F30" s="128"/>
      <c r="G30" s="128"/>
      <c r="H30" s="128">
        <v>1</v>
      </c>
      <c r="I30" s="128">
        <v>15680</v>
      </c>
      <c r="J30" s="128">
        <f>H30*I30</f>
        <v>15680</v>
      </c>
      <c r="K30" s="128">
        <v>0</v>
      </c>
      <c r="L30" s="128">
        <v>15680</v>
      </c>
      <c r="M30" s="137">
        <f>K30*L30</f>
        <v>0</v>
      </c>
      <c r="N30" s="86" t="s">
        <v>141</v>
      </c>
      <c r="O30" s="143" t="s">
        <v>341</v>
      </c>
    </row>
    <row r="31" spans="1:16" ht="33" customHeight="1" x14ac:dyDescent="0.15">
      <c r="A31" s="81">
        <v>37092</v>
      </c>
      <c r="B31" s="85"/>
      <c r="C31" s="135"/>
      <c r="D31" s="84" t="s">
        <v>59</v>
      </c>
      <c r="E31" s="128"/>
      <c r="F31" s="128"/>
      <c r="G31" s="128"/>
      <c r="H31" s="128">
        <v>1</v>
      </c>
      <c r="I31" s="128">
        <v>18952</v>
      </c>
      <c r="J31" s="128">
        <v>18952</v>
      </c>
      <c r="K31" s="128">
        <v>0</v>
      </c>
      <c r="L31" s="128">
        <v>18952</v>
      </c>
      <c r="M31" s="137">
        <v>0</v>
      </c>
      <c r="N31" s="86"/>
      <c r="O31" s="143" t="s">
        <v>309</v>
      </c>
    </row>
    <row r="32" spans="1:16" ht="33" customHeight="1" x14ac:dyDescent="0.15">
      <c r="A32" s="81">
        <v>37102</v>
      </c>
      <c r="B32" s="85"/>
      <c r="C32" s="135"/>
      <c r="D32" s="84" t="s">
        <v>293</v>
      </c>
      <c r="E32" s="128"/>
      <c r="F32" s="128"/>
      <c r="G32" s="128"/>
      <c r="H32" s="128">
        <v>1</v>
      </c>
      <c r="I32" s="128">
        <v>164640</v>
      </c>
      <c r="J32" s="128">
        <v>164640</v>
      </c>
      <c r="K32" s="128">
        <v>0</v>
      </c>
      <c r="L32" s="128">
        <v>164640</v>
      </c>
      <c r="M32" s="137">
        <v>0</v>
      </c>
      <c r="N32" s="86" t="s">
        <v>127</v>
      </c>
      <c r="O32" s="143" t="s">
        <v>62</v>
      </c>
    </row>
    <row r="33" spans="1:15" ht="33" customHeight="1" x14ac:dyDescent="0.15">
      <c r="A33" s="81">
        <v>37229</v>
      </c>
      <c r="B33" s="85"/>
      <c r="C33" s="135"/>
      <c r="D33" s="84" t="s">
        <v>316</v>
      </c>
      <c r="E33" s="128"/>
      <c r="F33" s="128"/>
      <c r="G33" s="128"/>
      <c r="H33" s="128">
        <v>1</v>
      </c>
      <c r="I33" s="128">
        <v>42525</v>
      </c>
      <c r="J33" s="128">
        <f>H33*I33</f>
        <v>42525</v>
      </c>
      <c r="K33" s="128">
        <v>0</v>
      </c>
      <c r="L33" s="128">
        <v>42525</v>
      </c>
      <c r="M33" s="137">
        <v>0</v>
      </c>
      <c r="N33" s="86" t="s">
        <v>311</v>
      </c>
      <c r="O33" s="143" t="s">
        <v>69</v>
      </c>
    </row>
    <row r="34" spans="1:15" ht="33" customHeight="1" x14ac:dyDescent="0.15">
      <c r="A34" s="81">
        <v>37508</v>
      </c>
      <c r="B34" s="85"/>
      <c r="C34" s="135"/>
      <c r="D34" s="84" t="s">
        <v>317</v>
      </c>
      <c r="E34" s="128"/>
      <c r="F34" s="128"/>
      <c r="G34" s="128"/>
      <c r="H34" s="128">
        <v>1</v>
      </c>
      <c r="I34" s="128">
        <v>196980</v>
      </c>
      <c r="J34" s="128">
        <f>H34*I34</f>
        <v>196980</v>
      </c>
      <c r="K34" s="128">
        <v>0</v>
      </c>
      <c r="L34" s="128">
        <v>196980</v>
      </c>
      <c r="M34" s="137">
        <v>0</v>
      </c>
      <c r="N34" s="86" t="s">
        <v>312</v>
      </c>
      <c r="O34" s="143" t="s">
        <v>250</v>
      </c>
    </row>
    <row r="35" spans="1:15" ht="33" customHeight="1" x14ac:dyDescent="0.15">
      <c r="A35" s="81">
        <v>37346</v>
      </c>
      <c r="B35" s="85"/>
      <c r="C35" s="135"/>
      <c r="D35" s="84" t="s">
        <v>318</v>
      </c>
      <c r="E35" s="128"/>
      <c r="F35" s="128"/>
      <c r="G35" s="128"/>
      <c r="H35" s="128">
        <v>1</v>
      </c>
      <c r="I35" s="128">
        <v>191980</v>
      </c>
      <c r="J35" s="128">
        <f>H35*I35</f>
        <v>191980</v>
      </c>
      <c r="K35" s="128">
        <v>0</v>
      </c>
      <c r="L35" s="128">
        <v>191980</v>
      </c>
      <c r="M35" s="137">
        <v>0</v>
      </c>
      <c r="N35" s="86"/>
      <c r="O35" s="143" t="s">
        <v>315</v>
      </c>
    </row>
    <row r="36" spans="1:15" ht="33" customHeight="1" x14ac:dyDescent="0.15">
      <c r="A36" s="81">
        <v>37346</v>
      </c>
      <c r="B36" s="85"/>
      <c r="C36" s="135"/>
      <c r="D36" s="84" t="s">
        <v>319</v>
      </c>
      <c r="E36" s="128"/>
      <c r="F36" s="128"/>
      <c r="G36" s="128"/>
      <c r="H36" s="128">
        <v>1</v>
      </c>
      <c r="I36" s="128">
        <v>19110</v>
      </c>
      <c r="J36" s="128">
        <f>H36*I36</f>
        <v>19110</v>
      </c>
      <c r="K36" s="128">
        <v>0</v>
      </c>
      <c r="L36" s="128">
        <v>19110</v>
      </c>
      <c r="M36" s="137">
        <v>0</v>
      </c>
      <c r="N36" s="86" t="s">
        <v>313</v>
      </c>
      <c r="O36" s="143" t="s">
        <v>69</v>
      </c>
    </row>
    <row r="37" spans="1:15" ht="33" customHeight="1" x14ac:dyDescent="0.15">
      <c r="A37" s="81">
        <v>37741</v>
      </c>
      <c r="B37" s="85"/>
      <c r="C37" s="135"/>
      <c r="D37" s="84" t="s">
        <v>60</v>
      </c>
      <c r="E37" s="128"/>
      <c r="F37" s="128"/>
      <c r="G37" s="128"/>
      <c r="H37" s="128">
        <v>1</v>
      </c>
      <c r="I37" s="128">
        <v>26460</v>
      </c>
      <c r="J37" s="128">
        <v>26460</v>
      </c>
      <c r="K37" s="128">
        <v>1</v>
      </c>
      <c r="L37" s="128">
        <v>26460</v>
      </c>
      <c r="M37" s="137">
        <v>0</v>
      </c>
      <c r="N37" s="175" t="s">
        <v>128</v>
      </c>
      <c r="O37" s="143" t="s">
        <v>314</v>
      </c>
    </row>
    <row r="38" spans="1:15" ht="24.95" customHeight="1" x14ac:dyDescent="0.15">
      <c r="A38" s="87">
        <v>37741</v>
      </c>
      <c r="B38" s="44"/>
      <c r="C38" s="44"/>
      <c r="D38" s="59" t="s">
        <v>61</v>
      </c>
      <c r="E38" s="46"/>
      <c r="F38" s="129"/>
      <c r="G38" s="129"/>
      <c r="H38" s="46"/>
      <c r="I38" s="46"/>
      <c r="J38" s="46"/>
      <c r="K38" s="46">
        <v>1</v>
      </c>
      <c r="L38" s="70">
        <v>16380</v>
      </c>
      <c r="M38" s="46">
        <v>16380</v>
      </c>
      <c r="N38" s="52" t="s">
        <v>129</v>
      </c>
      <c r="O38" s="125"/>
    </row>
    <row r="39" spans="1:15" ht="36.75" customHeight="1" x14ac:dyDescent="0.15">
      <c r="A39" s="176">
        <v>37741</v>
      </c>
      <c r="B39" s="177"/>
      <c r="C39" s="177"/>
      <c r="D39" s="178" t="s">
        <v>338</v>
      </c>
      <c r="E39" s="185"/>
      <c r="F39" s="198"/>
      <c r="G39" s="198"/>
      <c r="H39" s="185">
        <v>1</v>
      </c>
      <c r="I39" s="202">
        <v>162750</v>
      </c>
      <c r="J39" s="202">
        <v>162750</v>
      </c>
      <c r="K39" s="185">
        <v>0</v>
      </c>
      <c r="L39" s="202">
        <v>162750</v>
      </c>
      <c r="M39" s="185">
        <v>0</v>
      </c>
      <c r="N39" s="180" t="s">
        <v>337</v>
      </c>
      <c r="O39" s="203" t="s">
        <v>336</v>
      </c>
    </row>
    <row r="40" spans="1:15" ht="24.95" customHeight="1" x14ac:dyDescent="0.15">
      <c r="A40" s="92">
        <v>37679</v>
      </c>
      <c r="B40" s="44"/>
      <c r="C40" s="44"/>
      <c r="D40" s="105" t="s">
        <v>186</v>
      </c>
      <c r="E40" s="129"/>
      <c r="F40" s="129"/>
      <c r="G40" s="129"/>
      <c r="H40" s="129"/>
      <c r="I40" s="129"/>
      <c r="J40" s="129"/>
      <c r="K40" s="129">
        <v>1</v>
      </c>
      <c r="L40" s="70">
        <v>46725</v>
      </c>
      <c r="M40" s="129">
        <v>46725</v>
      </c>
      <c r="N40" s="52" t="s">
        <v>130</v>
      </c>
      <c r="O40" s="125"/>
    </row>
    <row r="41" spans="1:15" ht="24.95" customHeight="1" x14ac:dyDescent="0.15">
      <c r="A41" s="92">
        <v>37679</v>
      </c>
      <c r="B41" s="44"/>
      <c r="C41" s="44"/>
      <c r="D41" s="59" t="s">
        <v>90</v>
      </c>
      <c r="E41" s="129"/>
      <c r="F41" s="129"/>
      <c r="G41" s="129"/>
      <c r="H41" s="129"/>
      <c r="I41" s="129"/>
      <c r="J41" s="129"/>
      <c r="K41" s="129">
        <v>1</v>
      </c>
      <c r="L41" s="129">
        <v>31290</v>
      </c>
      <c r="M41" s="129">
        <v>31290</v>
      </c>
      <c r="N41" s="52" t="s">
        <v>131</v>
      </c>
      <c r="O41" s="125"/>
    </row>
    <row r="42" spans="1:15" ht="24.75" customHeight="1" x14ac:dyDescent="0.15">
      <c r="A42" s="92">
        <v>37679</v>
      </c>
      <c r="B42" s="44"/>
      <c r="C42" s="44"/>
      <c r="D42" s="105" t="s">
        <v>189</v>
      </c>
      <c r="E42" s="129"/>
      <c r="F42" s="129"/>
      <c r="G42" s="129"/>
      <c r="H42" s="129"/>
      <c r="I42" s="129"/>
      <c r="J42" s="129"/>
      <c r="K42" s="129">
        <v>1</v>
      </c>
      <c r="L42" s="129">
        <v>22470</v>
      </c>
      <c r="M42" s="129">
        <v>22470</v>
      </c>
      <c r="N42" s="52" t="s">
        <v>132</v>
      </c>
      <c r="O42" s="65"/>
    </row>
    <row r="43" spans="1:15" ht="24.75" customHeight="1" x14ac:dyDescent="0.15">
      <c r="A43" s="196">
        <v>37711</v>
      </c>
      <c r="B43" s="177"/>
      <c r="C43" s="177"/>
      <c r="D43" s="197" t="s">
        <v>324</v>
      </c>
      <c r="E43" s="198"/>
      <c r="F43" s="198"/>
      <c r="G43" s="198"/>
      <c r="H43" s="198">
        <v>1</v>
      </c>
      <c r="I43" s="198">
        <v>43470</v>
      </c>
      <c r="J43" s="199">
        <f>H43*I43</f>
        <v>43470</v>
      </c>
      <c r="K43" s="198">
        <v>0</v>
      </c>
      <c r="L43" s="198">
        <v>43470</v>
      </c>
      <c r="M43" s="198">
        <v>0</v>
      </c>
      <c r="N43" s="180" t="s">
        <v>320</v>
      </c>
      <c r="O43" s="200" t="s">
        <v>250</v>
      </c>
    </row>
    <row r="44" spans="1:15" ht="24.75" customHeight="1" x14ac:dyDescent="0.15">
      <c r="A44" s="196">
        <v>38776</v>
      </c>
      <c r="B44" s="177"/>
      <c r="C44" s="177"/>
      <c r="D44" s="197" t="s">
        <v>325</v>
      </c>
      <c r="E44" s="198"/>
      <c r="F44" s="198"/>
      <c r="G44" s="198"/>
      <c r="H44" s="198">
        <v>1</v>
      </c>
      <c r="I44" s="198">
        <v>75799</v>
      </c>
      <c r="J44" s="199">
        <f>H44*I44</f>
        <v>75799</v>
      </c>
      <c r="K44" s="198">
        <v>0</v>
      </c>
      <c r="L44" s="198">
        <v>75799</v>
      </c>
      <c r="M44" s="198">
        <v>0</v>
      </c>
      <c r="N44" s="180" t="s">
        <v>321</v>
      </c>
      <c r="O44" s="200" t="s">
        <v>326</v>
      </c>
    </row>
    <row r="45" spans="1:15" ht="24.75" customHeight="1" x14ac:dyDescent="0.15">
      <c r="A45" s="196">
        <v>39079</v>
      </c>
      <c r="B45" s="177"/>
      <c r="C45" s="177"/>
      <c r="D45" s="197" t="s">
        <v>328</v>
      </c>
      <c r="E45" s="198"/>
      <c r="F45" s="198"/>
      <c r="G45" s="198"/>
      <c r="H45" s="198">
        <v>1</v>
      </c>
      <c r="I45" s="198">
        <v>60500</v>
      </c>
      <c r="J45" s="199">
        <f>H45*I45</f>
        <v>60500</v>
      </c>
      <c r="K45" s="198">
        <v>0</v>
      </c>
      <c r="L45" s="198">
        <v>60500</v>
      </c>
      <c r="M45" s="198">
        <v>0</v>
      </c>
      <c r="N45" s="180" t="s">
        <v>322</v>
      </c>
      <c r="O45" s="200" t="s">
        <v>327</v>
      </c>
    </row>
    <row r="46" spans="1:15" ht="24.75" customHeight="1" x14ac:dyDescent="0.15">
      <c r="A46" s="87">
        <v>38960</v>
      </c>
      <c r="B46" s="44"/>
      <c r="C46" s="44"/>
      <c r="D46" s="59" t="s">
        <v>91</v>
      </c>
      <c r="E46" s="129"/>
      <c r="F46" s="129"/>
      <c r="G46" s="129"/>
      <c r="H46" s="129"/>
      <c r="I46" s="129"/>
      <c r="J46" s="129"/>
      <c r="K46" s="129">
        <v>1</v>
      </c>
      <c r="L46" s="129">
        <v>21800</v>
      </c>
      <c r="M46" s="129">
        <v>21800</v>
      </c>
      <c r="N46" s="52" t="s">
        <v>133</v>
      </c>
      <c r="O46" s="104" t="s">
        <v>64</v>
      </c>
    </row>
    <row r="47" spans="1:15" ht="24.75" customHeight="1" x14ac:dyDescent="0.15">
      <c r="A47" s="196">
        <v>37679</v>
      </c>
      <c r="B47" s="177"/>
      <c r="C47" s="177"/>
      <c r="D47" s="197" t="s">
        <v>328</v>
      </c>
      <c r="E47" s="198"/>
      <c r="F47" s="198"/>
      <c r="G47" s="198"/>
      <c r="H47" s="198">
        <v>1</v>
      </c>
      <c r="I47" s="198">
        <v>87500</v>
      </c>
      <c r="J47" s="199">
        <f>H47*I47</f>
        <v>87500</v>
      </c>
      <c r="K47" s="198">
        <v>0</v>
      </c>
      <c r="L47" s="198">
        <v>87500</v>
      </c>
      <c r="M47" s="198">
        <v>0</v>
      </c>
      <c r="N47" s="180" t="s">
        <v>323</v>
      </c>
      <c r="O47" s="181" t="s">
        <v>329</v>
      </c>
    </row>
    <row r="48" spans="1:15" ht="33" customHeight="1" x14ac:dyDescent="0.15">
      <c r="A48" s="81">
        <v>39172</v>
      </c>
      <c r="B48" s="85"/>
      <c r="C48" s="135"/>
      <c r="D48" s="84" t="s">
        <v>66</v>
      </c>
      <c r="E48" s="128"/>
      <c r="F48" s="128"/>
      <c r="G48" s="128"/>
      <c r="H48" s="128"/>
      <c r="I48" s="128"/>
      <c r="J48" s="128"/>
      <c r="K48" s="128">
        <v>0</v>
      </c>
      <c r="L48" s="128">
        <v>494550</v>
      </c>
      <c r="M48" s="137">
        <f>L48*K48</f>
        <v>0</v>
      </c>
      <c r="N48" s="86" t="s">
        <v>134</v>
      </c>
      <c r="O48" s="143" t="s">
        <v>303</v>
      </c>
    </row>
    <row r="49" spans="1:15" ht="33" customHeight="1" x14ac:dyDescent="0.15">
      <c r="A49" s="81">
        <v>39172</v>
      </c>
      <c r="B49" s="85"/>
      <c r="C49" s="135"/>
      <c r="D49" s="84" t="s">
        <v>332</v>
      </c>
      <c r="E49" s="128"/>
      <c r="F49" s="128"/>
      <c r="G49" s="128"/>
      <c r="H49" s="128">
        <v>1</v>
      </c>
      <c r="I49" s="128">
        <v>196800</v>
      </c>
      <c r="J49" s="199">
        <f>H49*I49</f>
        <v>196800</v>
      </c>
      <c r="K49" s="128">
        <v>0</v>
      </c>
      <c r="L49" s="128">
        <v>196800</v>
      </c>
      <c r="M49" s="137">
        <f>L49*K49</f>
        <v>0</v>
      </c>
      <c r="N49" s="86" t="s">
        <v>330</v>
      </c>
      <c r="O49" s="181" t="s">
        <v>331</v>
      </c>
    </row>
    <row r="50" spans="1:15" ht="33" customHeight="1" x14ac:dyDescent="0.15">
      <c r="A50" s="81">
        <v>39199</v>
      </c>
      <c r="B50" s="85"/>
      <c r="C50" s="135"/>
      <c r="D50" s="84" t="s">
        <v>332</v>
      </c>
      <c r="E50" s="128"/>
      <c r="F50" s="128"/>
      <c r="G50" s="128"/>
      <c r="H50" s="128">
        <v>1</v>
      </c>
      <c r="I50" s="128">
        <v>99800</v>
      </c>
      <c r="J50" s="199">
        <f>H50*I50</f>
        <v>99800</v>
      </c>
      <c r="K50" s="128">
        <v>0</v>
      </c>
      <c r="L50" s="128">
        <v>99800</v>
      </c>
      <c r="M50" s="137">
        <f>L50*K50</f>
        <v>0</v>
      </c>
      <c r="N50" s="86" t="s">
        <v>333</v>
      </c>
      <c r="O50" s="181" t="s">
        <v>329</v>
      </c>
    </row>
    <row r="51" spans="1:15" ht="24.75" customHeight="1" x14ac:dyDescent="0.15">
      <c r="A51" s="87">
        <v>39248</v>
      </c>
      <c r="B51" s="44"/>
      <c r="C51" s="44"/>
      <c r="D51" s="59" t="s">
        <v>68</v>
      </c>
      <c r="E51" s="129">
        <v>1</v>
      </c>
      <c r="F51" s="129">
        <v>15120</v>
      </c>
      <c r="G51" s="129">
        <v>15120</v>
      </c>
      <c r="H51" s="129"/>
      <c r="I51" s="129"/>
      <c r="J51" s="129"/>
      <c r="K51" s="129">
        <v>1</v>
      </c>
      <c r="L51" s="129">
        <v>15120</v>
      </c>
      <c r="M51" s="129">
        <v>15120</v>
      </c>
      <c r="N51" s="52" t="s">
        <v>136</v>
      </c>
      <c r="O51" s="104" t="s">
        <v>67</v>
      </c>
    </row>
    <row r="52" spans="1:15" ht="24.75" customHeight="1" x14ac:dyDescent="0.15">
      <c r="A52" s="87">
        <v>39262</v>
      </c>
      <c r="B52" s="44"/>
      <c r="C52" s="44"/>
      <c r="D52" s="59" t="s">
        <v>93</v>
      </c>
      <c r="E52" s="129">
        <v>1</v>
      </c>
      <c r="F52" s="129">
        <v>21800</v>
      </c>
      <c r="G52" s="129">
        <v>21800</v>
      </c>
      <c r="H52" s="129"/>
      <c r="I52" s="129"/>
      <c r="J52" s="129"/>
      <c r="K52" s="129">
        <v>1</v>
      </c>
      <c r="L52" s="129">
        <v>21800</v>
      </c>
      <c r="M52" s="129">
        <v>21800</v>
      </c>
      <c r="N52" s="52" t="s">
        <v>137</v>
      </c>
      <c r="O52" s="104" t="s">
        <v>64</v>
      </c>
    </row>
    <row r="53" spans="1:15" ht="24.75" customHeight="1" x14ac:dyDescent="0.15">
      <c r="A53" s="87">
        <v>39325</v>
      </c>
      <c r="B53" s="44"/>
      <c r="C53" s="44"/>
      <c r="D53" s="59" t="s">
        <v>94</v>
      </c>
      <c r="E53" s="129">
        <v>1</v>
      </c>
      <c r="F53" s="129">
        <v>59850</v>
      </c>
      <c r="G53" s="129">
        <v>59850</v>
      </c>
      <c r="H53" s="129"/>
      <c r="I53" s="129"/>
      <c r="J53" s="129"/>
      <c r="K53" s="129">
        <v>1</v>
      </c>
      <c r="L53" s="129">
        <v>59850</v>
      </c>
      <c r="M53" s="129">
        <v>59850</v>
      </c>
      <c r="N53" s="52" t="s">
        <v>138</v>
      </c>
      <c r="O53" s="104"/>
    </row>
    <row r="54" spans="1:15" ht="24.75" customHeight="1" x14ac:dyDescent="0.15">
      <c r="A54" s="92">
        <v>39353</v>
      </c>
      <c r="B54" s="44"/>
      <c r="C54" s="44"/>
      <c r="D54" s="59" t="s">
        <v>95</v>
      </c>
      <c r="E54" s="129">
        <v>1</v>
      </c>
      <c r="F54" s="129">
        <v>30240</v>
      </c>
      <c r="G54" s="129">
        <v>30240</v>
      </c>
      <c r="H54" s="129"/>
      <c r="I54" s="129"/>
      <c r="J54" s="129"/>
      <c r="K54" s="129">
        <v>1</v>
      </c>
      <c r="L54" s="129">
        <v>30240</v>
      </c>
      <c r="M54" s="129">
        <v>30240</v>
      </c>
      <c r="N54" s="52" t="s">
        <v>139</v>
      </c>
      <c r="O54" s="104" t="s">
        <v>67</v>
      </c>
    </row>
    <row r="55" spans="1:15" ht="38.25" customHeight="1" x14ac:dyDescent="0.15">
      <c r="A55" s="81">
        <v>39660</v>
      </c>
      <c r="B55" s="85"/>
      <c r="C55" s="142" t="s">
        <v>194</v>
      </c>
      <c r="D55" s="84" t="s">
        <v>259</v>
      </c>
      <c r="E55" s="128">
        <v>1</v>
      </c>
      <c r="F55" s="128">
        <v>194250</v>
      </c>
      <c r="G55" s="128">
        <v>194250</v>
      </c>
      <c r="H55" s="128"/>
      <c r="I55" s="128"/>
      <c r="J55" s="128"/>
      <c r="K55" s="128">
        <v>0</v>
      </c>
      <c r="L55" s="128">
        <v>194250</v>
      </c>
      <c r="M55" s="137">
        <f>L55*K55</f>
        <v>0</v>
      </c>
      <c r="N55" s="86" t="s">
        <v>193</v>
      </c>
      <c r="O55" s="143" t="s">
        <v>294</v>
      </c>
    </row>
    <row r="56" spans="1:15" ht="38.25" customHeight="1" x14ac:dyDescent="0.15">
      <c r="A56" s="81">
        <v>39896</v>
      </c>
      <c r="B56" s="85"/>
      <c r="C56" s="201" t="s">
        <v>202</v>
      </c>
      <c r="D56" s="84" t="s">
        <v>334</v>
      </c>
      <c r="E56" s="128">
        <v>1</v>
      </c>
      <c r="F56" s="128">
        <v>79800</v>
      </c>
      <c r="G56" s="128">
        <v>30240</v>
      </c>
      <c r="H56" s="128">
        <v>1</v>
      </c>
      <c r="I56" s="128">
        <v>79800</v>
      </c>
      <c r="J56" s="128">
        <v>79800</v>
      </c>
      <c r="K56" s="128">
        <v>0</v>
      </c>
      <c r="L56" s="128">
        <v>79800</v>
      </c>
      <c r="M56" s="137">
        <v>0</v>
      </c>
      <c r="N56" s="86" t="s">
        <v>335</v>
      </c>
      <c r="O56" s="143" t="s">
        <v>336</v>
      </c>
    </row>
    <row r="57" spans="1:15" ht="33" customHeight="1" x14ac:dyDescent="0.15">
      <c r="A57" s="109">
        <v>40063</v>
      </c>
      <c r="B57" s="110"/>
      <c r="C57" s="111" t="s">
        <v>202</v>
      </c>
      <c r="D57" s="112" t="s">
        <v>203</v>
      </c>
      <c r="E57" s="129">
        <v>1</v>
      </c>
      <c r="F57" s="129" t="s">
        <v>261</v>
      </c>
      <c r="G57" s="129">
        <v>24200</v>
      </c>
      <c r="H57" s="129"/>
      <c r="I57" s="129"/>
      <c r="J57" s="129"/>
      <c r="K57" s="129">
        <v>1</v>
      </c>
      <c r="L57" s="129">
        <v>24200</v>
      </c>
      <c r="M57" s="129">
        <v>24200</v>
      </c>
      <c r="N57" s="52" t="s">
        <v>204</v>
      </c>
      <c r="O57" s="65"/>
    </row>
    <row r="58" spans="1:15" ht="31.5" customHeight="1" x14ac:dyDescent="0.15">
      <c r="A58" s="87">
        <v>39110</v>
      </c>
      <c r="B58" s="44"/>
      <c r="C58" s="44"/>
      <c r="D58" s="112" t="s">
        <v>203</v>
      </c>
      <c r="E58" s="129">
        <v>2</v>
      </c>
      <c r="F58" s="129">
        <v>37950</v>
      </c>
      <c r="G58" s="129">
        <v>75900</v>
      </c>
      <c r="H58" s="129"/>
      <c r="I58" s="129"/>
      <c r="J58" s="129"/>
      <c r="K58" s="129">
        <v>2</v>
      </c>
      <c r="L58" s="129">
        <v>37950</v>
      </c>
      <c r="M58" s="129">
        <v>75900</v>
      </c>
      <c r="N58" s="52" t="s">
        <v>205</v>
      </c>
      <c r="O58" s="65"/>
    </row>
    <row r="59" spans="1:15" ht="26.25" customHeight="1" x14ac:dyDescent="0.15">
      <c r="A59" s="87">
        <v>39137</v>
      </c>
      <c r="B59" s="44"/>
      <c r="C59" s="44"/>
      <c r="D59" s="112" t="s">
        <v>203</v>
      </c>
      <c r="E59" s="129">
        <v>1</v>
      </c>
      <c r="F59" s="129">
        <v>37950</v>
      </c>
      <c r="G59" s="129">
        <v>37950</v>
      </c>
      <c r="H59" s="129"/>
      <c r="I59" s="129"/>
      <c r="J59" s="129"/>
      <c r="K59" s="129">
        <v>1</v>
      </c>
      <c r="L59" s="129">
        <v>37950</v>
      </c>
      <c r="M59" s="129">
        <v>37950</v>
      </c>
      <c r="N59" s="52" t="s">
        <v>206</v>
      </c>
      <c r="O59" s="65"/>
    </row>
    <row r="60" spans="1:15" ht="45" customHeight="1" x14ac:dyDescent="0.15">
      <c r="A60" s="176">
        <v>40266</v>
      </c>
      <c r="B60" s="177"/>
      <c r="C60" s="177"/>
      <c r="D60" s="178" t="s">
        <v>218</v>
      </c>
      <c r="E60" s="198">
        <v>1</v>
      </c>
      <c r="F60" s="198">
        <v>20184</v>
      </c>
      <c r="G60" s="198">
        <v>20184</v>
      </c>
      <c r="H60" s="198">
        <v>1</v>
      </c>
      <c r="I60" s="198">
        <v>20184</v>
      </c>
      <c r="J60" s="198">
        <v>20184</v>
      </c>
      <c r="K60" s="198">
        <v>0</v>
      </c>
      <c r="L60" s="198">
        <v>20184</v>
      </c>
      <c r="M60" s="198">
        <f>K60*L60</f>
        <v>0</v>
      </c>
      <c r="N60" s="180" t="s">
        <v>219</v>
      </c>
      <c r="O60" s="181" t="s">
        <v>342</v>
      </c>
    </row>
    <row r="61" spans="1:15" ht="33.75" x14ac:dyDescent="0.15">
      <c r="A61" s="176">
        <v>42053</v>
      </c>
      <c r="B61" s="177"/>
      <c r="C61" s="177"/>
      <c r="D61" s="178" t="s">
        <v>266</v>
      </c>
      <c r="E61" s="179">
        <v>1</v>
      </c>
      <c r="F61" s="179">
        <v>80477</v>
      </c>
      <c r="G61" s="179">
        <v>80477</v>
      </c>
      <c r="H61" s="179"/>
      <c r="I61" s="179"/>
      <c r="J61" s="179"/>
      <c r="K61" s="179">
        <v>0</v>
      </c>
      <c r="L61" s="179">
        <v>80477</v>
      </c>
      <c r="M61" s="179">
        <f>K61*L61</f>
        <v>0</v>
      </c>
      <c r="N61" s="180" t="s">
        <v>267</v>
      </c>
      <c r="O61" s="181" t="s">
        <v>304</v>
      </c>
    </row>
    <row r="62" spans="1:15" ht="33.75" customHeight="1" x14ac:dyDescent="0.15">
      <c r="A62" s="87"/>
      <c r="B62" s="44"/>
      <c r="C62" s="111"/>
      <c r="D62" s="112"/>
      <c r="E62" s="129"/>
      <c r="F62" s="129"/>
      <c r="G62" s="129"/>
      <c r="H62" s="129"/>
      <c r="I62" s="129"/>
      <c r="J62" s="129"/>
      <c r="K62" s="129"/>
      <c r="L62" s="129"/>
      <c r="M62" s="129"/>
      <c r="N62" s="52"/>
      <c r="O62" s="65"/>
    </row>
    <row r="63" spans="1:15" ht="30.75" customHeight="1" x14ac:dyDescent="0.15">
      <c r="A63" s="38"/>
      <c r="B63" s="8"/>
      <c r="C63" s="8"/>
      <c r="D63" s="42"/>
      <c r="E63" s="133"/>
      <c r="F63" s="133"/>
      <c r="G63" s="133"/>
      <c r="H63" s="133"/>
      <c r="I63" s="133"/>
      <c r="J63" s="133"/>
      <c r="K63" s="133"/>
      <c r="L63" s="133"/>
      <c r="M63" s="133">
        <f>SUM(M27:M61)</f>
        <v>471905</v>
      </c>
      <c r="N63" s="50"/>
      <c r="O63" s="67"/>
    </row>
  </sheetData>
  <mergeCells count="9">
    <mergeCell ref="K8:M8"/>
    <mergeCell ref="O8:O9"/>
    <mergeCell ref="F5:I5"/>
    <mergeCell ref="A8:A9"/>
    <mergeCell ref="B8:B9"/>
    <mergeCell ref="C8:C9"/>
    <mergeCell ref="D8:D9"/>
    <mergeCell ref="E8:G8"/>
    <mergeCell ref="H8:J8"/>
  </mergeCells>
  <phoneticPr fontId="1"/>
  <printOptions horizontalCentered="1"/>
  <pageMargins left="0.43307086614173229" right="0.15748031496062992" top="0.94488188976377963" bottom="0.39370078740157483" header="0.51181102362204722" footer="0.11811023622047245"/>
  <pageSetup paperSize="9" orientation="landscape" r:id="rId1"/>
  <headerFooter alignWithMargins="0">
    <oddFooter>&amp;C&amp;A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26"/>
  </sheetPr>
  <dimension ref="A1:P49"/>
  <sheetViews>
    <sheetView view="pageBreakPreview" zoomScaleNormal="75" zoomScaleSheetLayoutView="100" workbookViewId="0">
      <selection activeCell="P11" sqref="P11"/>
    </sheetView>
  </sheetViews>
  <sheetFormatPr defaultRowHeight="13.5" x14ac:dyDescent="0.15"/>
  <cols>
    <col min="1" max="1" width="11.25" customWidth="1"/>
    <col min="4" max="4" width="16.375" customWidth="1"/>
    <col min="5" max="5" width="5.125" customWidth="1"/>
    <col min="6" max="6" width="8" customWidth="1"/>
    <col min="7" max="7" width="7.25" customWidth="1"/>
    <col min="8" max="8" width="5.125" customWidth="1"/>
    <col min="9" max="9" width="7.25" customWidth="1"/>
    <col min="10" max="10" width="7" customWidth="1"/>
    <col min="11" max="11" width="5.125" customWidth="1"/>
    <col min="14" max="14" width="9" style="31"/>
    <col min="15" max="15" width="18.5" customWidth="1"/>
  </cols>
  <sheetData>
    <row r="1" spans="1:16" x14ac:dyDescent="0.15">
      <c r="A1" t="s">
        <v>21</v>
      </c>
    </row>
    <row r="2" spans="1:16" ht="24" x14ac:dyDescent="0.25">
      <c r="E2" s="9" t="s">
        <v>22</v>
      </c>
    </row>
    <row r="3" spans="1:16" ht="14.25" thickBot="1" x14ac:dyDescent="0.2"/>
    <row r="4" spans="1:16" ht="19.5" customHeight="1" x14ac:dyDescent="0.15">
      <c r="A4" s="1"/>
      <c r="B4" s="16" t="s">
        <v>23</v>
      </c>
      <c r="C4" s="17" t="s">
        <v>24</v>
      </c>
      <c r="F4" s="3"/>
      <c r="G4" s="3"/>
    </row>
    <row r="5" spans="1:16" ht="19.5" customHeight="1" x14ac:dyDescent="0.15">
      <c r="A5" s="2" t="s">
        <v>3</v>
      </c>
      <c r="B5" s="3"/>
      <c r="C5" s="4"/>
      <c r="F5" s="206" t="s">
        <v>38</v>
      </c>
      <c r="G5" s="206"/>
      <c r="H5" s="206"/>
    </row>
    <row r="6" spans="1:16" ht="19.5" customHeight="1" thickBot="1" x14ac:dyDescent="0.2">
      <c r="A6" s="5" t="s">
        <v>25</v>
      </c>
      <c r="B6" s="6"/>
      <c r="C6" s="7"/>
      <c r="N6" s="218" t="s">
        <v>241</v>
      </c>
      <c r="O6" s="218"/>
    </row>
    <row r="7" spans="1:16" ht="14.25" thickBot="1" x14ac:dyDescent="0.2"/>
    <row r="8" spans="1:16" ht="18" customHeight="1" x14ac:dyDescent="0.15">
      <c r="A8" s="213" t="s">
        <v>26</v>
      </c>
      <c r="B8" s="215" t="s">
        <v>27</v>
      </c>
      <c r="C8" s="212" t="s">
        <v>28</v>
      </c>
      <c r="D8" s="212" t="s">
        <v>29</v>
      </c>
      <c r="E8" s="207" t="s">
        <v>30</v>
      </c>
      <c r="F8" s="208"/>
      <c r="G8" s="209"/>
      <c r="H8" s="207" t="s">
        <v>31</v>
      </c>
      <c r="I8" s="208"/>
      <c r="J8" s="209"/>
      <c r="K8" s="212" t="s">
        <v>32</v>
      </c>
      <c r="L8" s="212"/>
      <c r="M8" s="212"/>
      <c r="N8" s="33" t="s">
        <v>33</v>
      </c>
      <c r="O8" s="210" t="s">
        <v>34</v>
      </c>
    </row>
    <row r="9" spans="1:16" ht="18" customHeight="1" thickBot="1" x14ac:dyDescent="0.2">
      <c r="A9" s="214"/>
      <c r="B9" s="216"/>
      <c r="C9" s="217"/>
      <c r="D9" s="217"/>
      <c r="E9" s="10" t="s">
        <v>35</v>
      </c>
      <c r="F9" s="10" t="s">
        <v>36</v>
      </c>
      <c r="G9" s="10" t="s">
        <v>37</v>
      </c>
      <c r="H9" s="10" t="s">
        <v>35</v>
      </c>
      <c r="I9" s="10" t="s">
        <v>36</v>
      </c>
      <c r="J9" s="10" t="s">
        <v>37</v>
      </c>
      <c r="K9" s="10" t="s">
        <v>35</v>
      </c>
      <c r="L9" s="10" t="s">
        <v>36</v>
      </c>
      <c r="M9" s="10" t="s">
        <v>37</v>
      </c>
      <c r="N9" s="34"/>
      <c r="O9" s="211"/>
    </row>
    <row r="10" spans="1:16" ht="24.95" customHeight="1" x14ac:dyDescent="0.15">
      <c r="A10" s="45">
        <v>36788</v>
      </c>
      <c r="B10" s="47"/>
      <c r="C10" s="47" t="s">
        <v>18</v>
      </c>
      <c r="D10" s="56" t="s">
        <v>176</v>
      </c>
      <c r="E10" s="75"/>
      <c r="F10" s="75"/>
      <c r="G10" s="75"/>
      <c r="H10" s="75"/>
      <c r="I10" s="75"/>
      <c r="J10" s="75"/>
      <c r="K10" s="89">
        <v>2</v>
      </c>
      <c r="L10" s="89">
        <v>35200</v>
      </c>
      <c r="M10" s="89">
        <f>K10*L10</f>
        <v>70400</v>
      </c>
      <c r="N10" s="90" t="s">
        <v>162</v>
      </c>
      <c r="O10" s="114"/>
      <c r="P10" s="54"/>
    </row>
    <row r="11" spans="1:16" s="141" customFormat="1" ht="24.95" customHeight="1" x14ac:dyDescent="0.15">
      <c r="A11" s="184">
        <v>36788</v>
      </c>
      <c r="B11" s="185"/>
      <c r="C11" s="186" t="s">
        <v>18</v>
      </c>
      <c r="D11" s="178" t="s">
        <v>177</v>
      </c>
      <c r="E11" s="188"/>
      <c r="F11" s="188"/>
      <c r="G11" s="188"/>
      <c r="H11" s="188"/>
      <c r="I11" s="188"/>
      <c r="J11" s="188"/>
      <c r="K11" s="188">
        <v>1</v>
      </c>
      <c r="L11" s="188">
        <v>175500</v>
      </c>
      <c r="M11" s="192">
        <f>K11*L11</f>
        <v>175500</v>
      </c>
      <c r="N11" s="180" t="s">
        <v>163</v>
      </c>
      <c r="O11" s="190" t="s">
        <v>310</v>
      </c>
      <c r="P11" s="54"/>
    </row>
    <row r="12" spans="1:16" ht="24.95" customHeight="1" x14ac:dyDescent="0.15">
      <c r="A12" s="184">
        <v>36788</v>
      </c>
      <c r="B12" s="185"/>
      <c r="C12" s="186" t="s">
        <v>18</v>
      </c>
      <c r="D12" s="178" t="s">
        <v>178</v>
      </c>
      <c r="E12" s="187"/>
      <c r="F12" s="187"/>
      <c r="G12" s="187"/>
      <c r="H12" s="187">
        <v>1</v>
      </c>
      <c r="I12" s="187">
        <v>26180</v>
      </c>
      <c r="J12" s="187">
        <v>26180</v>
      </c>
      <c r="K12" s="188">
        <v>0</v>
      </c>
      <c r="L12" s="188">
        <v>26180</v>
      </c>
      <c r="M12" s="189">
        <v>0</v>
      </c>
      <c r="N12" s="180" t="s">
        <v>164</v>
      </c>
      <c r="O12" s="190" t="s">
        <v>242</v>
      </c>
      <c r="P12" s="195"/>
    </row>
    <row r="13" spans="1:16" ht="24.95" customHeight="1" x14ac:dyDescent="0.15">
      <c r="A13" s="30"/>
      <c r="B13" s="20"/>
      <c r="C13" s="20"/>
      <c r="D13" s="59"/>
      <c r="E13" s="27"/>
      <c r="F13" s="27"/>
      <c r="G13" s="27"/>
      <c r="H13" s="29"/>
      <c r="I13" s="29"/>
      <c r="J13" s="29"/>
      <c r="K13" s="25"/>
      <c r="L13" s="25"/>
      <c r="M13" s="25"/>
      <c r="N13" s="51"/>
      <c r="O13" s="66"/>
    </row>
    <row r="14" spans="1:16" ht="24.95" customHeight="1" x14ac:dyDescent="0.15">
      <c r="A14" s="11"/>
      <c r="B14" s="8"/>
      <c r="C14" s="8"/>
      <c r="D14" s="57"/>
      <c r="E14" s="26"/>
      <c r="F14" s="26"/>
      <c r="G14" s="27"/>
      <c r="H14" s="27"/>
      <c r="I14" s="27"/>
      <c r="J14" s="27"/>
      <c r="K14" s="27"/>
      <c r="L14" s="27"/>
      <c r="M14" s="77"/>
      <c r="N14" s="35"/>
      <c r="O14" s="66"/>
    </row>
    <row r="15" spans="1:16" ht="24.95" customHeight="1" x14ac:dyDescent="0.15">
      <c r="A15" s="11"/>
      <c r="B15" s="8"/>
      <c r="C15" s="8"/>
      <c r="D15" s="57"/>
      <c r="E15" s="27"/>
      <c r="F15" s="27"/>
      <c r="G15" s="27"/>
      <c r="H15" s="27"/>
      <c r="I15" s="27"/>
      <c r="J15" s="27"/>
      <c r="K15" s="27"/>
      <c r="L15" s="27"/>
      <c r="M15" s="26"/>
      <c r="N15" s="36"/>
      <c r="O15" s="76"/>
    </row>
    <row r="16" spans="1:16" ht="24.95" customHeight="1" x14ac:dyDescent="0.15">
      <c r="A16" s="11"/>
      <c r="B16" s="8"/>
      <c r="C16" s="8"/>
      <c r="D16" s="57"/>
      <c r="E16" s="27"/>
      <c r="F16" s="27"/>
      <c r="G16" s="27"/>
      <c r="H16" s="27"/>
      <c r="I16" s="27"/>
      <c r="J16" s="27"/>
      <c r="K16" s="27"/>
      <c r="L16" s="27"/>
      <c r="M16" s="27"/>
      <c r="N16" s="35"/>
      <c r="O16" s="66"/>
    </row>
    <row r="17" spans="1:15" ht="24.95" customHeight="1" x14ac:dyDescent="0.15">
      <c r="A17" s="11"/>
      <c r="B17" s="8"/>
      <c r="C17" s="8"/>
      <c r="D17" s="57"/>
      <c r="E17" s="27"/>
      <c r="F17" s="27"/>
      <c r="G17" s="27"/>
      <c r="H17" s="27"/>
      <c r="I17" s="27"/>
      <c r="J17" s="27"/>
      <c r="K17" s="27"/>
      <c r="L17" s="27"/>
      <c r="M17" s="27"/>
      <c r="N17" s="35"/>
      <c r="O17" s="66"/>
    </row>
    <row r="18" spans="1:15" ht="24.95" customHeight="1" x14ac:dyDescent="0.15">
      <c r="A18" s="11"/>
      <c r="B18" s="8"/>
      <c r="C18" s="8"/>
      <c r="D18" s="57"/>
      <c r="E18" s="27"/>
      <c r="F18" s="27"/>
      <c r="G18" s="27"/>
      <c r="H18" s="27"/>
      <c r="I18" s="27"/>
      <c r="J18" s="27"/>
      <c r="K18" s="27"/>
      <c r="L18" s="27"/>
      <c r="M18" s="27"/>
      <c r="N18" s="35"/>
      <c r="O18" s="62"/>
    </row>
    <row r="19" spans="1:15" ht="24.95" customHeight="1" x14ac:dyDescent="0.15">
      <c r="A19" s="11"/>
      <c r="B19" s="8"/>
      <c r="C19" s="8"/>
      <c r="D19" s="57"/>
      <c r="E19" s="27"/>
      <c r="F19" s="27"/>
      <c r="G19" s="27"/>
      <c r="H19" s="27"/>
      <c r="I19" s="27"/>
      <c r="J19" s="27"/>
      <c r="K19" s="27"/>
      <c r="L19" s="27"/>
      <c r="M19" s="27"/>
      <c r="N19" s="35"/>
      <c r="O19" s="62"/>
    </row>
    <row r="20" spans="1:15" ht="24.95" customHeight="1" x14ac:dyDescent="0.15">
      <c r="A20" s="11"/>
      <c r="B20" s="8"/>
      <c r="C20" s="8"/>
      <c r="D20" s="57"/>
      <c r="E20" s="27"/>
      <c r="F20" s="27"/>
      <c r="G20" s="27"/>
      <c r="H20" s="27"/>
      <c r="I20" s="27"/>
      <c r="J20" s="27"/>
      <c r="K20" s="27"/>
      <c r="L20" s="27"/>
      <c r="M20" s="27"/>
      <c r="N20" s="35"/>
      <c r="O20" s="62"/>
    </row>
    <row r="21" spans="1:15" ht="24.95" customHeight="1" x14ac:dyDescent="0.15">
      <c r="A21" s="11"/>
      <c r="B21" s="8"/>
      <c r="C21" s="8"/>
      <c r="D21" s="57"/>
      <c r="E21" s="27"/>
      <c r="F21" s="27"/>
      <c r="G21" s="27"/>
      <c r="H21" s="27"/>
      <c r="I21" s="27"/>
      <c r="J21" s="27"/>
      <c r="K21" s="27"/>
      <c r="L21" s="27"/>
      <c r="M21" s="27"/>
      <c r="N21" s="35"/>
      <c r="O21" s="62"/>
    </row>
    <row r="22" spans="1:15" ht="24.95" customHeight="1" x14ac:dyDescent="0.15">
      <c r="A22" s="11"/>
      <c r="B22" s="8"/>
      <c r="C22" s="8"/>
      <c r="D22" s="57"/>
      <c r="E22" s="27"/>
      <c r="F22" s="27"/>
      <c r="G22" s="27"/>
      <c r="H22" s="27"/>
      <c r="I22" s="27"/>
      <c r="J22" s="27"/>
      <c r="K22" s="27"/>
      <c r="L22" s="27"/>
      <c r="M22" s="27"/>
      <c r="N22" s="35"/>
      <c r="O22" s="62"/>
    </row>
    <row r="23" spans="1:15" ht="24.95" customHeight="1" x14ac:dyDescent="0.15">
      <c r="A23" s="11"/>
      <c r="B23" s="8"/>
      <c r="C23" s="8"/>
      <c r="D23" s="57"/>
      <c r="E23" s="27"/>
      <c r="F23" s="27"/>
      <c r="G23" s="27"/>
      <c r="H23" s="27"/>
      <c r="I23" s="27"/>
      <c r="J23" s="27"/>
      <c r="K23" s="27"/>
      <c r="L23" s="27"/>
      <c r="M23" s="27"/>
      <c r="N23" s="35"/>
      <c r="O23" s="62"/>
    </row>
    <row r="24" spans="1:15" ht="24.95" customHeight="1" thickBot="1" x14ac:dyDescent="0.2">
      <c r="A24" s="13"/>
      <c r="B24" s="14"/>
      <c r="C24" s="14"/>
      <c r="D24" s="19"/>
      <c r="E24" s="71">
        <f t="shared" ref="E24:J24" si="0">SUM(E10:E23)</f>
        <v>0</v>
      </c>
      <c r="F24" s="71">
        <f t="shared" si="0"/>
        <v>0</v>
      </c>
      <c r="G24" s="71">
        <f t="shared" si="0"/>
        <v>0</v>
      </c>
      <c r="H24" s="71">
        <f t="shared" si="0"/>
        <v>1</v>
      </c>
      <c r="I24" s="71">
        <f t="shared" si="0"/>
        <v>26180</v>
      </c>
      <c r="J24" s="71">
        <f t="shared" si="0"/>
        <v>26180</v>
      </c>
      <c r="K24" s="71">
        <f>SUM(K10:K23)</f>
        <v>3</v>
      </c>
      <c r="L24" s="71">
        <f>SUM(L10:L23)</f>
        <v>236880</v>
      </c>
      <c r="M24" s="71">
        <f>SUM(M10:M23)</f>
        <v>245900</v>
      </c>
      <c r="N24" s="34"/>
      <c r="O24" s="15"/>
    </row>
    <row r="25" spans="1:15" ht="24.95" customHeight="1" x14ac:dyDescent="0.15">
      <c r="A25" s="3"/>
      <c r="B25" s="3"/>
      <c r="C25" s="3"/>
      <c r="D25" s="2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</row>
    <row r="29" spans="1:15" ht="19.5" customHeight="1" x14ac:dyDescent="0.15"/>
    <row r="30" spans="1:15" ht="19.5" customHeight="1" x14ac:dyDescent="0.15"/>
    <row r="31" spans="1:15" ht="19.5" customHeight="1" x14ac:dyDescent="0.15"/>
    <row r="33" ht="18" customHeight="1" x14ac:dyDescent="0.15"/>
    <row r="34" ht="18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</sheetData>
  <mergeCells count="10">
    <mergeCell ref="F5:H5"/>
    <mergeCell ref="H8:J8"/>
    <mergeCell ref="E8:G8"/>
    <mergeCell ref="O8:O9"/>
    <mergeCell ref="K8:M8"/>
    <mergeCell ref="A8:A9"/>
    <mergeCell ref="B8:B9"/>
    <mergeCell ref="C8:C9"/>
    <mergeCell ref="D8:D9"/>
    <mergeCell ref="N6:O6"/>
  </mergeCells>
  <phoneticPr fontId="1"/>
  <pageMargins left="0.28000000000000003" right="0.2" top="0.93" bottom="0.21" header="0.51200000000000001" footer="0.13"/>
  <pageSetup paperSize="9" orientation="landscape" r:id="rId1"/>
  <headerFooter alignWithMargins="0">
    <oddFooter>&amp;C作成者: 地域ケア施設 &amp;D更新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4</vt:i4>
      </vt:variant>
    </vt:vector>
  </HeadingPairs>
  <TitlesOfParts>
    <vt:vector size="19" baseType="lpstr">
      <vt:lpstr>多目的ﾎｰﾙ(初度・委託）</vt:lpstr>
      <vt:lpstr>調理室(初度・委託）</vt:lpstr>
      <vt:lpstr>地域ｹｱﾙｰﾑ(初度・委託）</vt:lpstr>
      <vt:lpstr>ﾎﾞﾗﾝﾃｨｱﾙｰﾑ (初度・委託)</vt:lpstr>
      <vt:lpstr>情報ﾗｳﾝｼﾞ(初度・委託）</vt:lpstr>
      <vt:lpstr>相談室(初度・委託）</vt:lpstr>
      <vt:lpstr>ﾍﾙﾊﾟｰﾙｰﾑ(初度・委託）</vt:lpstr>
      <vt:lpstr>事務所（委託料)</vt:lpstr>
      <vt:lpstr>脱衣室(初度・委託）</vt:lpstr>
      <vt:lpstr>洗濯室（初度・委託）</vt:lpstr>
      <vt:lpstr>休養ｺｰﾅｰ（初度・委託）</vt:lpstr>
      <vt:lpstr>ﾃﾞｲﾙｰﾑ（初度・委託）</vt:lpstr>
      <vt:lpstr>食事用ｽﾍﾟｰｽ（初度・委託）</vt:lpstr>
      <vt:lpstr>厨房 (協) (初度・委託)</vt:lpstr>
      <vt:lpstr>調理員控え室（初度・委託）</vt:lpstr>
      <vt:lpstr>'事務所（委託料)'!Print_Area</vt:lpstr>
      <vt:lpstr>'ﾃﾞｲﾙｰﾑ（初度・委託）'!Print_Titles</vt:lpstr>
      <vt:lpstr>'事務所（委託料)'!Print_Titles</vt:lpstr>
      <vt:lpstr>'多目的ﾎｰﾙ(初度・委託）'!Print_Titles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船水 燦太</dc:creator>
  <cp:keywords/>
  <dc:description/>
  <cp:lastModifiedBy>船水  燦太 (中区福祉保健課)</cp:lastModifiedBy>
  <cp:revision>0</cp:revision>
  <cp:lastPrinted>1601-01-01T00:00:00Z</cp:lastPrinted>
  <dcterms:created xsi:type="dcterms:W3CDTF">1601-01-01T00:00:00Z</dcterms:created>
  <dcterms:modified xsi:type="dcterms:W3CDTF">2019-12-18T01:43:43Z</dcterms:modified>
  <cp:category/>
</cp:coreProperties>
</file>