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wfs\南区\03地域振興課\disk1\01_地域振興課\360_文化振興\2026(08)年度\02_あったかみなみ補助金\要綱・様式\様式\"/>
    </mc:Choice>
  </mc:AlternateContent>
  <xr:revisionPtr revIDLastSave="0" documentId="13_ncr:1_{0B6C3416-B6F4-4616-B3E4-A59472690B7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第４号様式（第６条第３号）" sheetId="3" r:id="rId1"/>
  </sheets>
  <definedNames>
    <definedName name="_xlnm.Print_Area" localSheetId="0">'第４号様式（第６条第３号）'!$A$1:$AH$58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3" l="1"/>
  <c r="J17" i="3" l="1"/>
  <c r="AP62" i="3" l="1"/>
  <c r="AC49" i="3" s="1"/>
  <c r="AP64" i="3" l="1"/>
  <c r="AP63" i="3"/>
  <c r="N47" i="3" l="1"/>
  <c r="AB50" i="3" s="1"/>
  <c r="J47" i="3" l="1"/>
  <c r="AI65" i="3" a="1"/>
  <c r="AI65" i="3" l="1"/>
  <c r="O1" i="3"/>
  <c r="AI66" i="3" l="1"/>
  <c r="AI67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<sst xmlns="http://schemas.openxmlformats.org/spreadsheetml/2006/main" count="61" uniqueCount="57">
  <si>
    <t>１　収入</t>
    <rPh sb="2" eb="4">
      <t>シュウニュウ</t>
    </rPh>
    <phoneticPr fontId="2"/>
  </si>
  <si>
    <t>項　　目</t>
    <rPh sb="0" eb="1">
      <t>コウ</t>
    </rPh>
    <rPh sb="3" eb="4">
      <t>メ</t>
    </rPh>
    <phoneticPr fontId="2"/>
  </si>
  <si>
    <t>金　　額</t>
    <rPh sb="0" eb="1">
      <t>キン</t>
    </rPh>
    <rPh sb="3" eb="4">
      <t>ガク</t>
    </rPh>
    <phoneticPr fontId="2"/>
  </si>
  <si>
    <t>説　　明</t>
    <rPh sb="0" eb="1">
      <t>セツ</t>
    </rPh>
    <rPh sb="3" eb="4">
      <t>メイ</t>
    </rPh>
    <phoneticPr fontId="2"/>
  </si>
  <si>
    <t>２　支出</t>
    <rPh sb="2" eb="4">
      <t>シシュツ</t>
    </rPh>
    <phoneticPr fontId="2"/>
  </si>
  <si>
    <t>通信運搬費</t>
    <rPh sb="0" eb="2">
      <t>ツウシン</t>
    </rPh>
    <rPh sb="2" eb="4">
      <t>ウンパン</t>
    </rPh>
    <rPh sb="4" eb="5">
      <t>ヒ</t>
    </rPh>
    <phoneticPr fontId="2"/>
  </si>
  <si>
    <t>1</t>
    <phoneticPr fontId="2"/>
  </si>
  <si>
    <t>2</t>
    <phoneticPr fontId="2"/>
  </si>
  <si>
    <t>3</t>
    <phoneticPr fontId="2"/>
  </si>
  <si>
    <t>10</t>
    <phoneticPr fontId="2"/>
  </si>
  <si>
    <t>消耗品費</t>
    <rPh sb="0" eb="1">
      <t>ショウ</t>
    </rPh>
    <rPh sb="1" eb="2">
      <t>モウ</t>
    </rPh>
    <rPh sb="2" eb="3">
      <t>ヒン</t>
    </rPh>
    <rPh sb="3" eb="4">
      <t>ヒ</t>
    </rPh>
    <phoneticPr fontId="2"/>
  </si>
  <si>
    <t>食糧費</t>
    <rPh sb="0" eb="1">
      <t>ショク</t>
    </rPh>
    <rPh sb="1" eb="2">
      <t>カテ</t>
    </rPh>
    <rPh sb="2" eb="3">
      <t>ヒ</t>
    </rPh>
    <phoneticPr fontId="2"/>
  </si>
  <si>
    <t>その他</t>
    <rPh sb="2" eb="3">
      <t>タ</t>
    </rPh>
    <phoneticPr fontId="2"/>
  </si>
  <si>
    <t>（円）</t>
    <rPh sb="1" eb="2">
      <t>エン</t>
    </rPh>
    <phoneticPr fontId="2"/>
  </si>
  <si>
    <t>うち補助対象経費</t>
    <rPh sb="2" eb="8">
      <t>ホジョタイショウケイヒ</t>
    </rPh>
    <phoneticPr fontId="2"/>
  </si>
  <si>
    <t>４</t>
    <phoneticPr fontId="2"/>
  </si>
  <si>
    <t>５</t>
  </si>
  <si>
    <t>６</t>
  </si>
  <si>
    <t>７</t>
  </si>
  <si>
    <t>８</t>
  </si>
  <si>
    <t>９</t>
  </si>
  <si>
    <t>事業名：</t>
    <rPh sb="0" eb="3">
      <t>ジギョウメイ</t>
    </rPh>
    <phoneticPr fontId="2"/>
  </si>
  <si>
    <t>コース（</t>
    <phoneticPr fontId="2"/>
  </si>
  <si>
    <t>回目）のため、</t>
    <rPh sb="0" eb="2">
      <t>カイメ</t>
    </rPh>
    <phoneticPr fontId="2"/>
  </si>
  <si>
    <t>(※１）</t>
    <phoneticPr fontId="2"/>
  </si>
  <si>
    <t>(※２）</t>
    <phoneticPr fontId="2"/>
  </si>
  <si>
    <t>　補助金を請求する額を記入します。ただし、補助金の前払いを受けている場合、既に交付された金額を記入します。</t>
    <rPh sb="1" eb="4">
      <t>ホジョキン</t>
    </rPh>
    <rPh sb="5" eb="7">
      <t>セイキュウ</t>
    </rPh>
    <rPh sb="9" eb="10">
      <t>ガク</t>
    </rPh>
    <rPh sb="11" eb="13">
      <t>キニュウ</t>
    </rPh>
    <rPh sb="21" eb="24">
      <t>ホジョキン</t>
    </rPh>
    <rPh sb="25" eb="27">
      <t>マエバラ</t>
    </rPh>
    <rPh sb="29" eb="30">
      <t>ウ</t>
    </rPh>
    <rPh sb="34" eb="36">
      <t>バアイ</t>
    </rPh>
    <rPh sb="37" eb="38">
      <t>スデ</t>
    </rPh>
    <rPh sb="39" eb="41">
      <t>コウフ</t>
    </rPh>
    <rPh sb="44" eb="46">
      <t>キンガク</t>
    </rPh>
    <rPh sb="47" eb="49">
      <t>キニュウ</t>
    </rPh>
    <phoneticPr fontId="2"/>
  </si>
  <si>
    <t>　また、スタートアップコースは1団体あたりの上限は100,000円とし、補助対象経費のうち10分の８の範囲内とする。</t>
    <phoneticPr fontId="2"/>
  </si>
  <si>
    <t>　なお、補助金額の算出にあたり千円未満の端数が生じた場合は、千円未満の端数を切り捨てる</t>
    <phoneticPr fontId="2"/>
  </si>
  <si>
    <t>であり</t>
    <phoneticPr fontId="2"/>
  </si>
  <si>
    <t>いずれか少ない額となります。</t>
    <rPh sb="4" eb="5">
      <t>スク</t>
    </rPh>
    <rPh sb="7" eb="8">
      <t>ガク</t>
    </rPh>
    <phoneticPr fontId="2"/>
  </si>
  <si>
    <t>（千円未満切り捨て）または交付決定額の</t>
    <rPh sb="1" eb="5">
      <t>センエンミマン</t>
    </rPh>
    <rPh sb="5" eb="6">
      <t>キ</t>
    </rPh>
    <rPh sb="7" eb="8">
      <t>ス</t>
    </rPh>
    <phoneticPr fontId="2"/>
  </si>
  <si>
    <t>　事業支援コースは１団体あたりの上限は300,000円とし、補助対象経費のうち1年度目は10分の７、２年度目は10分の</t>
    <rPh sb="1" eb="5">
      <t>ジギョウシエン</t>
    </rPh>
    <phoneticPr fontId="2"/>
  </si>
  <si>
    <t>６、３年度目は10分の５の範囲内とする。</t>
    <phoneticPr fontId="2"/>
  </si>
  <si>
    <t>あったかみなみ」活動支援補助金　交付対象事業収支予算書</t>
    <rPh sb="8" eb="10">
      <t>カツドウ</t>
    </rPh>
    <rPh sb="10" eb="12">
      <t>シエン</t>
    </rPh>
    <rPh sb="12" eb="15">
      <t>ホジョキン</t>
    </rPh>
    <rPh sb="16" eb="18">
      <t>コウフ</t>
    </rPh>
    <rPh sb="18" eb="20">
      <t>タイショウ</t>
    </rPh>
    <rPh sb="20" eb="22">
      <t>ジギョウ</t>
    </rPh>
    <rPh sb="22" eb="24">
      <t>シュウシ</t>
    </rPh>
    <rPh sb="24" eb="27">
      <t>ヨサンショ</t>
    </rPh>
    <phoneticPr fontId="2"/>
  </si>
  <si>
    <t>補助金(※１)</t>
    <rPh sb="0" eb="2">
      <t>ホジョ</t>
    </rPh>
    <phoneticPr fontId="2"/>
  </si>
  <si>
    <t>かつコース上限額範囲内の</t>
    <rPh sb="5" eb="7">
      <t>ジョウゲン</t>
    </rPh>
    <rPh sb="7" eb="8">
      <t>ガク</t>
    </rPh>
    <rPh sb="8" eb="11">
      <t>ハンイナイ</t>
    </rPh>
    <phoneticPr fontId="2"/>
  </si>
  <si>
    <t>報償費</t>
    <rPh sb="0" eb="3">
      <t>ホウショウヒ</t>
    </rPh>
    <phoneticPr fontId="2"/>
  </si>
  <si>
    <t>交通費</t>
    <rPh sb="0" eb="3">
      <t>コウツウヒ</t>
    </rPh>
    <phoneticPr fontId="2"/>
  </si>
  <si>
    <t>印刷費</t>
    <rPh sb="0" eb="3">
      <t>インサツヒ</t>
    </rPh>
    <phoneticPr fontId="2"/>
  </si>
  <si>
    <t>広告料</t>
    <rPh sb="0" eb="3">
      <t>コウコクリョウ</t>
    </rPh>
    <phoneticPr fontId="2"/>
  </si>
  <si>
    <t>手数料</t>
    <rPh sb="0" eb="3">
      <t>テスウリョウ</t>
    </rPh>
    <phoneticPr fontId="2"/>
  </si>
  <si>
    <t>使用料</t>
    <rPh sb="0" eb="3">
      <t>シヨウリョウ</t>
    </rPh>
    <phoneticPr fontId="2"/>
  </si>
  <si>
    <t>11</t>
    <phoneticPr fontId="2"/>
  </si>
  <si>
    <t>12</t>
    <phoneticPr fontId="2"/>
  </si>
  <si>
    <t>保険料</t>
    <rPh sb="0" eb="3">
      <t>ホケンリョウ</t>
    </rPh>
    <phoneticPr fontId="2"/>
  </si>
  <si>
    <t>委託料</t>
    <rPh sb="0" eb="3">
      <t>イタクリョウ</t>
    </rPh>
    <phoneticPr fontId="2"/>
  </si>
  <si>
    <t>第４号様式（第６条第１項第４号）</t>
    <phoneticPr fontId="2"/>
  </si>
  <si>
    <t>補助上限額は、補助対象経費合計の</t>
    <rPh sb="0" eb="5">
      <t>ホジョジョウゲンガク</t>
    </rPh>
    <rPh sb="7" eb="13">
      <t>ホジョタイショウケイヒ</t>
    </rPh>
    <rPh sb="13" eb="15">
      <t>ゴウケイ</t>
    </rPh>
    <phoneticPr fontId="2"/>
  </si>
  <si>
    <r>
      <t xml:space="preserve">合計
</t>
    </r>
    <r>
      <rPr>
        <sz val="10"/>
        <rFont val="ＭＳ 明朝"/>
        <family val="1"/>
        <charset val="128"/>
      </rPr>
      <t>（エクセル自動計算）</t>
    </r>
    <rPh sb="0" eb="1">
      <t>ゴウ</t>
    </rPh>
    <rPh sb="1" eb="2">
      <t>ケイ</t>
    </rPh>
    <rPh sb="8" eb="12">
      <t>ジドウケイサン</t>
    </rPh>
    <phoneticPr fontId="2"/>
  </si>
  <si>
    <t>コース入力値</t>
    <rPh sb="3" eb="6">
      <t>ニュウリョクチ</t>
    </rPh>
    <phoneticPr fontId="2"/>
  </si>
  <si>
    <t>スタートアップ</t>
    <phoneticPr fontId="2"/>
  </si>
  <si>
    <t>事業支援</t>
    <phoneticPr fontId="2"/>
  </si>
  <si>
    <t>入力パーセンテージ</t>
    <rPh sb="0" eb="2">
      <t>ニュウリョク</t>
    </rPh>
    <phoneticPr fontId="2"/>
  </si>
  <si>
    <t>上限額</t>
    <rPh sb="0" eb="3">
      <t>ジョウゲンガク</t>
    </rPh>
    <phoneticPr fontId="2"/>
  </si>
  <si>
    <r>
      <t xml:space="preserve">合計
</t>
    </r>
    <r>
      <rPr>
        <sz val="10"/>
        <rFont val="ＭＳ 明朝"/>
        <family val="1"/>
        <charset val="128"/>
      </rPr>
      <t>【エクセル自動計算】</t>
    </r>
    <rPh sb="0" eb="1">
      <t>ゴウ</t>
    </rPh>
    <rPh sb="1" eb="2">
      <t>ケイ</t>
    </rPh>
    <phoneticPr fontId="2"/>
  </si>
  <si>
    <t xml:space="preserve">補助金上限額（※２）
</t>
    <rPh sb="0" eb="6">
      <t>ホジョキンジョウゲンガク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</si>
</sst>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6" formatCode="\(@\)"/>
    <numFmt numFmtId="177" formatCode="_ * #,##0_ ;_ * \-#,##0_ ;_ * &quot;-&quot;??_ ;_ @_ "/>
  </numFmts>
  <fonts count="18" x14ac:knownFonts="1"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6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Ｐゴシック"/>
      <family val="3"/>
      <charset val="128"/>
    </font>
    <font>
      <sz val="8"/>
      <name val="ＭＳ 明朝"/>
      <family val="1"/>
      <charset val="128"/>
    </font>
    <font>
      <sz val="6"/>
      <name val="ＭＳ 明朝"/>
      <family val="1"/>
      <charset val="128"/>
    </font>
    <font>
      <sz val="11"/>
      <color theme="0" tint="-0.34998626667073579"/>
      <name val="ＭＳ 明朝"/>
      <family val="1"/>
      <charset val="128"/>
    </font>
    <font>
      <sz val="11"/>
      <color theme="1"/>
      <name val="ＭＳ 明朝"/>
      <family val="1"/>
      <charset val="128"/>
    </font>
    <font>
      <u/>
      <sz val="10"/>
      <color theme="1"/>
      <name val="ＭＳ 明朝"/>
      <family val="1"/>
      <charset val="128"/>
    </font>
    <font>
      <u val="singleAccounting"/>
      <sz val="10"/>
      <color theme="1"/>
      <name val="ＭＳ 明朝"/>
      <family val="1"/>
      <charset val="128"/>
    </font>
    <font>
      <sz val="9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b/>
      <sz val="11"/>
      <name val="ＭＳ 明朝"/>
      <family val="1"/>
      <charset val="128"/>
    </font>
    <font>
      <sz val="12"/>
      <name val="ＭＳ 明朝"/>
      <family val="1"/>
      <charset val="128"/>
    </font>
    <font>
      <sz val="7"/>
      <name val="ＭＳ 明朝"/>
      <family val="1"/>
      <charset val="128"/>
    </font>
    <font>
      <sz val="7"/>
      <color theme="1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Dashed">
        <color indexed="64"/>
      </left>
      <right/>
      <top style="mediumDashed">
        <color indexed="64"/>
      </top>
      <bottom/>
      <diagonal/>
    </border>
    <border>
      <left/>
      <right/>
      <top style="mediumDashed">
        <color indexed="64"/>
      </top>
      <bottom/>
      <diagonal/>
    </border>
    <border>
      <left/>
      <right style="mediumDashed">
        <color indexed="64"/>
      </right>
      <top style="mediumDashed">
        <color indexed="64"/>
      </top>
      <bottom/>
      <diagonal/>
    </border>
    <border>
      <left style="mediumDashed">
        <color indexed="64"/>
      </left>
      <right/>
      <top/>
      <bottom/>
      <diagonal/>
    </border>
    <border>
      <left/>
      <right style="mediumDashed">
        <color indexed="64"/>
      </right>
      <top/>
      <bottom/>
      <diagonal/>
    </border>
    <border>
      <left style="mediumDashed">
        <color indexed="64"/>
      </left>
      <right/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mediumDashed">
        <color indexed="64"/>
      </right>
      <top/>
      <bottom style="mediumDashed">
        <color indexed="64"/>
      </bottom>
      <diagonal/>
    </border>
    <border>
      <left style="hair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</cellStyleXfs>
  <cellXfs count="19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shrinkToFit="1"/>
    </xf>
    <xf numFmtId="0" fontId="1" fillId="0" borderId="0" xfId="0" applyFont="1" applyAlignment="1">
      <alignment vertical="center" wrapText="1" shrinkToFit="1"/>
    </xf>
    <xf numFmtId="0" fontId="1" fillId="0" borderId="4" xfId="0" applyFont="1" applyBorder="1">
      <alignment vertical="center"/>
    </xf>
    <xf numFmtId="0" fontId="3" fillId="0" borderId="0" xfId="0" applyFont="1" applyAlignment="1">
      <alignment horizontal="center" vertical="center"/>
    </xf>
    <xf numFmtId="41" fontId="1" fillId="0" borderId="4" xfId="0" applyNumberFormat="1" applyFont="1" applyBorder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 applyProtection="1">
      <alignment vertical="top"/>
      <protection locked="0"/>
    </xf>
    <xf numFmtId="0" fontId="9" fillId="0" borderId="0" xfId="0" applyFont="1">
      <alignment vertical="center"/>
    </xf>
    <xf numFmtId="0" fontId="1" fillId="0" borderId="51" xfId="0" applyFont="1" applyBorder="1" applyAlignment="1">
      <alignment horizontal="distributed" vertical="center"/>
    </xf>
    <xf numFmtId="41" fontId="1" fillId="0" borderId="51" xfId="0" applyNumberFormat="1" applyFont="1" applyBorder="1" applyAlignment="1">
      <alignment horizontal="right" vertical="center"/>
    </xf>
    <xf numFmtId="41" fontId="1" fillId="0" borderId="51" xfId="0" applyNumberFormat="1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12" fillId="0" borderId="0" xfId="0" applyFont="1">
      <alignment vertical="center"/>
    </xf>
    <xf numFmtId="0" fontId="4" fillId="0" borderId="56" xfId="0" applyFont="1" applyBorder="1">
      <alignment vertical="center"/>
    </xf>
    <xf numFmtId="0" fontId="12" fillId="0" borderId="57" xfId="0" applyFont="1" applyBorder="1">
      <alignment vertical="center"/>
    </xf>
    <xf numFmtId="0" fontId="4" fillId="0" borderId="58" xfId="0" applyFont="1" applyBorder="1">
      <alignment vertical="center"/>
    </xf>
    <xf numFmtId="0" fontId="4" fillId="0" borderId="59" xfId="0" applyFont="1" applyBorder="1">
      <alignment vertical="center"/>
    </xf>
    <xf numFmtId="0" fontId="1" fillId="0" borderId="0" xfId="0" applyFont="1" applyAlignment="1">
      <alignment vertical="center" wrapText="1"/>
    </xf>
    <xf numFmtId="9" fontId="1" fillId="0" borderId="0" xfId="0" applyNumberFormat="1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1" fillId="0" borderId="25" xfId="0" applyFont="1" applyBorder="1" applyAlignment="1">
      <alignment vertical="center" wrapText="1"/>
    </xf>
    <xf numFmtId="9" fontId="1" fillId="0" borderId="25" xfId="0" applyNumberFormat="1" applyFont="1" applyBorder="1" applyAlignment="1">
      <alignment vertical="center" wrapText="1"/>
    </xf>
    <xf numFmtId="3" fontId="1" fillId="0" borderId="25" xfId="0" applyNumberFormat="1" applyFont="1" applyBorder="1" applyAlignment="1">
      <alignment vertical="center" wrapText="1"/>
    </xf>
    <xf numFmtId="0" fontId="1" fillId="0" borderId="23" xfId="0" applyFont="1" applyBorder="1" applyAlignment="1" applyProtection="1">
      <alignment horizontal="left" vertical="top"/>
      <protection locked="0"/>
    </xf>
    <xf numFmtId="0" fontId="1" fillId="0" borderId="24" xfId="0" applyFont="1" applyBorder="1" applyAlignment="1" applyProtection="1">
      <alignment horizontal="left" vertical="top"/>
      <protection locked="0"/>
    </xf>
    <xf numFmtId="0" fontId="1" fillId="0" borderId="25" xfId="0" applyFont="1" applyBorder="1" applyAlignment="1" applyProtection="1">
      <alignment horizontal="left" vertical="top"/>
      <protection locked="0"/>
    </xf>
    <xf numFmtId="0" fontId="1" fillId="0" borderId="26" xfId="0" applyFont="1" applyBorder="1" applyAlignment="1" applyProtection="1">
      <alignment horizontal="left" vertical="top"/>
      <protection locked="0"/>
    </xf>
    <xf numFmtId="0" fontId="1" fillId="2" borderId="16" xfId="0" applyFont="1" applyFill="1" applyBorder="1" applyAlignment="1" applyProtection="1">
      <alignment horizontal="left" vertical="center" shrinkToFit="1"/>
      <protection locked="0"/>
    </xf>
    <xf numFmtId="0" fontId="1" fillId="2" borderId="2" xfId="0" applyFont="1" applyFill="1" applyBorder="1" applyAlignment="1" applyProtection="1">
      <alignment horizontal="left" vertical="center" shrinkToFit="1"/>
      <protection locked="0"/>
    </xf>
    <xf numFmtId="0" fontId="1" fillId="2" borderId="12" xfId="0" applyFont="1" applyFill="1" applyBorder="1" applyAlignment="1" applyProtection="1">
      <alignment horizontal="left" vertical="center" shrinkToFit="1"/>
      <protection locked="0"/>
    </xf>
    <xf numFmtId="0" fontId="1" fillId="2" borderId="1" xfId="0" applyFont="1" applyFill="1" applyBorder="1" applyAlignment="1" applyProtection="1">
      <alignment horizontal="left" vertical="center" shrinkToFit="1"/>
      <protection locked="0"/>
    </xf>
    <xf numFmtId="0" fontId="1" fillId="2" borderId="28" xfId="0" applyFont="1" applyFill="1" applyBorder="1" applyAlignment="1" applyProtection="1">
      <alignment horizontal="left" vertical="center" shrinkToFit="1"/>
      <protection locked="0"/>
    </xf>
    <xf numFmtId="0" fontId="1" fillId="2" borderId="29" xfId="0" applyFont="1" applyFill="1" applyBorder="1" applyAlignment="1" applyProtection="1">
      <alignment horizontal="left" vertical="center" shrinkToFit="1"/>
      <protection locked="0"/>
    </xf>
    <xf numFmtId="0" fontId="1" fillId="0" borderId="17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18" xfId="0" applyFont="1" applyBorder="1" applyAlignment="1" applyProtection="1">
      <alignment horizontal="left" vertical="center"/>
      <protection locked="0"/>
    </xf>
    <xf numFmtId="0" fontId="1" fillId="0" borderId="14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15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2" xfId="0" applyFont="1" applyBorder="1" applyAlignment="1" applyProtection="1">
      <alignment horizontal="left" vertical="center"/>
      <protection locked="0"/>
    </xf>
    <xf numFmtId="41" fontId="1" fillId="0" borderId="4" xfId="0" applyNumberFormat="1" applyFont="1" applyBorder="1" applyAlignment="1" applyProtection="1">
      <alignment horizontal="right" vertical="center"/>
      <protection locked="0"/>
    </xf>
    <xf numFmtId="41" fontId="1" fillId="0" borderId="5" xfId="0" applyNumberFormat="1" applyFont="1" applyBorder="1" applyAlignment="1" applyProtection="1">
      <alignment horizontal="right" vertical="center"/>
      <protection locked="0"/>
    </xf>
    <xf numFmtId="41" fontId="1" fillId="0" borderId="1" xfId="0" applyNumberFormat="1" applyFont="1" applyBorder="1" applyAlignment="1" applyProtection="1">
      <alignment horizontal="right" vertical="center"/>
      <protection locked="0"/>
    </xf>
    <xf numFmtId="41" fontId="1" fillId="0" borderId="13" xfId="0" applyNumberFormat="1" applyFont="1" applyBorder="1" applyAlignment="1" applyProtection="1">
      <alignment horizontal="right" vertical="center"/>
      <protection locked="0"/>
    </xf>
    <xf numFmtId="0" fontId="1" fillId="0" borderId="25" xfId="0" applyFont="1" applyBorder="1" applyAlignment="1" applyProtection="1">
      <alignment horizontal="left" vertical="top" wrapText="1"/>
      <protection locked="0"/>
    </xf>
    <xf numFmtId="0" fontId="1" fillId="0" borderId="26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center" vertical="center"/>
    </xf>
    <xf numFmtId="0" fontId="10" fillId="4" borderId="52" xfId="0" applyFont="1" applyFill="1" applyBorder="1" applyAlignment="1" applyProtection="1">
      <alignment horizontal="left" vertical="center"/>
      <protection locked="0"/>
    </xf>
    <xf numFmtId="0" fontId="10" fillId="4" borderId="53" xfId="0" applyFont="1" applyFill="1" applyBorder="1" applyAlignment="1" applyProtection="1">
      <alignment horizontal="left" vertical="center"/>
      <protection locked="0"/>
    </xf>
    <xf numFmtId="0" fontId="13" fillId="0" borderId="0" xfId="0" applyFont="1" applyAlignment="1">
      <alignment horizontal="right" vertical="center"/>
    </xf>
    <xf numFmtId="0" fontId="1" fillId="0" borderId="38" xfId="0" applyFont="1" applyBorder="1" applyAlignment="1" applyProtection="1">
      <alignment horizontal="left" vertical="top"/>
      <protection locked="0"/>
    </xf>
    <xf numFmtId="0" fontId="1" fillId="0" borderId="39" xfId="0" applyFont="1" applyBorder="1" applyAlignment="1" applyProtection="1">
      <alignment horizontal="left" vertical="top"/>
      <protection locked="0"/>
    </xf>
    <xf numFmtId="0" fontId="4" fillId="0" borderId="25" xfId="0" applyFont="1" applyBorder="1" applyAlignment="1" applyProtection="1">
      <alignment horizontal="left" vertical="top"/>
      <protection locked="0"/>
    </xf>
    <xf numFmtId="0" fontId="4" fillId="0" borderId="26" xfId="0" applyFont="1" applyBorder="1" applyAlignment="1" applyProtection="1">
      <alignment horizontal="left" vertical="top"/>
      <protection locked="0"/>
    </xf>
    <xf numFmtId="0" fontId="1" fillId="0" borderId="33" xfId="0" applyFont="1" applyBorder="1" applyAlignment="1" applyProtection="1">
      <alignment horizontal="left" vertical="top"/>
      <protection locked="0"/>
    </xf>
    <xf numFmtId="0" fontId="1" fillId="0" borderId="34" xfId="0" applyFont="1" applyBorder="1" applyAlignment="1" applyProtection="1">
      <alignment horizontal="left" vertical="top"/>
      <protection locked="0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0" xfId="0" applyFont="1" applyBorder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top"/>
      <protection locked="0"/>
    </xf>
    <xf numFmtId="0" fontId="1" fillId="0" borderId="11" xfId="0" applyFont="1" applyBorder="1" applyAlignment="1" applyProtection="1">
      <alignment horizontal="left" vertical="top"/>
      <protection locked="0"/>
    </xf>
    <xf numFmtId="0" fontId="1" fillId="0" borderId="14" xfId="0" applyFont="1" applyBorder="1" applyAlignment="1" applyProtection="1">
      <alignment horizontal="left" vertical="top"/>
      <protection locked="0"/>
    </xf>
    <xf numFmtId="0" fontId="1" fillId="0" borderId="1" xfId="0" applyFont="1" applyBorder="1" applyAlignment="1" applyProtection="1">
      <alignment horizontal="left" vertical="top"/>
      <protection locked="0"/>
    </xf>
    <xf numFmtId="0" fontId="1" fillId="0" borderId="15" xfId="0" applyFont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>
      <alignment horizontal="distributed" vertical="center" wrapText="1" shrinkToFit="1"/>
    </xf>
    <xf numFmtId="0" fontId="1" fillId="2" borderId="0" xfId="0" applyFont="1" applyFill="1" applyAlignment="1">
      <alignment horizontal="distributed" vertical="center" shrinkToFit="1"/>
    </xf>
    <xf numFmtId="0" fontId="1" fillId="2" borderId="19" xfId="0" applyFont="1" applyFill="1" applyBorder="1" applyAlignment="1">
      <alignment horizontal="distributed" vertical="center" shrinkToFit="1"/>
    </xf>
    <xf numFmtId="0" fontId="1" fillId="2" borderId="20" xfId="0" applyFont="1" applyFill="1" applyBorder="1" applyAlignment="1">
      <alignment horizontal="distributed" vertical="center" shrinkToFit="1"/>
    </xf>
    <xf numFmtId="41" fontId="1" fillId="0" borderId="17" xfId="0" applyNumberFormat="1" applyFont="1" applyBorder="1" applyAlignment="1" applyProtection="1">
      <alignment horizontal="right" vertical="center"/>
      <protection locked="0"/>
    </xf>
    <xf numFmtId="41" fontId="1" fillId="0" borderId="2" xfId="0" applyNumberFormat="1" applyFont="1" applyBorder="1" applyAlignment="1" applyProtection="1">
      <alignment horizontal="right" vertical="center"/>
      <protection locked="0"/>
    </xf>
    <xf numFmtId="41" fontId="1" fillId="0" borderId="30" xfId="0" applyNumberFormat="1" applyFont="1" applyBorder="1" applyAlignment="1" applyProtection="1">
      <alignment horizontal="right" vertical="center"/>
      <protection locked="0"/>
    </xf>
    <xf numFmtId="41" fontId="1" fillId="0" borderId="29" xfId="0" applyNumberFormat="1" applyFont="1" applyBorder="1" applyAlignment="1" applyProtection="1">
      <alignment horizontal="right" vertical="center"/>
      <protection locked="0"/>
    </xf>
    <xf numFmtId="0" fontId="1" fillId="0" borderId="4" xfId="0" applyFont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7" fillId="2" borderId="48" xfId="0" applyFont="1" applyFill="1" applyBorder="1" applyAlignment="1">
      <alignment horizontal="center" vertical="center"/>
    </xf>
    <xf numFmtId="0" fontId="7" fillId="2" borderId="49" xfId="0" applyFont="1" applyFill="1" applyBorder="1" applyAlignment="1">
      <alignment horizontal="center" vertical="center"/>
    </xf>
    <xf numFmtId="0" fontId="1" fillId="2" borderId="44" xfId="0" applyFont="1" applyFill="1" applyBorder="1" applyAlignment="1">
      <alignment horizontal="center" vertical="center"/>
    </xf>
    <xf numFmtId="0" fontId="1" fillId="2" borderId="43" xfId="0" applyFont="1" applyFill="1" applyBorder="1" applyAlignment="1">
      <alignment horizontal="center" vertical="center"/>
    </xf>
    <xf numFmtId="0" fontId="1" fillId="0" borderId="21" xfId="0" applyFont="1" applyBorder="1" applyAlignment="1" applyProtection="1">
      <alignment horizontal="left" vertical="top"/>
      <protection locked="0"/>
    </xf>
    <xf numFmtId="0" fontId="1" fillId="0" borderId="20" xfId="0" applyFont="1" applyBorder="1" applyAlignment="1" applyProtection="1">
      <alignment horizontal="left" vertical="top"/>
      <protection locked="0"/>
    </xf>
    <xf numFmtId="0" fontId="1" fillId="0" borderId="22" xfId="0" applyFont="1" applyBorder="1" applyAlignment="1" applyProtection="1">
      <alignment horizontal="left" vertical="top"/>
      <protection locked="0"/>
    </xf>
    <xf numFmtId="176" fontId="1" fillId="2" borderId="50" xfId="0" applyNumberFormat="1" applyFont="1" applyFill="1" applyBorder="1" applyAlignment="1">
      <alignment horizontal="center" vertical="center"/>
    </xf>
    <xf numFmtId="176" fontId="1" fillId="2" borderId="27" xfId="0" applyNumberFormat="1" applyFont="1" applyFill="1" applyBorder="1" applyAlignment="1">
      <alignment horizontal="center" vertical="center"/>
    </xf>
    <xf numFmtId="0" fontId="1" fillId="0" borderId="42" xfId="0" applyFont="1" applyBorder="1" applyAlignment="1" applyProtection="1">
      <alignment horizontal="left" vertical="top"/>
      <protection locked="0"/>
    </xf>
    <xf numFmtId="0" fontId="1" fillId="0" borderId="41" xfId="0" applyFont="1" applyBorder="1" applyAlignment="1" applyProtection="1">
      <alignment horizontal="left" vertical="top"/>
      <protection locked="0"/>
    </xf>
    <xf numFmtId="177" fontId="11" fillId="3" borderId="0" xfId="0" quotePrefix="1" applyNumberFormat="1" applyFont="1" applyFill="1" applyAlignment="1">
      <alignment horizontal="right" vertical="center"/>
    </xf>
    <xf numFmtId="177" fontId="11" fillId="3" borderId="0" xfId="0" applyNumberFormat="1" applyFont="1" applyFill="1" applyAlignment="1">
      <alignment horizontal="right" vertical="center"/>
    </xf>
    <xf numFmtId="0" fontId="12" fillId="0" borderId="55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41" fontId="1" fillId="0" borderId="6" xfId="0" applyNumberFormat="1" applyFont="1" applyBorder="1" applyAlignment="1" applyProtection="1">
      <alignment horizontal="right" vertical="center"/>
      <protection locked="0"/>
    </xf>
    <xf numFmtId="41" fontId="1" fillId="0" borderId="7" xfId="0" applyNumberFormat="1" applyFont="1" applyBorder="1" applyAlignment="1" applyProtection="1">
      <alignment horizontal="right" vertical="center"/>
      <protection locked="0"/>
    </xf>
    <xf numFmtId="41" fontId="1" fillId="0" borderId="10" xfId="0" applyNumberFormat="1" applyFont="1" applyBorder="1" applyAlignment="1" applyProtection="1">
      <alignment horizontal="right" vertical="center"/>
      <protection locked="0"/>
    </xf>
    <xf numFmtId="41" fontId="1" fillId="0" borderId="0" xfId="0" applyNumberFormat="1" applyFont="1" applyAlignment="1" applyProtection="1">
      <alignment horizontal="right" vertical="center"/>
      <protection locked="0"/>
    </xf>
    <xf numFmtId="41" fontId="1" fillId="0" borderId="11" xfId="0" applyNumberFormat="1" applyFont="1" applyBorder="1" applyAlignment="1" applyProtection="1">
      <alignment horizontal="right" vertical="center"/>
      <protection locked="0"/>
    </xf>
    <xf numFmtId="41" fontId="1" fillId="0" borderId="21" xfId="0" applyNumberFormat="1" applyFont="1" applyBorder="1" applyAlignment="1" applyProtection="1">
      <alignment horizontal="right" vertical="center"/>
      <protection locked="0"/>
    </xf>
    <xf numFmtId="41" fontId="1" fillId="0" borderId="20" xfId="0" applyNumberFormat="1" applyFont="1" applyBorder="1" applyAlignment="1" applyProtection="1">
      <alignment horizontal="right" vertical="center"/>
      <protection locked="0"/>
    </xf>
    <xf numFmtId="41" fontId="1" fillId="0" borderId="22" xfId="0" applyNumberFormat="1" applyFont="1" applyBorder="1" applyAlignment="1" applyProtection="1">
      <alignment horizontal="right" vertical="center"/>
      <protection locked="0"/>
    </xf>
    <xf numFmtId="176" fontId="1" fillId="2" borderId="8" xfId="0" applyNumberFormat="1" applyFont="1" applyFill="1" applyBorder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176" fontId="1" fillId="2" borderId="28" xfId="0" applyNumberFormat="1" applyFont="1" applyFill="1" applyBorder="1" applyAlignment="1">
      <alignment horizontal="center" vertical="center"/>
    </xf>
    <xf numFmtId="176" fontId="1" fillId="2" borderId="29" xfId="0" applyNumberFormat="1" applyFont="1" applyFill="1" applyBorder="1" applyAlignment="1">
      <alignment horizontal="center" vertical="center"/>
    </xf>
    <xf numFmtId="0" fontId="4" fillId="0" borderId="25" xfId="0" applyFont="1" applyBorder="1" applyAlignment="1" applyProtection="1">
      <alignment horizontal="left" vertical="top" wrapText="1"/>
      <protection locked="0"/>
    </xf>
    <xf numFmtId="0" fontId="12" fillId="0" borderId="53" xfId="0" applyFont="1" applyBorder="1" applyAlignment="1">
      <alignment horizontal="left" vertical="center"/>
    </xf>
    <xf numFmtId="0" fontId="12" fillId="0" borderId="54" xfId="0" applyFont="1" applyBorder="1" applyAlignment="1">
      <alignment horizontal="left" vertical="center"/>
    </xf>
    <xf numFmtId="0" fontId="12" fillId="0" borderId="53" xfId="0" applyFont="1" applyBorder="1" applyAlignment="1">
      <alignment horizontal="center" vertical="center"/>
    </xf>
    <xf numFmtId="9" fontId="10" fillId="3" borderId="0" xfId="1" quotePrefix="1" applyFont="1" applyFill="1" applyBorder="1" applyAlignment="1">
      <alignment horizontal="center" vertical="center"/>
    </xf>
    <xf numFmtId="9" fontId="10" fillId="3" borderId="0" xfId="1" applyFont="1" applyFill="1" applyBorder="1" applyAlignment="1">
      <alignment horizontal="center" vertical="center"/>
    </xf>
    <xf numFmtId="0" fontId="1" fillId="0" borderId="35" xfId="0" applyFont="1" applyBorder="1" applyAlignment="1" applyProtection="1">
      <alignment horizontal="left" vertical="top"/>
      <protection locked="0"/>
    </xf>
    <xf numFmtId="0" fontId="1" fillId="0" borderId="36" xfId="0" applyFont="1" applyBorder="1" applyAlignment="1" applyProtection="1">
      <alignment horizontal="left" vertical="top"/>
      <protection locked="0"/>
    </xf>
    <xf numFmtId="41" fontId="4" fillId="0" borderId="17" xfId="0" applyNumberFormat="1" applyFont="1" applyBorder="1" applyAlignment="1" applyProtection="1">
      <alignment horizontal="right" vertical="center"/>
      <protection locked="0"/>
    </xf>
    <xf numFmtId="41" fontId="4" fillId="0" borderId="2" xfId="0" applyNumberFormat="1" applyFont="1" applyBorder="1" applyAlignment="1" applyProtection="1">
      <alignment horizontal="right" vertical="center"/>
      <protection locked="0"/>
    </xf>
    <xf numFmtId="41" fontId="4" fillId="0" borderId="14" xfId="0" applyNumberFormat="1" applyFont="1" applyBorder="1" applyAlignment="1" applyProtection="1">
      <alignment horizontal="right" vertical="center"/>
      <protection locked="0"/>
    </xf>
    <xf numFmtId="41" fontId="4" fillId="0" borderId="1" xfId="0" applyNumberFormat="1" applyFont="1" applyBorder="1" applyAlignment="1" applyProtection="1">
      <alignment horizontal="right" vertical="center"/>
      <protection locked="0"/>
    </xf>
    <xf numFmtId="41" fontId="4" fillId="0" borderId="65" xfId="0" applyNumberFormat="1" applyFont="1" applyBorder="1" applyAlignment="1" applyProtection="1">
      <alignment horizontal="right" vertical="center"/>
      <protection locked="0"/>
    </xf>
    <xf numFmtId="41" fontId="4" fillId="0" borderId="66" xfId="0" applyNumberFormat="1" applyFont="1" applyBorder="1" applyAlignment="1" applyProtection="1">
      <alignment horizontal="right" vertical="center"/>
      <protection locked="0"/>
    </xf>
    <xf numFmtId="41" fontId="4" fillId="0" borderId="46" xfId="0" applyNumberFormat="1" applyFont="1" applyBorder="1" applyAlignment="1" applyProtection="1">
      <alignment horizontal="right" vertical="center"/>
      <protection locked="0"/>
    </xf>
    <xf numFmtId="41" fontId="4" fillId="0" borderId="67" xfId="0" applyNumberFormat="1" applyFont="1" applyBorder="1" applyAlignment="1" applyProtection="1">
      <alignment horizontal="right" vertical="center"/>
      <protection locked="0"/>
    </xf>
    <xf numFmtId="41" fontId="4" fillId="0" borderId="68" xfId="0" applyNumberFormat="1" applyFont="1" applyBorder="1" applyAlignment="1" applyProtection="1">
      <alignment horizontal="right" vertical="center"/>
      <protection locked="0"/>
    </xf>
    <xf numFmtId="41" fontId="4" fillId="0" borderId="69" xfId="0" applyNumberFormat="1" applyFont="1" applyBorder="1" applyAlignment="1" applyProtection="1">
      <alignment horizontal="right" vertical="center"/>
      <protection locked="0"/>
    </xf>
    <xf numFmtId="41" fontId="4" fillId="0" borderId="30" xfId="0" applyNumberFormat="1" applyFont="1" applyBorder="1" applyAlignment="1" applyProtection="1">
      <alignment horizontal="right" vertical="center"/>
      <protection locked="0"/>
    </xf>
    <xf numFmtId="41" fontId="4" fillId="0" borderId="29" xfId="0" applyNumberFormat="1" applyFont="1" applyBorder="1" applyAlignment="1" applyProtection="1">
      <alignment horizontal="right" vertical="center"/>
      <protection locked="0"/>
    </xf>
    <xf numFmtId="41" fontId="4" fillId="0" borderId="6" xfId="0" applyNumberFormat="1" applyFont="1" applyBorder="1" applyAlignment="1" applyProtection="1">
      <alignment horizontal="right" vertical="center"/>
      <protection locked="0"/>
    </xf>
    <xf numFmtId="41" fontId="4" fillId="0" borderId="4" xfId="0" applyNumberFormat="1" applyFont="1" applyBorder="1" applyAlignment="1" applyProtection="1">
      <alignment horizontal="right" vertical="center"/>
      <protection locked="0"/>
    </xf>
    <xf numFmtId="176" fontId="1" fillId="2" borderId="3" xfId="0" applyNumberFormat="1" applyFont="1" applyFill="1" applyBorder="1" applyAlignment="1">
      <alignment horizontal="center" vertical="center"/>
    </xf>
    <xf numFmtId="176" fontId="1" fillId="2" borderId="4" xfId="0" applyNumberFormat="1" applyFont="1" applyFill="1" applyBorder="1" applyAlignment="1">
      <alignment horizontal="center" vertical="center"/>
    </xf>
    <xf numFmtId="41" fontId="4" fillId="0" borderId="63" xfId="0" applyNumberFormat="1" applyFont="1" applyBorder="1" applyAlignment="1" applyProtection="1">
      <alignment horizontal="right" vertical="center"/>
      <protection locked="0"/>
    </xf>
    <xf numFmtId="41" fontId="4" fillId="0" borderId="64" xfId="0" applyNumberFormat="1" applyFont="1" applyBorder="1" applyAlignment="1" applyProtection="1">
      <alignment horizontal="right" vertical="center"/>
      <protection locked="0"/>
    </xf>
    <xf numFmtId="41" fontId="4" fillId="0" borderId="45" xfId="0" applyNumberFormat="1" applyFont="1" applyBorder="1" applyAlignment="1" applyProtection="1">
      <alignment horizontal="right" vertical="center"/>
      <protection locked="0"/>
    </xf>
    <xf numFmtId="41" fontId="14" fillId="0" borderId="17" xfId="0" applyNumberFormat="1" applyFont="1" applyBorder="1" applyAlignment="1" applyProtection="1">
      <alignment horizontal="right" vertical="center"/>
      <protection locked="0"/>
    </xf>
    <xf numFmtId="41" fontId="14" fillId="0" borderId="2" xfId="0" applyNumberFormat="1" applyFont="1" applyBorder="1" applyAlignment="1" applyProtection="1">
      <alignment horizontal="right" vertical="center"/>
      <protection locked="0"/>
    </xf>
    <xf numFmtId="41" fontId="14" fillId="0" borderId="14" xfId="0" applyNumberFormat="1" applyFont="1" applyBorder="1" applyAlignment="1" applyProtection="1">
      <alignment horizontal="right" vertical="center"/>
      <protection locked="0"/>
    </xf>
    <xf numFmtId="41" fontId="14" fillId="0" borderId="1" xfId="0" applyNumberFormat="1" applyFont="1" applyBorder="1" applyAlignment="1" applyProtection="1">
      <alignment horizontal="right" vertical="center"/>
      <protection locked="0"/>
    </xf>
    <xf numFmtId="0" fontId="10" fillId="5" borderId="53" xfId="0" applyFont="1" applyFill="1" applyBorder="1" applyAlignment="1" applyProtection="1">
      <alignment horizontal="center" vertical="center"/>
      <protection locked="0"/>
    </xf>
    <xf numFmtId="41" fontId="14" fillId="6" borderId="6" xfId="0" applyNumberFormat="1" applyFont="1" applyFill="1" applyBorder="1" applyAlignment="1">
      <alignment horizontal="center" vertical="center"/>
    </xf>
    <xf numFmtId="41" fontId="14" fillId="6" borderId="4" xfId="0" applyNumberFormat="1" applyFont="1" applyFill="1" applyBorder="1" applyAlignment="1">
      <alignment horizontal="center" vertical="center"/>
    </xf>
    <xf numFmtId="41" fontId="14" fillId="6" borderId="14" xfId="0" applyNumberFormat="1" applyFont="1" applyFill="1" applyBorder="1" applyAlignment="1">
      <alignment horizontal="center" vertical="center"/>
    </xf>
    <xf numFmtId="41" fontId="14" fillId="6" borderId="1" xfId="0" applyNumberFormat="1" applyFont="1" applyFill="1" applyBorder="1" applyAlignment="1">
      <alignment horizontal="center" vertical="center"/>
    </xf>
    <xf numFmtId="41" fontId="1" fillId="6" borderId="40" xfId="0" applyNumberFormat="1" applyFont="1" applyFill="1" applyBorder="1" applyAlignment="1">
      <alignment horizontal="right" vertical="center"/>
    </xf>
    <xf numFmtId="41" fontId="1" fillId="6" borderId="37" xfId="0" applyNumberFormat="1" applyFont="1" applyFill="1" applyBorder="1" applyAlignment="1">
      <alignment horizontal="right" vertical="center"/>
    </xf>
    <xf numFmtId="41" fontId="1" fillId="6" borderId="21" xfId="0" applyNumberFormat="1" applyFont="1" applyFill="1" applyBorder="1" applyAlignment="1">
      <alignment horizontal="right" vertical="center"/>
    </xf>
    <xf numFmtId="41" fontId="1" fillId="6" borderId="20" xfId="0" applyNumberFormat="1" applyFont="1" applyFill="1" applyBorder="1" applyAlignment="1">
      <alignment horizontal="right" vertical="center"/>
    </xf>
    <xf numFmtId="41" fontId="4" fillId="6" borderId="6" xfId="0" applyNumberFormat="1" applyFont="1" applyFill="1" applyBorder="1" applyAlignment="1">
      <alignment horizontal="right" vertical="center"/>
    </xf>
    <xf numFmtId="41" fontId="4" fillId="6" borderId="4" xfId="0" applyNumberFormat="1" applyFont="1" applyFill="1" applyBorder="1" applyAlignment="1">
      <alignment horizontal="right" vertical="center"/>
    </xf>
    <xf numFmtId="41" fontId="4" fillId="6" borderId="60" xfId="0" applyNumberFormat="1" applyFont="1" applyFill="1" applyBorder="1" applyAlignment="1" applyProtection="1">
      <alignment horizontal="right" vertical="center"/>
      <protection locked="0"/>
    </xf>
    <xf numFmtId="41" fontId="4" fillId="6" borderId="37" xfId="0" applyNumberFormat="1" applyFont="1" applyFill="1" applyBorder="1" applyAlignment="1" applyProtection="1">
      <alignment horizontal="right" vertical="center"/>
      <protection locked="0"/>
    </xf>
    <xf numFmtId="41" fontId="4" fillId="6" borderId="61" xfId="0" applyNumberFormat="1" applyFont="1" applyFill="1" applyBorder="1" applyAlignment="1" applyProtection="1">
      <alignment horizontal="right" vertical="center"/>
      <protection locked="0"/>
    </xf>
    <xf numFmtId="41" fontId="4" fillId="6" borderId="10" xfId="0" applyNumberFormat="1" applyFont="1" applyFill="1" applyBorder="1" applyAlignment="1">
      <alignment horizontal="right" vertical="center"/>
    </xf>
    <xf numFmtId="41" fontId="4" fillId="6" borderId="0" xfId="0" applyNumberFormat="1" applyFont="1" applyFill="1" applyAlignment="1">
      <alignment horizontal="right" vertical="center"/>
    </xf>
    <xf numFmtId="41" fontId="4" fillId="6" borderId="62" xfId="0" applyNumberFormat="1" applyFont="1" applyFill="1" applyBorder="1" applyAlignment="1" applyProtection="1">
      <alignment horizontal="right" vertical="center"/>
      <protection locked="0"/>
    </xf>
    <xf numFmtId="41" fontId="4" fillId="6" borderId="20" xfId="0" applyNumberFormat="1" applyFont="1" applyFill="1" applyBorder="1" applyAlignment="1" applyProtection="1">
      <alignment horizontal="right" vertical="center"/>
      <protection locked="0"/>
    </xf>
    <xf numFmtId="41" fontId="4" fillId="6" borderId="22" xfId="0" applyNumberFormat="1" applyFont="1" applyFill="1" applyBorder="1" applyAlignment="1" applyProtection="1">
      <alignment horizontal="right" vertical="center"/>
      <protection locked="0"/>
    </xf>
    <xf numFmtId="0" fontId="15" fillId="2" borderId="3" xfId="0" applyFont="1" applyFill="1" applyBorder="1" applyAlignment="1">
      <alignment horizontal="left" vertical="center" shrinkToFit="1"/>
    </xf>
    <xf numFmtId="0" fontId="15" fillId="2" borderId="4" xfId="0" applyFont="1" applyFill="1" applyBorder="1" applyAlignment="1">
      <alignment horizontal="left" vertical="center" shrinkToFit="1"/>
    </xf>
    <xf numFmtId="0" fontId="15" fillId="2" borderId="12" xfId="0" applyFont="1" applyFill="1" applyBorder="1" applyAlignment="1">
      <alignment horizontal="left" vertical="center" shrinkToFit="1"/>
    </xf>
    <xf numFmtId="0" fontId="15" fillId="2" borderId="1" xfId="0" applyFont="1" applyFill="1" applyBorder="1" applyAlignment="1">
      <alignment horizontal="left" vertical="center" shrinkToFit="1"/>
    </xf>
    <xf numFmtId="0" fontId="15" fillId="2" borderId="3" xfId="0" applyFont="1" applyFill="1" applyBorder="1" applyAlignment="1">
      <alignment horizontal="center" vertical="center" shrinkToFi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6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5" fillId="2" borderId="19" xfId="0" applyFont="1" applyFill="1" applyBorder="1" applyAlignment="1">
      <alignment horizontal="center" vertical="center" shrinkToFit="1"/>
    </xf>
    <xf numFmtId="0" fontId="15" fillId="2" borderId="20" xfId="0" applyFont="1" applyFill="1" applyBorder="1" applyAlignment="1">
      <alignment horizontal="center" vertical="center" shrinkToFit="1"/>
    </xf>
    <xf numFmtId="0" fontId="15" fillId="2" borderId="21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0" borderId="0" xfId="0" applyFont="1">
      <alignment vertical="center"/>
    </xf>
    <xf numFmtId="0" fontId="15" fillId="0" borderId="0" xfId="0" applyFont="1" applyAlignment="1">
      <alignment vertical="center" shrinkToFit="1"/>
    </xf>
    <xf numFmtId="0" fontId="15" fillId="2" borderId="8" xfId="0" applyFont="1" applyFill="1" applyBorder="1" applyAlignment="1">
      <alignment horizontal="center" vertical="center" shrinkToFit="1"/>
    </xf>
    <xf numFmtId="0" fontId="15" fillId="2" borderId="0" xfId="0" applyFont="1" applyFill="1" applyAlignment="1">
      <alignment horizontal="center" vertical="center" shrinkToFit="1"/>
    </xf>
    <xf numFmtId="0" fontId="15" fillId="2" borderId="10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5" fillId="2" borderId="11" xfId="0" applyFont="1" applyFill="1" applyBorder="1" applyAlignment="1">
      <alignment horizontal="center" vertical="center"/>
    </xf>
    <xf numFmtId="0" fontId="15" fillId="2" borderId="45" xfId="0" applyFont="1" applyFill="1" applyBorder="1" applyAlignment="1">
      <alignment horizontal="distributed" vertical="center"/>
    </xf>
    <xf numFmtId="0" fontId="15" fillId="2" borderId="23" xfId="0" applyFont="1" applyFill="1" applyBorder="1" applyAlignment="1">
      <alignment horizontal="distributed" vertical="center"/>
    </xf>
    <xf numFmtId="0" fontId="15" fillId="2" borderId="46" xfId="0" applyFont="1" applyFill="1" applyBorder="1" applyAlignment="1">
      <alignment horizontal="distributed" vertical="center"/>
    </xf>
    <xf numFmtId="0" fontId="15" fillId="2" borderId="25" xfId="0" applyFont="1" applyFill="1" applyBorder="1" applyAlignment="1">
      <alignment horizontal="distributed" vertical="center"/>
    </xf>
    <xf numFmtId="0" fontId="15" fillId="2" borderId="0" xfId="0" applyFont="1" applyFill="1" applyAlignment="1">
      <alignment horizontal="distributed" vertical="center"/>
    </xf>
    <xf numFmtId="0" fontId="15" fillId="2" borderId="9" xfId="0" applyFont="1" applyFill="1" applyBorder="1" applyAlignment="1">
      <alignment horizontal="distributed" vertical="center"/>
    </xf>
    <xf numFmtId="0" fontId="15" fillId="2" borderId="29" xfId="0" applyFont="1" applyFill="1" applyBorder="1" applyAlignment="1">
      <alignment horizontal="distributed" vertical="center"/>
    </xf>
    <xf numFmtId="0" fontId="15" fillId="2" borderId="31" xfId="0" applyFont="1" applyFill="1" applyBorder="1" applyAlignment="1">
      <alignment horizontal="distributed" vertical="center"/>
    </xf>
    <xf numFmtId="0" fontId="16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7" fillId="0" borderId="0" xfId="0" applyFont="1">
      <alignment vertical="center"/>
    </xf>
  </cellXfs>
  <cellStyles count="2">
    <cellStyle name="パーセント" xfId="1" builtinId="5"/>
    <cellStyle name="標準" xfId="0" builtinId="0"/>
  </cellStyles>
  <dxfs count="2">
    <dxf>
      <font>
        <color theme="1" tint="0.24994659260841701"/>
      </font>
      <fill>
        <patternFill>
          <bgColor theme="1" tint="0.2499465926084170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68975</xdr:colOff>
      <xdr:row>48</xdr:row>
      <xdr:rowOff>29560</xdr:rowOff>
    </xdr:from>
    <xdr:to>
      <xdr:col>15</xdr:col>
      <xdr:colOff>114958</xdr:colOff>
      <xdr:row>48</xdr:row>
      <xdr:rowOff>167509</xdr:rowOff>
    </xdr:to>
    <xdr:sp macro="" textlink="">
      <xdr:nvSpPr>
        <xdr:cNvPr id="13" name="矢印: 下 12">
          <a:extLst>
            <a:ext uri="{FF2B5EF4-FFF2-40B4-BE49-F238E27FC236}">
              <a16:creationId xmlns:a16="http://schemas.microsoft.com/office/drawing/2014/main" id="{4B94AB7C-C208-4440-87EF-B52D99F2E154}"/>
            </a:ext>
          </a:extLst>
        </xdr:cNvPr>
        <xdr:cNvSpPr/>
      </xdr:nvSpPr>
      <xdr:spPr>
        <a:xfrm>
          <a:off x="2735975" y="8464112"/>
          <a:ext cx="236483" cy="137949"/>
        </a:xfrm>
        <a:prstGeom prst="downArrow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34</xdr:col>
      <xdr:colOff>107157</xdr:colOff>
      <xdr:row>31</xdr:row>
      <xdr:rowOff>117362</xdr:rowOff>
    </xdr:from>
    <xdr:to>
      <xdr:col>49</xdr:col>
      <xdr:colOff>23814</xdr:colOff>
      <xdr:row>43</xdr:row>
      <xdr:rowOff>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414894DE-1ACB-46B2-ACBB-3CB50892CC92}"/>
            </a:ext>
          </a:extLst>
        </xdr:cNvPr>
        <xdr:cNvSpPr/>
      </xdr:nvSpPr>
      <xdr:spPr>
        <a:xfrm>
          <a:off x="6869907" y="5403737"/>
          <a:ext cx="8262938" cy="1882888"/>
        </a:xfrm>
        <a:prstGeom prst="wedgeRectCallout">
          <a:avLst>
            <a:gd name="adj1" fmla="val -53386"/>
            <a:gd name="adj2" fmla="val 99403"/>
          </a:avLst>
        </a:prstGeom>
        <a:solidFill>
          <a:schemeClr val="bg1"/>
        </a:solidFill>
        <a:ln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solidFill>
                <a:schemeClr val="tx1"/>
              </a:solidFill>
            </a:rPr>
            <a:t>①「２　支出」を全て入力後、</a:t>
          </a:r>
          <a:r>
            <a:rPr kumimoji="1" lang="ja-JP" altLang="en-US" sz="1600" b="1">
              <a:solidFill>
                <a:srgbClr val="FF0000"/>
              </a:solidFill>
            </a:rPr>
            <a:t>「コース名」</a:t>
          </a:r>
          <a:r>
            <a:rPr kumimoji="1" lang="ja-JP" altLang="en-US" sz="1600">
              <a:solidFill>
                <a:schemeClr val="tx1"/>
              </a:solidFill>
            </a:rPr>
            <a:t>及び</a:t>
          </a:r>
          <a:r>
            <a:rPr kumimoji="1" lang="ja-JP" altLang="en-US" sz="1600" b="1">
              <a:solidFill>
                <a:srgbClr val="FF0000"/>
              </a:solidFill>
            </a:rPr>
            <a:t>「交付回数」</a:t>
          </a:r>
          <a:r>
            <a:rPr kumimoji="1" lang="ja-JP" altLang="en-US" sz="1600">
              <a:solidFill>
                <a:schemeClr val="tx1"/>
              </a:solidFill>
            </a:rPr>
            <a:t>を灰色セルのプルダウンから選択してください。</a:t>
          </a:r>
          <a:endParaRPr kumimoji="1" lang="en-US" altLang="ja-JP" sz="1600">
            <a:solidFill>
              <a:schemeClr val="tx1"/>
            </a:solidFill>
          </a:endParaRPr>
        </a:p>
        <a:p>
          <a:pPr algn="l"/>
          <a:endParaRPr kumimoji="1" lang="en-US" altLang="ja-JP" sz="1600">
            <a:solidFill>
              <a:schemeClr val="tx1"/>
            </a:solidFill>
          </a:endParaRPr>
        </a:p>
        <a:p>
          <a:pPr algn="l"/>
          <a:r>
            <a:rPr kumimoji="1" lang="ja-JP" altLang="en-US" sz="1600">
              <a:solidFill>
                <a:schemeClr val="tx1"/>
              </a:solidFill>
            </a:rPr>
            <a:t>②「黄色セル」に上限金額が自動入力されます。それをもとに、</a:t>
          </a:r>
          <a:r>
            <a:rPr kumimoji="1" lang="ja-JP" altLang="en-US" sz="1600" u="dbl">
              <a:solidFill>
                <a:schemeClr val="tx1"/>
              </a:solidFill>
            </a:rPr>
            <a:t>入力した補助金上限額と一致しているか確認してください</a:t>
          </a:r>
          <a:r>
            <a:rPr kumimoji="1" lang="ja-JP" altLang="en-US" sz="1600">
              <a:solidFill>
                <a:schemeClr val="tx1"/>
              </a:solidFill>
            </a:rPr>
            <a:t>。</a:t>
          </a:r>
          <a:endParaRPr kumimoji="1" lang="en-US" altLang="ja-JP" sz="1600">
            <a:solidFill>
              <a:schemeClr val="tx1"/>
            </a:solidFill>
          </a:endParaRPr>
        </a:p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35</xdr:col>
      <xdr:colOff>182216</xdr:colOff>
      <xdr:row>8</xdr:row>
      <xdr:rowOff>49694</xdr:rowOff>
    </xdr:from>
    <xdr:to>
      <xdr:col>45</xdr:col>
      <xdr:colOff>1088571</xdr:colOff>
      <xdr:row>13</xdr:row>
      <xdr:rowOff>95250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A401220E-D75E-4DA9-88B2-DF7F3F811B80}"/>
            </a:ext>
          </a:extLst>
        </xdr:cNvPr>
        <xdr:cNvSpPr/>
      </xdr:nvSpPr>
      <xdr:spPr>
        <a:xfrm>
          <a:off x="7162680" y="1478444"/>
          <a:ext cx="7288105" cy="930020"/>
        </a:xfrm>
        <a:prstGeom prst="wedgeRectCallout">
          <a:avLst>
            <a:gd name="adj1" fmla="val -120110"/>
            <a:gd name="adj2" fmla="val -29830"/>
          </a:avLst>
        </a:prstGeom>
        <a:solidFill>
          <a:schemeClr val="bg1"/>
        </a:solidFill>
        <a:ln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600">
              <a:solidFill>
                <a:schemeClr val="tx1"/>
              </a:solidFill>
            </a:rPr>
            <a:t>※J50</a:t>
          </a:r>
          <a:r>
            <a:rPr kumimoji="1" lang="ja-JP" altLang="en-US" sz="1600">
              <a:solidFill>
                <a:schemeClr val="tx1"/>
              </a:solidFill>
            </a:rPr>
            <a:t>セル</a:t>
          </a:r>
          <a:r>
            <a:rPr kumimoji="1" lang="ja-JP" altLang="en-US" sz="1600" b="1">
              <a:solidFill>
                <a:srgbClr val="FF0000"/>
              </a:solidFill>
            </a:rPr>
            <a:t>「補助金上限額（</a:t>
          </a:r>
          <a:r>
            <a:rPr kumimoji="1" lang="en-US" altLang="ja-JP" sz="1600" b="1">
              <a:solidFill>
                <a:srgbClr val="FF0000"/>
              </a:solidFill>
            </a:rPr>
            <a:t>※</a:t>
          </a:r>
          <a:r>
            <a:rPr kumimoji="1" lang="ja-JP" altLang="en-US" sz="1600" b="1">
              <a:solidFill>
                <a:srgbClr val="FF0000"/>
              </a:solidFill>
            </a:rPr>
            <a:t>２）」を超過している場合、</a:t>
          </a:r>
          <a:r>
            <a:rPr kumimoji="1" lang="ja-JP" altLang="en-US" sz="1600">
              <a:solidFill>
                <a:schemeClr val="tx1"/>
              </a:solidFill>
            </a:rPr>
            <a:t>「</a:t>
          </a:r>
          <a:r>
            <a:rPr kumimoji="1" lang="en-US" altLang="ja-JP" sz="1600">
              <a:solidFill>
                <a:schemeClr val="tx1"/>
              </a:solidFill>
            </a:rPr>
            <a:t>×</a:t>
          </a:r>
          <a:r>
            <a:rPr kumimoji="1" lang="ja-JP" altLang="en-US" sz="1600">
              <a:solidFill>
                <a:schemeClr val="tx1"/>
              </a:solidFill>
            </a:rPr>
            <a:t>」が表示されます。</a:t>
          </a:r>
        </a:p>
      </xdr:txBody>
    </xdr:sp>
    <xdr:clientData/>
  </xdr:twoCellAnchor>
  <xdr:twoCellAnchor>
    <xdr:from>
      <xdr:col>36</xdr:col>
      <xdr:colOff>140804</xdr:colOff>
      <xdr:row>1</xdr:row>
      <xdr:rowOff>99391</xdr:rowOff>
    </xdr:from>
    <xdr:to>
      <xdr:col>45</xdr:col>
      <xdr:colOff>911656</xdr:colOff>
      <xdr:row>6</xdr:row>
      <xdr:rowOff>33131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1723CC07-07FF-4E0D-8990-6FA5E8BBA69F}"/>
            </a:ext>
          </a:extLst>
        </xdr:cNvPr>
        <xdr:cNvSpPr/>
      </xdr:nvSpPr>
      <xdr:spPr>
        <a:xfrm>
          <a:off x="7311768" y="289891"/>
          <a:ext cx="6962102" cy="818204"/>
        </a:xfrm>
        <a:prstGeom prst="wedgeRectCallout">
          <a:avLst>
            <a:gd name="adj1" fmla="val -61264"/>
            <a:gd name="adj2" fmla="val -71291"/>
          </a:avLst>
        </a:prstGeom>
        <a:solidFill>
          <a:schemeClr val="bg1"/>
        </a:solidFill>
        <a:ln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600" b="1">
              <a:solidFill>
                <a:srgbClr val="FF0000"/>
              </a:solidFill>
            </a:rPr>
            <a:t>※</a:t>
          </a:r>
          <a:r>
            <a:rPr kumimoji="1" lang="ja-JP" altLang="en-US" sz="1600" b="1" u="dbl">
              <a:solidFill>
                <a:srgbClr val="FF0000"/>
              </a:solidFill>
            </a:rPr>
            <a:t>収入額と支出額の合計が一致しない場合、</a:t>
          </a:r>
          <a:r>
            <a:rPr kumimoji="1" lang="ja-JP" altLang="en-US" sz="1600">
              <a:solidFill>
                <a:schemeClr val="tx1"/>
              </a:solidFill>
            </a:rPr>
            <a:t>注意書きが表示されます。</a:t>
          </a:r>
          <a:endParaRPr kumimoji="1" lang="en-US" altLang="ja-JP" sz="1600">
            <a:solidFill>
              <a:schemeClr val="tx1"/>
            </a:solidFill>
          </a:endParaRPr>
        </a:p>
        <a:p>
          <a:pPr algn="l"/>
          <a:r>
            <a:rPr kumimoji="1" lang="en-US" altLang="ja-JP" sz="1600">
              <a:solidFill>
                <a:schemeClr val="tx1"/>
              </a:solidFill>
            </a:rPr>
            <a:t>     </a:t>
          </a:r>
          <a:r>
            <a:rPr kumimoji="1" lang="ja-JP" altLang="en-US" sz="1600">
              <a:solidFill>
                <a:schemeClr val="tx1"/>
              </a:solidFill>
            </a:rPr>
            <a:t>確認をお願いします。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79"/>
  <sheetViews>
    <sheetView tabSelected="1" view="pageBreakPreview" zoomScale="80" zoomScaleNormal="100" zoomScaleSheetLayoutView="80" workbookViewId="0">
      <selection activeCell="R45" sqref="R45:AG46"/>
    </sheetView>
  </sheetViews>
  <sheetFormatPr defaultColWidth="2.5" defaultRowHeight="15" customHeight="1" x14ac:dyDescent="0.15"/>
  <cols>
    <col min="1" max="9" width="2.5" style="1"/>
    <col min="10" max="13" width="2.875" style="1" customWidth="1"/>
    <col min="14" max="17" width="3" style="1" customWidth="1"/>
    <col min="18" max="25" width="2.5" style="1"/>
    <col min="26" max="26" width="2.5" style="1" customWidth="1"/>
    <col min="27" max="28" width="2.5" style="1"/>
    <col min="29" max="30" width="4.5" style="1" customWidth="1"/>
    <col min="31" max="32" width="2.5" style="1"/>
    <col min="33" max="33" width="1.5" style="1" customWidth="1"/>
    <col min="34" max="34" width="1.125" style="1" hidden="1" customWidth="1"/>
    <col min="35" max="35" width="2.625" style="1" customWidth="1"/>
    <col min="36" max="40" width="2.5" style="1"/>
    <col min="41" max="41" width="19.375" style="1" customWidth="1"/>
    <col min="42" max="42" width="13.5" style="1" customWidth="1"/>
    <col min="43" max="43" width="14.25" style="1" customWidth="1"/>
    <col min="44" max="44" width="9.625" style="1" customWidth="1"/>
    <col min="45" max="45" width="14.25" style="1" customWidth="1"/>
    <col min="46" max="46" width="16" style="1" customWidth="1"/>
    <col min="47" max="16384" width="2.5" style="1"/>
  </cols>
  <sheetData>
    <row r="1" spans="1:34" ht="15" customHeight="1" x14ac:dyDescent="0.15">
      <c r="B1" s="1" t="s">
        <v>47</v>
      </c>
      <c r="O1" s="54" t="str">
        <f>IF(J17=J47,"","！収入額と支出額の合計が一致していません。")</f>
        <v/>
      </c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</row>
    <row r="2" spans="1:34" ht="15" customHeight="1" x14ac:dyDescent="0.15">
      <c r="A2" s="61" t="s">
        <v>34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</row>
    <row r="3" spans="1:34" ht="15" customHeight="1" x14ac:dyDescent="0.15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</row>
    <row r="4" spans="1:34" ht="9.75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</row>
    <row r="5" spans="1:34" ht="15" customHeight="1" x14ac:dyDescent="0.15">
      <c r="B5" s="2"/>
      <c r="C5" s="2"/>
      <c r="D5" s="2"/>
      <c r="E5" s="2"/>
      <c r="F5" s="2"/>
      <c r="G5" s="2"/>
      <c r="H5" s="2"/>
      <c r="I5" s="2"/>
      <c r="S5" s="62" t="s">
        <v>21</v>
      </c>
      <c r="T5" s="62"/>
      <c r="U5" s="62"/>
      <c r="V5" s="62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</row>
    <row r="6" spans="1:34" ht="15" customHeight="1" thickBot="1" x14ac:dyDescent="0.2">
      <c r="A6" s="176" t="s">
        <v>0</v>
      </c>
      <c r="B6" s="2"/>
      <c r="C6" s="2"/>
      <c r="D6" s="2"/>
      <c r="E6" s="2"/>
      <c r="F6" s="2"/>
      <c r="G6" s="2"/>
      <c r="H6" s="2"/>
      <c r="I6" s="2"/>
    </row>
    <row r="7" spans="1:34" ht="13.5" customHeight="1" x14ac:dyDescent="0.15">
      <c r="B7" s="166" t="s">
        <v>1</v>
      </c>
      <c r="C7" s="167"/>
      <c r="D7" s="167"/>
      <c r="E7" s="167"/>
      <c r="F7" s="167"/>
      <c r="G7" s="167"/>
      <c r="H7" s="167"/>
      <c r="I7" s="167"/>
      <c r="J7" s="168" t="s">
        <v>2</v>
      </c>
      <c r="K7" s="169"/>
      <c r="L7" s="169"/>
      <c r="M7" s="169"/>
      <c r="N7" s="169"/>
      <c r="O7" s="169"/>
      <c r="P7" s="169"/>
      <c r="Q7" s="169"/>
      <c r="R7" s="168" t="s">
        <v>3</v>
      </c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70"/>
    </row>
    <row r="8" spans="1:34" ht="13.5" customHeight="1" thickBot="1" x14ac:dyDescent="0.2">
      <c r="B8" s="171"/>
      <c r="C8" s="172"/>
      <c r="D8" s="172"/>
      <c r="E8" s="172"/>
      <c r="F8" s="172"/>
      <c r="G8" s="172"/>
      <c r="H8" s="172"/>
      <c r="I8" s="172"/>
      <c r="J8" s="173"/>
      <c r="K8" s="174"/>
      <c r="L8" s="174"/>
      <c r="M8" s="174"/>
      <c r="N8" s="174"/>
      <c r="O8" s="174"/>
      <c r="P8" s="174"/>
      <c r="Q8" s="174"/>
      <c r="R8" s="173"/>
      <c r="S8" s="174"/>
      <c r="T8" s="174"/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174"/>
      <c r="AF8" s="174"/>
      <c r="AG8" s="175"/>
    </row>
    <row r="9" spans="1:34" ht="13.5" customHeight="1" x14ac:dyDescent="0.15">
      <c r="B9" s="162" t="s">
        <v>35</v>
      </c>
      <c r="C9" s="163"/>
      <c r="D9" s="163"/>
      <c r="E9" s="163"/>
      <c r="F9" s="163"/>
      <c r="G9" s="163"/>
      <c r="H9" s="163"/>
      <c r="I9" s="163"/>
      <c r="J9" s="144" t="str">
        <f>IF(L9&gt;J50,"×","")</f>
        <v/>
      </c>
      <c r="K9" s="145"/>
      <c r="L9" s="45"/>
      <c r="M9" s="45"/>
      <c r="N9" s="45"/>
      <c r="O9" s="45"/>
      <c r="P9" s="45"/>
      <c r="Q9" s="46"/>
      <c r="R9" s="63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5"/>
    </row>
    <row r="10" spans="1:34" ht="13.5" customHeight="1" x14ac:dyDescent="0.15">
      <c r="B10" s="164"/>
      <c r="C10" s="165"/>
      <c r="D10" s="165"/>
      <c r="E10" s="165"/>
      <c r="F10" s="165"/>
      <c r="G10" s="165"/>
      <c r="H10" s="165"/>
      <c r="I10" s="165"/>
      <c r="J10" s="146"/>
      <c r="K10" s="147"/>
      <c r="L10" s="47"/>
      <c r="M10" s="47"/>
      <c r="N10" s="47"/>
      <c r="O10" s="47"/>
      <c r="P10" s="47"/>
      <c r="Q10" s="48"/>
      <c r="R10" s="66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8"/>
    </row>
    <row r="11" spans="1:34" ht="13.5" customHeight="1" x14ac:dyDescent="0.15">
      <c r="B11" s="30"/>
      <c r="C11" s="31"/>
      <c r="D11" s="31"/>
      <c r="E11" s="31"/>
      <c r="F11" s="31"/>
      <c r="G11" s="31"/>
      <c r="H11" s="31"/>
      <c r="I11" s="31"/>
      <c r="J11" s="139"/>
      <c r="K11" s="140"/>
      <c r="L11" s="140"/>
      <c r="M11" s="140"/>
      <c r="N11" s="140"/>
      <c r="O11" s="140"/>
      <c r="P11" s="140"/>
      <c r="Q11" s="140"/>
      <c r="R11" s="36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8"/>
    </row>
    <row r="12" spans="1:34" ht="13.5" customHeight="1" x14ac:dyDescent="0.15">
      <c r="B12" s="32"/>
      <c r="C12" s="33"/>
      <c r="D12" s="33"/>
      <c r="E12" s="33"/>
      <c r="F12" s="33"/>
      <c r="G12" s="33"/>
      <c r="H12" s="33"/>
      <c r="I12" s="33"/>
      <c r="J12" s="141"/>
      <c r="K12" s="142"/>
      <c r="L12" s="142"/>
      <c r="M12" s="142"/>
      <c r="N12" s="142"/>
      <c r="O12" s="142"/>
      <c r="P12" s="142"/>
      <c r="Q12" s="142"/>
      <c r="R12" s="39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1"/>
    </row>
    <row r="13" spans="1:34" ht="13.5" customHeight="1" x14ac:dyDescent="0.15">
      <c r="B13" s="30"/>
      <c r="C13" s="31"/>
      <c r="D13" s="31"/>
      <c r="E13" s="31"/>
      <c r="F13" s="31"/>
      <c r="G13" s="31"/>
      <c r="H13" s="31"/>
      <c r="I13" s="31"/>
      <c r="J13" s="139"/>
      <c r="K13" s="140"/>
      <c r="L13" s="140"/>
      <c r="M13" s="140"/>
      <c r="N13" s="140"/>
      <c r="O13" s="140"/>
      <c r="P13" s="140"/>
      <c r="Q13" s="140"/>
      <c r="R13" s="36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8"/>
    </row>
    <row r="14" spans="1:34" ht="13.5" customHeight="1" x14ac:dyDescent="0.15">
      <c r="B14" s="32"/>
      <c r="C14" s="33"/>
      <c r="D14" s="33"/>
      <c r="E14" s="33"/>
      <c r="F14" s="33"/>
      <c r="G14" s="33"/>
      <c r="H14" s="33"/>
      <c r="I14" s="33"/>
      <c r="J14" s="141"/>
      <c r="K14" s="142"/>
      <c r="L14" s="142"/>
      <c r="M14" s="142"/>
      <c r="N14" s="142"/>
      <c r="O14" s="142"/>
      <c r="P14" s="142"/>
      <c r="Q14" s="142"/>
      <c r="R14" s="39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1"/>
    </row>
    <row r="15" spans="1:34" ht="13.5" customHeight="1" x14ac:dyDescent="0.15">
      <c r="B15" s="30"/>
      <c r="C15" s="31"/>
      <c r="D15" s="31"/>
      <c r="E15" s="31"/>
      <c r="F15" s="31"/>
      <c r="G15" s="31"/>
      <c r="H15" s="31"/>
      <c r="I15" s="31"/>
      <c r="J15" s="73"/>
      <c r="K15" s="74"/>
      <c r="L15" s="74"/>
      <c r="M15" s="74"/>
      <c r="N15" s="74"/>
      <c r="O15" s="74"/>
      <c r="P15" s="74"/>
      <c r="Q15" s="74"/>
      <c r="R15" s="36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8"/>
    </row>
    <row r="16" spans="1:34" ht="13.5" customHeight="1" thickBot="1" x14ac:dyDescent="0.2">
      <c r="B16" s="34"/>
      <c r="C16" s="35"/>
      <c r="D16" s="35"/>
      <c r="E16" s="35"/>
      <c r="F16" s="35"/>
      <c r="G16" s="35"/>
      <c r="H16" s="35"/>
      <c r="I16" s="35"/>
      <c r="J16" s="75"/>
      <c r="K16" s="76"/>
      <c r="L16" s="76"/>
      <c r="M16" s="76"/>
      <c r="N16" s="76"/>
      <c r="O16" s="76"/>
      <c r="P16" s="76"/>
      <c r="Q16" s="76"/>
      <c r="R16" s="42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4"/>
    </row>
    <row r="17" spans="1:33" ht="13.5" customHeight="1" thickTop="1" x14ac:dyDescent="0.15">
      <c r="B17" s="69" t="s">
        <v>49</v>
      </c>
      <c r="C17" s="70"/>
      <c r="D17" s="70"/>
      <c r="E17" s="70"/>
      <c r="F17" s="70"/>
      <c r="G17" s="70"/>
      <c r="H17" s="70"/>
      <c r="I17" s="70"/>
      <c r="J17" s="148">
        <f>SUM(J11:Q16,L9)</f>
        <v>0</v>
      </c>
      <c r="K17" s="149"/>
      <c r="L17" s="149"/>
      <c r="M17" s="149"/>
      <c r="N17" s="149"/>
      <c r="O17" s="149"/>
      <c r="P17" s="149"/>
      <c r="Q17" s="149"/>
      <c r="R17" s="63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5"/>
    </row>
    <row r="18" spans="1:33" ht="13.5" customHeight="1" thickBot="1" x14ac:dyDescent="0.2">
      <c r="B18" s="71"/>
      <c r="C18" s="72"/>
      <c r="D18" s="72"/>
      <c r="E18" s="72"/>
      <c r="F18" s="72"/>
      <c r="G18" s="72"/>
      <c r="H18" s="72"/>
      <c r="I18" s="72"/>
      <c r="J18" s="150"/>
      <c r="K18" s="151"/>
      <c r="L18" s="151"/>
      <c r="M18" s="151"/>
      <c r="N18" s="151"/>
      <c r="O18" s="151"/>
      <c r="P18" s="151"/>
      <c r="Q18" s="151"/>
      <c r="R18" s="83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5"/>
    </row>
    <row r="19" spans="1:33" ht="15" customHeight="1" x14ac:dyDescent="0.15">
      <c r="B19" s="3"/>
      <c r="C19" s="2"/>
      <c r="D19" s="2"/>
      <c r="E19" s="2"/>
      <c r="F19" s="2"/>
      <c r="G19" s="2"/>
      <c r="H19" s="2"/>
      <c r="I19" s="2"/>
      <c r="J19" s="4"/>
      <c r="AE19" s="77" t="s">
        <v>13</v>
      </c>
      <c r="AF19" s="77"/>
      <c r="AG19" s="77"/>
    </row>
    <row r="20" spans="1:33" ht="15" customHeight="1" thickBot="1" x14ac:dyDescent="0.2">
      <c r="A20" s="176" t="s">
        <v>4</v>
      </c>
      <c r="B20" s="177"/>
      <c r="C20" s="177"/>
      <c r="D20" s="177"/>
      <c r="E20" s="177"/>
      <c r="F20" s="2"/>
      <c r="G20" s="2"/>
      <c r="H20" s="2"/>
      <c r="I20" s="2"/>
    </row>
    <row r="21" spans="1:33" ht="13.5" customHeight="1" x14ac:dyDescent="0.15">
      <c r="B21" s="166" t="s">
        <v>1</v>
      </c>
      <c r="C21" s="167"/>
      <c r="D21" s="167"/>
      <c r="E21" s="167"/>
      <c r="F21" s="167"/>
      <c r="G21" s="167"/>
      <c r="H21" s="167"/>
      <c r="I21" s="167"/>
      <c r="J21" s="168" t="s">
        <v>2</v>
      </c>
      <c r="K21" s="169"/>
      <c r="L21" s="169"/>
      <c r="M21" s="169"/>
      <c r="N21" s="81"/>
      <c r="O21" s="81"/>
      <c r="P21" s="81"/>
      <c r="Q21" s="82"/>
      <c r="R21" s="169" t="s">
        <v>3</v>
      </c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70"/>
    </row>
    <row r="22" spans="1:33" ht="13.5" customHeight="1" thickBot="1" x14ac:dyDescent="0.2">
      <c r="B22" s="178"/>
      <c r="C22" s="179"/>
      <c r="D22" s="179"/>
      <c r="E22" s="179"/>
      <c r="F22" s="179"/>
      <c r="G22" s="179"/>
      <c r="H22" s="179"/>
      <c r="I22" s="179"/>
      <c r="J22" s="180"/>
      <c r="K22" s="181"/>
      <c r="L22" s="181"/>
      <c r="M22" s="181"/>
      <c r="N22" s="78" t="s">
        <v>14</v>
      </c>
      <c r="O22" s="79"/>
      <c r="P22" s="79"/>
      <c r="Q22" s="80"/>
      <c r="R22" s="181"/>
      <c r="S22" s="181"/>
      <c r="T22" s="181"/>
      <c r="U22" s="181"/>
      <c r="V22" s="181"/>
      <c r="W22" s="181"/>
      <c r="X22" s="181"/>
      <c r="Y22" s="181"/>
      <c r="Z22" s="181"/>
      <c r="AA22" s="181"/>
      <c r="AB22" s="181"/>
      <c r="AC22" s="181"/>
      <c r="AD22" s="181"/>
      <c r="AE22" s="181"/>
      <c r="AF22" s="181"/>
      <c r="AG22" s="182"/>
    </row>
    <row r="23" spans="1:33" ht="13.5" customHeight="1" x14ac:dyDescent="0.15">
      <c r="B23" s="134" t="s">
        <v>6</v>
      </c>
      <c r="C23" s="135"/>
      <c r="D23" s="183" t="s">
        <v>37</v>
      </c>
      <c r="E23" s="184"/>
      <c r="F23" s="184"/>
      <c r="G23" s="184"/>
      <c r="H23" s="184"/>
      <c r="I23" s="184"/>
      <c r="J23" s="132"/>
      <c r="K23" s="133"/>
      <c r="L23" s="133"/>
      <c r="M23" s="133"/>
      <c r="N23" s="136"/>
      <c r="O23" s="137"/>
      <c r="P23" s="137"/>
      <c r="Q23" s="138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7"/>
    </row>
    <row r="24" spans="1:33" ht="13.5" customHeight="1" x14ac:dyDescent="0.15">
      <c r="B24" s="108"/>
      <c r="C24" s="109"/>
      <c r="D24" s="185"/>
      <c r="E24" s="186"/>
      <c r="F24" s="186"/>
      <c r="G24" s="186"/>
      <c r="H24" s="186"/>
      <c r="I24" s="186"/>
      <c r="J24" s="122"/>
      <c r="K24" s="123"/>
      <c r="L24" s="123"/>
      <c r="M24" s="123"/>
      <c r="N24" s="124"/>
      <c r="O24" s="125"/>
      <c r="P24" s="125"/>
      <c r="Q24" s="126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9"/>
    </row>
    <row r="25" spans="1:33" ht="13.5" customHeight="1" x14ac:dyDescent="0.15">
      <c r="B25" s="86" t="s">
        <v>7</v>
      </c>
      <c r="C25" s="87"/>
      <c r="D25" s="185" t="s">
        <v>38</v>
      </c>
      <c r="E25" s="186"/>
      <c r="F25" s="186"/>
      <c r="G25" s="186"/>
      <c r="H25" s="186"/>
      <c r="I25" s="186"/>
      <c r="J25" s="120"/>
      <c r="K25" s="121"/>
      <c r="L25" s="121"/>
      <c r="M25" s="121"/>
      <c r="N25" s="124"/>
      <c r="O25" s="125"/>
      <c r="P25" s="125"/>
      <c r="Q25" s="126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9"/>
    </row>
    <row r="26" spans="1:33" ht="13.5" customHeight="1" x14ac:dyDescent="0.15">
      <c r="B26" s="86"/>
      <c r="C26" s="87"/>
      <c r="D26" s="185"/>
      <c r="E26" s="186"/>
      <c r="F26" s="186"/>
      <c r="G26" s="186"/>
      <c r="H26" s="186"/>
      <c r="I26" s="186"/>
      <c r="J26" s="122"/>
      <c r="K26" s="123"/>
      <c r="L26" s="123"/>
      <c r="M26" s="123"/>
      <c r="N26" s="124"/>
      <c r="O26" s="125"/>
      <c r="P26" s="125"/>
      <c r="Q26" s="126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9"/>
    </row>
    <row r="27" spans="1:33" ht="13.5" customHeight="1" x14ac:dyDescent="0.15">
      <c r="B27" s="86" t="s">
        <v>8</v>
      </c>
      <c r="C27" s="87"/>
      <c r="D27" s="185" t="s">
        <v>10</v>
      </c>
      <c r="E27" s="186"/>
      <c r="F27" s="186"/>
      <c r="G27" s="186"/>
      <c r="H27" s="186"/>
      <c r="I27" s="186"/>
      <c r="J27" s="120"/>
      <c r="K27" s="121"/>
      <c r="L27" s="121"/>
      <c r="M27" s="121"/>
      <c r="N27" s="124"/>
      <c r="O27" s="125"/>
      <c r="P27" s="125"/>
      <c r="Q27" s="126"/>
      <c r="R27" s="112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8"/>
    </row>
    <row r="28" spans="1:33" ht="13.5" customHeight="1" x14ac:dyDescent="0.15">
      <c r="B28" s="86"/>
      <c r="C28" s="87"/>
      <c r="D28" s="185"/>
      <c r="E28" s="186"/>
      <c r="F28" s="186"/>
      <c r="G28" s="186"/>
      <c r="H28" s="186"/>
      <c r="I28" s="186"/>
      <c r="J28" s="122"/>
      <c r="K28" s="123"/>
      <c r="L28" s="123"/>
      <c r="M28" s="123"/>
      <c r="N28" s="124"/>
      <c r="O28" s="125"/>
      <c r="P28" s="125"/>
      <c r="Q28" s="126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8"/>
    </row>
    <row r="29" spans="1:33" ht="13.5" customHeight="1" x14ac:dyDescent="0.15">
      <c r="B29" s="86" t="s">
        <v>15</v>
      </c>
      <c r="C29" s="87"/>
      <c r="D29" s="185" t="s">
        <v>11</v>
      </c>
      <c r="E29" s="186"/>
      <c r="F29" s="186"/>
      <c r="G29" s="186"/>
      <c r="H29" s="186"/>
      <c r="I29" s="186"/>
      <c r="J29" s="120"/>
      <c r="K29" s="121"/>
      <c r="L29" s="121"/>
      <c r="M29" s="121"/>
      <c r="N29" s="124"/>
      <c r="O29" s="125"/>
      <c r="P29" s="125"/>
      <c r="Q29" s="126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50"/>
    </row>
    <row r="30" spans="1:33" ht="13.5" customHeight="1" x14ac:dyDescent="0.15">
      <c r="B30" s="86"/>
      <c r="C30" s="87"/>
      <c r="D30" s="185"/>
      <c r="E30" s="186"/>
      <c r="F30" s="186"/>
      <c r="G30" s="186"/>
      <c r="H30" s="186"/>
      <c r="I30" s="186"/>
      <c r="J30" s="122"/>
      <c r="K30" s="123"/>
      <c r="L30" s="123"/>
      <c r="M30" s="123"/>
      <c r="N30" s="124"/>
      <c r="O30" s="125"/>
      <c r="P30" s="125"/>
      <c r="Q30" s="126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50"/>
    </row>
    <row r="31" spans="1:33" ht="13.5" customHeight="1" x14ac:dyDescent="0.15">
      <c r="B31" s="86" t="s">
        <v>16</v>
      </c>
      <c r="C31" s="87"/>
      <c r="D31" s="185" t="s">
        <v>39</v>
      </c>
      <c r="E31" s="186"/>
      <c r="F31" s="186"/>
      <c r="G31" s="186"/>
      <c r="H31" s="186"/>
      <c r="I31" s="186"/>
      <c r="J31" s="120"/>
      <c r="K31" s="121"/>
      <c r="L31" s="121"/>
      <c r="M31" s="121"/>
      <c r="N31" s="124"/>
      <c r="O31" s="125"/>
      <c r="P31" s="125"/>
      <c r="Q31" s="126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9"/>
    </row>
    <row r="32" spans="1:33" ht="13.5" customHeight="1" x14ac:dyDescent="0.15">
      <c r="B32" s="86"/>
      <c r="C32" s="87"/>
      <c r="D32" s="185"/>
      <c r="E32" s="186"/>
      <c r="F32" s="186"/>
      <c r="G32" s="186"/>
      <c r="H32" s="186"/>
      <c r="I32" s="186"/>
      <c r="J32" s="122"/>
      <c r="K32" s="123"/>
      <c r="L32" s="123"/>
      <c r="M32" s="123"/>
      <c r="N32" s="124"/>
      <c r="O32" s="125"/>
      <c r="P32" s="125"/>
      <c r="Q32" s="126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9"/>
    </row>
    <row r="33" spans="2:41" ht="13.5" customHeight="1" x14ac:dyDescent="0.15">
      <c r="B33" s="86" t="s">
        <v>17</v>
      </c>
      <c r="C33" s="87"/>
      <c r="D33" s="185" t="s">
        <v>5</v>
      </c>
      <c r="E33" s="186"/>
      <c r="F33" s="186"/>
      <c r="G33" s="186"/>
      <c r="H33" s="186"/>
      <c r="I33" s="186"/>
      <c r="J33" s="120"/>
      <c r="K33" s="121"/>
      <c r="L33" s="121"/>
      <c r="M33" s="121"/>
      <c r="N33" s="124"/>
      <c r="O33" s="125"/>
      <c r="P33" s="125"/>
      <c r="Q33" s="126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9"/>
    </row>
    <row r="34" spans="2:41" ht="13.5" customHeight="1" x14ac:dyDescent="0.15">
      <c r="B34" s="86"/>
      <c r="C34" s="87"/>
      <c r="D34" s="185"/>
      <c r="E34" s="186"/>
      <c r="F34" s="186"/>
      <c r="G34" s="186"/>
      <c r="H34" s="186"/>
      <c r="I34" s="186"/>
      <c r="J34" s="122"/>
      <c r="K34" s="123"/>
      <c r="L34" s="123"/>
      <c r="M34" s="123"/>
      <c r="N34" s="124"/>
      <c r="O34" s="125"/>
      <c r="P34" s="125"/>
      <c r="Q34" s="126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9"/>
    </row>
    <row r="35" spans="2:41" ht="13.5" customHeight="1" x14ac:dyDescent="0.15">
      <c r="B35" s="86" t="s">
        <v>18</v>
      </c>
      <c r="C35" s="87"/>
      <c r="D35" s="185" t="s">
        <v>40</v>
      </c>
      <c r="E35" s="186"/>
      <c r="F35" s="186"/>
      <c r="G35" s="186"/>
      <c r="H35" s="186"/>
      <c r="I35" s="186"/>
      <c r="J35" s="120"/>
      <c r="K35" s="121"/>
      <c r="L35" s="121"/>
      <c r="M35" s="121"/>
      <c r="N35" s="124"/>
      <c r="O35" s="125"/>
      <c r="P35" s="125"/>
      <c r="Q35" s="126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6"/>
    </row>
    <row r="36" spans="2:41" ht="13.5" customHeight="1" x14ac:dyDescent="0.15">
      <c r="B36" s="86"/>
      <c r="C36" s="87"/>
      <c r="D36" s="185"/>
      <c r="E36" s="186"/>
      <c r="F36" s="186"/>
      <c r="G36" s="186"/>
      <c r="H36" s="186"/>
      <c r="I36" s="186"/>
      <c r="J36" s="122"/>
      <c r="K36" s="123"/>
      <c r="L36" s="123"/>
      <c r="M36" s="123"/>
      <c r="N36" s="124"/>
      <c r="O36" s="125"/>
      <c r="P36" s="125"/>
      <c r="Q36" s="126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9"/>
    </row>
    <row r="37" spans="2:41" ht="13.5" customHeight="1" x14ac:dyDescent="0.15">
      <c r="B37" s="86" t="s">
        <v>19</v>
      </c>
      <c r="C37" s="87"/>
      <c r="D37" s="185" t="s">
        <v>41</v>
      </c>
      <c r="E37" s="186"/>
      <c r="F37" s="186"/>
      <c r="G37" s="186"/>
      <c r="H37" s="186"/>
      <c r="I37" s="186"/>
      <c r="J37" s="120"/>
      <c r="K37" s="121"/>
      <c r="L37" s="121"/>
      <c r="M37" s="121"/>
      <c r="N37" s="124"/>
      <c r="O37" s="125"/>
      <c r="P37" s="125"/>
      <c r="Q37" s="126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8"/>
    </row>
    <row r="38" spans="2:41" ht="13.5" customHeight="1" x14ac:dyDescent="0.15">
      <c r="B38" s="86"/>
      <c r="C38" s="87"/>
      <c r="D38" s="185"/>
      <c r="E38" s="186"/>
      <c r="F38" s="186"/>
      <c r="G38" s="186"/>
      <c r="H38" s="186"/>
      <c r="I38" s="186"/>
      <c r="J38" s="122"/>
      <c r="K38" s="123"/>
      <c r="L38" s="123"/>
      <c r="M38" s="123"/>
      <c r="N38" s="124"/>
      <c r="O38" s="125"/>
      <c r="P38" s="125"/>
      <c r="Q38" s="126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8"/>
    </row>
    <row r="39" spans="2:41" ht="13.5" customHeight="1" x14ac:dyDescent="0.15">
      <c r="B39" s="86" t="s">
        <v>20</v>
      </c>
      <c r="C39" s="87"/>
      <c r="D39" s="185" t="s">
        <v>42</v>
      </c>
      <c r="E39" s="186"/>
      <c r="F39" s="186"/>
      <c r="G39" s="186"/>
      <c r="H39" s="186"/>
      <c r="I39" s="186"/>
      <c r="J39" s="120"/>
      <c r="K39" s="121"/>
      <c r="L39" s="121"/>
      <c r="M39" s="121"/>
      <c r="N39" s="124"/>
      <c r="O39" s="125"/>
      <c r="P39" s="125"/>
      <c r="Q39" s="126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9"/>
    </row>
    <row r="40" spans="2:41" ht="13.5" customHeight="1" x14ac:dyDescent="0.15">
      <c r="B40" s="86"/>
      <c r="C40" s="87"/>
      <c r="D40" s="185"/>
      <c r="E40" s="186"/>
      <c r="F40" s="186"/>
      <c r="G40" s="186"/>
      <c r="H40" s="186"/>
      <c r="I40" s="186"/>
      <c r="J40" s="122"/>
      <c r="K40" s="123"/>
      <c r="L40" s="123"/>
      <c r="M40" s="123"/>
      <c r="N40" s="124"/>
      <c r="O40" s="125"/>
      <c r="P40" s="125"/>
      <c r="Q40" s="126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60"/>
    </row>
    <row r="41" spans="2:41" ht="13.5" customHeight="1" x14ac:dyDescent="0.15">
      <c r="B41" s="86" t="s">
        <v>9</v>
      </c>
      <c r="C41" s="87"/>
      <c r="D41" s="185" t="s">
        <v>45</v>
      </c>
      <c r="E41" s="186"/>
      <c r="F41" s="186"/>
      <c r="G41" s="186"/>
      <c r="H41" s="186"/>
      <c r="I41" s="186"/>
      <c r="J41" s="120"/>
      <c r="K41" s="121"/>
      <c r="L41" s="121"/>
      <c r="M41" s="121"/>
      <c r="N41" s="124"/>
      <c r="O41" s="125"/>
      <c r="P41" s="125"/>
      <c r="Q41" s="126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8"/>
    </row>
    <row r="42" spans="2:41" ht="13.5" customHeight="1" x14ac:dyDescent="0.15">
      <c r="B42" s="86"/>
      <c r="C42" s="87"/>
      <c r="D42" s="185"/>
      <c r="E42" s="186"/>
      <c r="F42" s="186"/>
      <c r="G42" s="186"/>
      <c r="H42" s="186"/>
      <c r="I42" s="186"/>
      <c r="J42" s="122"/>
      <c r="K42" s="123"/>
      <c r="L42" s="123"/>
      <c r="M42" s="123"/>
      <c r="N42" s="124"/>
      <c r="O42" s="125"/>
      <c r="P42" s="125"/>
      <c r="Q42" s="126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8"/>
    </row>
    <row r="43" spans="2:41" ht="13.5" customHeight="1" x14ac:dyDescent="0.15">
      <c r="B43" s="86" t="s">
        <v>43</v>
      </c>
      <c r="C43" s="87"/>
      <c r="D43" s="185" t="s">
        <v>46</v>
      </c>
      <c r="E43" s="186"/>
      <c r="F43" s="186"/>
      <c r="G43" s="186"/>
      <c r="H43" s="186"/>
      <c r="I43" s="186"/>
      <c r="J43" s="120"/>
      <c r="K43" s="121"/>
      <c r="L43" s="121"/>
      <c r="M43" s="121"/>
      <c r="N43" s="124"/>
      <c r="O43" s="125"/>
      <c r="P43" s="125"/>
      <c r="Q43" s="126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9"/>
    </row>
    <row r="44" spans="2:41" ht="13.5" customHeight="1" x14ac:dyDescent="0.15">
      <c r="B44" s="86"/>
      <c r="C44" s="87"/>
      <c r="D44" s="185"/>
      <c r="E44" s="186"/>
      <c r="F44" s="186"/>
      <c r="G44" s="186"/>
      <c r="H44" s="186"/>
      <c r="I44" s="186"/>
      <c r="J44" s="122"/>
      <c r="K44" s="123"/>
      <c r="L44" s="123"/>
      <c r="M44" s="123"/>
      <c r="N44" s="124"/>
      <c r="O44" s="125"/>
      <c r="P44" s="125"/>
      <c r="Q44" s="126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60"/>
    </row>
    <row r="45" spans="2:41" ht="13.5" customHeight="1" x14ac:dyDescent="0.15">
      <c r="B45" s="108" t="s">
        <v>44</v>
      </c>
      <c r="C45" s="109"/>
      <c r="D45" s="187" t="s">
        <v>12</v>
      </c>
      <c r="E45" s="187"/>
      <c r="F45" s="187"/>
      <c r="G45" s="187"/>
      <c r="H45" s="187"/>
      <c r="I45" s="188"/>
      <c r="J45" s="120"/>
      <c r="K45" s="121"/>
      <c r="L45" s="121"/>
      <c r="M45" s="121"/>
      <c r="N45" s="124"/>
      <c r="O45" s="125"/>
      <c r="P45" s="125"/>
      <c r="Q45" s="126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9"/>
    </row>
    <row r="46" spans="2:41" ht="13.5" customHeight="1" thickBot="1" x14ac:dyDescent="0.2">
      <c r="B46" s="110"/>
      <c r="C46" s="111"/>
      <c r="D46" s="189"/>
      <c r="E46" s="189"/>
      <c r="F46" s="189"/>
      <c r="G46" s="189"/>
      <c r="H46" s="189"/>
      <c r="I46" s="190"/>
      <c r="J46" s="130"/>
      <c r="K46" s="131"/>
      <c r="L46" s="131"/>
      <c r="M46" s="131"/>
      <c r="N46" s="127"/>
      <c r="O46" s="128"/>
      <c r="P46" s="128"/>
      <c r="Q46" s="129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9"/>
    </row>
    <row r="47" spans="2:41" ht="19.5" customHeight="1" thickTop="1" thickBot="1" x14ac:dyDescent="0.2">
      <c r="B47" s="69" t="s">
        <v>55</v>
      </c>
      <c r="C47" s="70"/>
      <c r="D47" s="70"/>
      <c r="E47" s="70"/>
      <c r="F47" s="70"/>
      <c r="G47" s="70"/>
      <c r="H47" s="70"/>
      <c r="I47" s="70"/>
      <c r="J47" s="152">
        <f>SUM(J23:M46)</f>
        <v>0</v>
      </c>
      <c r="K47" s="153"/>
      <c r="L47" s="153"/>
      <c r="M47" s="153"/>
      <c r="N47" s="154">
        <f>SUM(N23:Q46)</f>
        <v>0</v>
      </c>
      <c r="O47" s="155"/>
      <c r="P47" s="155"/>
      <c r="Q47" s="156"/>
      <c r="R47" s="8"/>
      <c r="AB47" s="7"/>
      <c r="AE47" s="77" t="s">
        <v>13</v>
      </c>
      <c r="AF47" s="77"/>
      <c r="AG47" s="77"/>
      <c r="AJ47" s="9"/>
      <c r="AK47" s="9"/>
      <c r="AL47" s="9"/>
      <c r="AM47" s="9"/>
      <c r="AN47" s="9"/>
      <c r="AO47" s="9"/>
    </row>
    <row r="48" spans="2:41" ht="19.5" customHeight="1" thickBot="1" x14ac:dyDescent="0.2">
      <c r="B48" s="71"/>
      <c r="C48" s="72"/>
      <c r="D48" s="72"/>
      <c r="E48" s="72"/>
      <c r="F48" s="72"/>
      <c r="G48" s="72"/>
      <c r="H48" s="72"/>
      <c r="I48" s="72"/>
      <c r="J48" s="157"/>
      <c r="K48" s="158"/>
      <c r="L48" s="158"/>
      <c r="M48" s="158"/>
      <c r="N48" s="159"/>
      <c r="O48" s="160"/>
      <c r="P48" s="160"/>
      <c r="Q48" s="161"/>
      <c r="R48" s="8"/>
      <c r="S48" s="52"/>
      <c r="T48" s="53"/>
      <c r="U48" s="53"/>
      <c r="V48" s="53"/>
      <c r="W48" s="53"/>
      <c r="X48" s="53"/>
      <c r="Y48" s="115" t="s">
        <v>22</v>
      </c>
      <c r="Z48" s="115"/>
      <c r="AA48" s="115"/>
      <c r="AB48" s="143"/>
      <c r="AC48" s="113" t="s">
        <v>23</v>
      </c>
      <c r="AD48" s="113"/>
      <c r="AE48" s="113"/>
      <c r="AF48" s="113"/>
      <c r="AG48" s="114"/>
    </row>
    <row r="49" spans="2:45" ht="15" customHeight="1" thickBot="1" x14ac:dyDescent="0.2">
      <c r="B49" s="10"/>
      <c r="C49" s="10"/>
      <c r="D49" s="10"/>
      <c r="E49" s="10"/>
      <c r="F49" s="10"/>
      <c r="G49" s="10"/>
      <c r="H49" s="10"/>
      <c r="I49" s="10"/>
      <c r="J49" s="11"/>
      <c r="K49" s="11"/>
      <c r="L49" s="11"/>
      <c r="M49" s="11"/>
      <c r="N49" s="12"/>
      <c r="O49" s="12"/>
      <c r="P49" s="12"/>
      <c r="Q49" s="12"/>
      <c r="R49" s="8"/>
      <c r="S49" s="92" t="s">
        <v>48</v>
      </c>
      <c r="T49" s="93"/>
      <c r="U49" s="93"/>
      <c r="V49" s="93"/>
      <c r="W49" s="93"/>
      <c r="X49" s="93"/>
      <c r="Y49" s="93"/>
      <c r="Z49" s="93"/>
      <c r="AA49" s="93"/>
      <c r="AB49" s="93"/>
      <c r="AC49" s="116" t="str">
        <f>IFERROR(INDEX($AO$72:$AP$74,AB48,AP62),"")</f>
        <v/>
      </c>
      <c r="AD49" s="117"/>
      <c r="AE49" s="15" t="s">
        <v>29</v>
      </c>
      <c r="AF49" s="14"/>
      <c r="AG49" s="16"/>
    </row>
    <row r="50" spans="2:45" ht="15" customHeight="1" x14ac:dyDescent="0.15">
      <c r="B50" s="94" t="s">
        <v>56</v>
      </c>
      <c r="C50" s="95"/>
      <c r="D50" s="95"/>
      <c r="E50" s="95"/>
      <c r="F50" s="95"/>
      <c r="G50" s="95"/>
      <c r="H50" s="95"/>
      <c r="I50" s="95"/>
      <c r="J50" s="100"/>
      <c r="K50" s="45"/>
      <c r="L50" s="45"/>
      <c r="M50" s="45"/>
      <c r="N50" s="45"/>
      <c r="O50" s="45"/>
      <c r="P50" s="45"/>
      <c r="Q50" s="101"/>
      <c r="R50" s="8"/>
      <c r="S50" s="92" t="s">
        <v>36</v>
      </c>
      <c r="T50" s="93"/>
      <c r="U50" s="93"/>
      <c r="V50" s="93"/>
      <c r="W50" s="93"/>
      <c r="X50" s="93"/>
      <c r="Y50" s="93"/>
      <c r="Z50" s="93"/>
      <c r="AA50" s="93"/>
      <c r="AB50" s="90" t="str">
        <f>IFERROR(MIN(ROUNDDOWN(N47*AP63,-3),AP64),"")</f>
        <v/>
      </c>
      <c r="AC50" s="91"/>
      <c r="AD50" s="91"/>
      <c r="AE50" s="91"/>
      <c r="AF50" s="91"/>
      <c r="AG50" s="16"/>
    </row>
    <row r="51" spans="2:45" ht="15" customHeight="1" x14ac:dyDescent="0.15">
      <c r="B51" s="96"/>
      <c r="C51" s="97"/>
      <c r="D51" s="97"/>
      <c r="E51" s="97"/>
      <c r="F51" s="97"/>
      <c r="G51" s="97"/>
      <c r="H51" s="97"/>
      <c r="I51" s="97"/>
      <c r="J51" s="102"/>
      <c r="K51" s="103"/>
      <c r="L51" s="103"/>
      <c r="M51" s="103"/>
      <c r="N51" s="103"/>
      <c r="O51" s="103"/>
      <c r="P51" s="103"/>
      <c r="Q51" s="104"/>
      <c r="S51" s="92" t="s">
        <v>31</v>
      </c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16"/>
    </row>
    <row r="52" spans="2:45" ht="15" customHeight="1" thickBot="1" x14ac:dyDescent="0.2">
      <c r="B52" s="98"/>
      <c r="C52" s="99"/>
      <c r="D52" s="99"/>
      <c r="E52" s="99"/>
      <c r="F52" s="99"/>
      <c r="G52" s="99"/>
      <c r="H52" s="99"/>
      <c r="I52" s="99"/>
      <c r="J52" s="105"/>
      <c r="K52" s="106"/>
      <c r="L52" s="106"/>
      <c r="M52" s="106"/>
      <c r="N52" s="106"/>
      <c r="O52" s="106"/>
      <c r="P52" s="106"/>
      <c r="Q52" s="107"/>
      <c r="S52" s="17" t="s">
        <v>30</v>
      </c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9"/>
    </row>
    <row r="53" spans="2:45" ht="3.75" customHeight="1" x14ac:dyDescent="0.15">
      <c r="J53" s="6"/>
      <c r="K53" s="6"/>
      <c r="L53" s="6"/>
      <c r="M53" s="6"/>
      <c r="N53" s="6"/>
      <c r="O53" s="6"/>
      <c r="P53" s="6"/>
      <c r="Q53" s="6"/>
    </row>
    <row r="54" spans="2:45" ht="15" customHeight="1" x14ac:dyDescent="0.15">
      <c r="B54" s="51" t="s">
        <v>24</v>
      </c>
      <c r="C54" s="51"/>
      <c r="D54" s="191" t="s">
        <v>26</v>
      </c>
      <c r="E54" s="191"/>
      <c r="F54" s="191"/>
      <c r="G54" s="191"/>
      <c r="H54" s="191"/>
      <c r="I54" s="191"/>
      <c r="J54" s="191"/>
      <c r="K54" s="191"/>
      <c r="L54" s="191"/>
      <c r="M54" s="191"/>
      <c r="N54" s="191"/>
      <c r="O54" s="191"/>
      <c r="P54" s="191"/>
      <c r="Q54" s="191"/>
      <c r="R54" s="191"/>
      <c r="S54" s="191"/>
      <c r="T54" s="191"/>
      <c r="U54" s="191"/>
      <c r="V54" s="191"/>
      <c r="W54" s="191"/>
      <c r="X54" s="191"/>
      <c r="Y54" s="191"/>
      <c r="Z54" s="191"/>
      <c r="AA54" s="191"/>
      <c r="AB54" s="191"/>
      <c r="AC54" s="191"/>
      <c r="AD54" s="191"/>
      <c r="AE54" s="191"/>
      <c r="AF54" s="191"/>
      <c r="AG54" s="191"/>
    </row>
    <row r="55" spans="2:45" ht="15" customHeight="1" x14ac:dyDescent="0.15">
      <c r="B55" s="51" t="s">
        <v>25</v>
      </c>
      <c r="C55" s="51"/>
      <c r="D55" s="191" t="s">
        <v>32</v>
      </c>
      <c r="E55" s="191"/>
      <c r="F55" s="191"/>
      <c r="G55" s="191"/>
      <c r="H55" s="191"/>
      <c r="I55" s="191"/>
      <c r="J55" s="191"/>
      <c r="K55" s="191"/>
      <c r="L55" s="191"/>
      <c r="M55" s="191"/>
      <c r="N55" s="192"/>
      <c r="O55" s="193"/>
      <c r="P55" s="193"/>
      <c r="Q55" s="193"/>
      <c r="R55" s="193"/>
      <c r="S55" s="191"/>
      <c r="T55" s="191"/>
      <c r="U55" s="191"/>
      <c r="V55" s="191"/>
      <c r="W55" s="191"/>
      <c r="X55" s="191"/>
      <c r="Y55" s="191"/>
      <c r="Z55" s="191"/>
      <c r="AA55" s="191"/>
      <c r="AB55" s="191"/>
      <c r="AC55" s="191"/>
      <c r="AD55" s="191"/>
      <c r="AE55" s="191"/>
      <c r="AF55" s="191"/>
      <c r="AG55" s="191"/>
    </row>
    <row r="56" spans="2:45" ht="15" customHeight="1" x14ac:dyDescent="0.15">
      <c r="B56" s="13"/>
      <c r="C56" s="13"/>
      <c r="D56" s="191" t="s">
        <v>33</v>
      </c>
      <c r="E56" s="191"/>
      <c r="F56" s="191"/>
      <c r="G56" s="191"/>
      <c r="H56" s="191"/>
      <c r="I56" s="191"/>
      <c r="J56" s="191"/>
      <c r="K56" s="191"/>
      <c r="L56" s="191"/>
      <c r="M56" s="191"/>
      <c r="N56" s="192"/>
      <c r="O56" s="193"/>
      <c r="P56" s="193"/>
      <c r="Q56" s="193"/>
      <c r="R56" s="193"/>
      <c r="S56" s="191"/>
      <c r="T56" s="191"/>
      <c r="U56" s="191"/>
      <c r="V56" s="191"/>
      <c r="W56" s="191"/>
      <c r="X56" s="191"/>
      <c r="Y56" s="191"/>
      <c r="Z56" s="191"/>
      <c r="AA56" s="191"/>
      <c r="AB56" s="191"/>
      <c r="AC56" s="191"/>
      <c r="AD56" s="191"/>
      <c r="AE56" s="191"/>
      <c r="AF56" s="191"/>
      <c r="AG56" s="191"/>
    </row>
    <row r="57" spans="2:45" ht="15" customHeight="1" x14ac:dyDescent="0.15">
      <c r="B57" s="13"/>
      <c r="C57" s="13"/>
      <c r="D57" s="191" t="s">
        <v>27</v>
      </c>
      <c r="E57" s="191"/>
      <c r="F57" s="191"/>
      <c r="G57" s="191"/>
      <c r="H57" s="191"/>
      <c r="I57" s="191"/>
      <c r="J57" s="191"/>
      <c r="K57" s="191"/>
      <c r="L57" s="191"/>
      <c r="M57" s="191"/>
      <c r="N57" s="192"/>
      <c r="O57" s="193"/>
      <c r="P57" s="193"/>
      <c r="Q57" s="193"/>
      <c r="R57" s="193"/>
      <c r="S57" s="191"/>
      <c r="T57" s="191"/>
      <c r="U57" s="191"/>
      <c r="V57" s="191"/>
      <c r="W57" s="191"/>
      <c r="X57" s="191"/>
      <c r="Y57" s="191"/>
      <c r="Z57" s="191"/>
      <c r="AA57" s="191"/>
      <c r="AB57" s="191"/>
      <c r="AC57" s="191"/>
      <c r="AD57" s="191"/>
      <c r="AE57" s="191"/>
      <c r="AF57" s="191"/>
      <c r="AG57" s="191"/>
    </row>
    <row r="58" spans="2:45" ht="15" customHeight="1" x14ac:dyDescent="0.15">
      <c r="B58" s="13"/>
      <c r="C58" s="13"/>
      <c r="D58" s="194" t="s">
        <v>28</v>
      </c>
      <c r="E58" s="191"/>
      <c r="F58" s="191"/>
      <c r="G58" s="191"/>
      <c r="H58" s="191"/>
      <c r="I58" s="191"/>
      <c r="J58" s="191"/>
      <c r="K58" s="191"/>
      <c r="L58" s="191"/>
      <c r="M58" s="191"/>
      <c r="N58" s="192"/>
      <c r="O58" s="193"/>
      <c r="P58" s="193"/>
      <c r="Q58" s="193"/>
      <c r="R58" s="193"/>
      <c r="S58" s="191"/>
      <c r="T58" s="191"/>
      <c r="U58" s="191"/>
      <c r="V58" s="191"/>
      <c r="W58" s="191"/>
      <c r="X58" s="191"/>
      <c r="Y58" s="191"/>
      <c r="Z58" s="191"/>
      <c r="AA58" s="191"/>
      <c r="AB58" s="191"/>
      <c r="AC58" s="191"/>
      <c r="AD58" s="191"/>
      <c r="AE58" s="191"/>
      <c r="AF58" s="191"/>
      <c r="AG58" s="191"/>
    </row>
    <row r="61" spans="2:45" ht="15" hidden="1" customHeight="1" x14ac:dyDescent="0.15"/>
    <row r="62" spans="2:45" ht="15" hidden="1" customHeight="1" x14ac:dyDescent="0.15">
      <c r="AI62" s="22"/>
      <c r="AJ62" s="22"/>
      <c r="AK62" s="22"/>
      <c r="AL62" s="22"/>
      <c r="AM62" s="22"/>
      <c r="AN62" s="22"/>
      <c r="AO62" s="20" t="s">
        <v>50</v>
      </c>
      <c r="AP62" s="20" t="e">
        <f>HLOOKUP(S48,AR71:AS72,2,FALSE)</f>
        <v>#N/A</v>
      </c>
      <c r="AQ62" s="20"/>
      <c r="AR62" s="20"/>
      <c r="AS62" s="20"/>
    </row>
    <row r="63" spans="2:45" ht="15" hidden="1" customHeight="1" x14ac:dyDescent="0.15">
      <c r="AI63" s="22"/>
      <c r="AJ63" s="22"/>
      <c r="AK63" s="22"/>
      <c r="AL63" s="22"/>
      <c r="AM63" s="22"/>
      <c r="AN63" s="22"/>
      <c r="AO63" s="20" t="s">
        <v>53</v>
      </c>
      <c r="AP63" s="20" t="e">
        <f>VALUE(AC49)</f>
        <v>#VALUE!</v>
      </c>
      <c r="AQ63" s="21"/>
      <c r="AR63" s="20"/>
      <c r="AS63" s="20"/>
    </row>
    <row r="64" spans="2:45" ht="15" hidden="1" customHeight="1" x14ac:dyDescent="0.15">
      <c r="AI64" s="22"/>
      <c r="AJ64" s="22"/>
      <c r="AK64" s="22"/>
      <c r="AL64" s="22"/>
      <c r="AM64" s="22"/>
      <c r="AN64" s="22"/>
      <c r="AO64" s="20" t="s">
        <v>54</v>
      </c>
      <c r="AP64" s="20" t="e">
        <f>IF(AP62=1,INDEX(AO77:AP79,AB48,AP62),IF(AP62=2,100000,""))</f>
        <v>#N/A</v>
      </c>
      <c r="AQ64" s="21"/>
      <c r="AR64" s="20"/>
      <c r="AS64" s="20"/>
    </row>
    <row r="65" spans="35:45" ht="15" hidden="1" customHeight="1" x14ac:dyDescent="0.15">
      <c r="AI65" s="22" t="str" cm="1">
        <f t="array" ref="AI65">IFERROR(_xlfn.IFS($S$48="事業支援","300000",$S$48="スタートアップ","100000"),"")</f>
        <v/>
      </c>
      <c r="AJ65" s="22"/>
      <c r="AK65" s="22"/>
      <c r="AL65" s="22"/>
      <c r="AM65" s="22"/>
      <c r="AN65" s="22"/>
      <c r="AO65" s="20"/>
      <c r="AP65" s="20"/>
      <c r="AQ65" s="21"/>
      <c r="AR65" s="20"/>
      <c r="AS65" s="20"/>
    </row>
    <row r="66" spans="35:45" ht="15" hidden="1" customHeight="1" x14ac:dyDescent="0.15">
      <c r="AI66" s="22">
        <f>IFERROR(ROUNDDOWN(N47*AI63,-3),"")</f>
        <v>0</v>
      </c>
      <c r="AJ66" s="22"/>
      <c r="AK66" s="22"/>
      <c r="AL66" s="22"/>
      <c r="AM66" s="22"/>
      <c r="AN66" s="22"/>
      <c r="AO66" s="20"/>
      <c r="AP66" s="20"/>
      <c r="AQ66" s="21"/>
      <c r="AR66" s="20"/>
      <c r="AS66" s="20"/>
    </row>
    <row r="67" spans="35:45" ht="15" hidden="1" customHeight="1" x14ac:dyDescent="0.15">
      <c r="AI67" s="22">
        <f>MIN($AI$65:$AN$66)</f>
        <v>0</v>
      </c>
      <c r="AJ67" s="22"/>
      <c r="AK67" s="22"/>
      <c r="AL67" s="22"/>
      <c r="AM67" s="22"/>
      <c r="AN67" s="22"/>
      <c r="AO67" s="20"/>
      <c r="AP67" s="20"/>
      <c r="AQ67" s="21"/>
      <c r="AR67" s="20"/>
      <c r="AS67" s="20"/>
    </row>
    <row r="68" spans="35:45" ht="15" hidden="1" customHeight="1" x14ac:dyDescent="0.15">
      <c r="AI68" s="20"/>
      <c r="AJ68" s="20"/>
      <c r="AK68" s="20"/>
      <c r="AL68" s="20"/>
      <c r="AM68" s="20"/>
      <c r="AN68" s="20"/>
      <c r="AO68" s="20"/>
      <c r="AP68" s="20"/>
      <c r="AQ68" s="21"/>
      <c r="AR68" s="20"/>
      <c r="AS68" s="20"/>
    </row>
    <row r="69" spans="35:45" ht="15" hidden="1" customHeight="1" x14ac:dyDescent="0.15"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</row>
    <row r="70" spans="35:45" ht="15" hidden="1" customHeight="1" x14ac:dyDescent="0.15"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</row>
    <row r="71" spans="35:45" ht="15" hidden="1" customHeight="1" x14ac:dyDescent="0.15">
      <c r="AI71" s="20"/>
      <c r="AJ71" s="20"/>
      <c r="AK71" s="20"/>
      <c r="AL71" s="20"/>
      <c r="AM71" s="20"/>
      <c r="AN71" s="23"/>
      <c r="AO71" s="23">
        <v>1</v>
      </c>
      <c r="AP71" s="23">
        <v>2</v>
      </c>
      <c r="AQ71" s="20"/>
      <c r="AR71" s="23" t="s">
        <v>52</v>
      </c>
      <c r="AS71" s="23" t="s">
        <v>51</v>
      </c>
    </row>
    <row r="72" spans="35:45" ht="15" hidden="1" customHeight="1" x14ac:dyDescent="0.15">
      <c r="AI72" s="20"/>
      <c r="AJ72" s="20"/>
      <c r="AK72" s="20"/>
      <c r="AL72" s="20"/>
      <c r="AM72" s="20"/>
      <c r="AN72" s="23">
        <v>1</v>
      </c>
      <c r="AO72" s="24">
        <v>0.7</v>
      </c>
      <c r="AP72" s="24">
        <v>0.8</v>
      </c>
      <c r="AQ72" s="20"/>
      <c r="AR72" s="23">
        <v>1</v>
      </c>
      <c r="AS72" s="23">
        <v>2</v>
      </c>
    </row>
    <row r="73" spans="35:45" ht="15" hidden="1" customHeight="1" x14ac:dyDescent="0.15">
      <c r="AI73" s="20"/>
      <c r="AJ73" s="20"/>
      <c r="AK73" s="20"/>
      <c r="AL73" s="20"/>
      <c r="AM73" s="20"/>
      <c r="AN73" s="23">
        <v>2</v>
      </c>
      <c r="AO73" s="24">
        <v>0.6</v>
      </c>
      <c r="AP73" s="24">
        <v>0.8</v>
      </c>
      <c r="AQ73" s="20"/>
      <c r="AR73" s="20"/>
      <c r="AS73" s="20"/>
    </row>
    <row r="74" spans="35:45" ht="15" hidden="1" customHeight="1" x14ac:dyDescent="0.15">
      <c r="AI74" s="20"/>
      <c r="AJ74" s="20"/>
      <c r="AK74" s="20"/>
      <c r="AL74" s="20"/>
      <c r="AM74" s="20"/>
      <c r="AN74" s="23">
        <v>3</v>
      </c>
      <c r="AO74" s="24">
        <v>0.5</v>
      </c>
      <c r="AP74" s="24">
        <v>0.8</v>
      </c>
      <c r="AQ74" s="20"/>
      <c r="AR74" s="20"/>
      <c r="AS74" s="20"/>
    </row>
    <row r="75" spans="35:45" ht="15" hidden="1" customHeight="1" x14ac:dyDescent="0.15"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</row>
    <row r="76" spans="35:45" ht="15" hidden="1" customHeight="1" x14ac:dyDescent="0.15">
      <c r="AI76" s="20"/>
      <c r="AJ76" s="20"/>
      <c r="AK76" s="20"/>
      <c r="AL76" s="20"/>
      <c r="AM76" s="20"/>
      <c r="AN76" s="23"/>
      <c r="AO76" s="23">
        <v>1</v>
      </c>
      <c r="AP76" s="23">
        <v>2</v>
      </c>
      <c r="AQ76" s="20"/>
      <c r="AR76" s="20"/>
      <c r="AS76" s="20"/>
    </row>
    <row r="77" spans="35:45" ht="15" hidden="1" customHeight="1" x14ac:dyDescent="0.15">
      <c r="AI77" s="20"/>
      <c r="AJ77" s="20"/>
      <c r="AK77" s="20"/>
      <c r="AL77" s="20"/>
      <c r="AM77" s="20"/>
      <c r="AN77" s="23">
        <v>1</v>
      </c>
      <c r="AO77" s="25">
        <v>300000</v>
      </c>
      <c r="AP77" s="25">
        <v>100000</v>
      </c>
      <c r="AQ77" s="20"/>
      <c r="AR77" s="20"/>
      <c r="AS77" s="20"/>
    </row>
    <row r="78" spans="35:45" ht="15" hidden="1" customHeight="1" x14ac:dyDescent="0.15">
      <c r="AI78" s="20"/>
      <c r="AJ78" s="20"/>
      <c r="AK78" s="20"/>
      <c r="AL78" s="20"/>
      <c r="AM78" s="20"/>
      <c r="AN78" s="23">
        <v>2</v>
      </c>
      <c r="AO78" s="25">
        <v>300000</v>
      </c>
      <c r="AP78" s="25">
        <v>100000</v>
      </c>
      <c r="AQ78" s="20"/>
      <c r="AR78" s="20"/>
      <c r="AS78" s="20"/>
    </row>
    <row r="79" spans="35:45" ht="15" hidden="1" customHeight="1" x14ac:dyDescent="0.15">
      <c r="AI79" s="20"/>
      <c r="AJ79" s="20"/>
      <c r="AK79" s="20"/>
      <c r="AL79" s="20"/>
      <c r="AM79" s="20"/>
      <c r="AN79" s="23">
        <v>3</v>
      </c>
      <c r="AO79" s="25">
        <v>300000</v>
      </c>
      <c r="AP79" s="25">
        <v>100000</v>
      </c>
      <c r="AQ79" s="20"/>
      <c r="AR79" s="20"/>
      <c r="AS79" s="20"/>
    </row>
  </sheetData>
  <sheetProtection formatCells="0" formatColumns="0" formatRows="0" insertColumns="0" insertRows="0" insertHyperlinks="0" deleteColumns="0" deleteRows="0" sort="0" autoFilter="0" pivotTables="0"/>
  <mergeCells count="105">
    <mergeCell ref="B43:C44"/>
    <mergeCell ref="D35:I36"/>
    <mergeCell ref="N43:Q44"/>
    <mergeCell ref="J37:M38"/>
    <mergeCell ref="N37:Q38"/>
    <mergeCell ref="J33:M34"/>
    <mergeCell ref="N33:Q34"/>
    <mergeCell ref="N25:Q26"/>
    <mergeCell ref="J23:M24"/>
    <mergeCell ref="J29:M30"/>
    <mergeCell ref="J27:M28"/>
    <mergeCell ref="N27:Q28"/>
    <mergeCell ref="J35:M36"/>
    <mergeCell ref="B25:C26"/>
    <mergeCell ref="B23:C24"/>
    <mergeCell ref="D23:I24"/>
    <mergeCell ref="B31:C32"/>
    <mergeCell ref="N23:Q24"/>
    <mergeCell ref="J31:M32"/>
    <mergeCell ref="N31:Q32"/>
    <mergeCell ref="AC48:AG48"/>
    <mergeCell ref="Y48:AA48"/>
    <mergeCell ref="R41:AG42"/>
    <mergeCell ref="D43:I44"/>
    <mergeCell ref="R25:AG26"/>
    <mergeCell ref="AC49:AD49"/>
    <mergeCell ref="R43:AG44"/>
    <mergeCell ref="AE47:AG47"/>
    <mergeCell ref="D45:I46"/>
    <mergeCell ref="S49:AB49"/>
    <mergeCell ref="R45:AG46"/>
    <mergeCell ref="J41:M42"/>
    <mergeCell ref="N41:Q42"/>
    <mergeCell ref="J43:M44"/>
    <mergeCell ref="D25:I26"/>
    <mergeCell ref="N35:Q36"/>
    <mergeCell ref="N45:Q46"/>
    <mergeCell ref="J39:M40"/>
    <mergeCell ref="N39:Q40"/>
    <mergeCell ref="J45:M46"/>
    <mergeCell ref="D27:I28"/>
    <mergeCell ref="D29:I30"/>
    <mergeCell ref="J25:M26"/>
    <mergeCell ref="N29:Q30"/>
    <mergeCell ref="AB50:AF50"/>
    <mergeCell ref="S51:AF51"/>
    <mergeCell ref="B50:I52"/>
    <mergeCell ref="J50:Q52"/>
    <mergeCell ref="B54:C54"/>
    <mergeCell ref="S50:AA50"/>
    <mergeCell ref="J7:Q8"/>
    <mergeCell ref="R7:AG8"/>
    <mergeCell ref="J13:Q14"/>
    <mergeCell ref="J11:Q12"/>
    <mergeCell ref="D31:I32"/>
    <mergeCell ref="D33:I34"/>
    <mergeCell ref="J47:M48"/>
    <mergeCell ref="N47:Q48"/>
    <mergeCell ref="B47:I48"/>
    <mergeCell ref="B41:C42"/>
    <mergeCell ref="D41:I42"/>
    <mergeCell ref="B35:C36"/>
    <mergeCell ref="B37:C38"/>
    <mergeCell ref="B39:C40"/>
    <mergeCell ref="B45:C46"/>
    <mergeCell ref="B29:C30"/>
    <mergeCell ref="B27:C28"/>
    <mergeCell ref="R27:AG28"/>
    <mergeCell ref="R29:AG30"/>
    <mergeCell ref="R31:AG32"/>
    <mergeCell ref="B55:C55"/>
    <mergeCell ref="S48:X48"/>
    <mergeCell ref="O1:AH1"/>
    <mergeCell ref="R35:AG36"/>
    <mergeCell ref="D39:I40"/>
    <mergeCell ref="D37:I38"/>
    <mergeCell ref="R37:AG38"/>
    <mergeCell ref="R39:AG40"/>
    <mergeCell ref="A2:AH3"/>
    <mergeCell ref="S5:V5"/>
    <mergeCell ref="W5:AG5"/>
    <mergeCell ref="R9:AG10"/>
    <mergeCell ref="B7:I8"/>
    <mergeCell ref="B17:I18"/>
    <mergeCell ref="J15:Q16"/>
    <mergeCell ref="AE19:AG19"/>
    <mergeCell ref="J21:M22"/>
    <mergeCell ref="N22:Q22"/>
    <mergeCell ref="N21:Q21"/>
    <mergeCell ref="R17:AG18"/>
    <mergeCell ref="B33:C34"/>
    <mergeCell ref="R33:AG34"/>
    <mergeCell ref="B21:I22"/>
    <mergeCell ref="R21:AG22"/>
    <mergeCell ref="R23:AG24"/>
    <mergeCell ref="J17:Q18"/>
    <mergeCell ref="B13:I14"/>
    <mergeCell ref="B11:I12"/>
    <mergeCell ref="B9:I10"/>
    <mergeCell ref="B15:I16"/>
    <mergeCell ref="R11:AG12"/>
    <mergeCell ref="R13:AG14"/>
    <mergeCell ref="R15:AG16"/>
    <mergeCell ref="J9:K10"/>
    <mergeCell ref="L9:Q10"/>
  </mergeCells>
  <phoneticPr fontId="2"/>
  <conditionalFormatting sqref="AB48 S48:X48">
    <cfRule type="notContainsBlanks" dxfId="1" priority="2">
      <formula>LEN(TRIM(S48))&gt;0</formula>
    </cfRule>
  </conditionalFormatting>
  <conditionalFormatting sqref="AB48">
    <cfRule type="expression" dxfId="0" priority="1">
      <formula>$S$48="スタートアップ"</formula>
    </cfRule>
  </conditionalFormatting>
  <dataValidations count="2">
    <dataValidation type="list" allowBlank="1" showInputMessage="1" showErrorMessage="1" sqref="S48:X48 E55:J58" xr:uid="{00000000-0002-0000-0000-000000000000}">
      <formula1>"事業支援,スタートアップ"</formula1>
    </dataValidation>
    <dataValidation type="list" allowBlank="1" showInputMessage="1" showErrorMessage="1" sqref="AB48 N55:N58" xr:uid="{00000000-0002-0000-0000-000001000000}">
      <formula1>"1,2,3"</formula1>
    </dataValidation>
  </dataValidations>
  <pageMargins left="0.78740157480314965" right="0.78740157480314965" top="0.78740157480314965" bottom="0.78740157480314965" header="0.51181102362204722" footer="0.51181102362204722"/>
  <pageSetup paperSize="9" scale="9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第４号様式（第６条第３号）</vt:lpstr>
      <vt:lpstr>'第４号様式（第６条第３号）'!Print_Area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石附 俊明</cp:lastModifiedBy>
  <cp:lastPrinted>2025-03-25T05:37:56Z</cp:lastPrinted>
  <dcterms:modified xsi:type="dcterms:W3CDTF">2026-01-07T06:02:25Z</dcterms:modified>
</cp:coreProperties>
</file>