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  <sheet name="収入の部（手書き用）" sheetId="5" r:id="rId5"/>
    <sheet name="支出の部（手書き用）" sheetId="6" r:id="rId6"/>
  </sheets>
  <definedNames>
    <definedName name="_xlnm.Print_Area" localSheetId="3">'支出の部（記入例）'!$A$1:$M$48</definedName>
    <definedName name="_xlnm.Print_Area" localSheetId="5">'支出の部（手書き用）'!$A$1:$M$48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K33" i="6" l="1"/>
  <c r="C39" i="1" l="1"/>
  <c r="C37" i="3"/>
  <c r="C35" i="3"/>
  <c r="C33" i="3"/>
  <c r="C31" i="3"/>
  <c r="C29" i="3"/>
  <c r="C27" i="3"/>
  <c r="C15" i="3"/>
  <c r="C39" i="3" s="1"/>
  <c r="C14" i="3"/>
  <c r="D3" i="4"/>
  <c r="D17" i="4"/>
  <c r="D5" i="4"/>
  <c r="D7" i="4"/>
  <c r="D9" i="4"/>
  <c r="D11" i="4"/>
  <c r="D13" i="4"/>
  <c r="D15" i="4"/>
  <c r="D18" i="4"/>
  <c r="D32" i="4"/>
  <c r="D20" i="4"/>
  <c r="D22" i="4"/>
  <c r="D24" i="4"/>
  <c r="D26" i="4"/>
  <c r="D28" i="4"/>
  <c r="D30" i="4"/>
  <c r="D35" i="4"/>
  <c r="D39" i="4"/>
  <c r="D36" i="4"/>
  <c r="D37" i="4"/>
  <c r="D38" i="4"/>
  <c r="D40" i="4"/>
  <c r="D41" i="4"/>
  <c r="D42" i="4"/>
  <c r="D46" i="4"/>
  <c r="D43" i="4"/>
  <c r="D44" i="4"/>
  <c r="D45" i="4"/>
  <c r="D28" i="2"/>
  <c r="D30" i="2"/>
  <c r="D3" i="2"/>
  <c r="D5" i="2"/>
  <c r="D17" i="2"/>
  <c r="D33" i="2"/>
  <c r="D7" i="2"/>
  <c r="D9" i="2"/>
  <c r="D11" i="2"/>
  <c r="D13" i="2"/>
  <c r="D15" i="2"/>
  <c r="D18" i="2"/>
  <c r="D20" i="2"/>
  <c r="D32" i="2"/>
  <c r="D22" i="2"/>
  <c r="D24" i="2"/>
  <c r="D26" i="2"/>
  <c r="D35" i="2"/>
  <c r="D39" i="2"/>
  <c r="D36" i="2"/>
  <c r="D37" i="2"/>
  <c r="D38" i="2"/>
  <c r="D40" i="2"/>
  <c r="D46" i="2"/>
  <c r="D41" i="2"/>
  <c r="D42" i="2"/>
  <c r="D43" i="2"/>
  <c r="D44" i="2"/>
  <c r="D45" i="2"/>
  <c r="C15" i="1"/>
  <c r="C14" i="1"/>
  <c r="C27" i="1"/>
  <c r="C29" i="1"/>
  <c r="C31" i="1"/>
  <c r="C33" i="1"/>
  <c r="C35" i="1"/>
  <c r="C37" i="1"/>
  <c r="K33" i="2"/>
  <c r="D48" i="2"/>
  <c r="D33" i="4"/>
  <c r="D48" i="4"/>
  <c r="K33" i="4"/>
</calcChain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昨年度まで計算式を入れていましたが、計算式にするのが困難な場合もあるのでなくしました。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昨年度まで計算式を入れていましたが、計算式にするのが困難な場合もあるのでなくしました。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昨年度まで計算式を入れていましたが、計算式にするのが困難な場合もあるのでなくしました。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昨年度まで計算式を入れていましたが、計算式にするのが困難な場合もあるのでなくしました。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</commentList>
</comments>
</file>

<file path=xl/sharedStrings.xml><?xml version="1.0" encoding="utf-8"?>
<sst xmlns="http://schemas.openxmlformats.org/spreadsheetml/2006/main" count="553" uniqueCount="120">
  <si>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</si>
  <si>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</si>
  <si>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</si>
  <si>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</si>
  <si>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</si>
  <si>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</si>
  <si>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</si>
  <si>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</si>
  <si>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</si>
  <si>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</si>
  <si>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</si>
  <si>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</si>
  <si>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</si>
  <si>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</si>
  <si>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</si>
  <si>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</si>
  <si>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</si>
  <si>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</si>
  <si>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</si>
  <si>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</si>
  <si>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</si>
  <si>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</si>
  <si>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</si>
  <si>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</si>
  <si>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</si>
  <si>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</si>
  <si>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</si>
  <si>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</si>
  <si>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</si>
  <si>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</si>
  <si>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</si>
  <si>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</si>
  <si>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</si>
  <si>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</si>
  <si>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</si>
  <si>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</si>
  <si>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</si>
  <si>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</si>
  <si>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</si>
  <si>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</si>
  <si>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</si>
  <si>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</si>
  <si>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</si>
  <si>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</si>
  <si>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</si>
  <si>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</si>
  <si>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</si>
  <si>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</si>
  <si>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</si>
  <si>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</si>
  <si>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</si>
  <si>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</si>
  <si>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</si>
  <si>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</si>
  <si>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</si>
  <si>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</si>
  <si>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</si>
  <si>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</si>
  <si>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</si>
  <si>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</si>
  <si>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</si>
  <si>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</si>
  <si>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</si>
  <si>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</si>
  <si>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</si>
  <si>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</si>
  <si>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</si>
  <si>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</si>
  <si>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</si>
  <si>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</si>
  <si>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</si>
  <si>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</si>
  <si>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</si>
  <si>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</si>
  <si>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</si>
  <si>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</si>
  <si>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</si>
  <si>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</si>
  <si>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</si>
  <si>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</si>
  <si>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</si>
  <si>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</si>
  <si>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</si>
  <si>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</si>
  <si>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</si>
  <si>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</si>
  <si>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</si>
  <si>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</si>
  <si>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</si>
  <si>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</si>
  <si>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</si>
  <si>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</si>
  <si>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</si>
  <si>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</si>
  <si>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</si>
  <si>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</si>
  <si>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</si>
  <si>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</si>
  <si>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</si>
  <si>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</si>
  <si>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</si>
  <si>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</si>
  <si>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</si>
  <si>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</si>
  <si>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</si>
  <si>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</si>
  <si>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</si>
  <si>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</si>
  <si>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</si>
  <si>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×</t>
    <phoneticPr fontId="2"/>
  </si>
  <si>
    <t>×</t>
    <phoneticPr fontId="2"/>
  </si>
  <si>
    <t>その他</t>
    <phoneticPr fontId="2"/>
  </si>
  <si>
    <t>そ　　の　　他</t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</si>
  <si>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</si>
  <si>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会館建設・修繕積立金</t>
    <phoneticPr fontId="2"/>
  </si>
  <si>
    <t>区役所から交付を受けた広報配布謝金</t>
    <rPh sb="11" eb="13">
      <t>コウホウ</t>
    </rPh>
    <rPh sb="13" eb="15">
      <t>ハイフ</t>
    </rPh>
    <rPh sb="15" eb="17">
      <t>シャキン</t>
    </rPh>
    <phoneticPr fontId="2"/>
  </si>
  <si>
    <t>（例１）250円×会費会員422世帯×12ヶ月
加入世帯数426世帯（内訳：会費会員422、会費免除会員4）
(例２）徴収実績による</t>
    <phoneticPr fontId="2"/>
  </si>
  <si>
    <t>自治会町内会　　</t>
    <rPh sb="0" eb="3">
      <t>ジチカイ</t>
    </rPh>
    <rPh sb="3" eb="6">
      <t>チョウナイカイ</t>
    </rPh>
    <phoneticPr fontId="2"/>
  </si>
  <si>
    <t>令和５年度 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</si>
  <si>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令和５年４月１日～至 令和６年３月31日</t>
    </r>
    <rPh sb="9" eb="11">
      <t>レイワ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</si>
</sst>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9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1" fillId="0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8" fontId="12" fillId="0" borderId="0" xfId="1" applyFont="1" applyAlignment="1">
      <alignment vertical="center" wrapText="1"/>
    </xf>
    <xf numFmtId="38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shrinkToFit="1"/>
    </xf>
    <xf numFmtId="38" fontId="10" fillId="3" borderId="3" xfId="1" applyFont="1" applyFill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1" fillId="2" borderId="9" xfId="0" applyFont="1" applyFill="1" applyBorder="1" applyAlignment="1">
      <alignment vertical="center" shrinkToFit="1"/>
    </xf>
    <xf numFmtId="38" fontId="10" fillId="3" borderId="9" xfId="1" applyFont="1" applyFill="1" applyBorder="1" applyAlignment="1">
      <alignment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11" fillId="2" borderId="12" xfId="0" applyFont="1" applyFill="1" applyBorder="1" applyAlignment="1">
      <alignment vertical="center" shrinkToFit="1"/>
    </xf>
    <xf numFmtId="38" fontId="10" fillId="3" borderId="12" xfId="1" applyFont="1" applyFill="1" applyBorder="1" applyAlignment="1">
      <alignment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76" fontId="14" fillId="0" borderId="14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9" fillId="0" borderId="15" xfId="1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 shrinkToFit="1"/>
    </xf>
    <xf numFmtId="38" fontId="10" fillId="3" borderId="3" xfId="1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shrinkToFit="1"/>
    </xf>
    <xf numFmtId="0" fontId="13" fillId="0" borderId="4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shrinkToFit="1"/>
    </xf>
    <xf numFmtId="38" fontId="10" fillId="3" borderId="9" xfId="1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shrinkToFit="1"/>
    </xf>
    <xf numFmtId="0" fontId="13" fillId="0" borderId="10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shrinkToFit="1"/>
    </xf>
    <xf numFmtId="38" fontId="10" fillId="3" borderId="12" xfId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shrinkToFit="1"/>
    </xf>
    <xf numFmtId="0" fontId="13" fillId="0" borderId="13" xfId="0" applyFont="1" applyBorder="1" applyAlignment="1">
      <alignment horizontal="center" vertical="center" wrapText="1"/>
    </xf>
    <xf numFmtId="38" fontId="11" fillId="0" borderId="20" xfId="1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2" borderId="18" xfId="0" applyFont="1" applyFill="1" applyBorder="1" applyAlignment="1">
      <alignment vertical="center" shrinkToFit="1"/>
    </xf>
    <xf numFmtId="0" fontId="11" fillId="2" borderId="16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vertical="center" shrinkToFit="1"/>
    </xf>
    <xf numFmtId="176" fontId="1" fillId="0" borderId="19" xfId="1" applyNumberFormat="1" applyFill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38" fontId="11" fillId="0" borderId="23" xfId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176" fontId="1" fillId="0" borderId="16" xfId="1" applyNumberForma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176" fontId="1" fillId="0" borderId="25" xfId="1" applyNumberFormat="1" applyFill="1" applyBorder="1" applyAlignment="1">
      <alignment vertical="center"/>
    </xf>
    <xf numFmtId="38" fontId="11" fillId="0" borderId="0" xfId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8" fontId="11" fillId="0" borderId="0" xfId="1" applyFont="1" applyAlignment="1">
      <alignment vertical="center" wrapText="1"/>
    </xf>
    <xf numFmtId="38" fontId="11" fillId="0" borderId="22" xfId="1" applyFont="1" applyFill="1" applyBorder="1" applyAlignment="1">
      <alignment vertical="center" wrapText="1"/>
    </xf>
    <xf numFmtId="38" fontId="10" fillId="0" borderId="23" xfId="1" applyFont="1" applyBorder="1" applyAlignment="1">
      <alignment vertical="center" wrapText="1"/>
    </xf>
    <xf numFmtId="176" fontId="14" fillId="0" borderId="26" xfId="1" applyNumberFormat="1" applyFont="1" applyFill="1" applyBorder="1" applyAlignment="1">
      <alignment vertical="center"/>
    </xf>
    <xf numFmtId="38" fontId="16" fillId="0" borderId="27" xfId="1" applyFont="1" applyBorder="1"/>
    <xf numFmtId="38" fontId="11" fillId="0" borderId="20" xfId="1" applyFont="1" applyBorder="1"/>
    <xf numFmtId="0" fontId="13" fillId="0" borderId="20" xfId="0" applyFont="1" applyBorder="1"/>
    <xf numFmtId="0" fontId="11" fillId="0" borderId="20" xfId="0" applyFont="1" applyBorder="1"/>
    <xf numFmtId="0" fontId="11" fillId="0" borderId="21" xfId="0" applyFont="1" applyBorder="1"/>
    <xf numFmtId="0" fontId="15" fillId="0" borderId="0" xfId="0" applyFont="1"/>
    <xf numFmtId="0" fontId="11" fillId="0" borderId="3" xfId="0" applyFont="1" applyFill="1" applyBorder="1" applyAlignment="1">
      <alignment vertical="center" shrinkToFit="1"/>
    </xf>
    <xf numFmtId="0" fontId="0" fillId="0" borderId="8" xfId="0" applyBorder="1" applyAlignment="1">
      <alignment vertical="center" wrapText="1"/>
    </xf>
    <xf numFmtId="0" fontId="13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176" fontId="1" fillId="0" borderId="28" xfId="1" applyNumberFormat="1" applyFill="1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0" fontId="11" fillId="2" borderId="30" xfId="0" applyFont="1" applyFill="1" applyBorder="1" applyAlignment="1">
      <alignment vertical="center" shrinkToFit="1"/>
    </xf>
    <xf numFmtId="38" fontId="10" fillId="3" borderId="31" xfId="1" applyFont="1" applyFill="1" applyBorder="1" applyAlignment="1">
      <alignment vertical="center" shrinkToFit="1"/>
    </xf>
    <xf numFmtId="0" fontId="13" fillId="0" borderId="31" xfId="0" applyFont="1" applyBorder="1" applyAlignment="1">
      <alignment horizontal="center" vertical="center"/>
    </xf>
    <xf numFmtId="0" fontId="11" fillId="2" borderId="31" xfId="0" applyFont="1" applyFill="1" applyBorder="1" applyAlignment="1">
      <alignment vertical="center" shrinkToFit="1"/>
    </xf>
    <xf numFmtId="0" fontId="13" fillId="0" borderId="32" xfId="0" applyFont="1" applyBorder="1" applyAlignment="1">
      <alignment horizontal="center" vertical="center" wrapText="1"/>
    </xf>
    <xf numFmtId="0" fontId="11" fillId="2" borderId="33" xfId="0" applyFont="1" applyFill="1" applyBorder="1" applyAlignment="1">
      <alignment vertical="center" shrinkToFit="1"/>
    </xf>
    <xf numFmtId="38" fontId="10" fillId="3" borderId="6" xfId="1" applyFont="1" applyFill="1" applyBorder="1" applyAlignment="1">
      <alignment vertical="center" shrinkToFit="1"/>
    </xf>
    <xf numFmtId="0" fontId="13" fillId="0" borderId="6" xfId="0" applyFont="1" applyBorder="1" applyAlignment="1">
      <alignment horizontal="center" vertical="center"/>
    </xf>
    <xf numFmtId="0" fontId="11" fillId="2" borderId="6" xfId="0" applyFont="1" applyFill="1" applyBorder="1" applyAlignment="1">
      <alignment vertical="center" shrinkToFit="1"/>
    </xf>
    <xf numFmtId="0" fontId="13" fillId="0" borderId="7" xfId="0" applyFont="1" applyBorder="1" applyAlignment="1">
      <alignment horizontal="center" vertical="center" wrapText="1"/>
    </xf>
    <xf numFmtId="176" fontId="1" fillId="0" borderId="34" xfId="1" applyNumberFormat="1" applyFont="1" applyFill="1" applyBorder="1" applyAlignment="1">
      <alignment vertical="center"/>
    </xf>
    <xf numFmtId="0" fontId="11" fillId="2" borderId="35" xfId="0" applyFont="1" applyFill="1" applyBorder="1" applyAlignment="1">
      <alignment vertical="center" shrinkToFit="1"/>
    </xf>
    <xf numFmtId="38" fontId="10" fillId="3" borderId="36" xfId="1" applyFont="1" applyFill="1" applyBorder="1" applyAlignment="1">
      <alignment vertical="center" shrinkToFit="1"/>
    </xf>
    <xf numFmtId="0" fontId="13" fillId="0" borderId="36" xfId="0" applyFont="1" applyBorder="1" applyAlignment="1">
      <alignment horizontal="center" vertical="center"/>
    </xf>
    <xf numFmtId="0" fontId="11" fillId="2" borderId="36" xfId="0" applyFont="1" applyFill="1" applyBorder="1" applyAlignment="1">
      <alignment vertical="center" shrinkToFit="1"/>
    </xf>
    <xf numFmtId="0" fontId="1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76" fontId="1" fillId="0" borderId="39" xfId="1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vertical="center" wrapText="1"/>
    </xf>
    <xf numFmtId="176" fontId="1" fillId="0" borderId="40" xfId="1" applyNumberFormat="1" applyFill="1" applyBorder="1" applyAlignment="1">
      <alignment vertical="center"/>
    </xf>
    <xf numFmtId="0" fontId="11" fillId="2" borderId="41" xfId="0" applyFont="1" applyFill="1" applyBorder="1" applyAlignment="1">
      <alignment vertical="center" shrinkToFit="1"/>
    </xf>
    <xf numFmtId="38" fontId="10" fillId="3" borderId="42" xfId="1" applyFont="1" applyFill="1" applyBorder="1" applyAlignment="1">
      <alignment vertical="center" shrinkToFit="1"/>
    </xf>
    <xf numFmtId="0" fontId="13" fillId="0" borderId="42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vertical="center" shrinkToFit="1"/>
    </xf>
    <xf numFmtId="0" fontId="13" fillId="0" borderId="43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textRotation="255"/>
    </xf>
    <xf numFmtId="176" fontId="1" fillId="0" borderId="34" xfId="1" applyNumberFormat="1" applyFill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255"/>
    </xf>
    <xf numFmtId="0" fontId="0" fillId="0" borderId="34" xfId="0" applyFill="1" applyBorder="1" applyAlignment="1">
      <alignment vertical="center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176" fontId="1" fillId="0" borderId="39" xfId="1" applyNumberFormat="1" applyFill="1" applyBorder="1" applyAlignment="1">
      <alignment vertical="center"/>
    </xf>
    <xf numFmtId="0" fontId="13" fillId="0" borderId="36" xfId="0" applyFont="1" applyBorder="1" applyAlignment="1">
      <alignment horizontal="center" vertical="center" wrapText="1"/>
    </xf>
    <xf numFmtId="176" fontId="1" fillId="0" borderId="22" xfId="1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38" fontId="11" fillId="0" borderId="44" xfId="0" applyNumberFormat="1" applyFont="1" applyFill="1" applyBorder="1" applyAlignment="1">
      <alignment vertical="center"/>
    </xf>
    <xf numFmtId="177" fontId="11" fillId="0" borderId="20" xfId="0" applyNumberFormat="1" applyFont="1" applyBorder="1" applyAlignment="1">
      <alignment vertical="center" wrapText="1"/>
    </xf>
    <xf numFmtId="0" fontId="0" fillId="0" borderId="45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6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76" fontId="0" fillId="0" borderId="22" xfId="1" applyNumberFormat="1" applyFont="1" applyFill="1" applyBorder="1" applyAlignment="1">
      <alignment vertical="center"/>
    </xf>
    <xf numFmtId="176" fontId="0" fillId="0" borderId="19" xfId="1" applyNumberFormat="1" applyFont="1" applyFill="1" applyBorder="1" applyAlignment="1">
      <alignment vertical="center"/>
    </xf>
    <xf numFmtId="176" fontId="0" fillId="0" borderId="16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6" fontId="0" fillId="0" borderId="34" xfId="1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39" xfId="1" applyNumberFormat="1" applyFont="1" applyFill="1" applyBorder="1" applyAlignment="1">
      <alignment vertical="center"/>
    </xf>
    <xf numFmtId="176" fontId="0" fillId="0" borderId="28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 wrapText="1"/>
    </xf>
    <xf numFmtId="176" fontId="0" fillId="0" borderId="40" xfId="1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34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176" fontId="1" fillId="0" borderId="18" xfId="1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176" fontId="1" fillId="0" borderId="46" xfId="1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76" fontId="14" fillId="0" borderId="14" xfId="1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vertical="center" wrapText="1"/>
    </xf>
    <xf numFmtId="38" fontId="9" fillId="0" borderId="15" xfId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38" fontId="11" fillId="0" borderId="23" xfId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177" fontId="11" fillId="0" borderId="20" xfId="0" applyNumberFormat="1" applyFont="1" applyFill="1" applyBorder="1" applyAlignment="1">
      <alignment vertical="center" wrapText="1"/>
    </xf>
    <xf numFmtId="38" fontId="11" fillId="0" borderId="20" xfId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77" fontId="0" fillId="0" borderId="29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shrinkToFit="1"/>
    </xf>
    <xf numFmtId="38" fontId="10" fillId="0" borderId="6" xfId="1" applyFont="1" applyFill="1" applyBorder="1" applyAlignment="1">
      <alignment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shrinkToFit="1"/>
    </xf>
    <xf numFmtId="38" fontId="10" fillId="0" borderId="36" xfId="1" applyFont="1" applyFill="1" applyBorder="1" applyAlignment="1">
      <alignment vertical="center" shrinkToFit="1"/>
    </xf>
    <xf numFmtId="0" fontId="13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 wrapText="1"/>
    </xf>
    <xf numFmtId="38" fontId="10" fillId="0" borderId="23" xfId="1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shrinkToFit="1"/>
    </xf>
    <xf numFmtId="38" fontId="10" fillId="0" borderId="42" xfId="1" applyFont="1" applyFill="1" applyBorder="1" applyAlignment="1">
      <alignment vertical="center" shrinkToFit="1"/>
    </xf>
    <xf numFmtId="0" fontId="13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0" fontId="13" fillId="0" borderId="36" xfId="0" applyFont="1" applyFill="1" applyBorder="1" applyAlignment="1">
      <alignment horizontal="center" vertical="center" wrapText="1"/>
    </xf>
    <xf numFmtId="38" fontId="16" fillId="0" borderId="27" xfId="1" applyFont="1" applyFill="1" applyBorder="1"/>
    <xf numFmtId="38" fontId="11" fillId="0" borderId="20" xfId="1" applyFont="1" applyFill="1" applyBorder="1"/>
    <xf numFmtId="0" fontId="13" fillId="0" borderId="20" xfId="0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15" fillId="0" borderId="0" xfId="0" applyFont="1" applyFill="1"/>
    <xf numFmtId="176" fontId="14" fillId="0" borderId="14" xfId="1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38" fontId="10" fillId="0" borderId="9" xfId="1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81" xfId="0" applyFont="1" applyFill="1" applyBorder="1" applyAlignment="1">
      <alignment vertical="center" shrinkToFit="1"/>
    </xf>
    <xf numFmtId="0" fontId="11" fillId="0" borderId="82" xfId="0" applyFont="1" applyFill="1" applyBorder="1" applyAlignment="1">
      <alignment vertical="center" shrinkToFit="1"/>
    </xf>
    <xf numFmtId="0" fontId="11" fillId="0" borderId="83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38" fontId="11" fillId="0" borderId="25" xfId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0" fillId="0" borderId="80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 shrinkToFit="1"/>
    </xf>
    <xf numFmtId="0" fontId="10" fillId="0" borderId="48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2" borderId="2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left" vertical="top"/>
    </xf>
    <xf numFmtId="0" fontId="10" fillId="0" borderId="48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38" fontId="10" fillId="3" borderId="9" xfId="1" applyFont="1" applyFill="1" applyBorder="1" applyAlignment="1">
      <alignment vertical="center" shrinkToFit="1"/>
    </xf>
    <xf numFmtId="38" fontId="10" fillId="3" borderId="3" xfId="1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shrinkToFit="1"/>
    </xf>
    <xf numFmtId="0" fontId="11" fillId="2" borderId="44" xfId="0" applyFont="1" applyFill="1" applyBorder="1" applyAlignment="1">
      <alignment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0" fillId="0" borderId="59" xfId="0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0" fontId="10" fillId="3" borderId="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11" fillId="0" borderId="2" xfId="0" applyNumberFormat="1" applyFont="1" applyFill="1" applyBorder="1" applyAlignment="1">
      <alignment horizontal="left" vertical="center"/>
    </xf>
    <xf numFmtId="38" fontId="11" fillId="0" borderId="3" xfId="0" applyNumberFormat="1" applyFont="1" applyFill="1" applyBorder="1" applyAlignment="1">
      <alignment horizontal="left" vertical="center"/>
    </xf>
    <xf numFmtId="38" fontId="11" fillId="0" borderId="4" xfId="0" applyNumberFormat="1" applyFont="1" applyFill="1" applyBorder="1" applyAlignment="1">
      <alignment horizontal="left" vertical="center"/>
    </xf>
    <xf numFmtId="38" fontId="11" fillId="0" borderId="44" xfId="0" applyNumberFormat="1" applyFont="1" applyFill="1" applyBorder="1" applyAlignment="1">
      <alignment horizontal="left" vertical="center"/>
    </xf>
    <xf numFmtId="38" fontId="11" fillId="0" borderId="0" xfId="0" applyNumberFormat="1" applyFont="1" applyFill="1" applyBorder="1" applyAlignment="1">
      <alignment horizontal="left" vertical="center"/>
    </xf>
    <xf numFmtId="38" fontId="11" fillId="0" borderId="11" xfId="0" applyNumberFormat="1" applyFont="1" applyFill="1" applyBorder="1" applyAlignment="1">
      <alignment horizontal="left" vertical="center"/>
    </xf>
    <xf numFmtId="38" fontId="11" fillId="0" borderId="5" xfId="0" applyNumberFormat="1" applyFont="1" applyFill="1" applyBorder="1" applyAlignment="1">
      <alignment horizontal="left" vertical="center"/>
    </xf>
    <xf numFmtId="38" fontId="11" fillId="0" borderId="9" xfId="0" applyNumberFormat="1" applyFont="1" applyFill="1" applyBorder="1" applyAlignment="1">
      <alignment horizontal="left" vertical="center"/>
    </xf>
    <xf numFmtId="38" fontId="11" fillId="0" borderId="10" xfId="0" applyNumberFormat="1" applyFont="1" applyFill="1" applyBorder="1" applyAlignment="1">
      <alignment horizontal="left" vertical="center"/>
    </xf>
    <xf numFmtId="176" fontId="0" fillId="0" borderId="17" xfId="1" applyNumberFormat="1" applyFont="1" applyBorder="1" applyAlignment="1">
      <alignment vertical="center"/>
    </xf>
    <xf numFmtId="176" fontId="0" fillId="0" borderId="16" xfId="1" applyNumberFormat="1" applyFont="1" applyBorder="1" applyAlignment="1">
      <alignment vertical="center"/>
    </xf>
    <xf numFmtId="0" fontId="14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38" fontId="10" fillId="0" borderId="3" xfId="1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9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6" fontId="0" fillId="0" borderId="46" xfId="1" applyNumberFormat="1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1" fillId="2" borderId="7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10" fillId="3" borderId="12" xfId="1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/>
    </xf>
    <xf numFmtId="176" fontId="1" fillId="0" borderId="8" xfId="1" applyNumberFormat="1" applyBorder="1" applyAlignment="1">
      <alignment vertical="center"/>
    </xf>
    <xf numFmtId="176" fontId="1" fillId="0" borderId="73" xfId="1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76" fontId="1" fillId="0" borderId="49" xfId="1" applyNumberFormat="1" applyBorder="1" applyAlignment="1">
      <alignment vertical="center"/>
    </xf>
    <xf numFmtId="0" fontId="0" fillId="0" borderId="50" xfId="0" applyBorder="1" applyAlignment="1">
      <alignment vertical="center"/>
    </xf>
    <xf numFmtId="176" fontId="1" fillId="0" borderId="50" xfId="1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8" xfId="0" applyBorder="1" applyAlignment="1">
      <alignment vertical="center" textRotation="255" wrapText="1"/>
    </xf>
    <xf numFmtId="0" fontId="0" fillId="0" borderId="50" xfId="0" applyBorder="1" applyAlignment="1">
      <alignment vertical="center" textRotation="255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68" xfId="0" applyBorder="1" applyAlignment="1">
      <alignment horizontal="center" vertical="center" textRotation="255" wrapText="1"/>
    </xf>
    <xf numFmtId="0" fontId="0" fillId="0" borderId="73" xfId="0" applyBorder="1" applyAlignment="1">
      <alignment vertical="center" textRotation="255" wrapText="1"/>
    </xf>
    <xf numFmtId="176" fontId="1" fillId="0" borderId="66" xfId="1" applyNumberFormat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9" xfId="0" applyBorder="1" applyAlignment="1">
      <alignment vertical="center" textRotation="255" wrapText="1"/>
    </xf>
    <xf numFmtId="0" fontId="0" fillId="0" borderId="49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3" xfId="0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0" fillId="0" borderId="7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7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7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textRotation="255" wrapText="1"/>
    </xf>
    <xf numFmtId="0" fontId="0" fillId="0" borderId="73" xfId="0" applyFont="1" applyBorder="1" applyAlignment="1">
      <alignment vertical="center" textRotation="255" wrapText="1"/>
    </xf>
    <xf numFmtId="0" fontId="0" fillId="0" borderId="8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0" xfId="0" applyFont="1" applyBorder="1" applyAlignment="1">
      <alignment vertical="center" textRotation="255" wrapText="1"/>
    </xf>
    <xf numFmtId="0" fontId="0" fillId="0" borderId="73" xfId="0" applyFont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49" xfId="0" applyFont="1" applyBorder="1" applyAlignment="1">
      <alignment vertical="center" textRotation="255" wrapText="1"/>
    </xf>
    <xf numFmtId="0" fontId="0" fillId="0" borderId="49" xfId="0" applyFont="1" applyBorder="1" applyAlignment="1">
      <alignment vertical="center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left" vertical="center" wrapText="1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8" xfId="1" applyNumberFormat="1" applyFont="1" applyBorder="1" applyAlignment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73" xfId="1" applyNumberFormat="1" applyFont="1" applyBorder="1" applyAlignment="1">
      <alignment vertical="center"/>
    </xf>
    <xf numFmtId="176" fontId="0" fillId="0" borderId="66" xfId="1" applyNumberFormat="1" applyFont="1" applyBorder="1" applyAlignment="1">
      <alignment vertical="center"/>
    </xf>
    <xf numFmtId="176" fontId="0" fillId="0" borderId="49" xfId="1" applyNumberFormat="1" applyFont="1" applyBorder="1" applyAlignment="1">
      <alignment vertical="center"/>
    </xf>
    <xf numFmtId="176" fontId="1" fillId="0" borderId="17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38" fontId="10" fillId="0" borderId="6" xfId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5" xfId="0" applyFill="1" applyBorder="1" applyAlignment="1"/>
    <xf numFmtId="0" fontId="9" fillId="0" borderId="6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176" fontId="1" fillId="0" borderId="51" xfId="1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 textRotation="255" wrapText="1"/>
    </xf>
    <xf numFmtId="0" fontId="1" fillId="0" borderId="55" xfId="0" applyFont="1" applyFill="1" applyBorder="1" applyAlignment="1">
      <alignment horizontal="center" vertical="center" textRotation="255" wrapText="1"/>
    </xf>
    <xf numFmtId="0" fontId="0" fillId="0" borderId="54" xfId="0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9" xfId="1" applyFont="1" applyFill="1" applyBorder="1" applyAlignment="1">
      <alignment vertical="center" shrinkToFit="1"/>
    </xf>
    <xf numFmtId="0" fontId="0" fillId="0" borderId="53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4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0" fontId="11" fillId="0" borderId="7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0" fillId="0" borderId="12" xfId="1" applyFont="1" applyFill="1" applyBorder="1" applyAlignment="1">
      <alignment vertical="center" shrinkToFit="1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0" borderId="66" xfId="0" applyFill="1" applyBorder="1" applyAlignment="1">
      <alignment vertical="center" textRotation="255" wrapText="1"/>
    </xf>
    <xf numFmtId="0" fontId="0" fillId="0" borderId="50" xfId="0" applyFill="1" applyBorder="1" applyAlignment="1">
      <alignment vertical="center" textRotation="255" wrapText="1"/>
    </xf>
    <xf numFmtId="0" fontId="0" fillId="0" borderId="66" xfId="0" applyFill="1" applyBorder="1" applyAlignment="1">
      <alignment vertical="center" wrapText="1"/>
    </xf>
    <xf numFmtId="176" fontId="1" fillId="0" borderId="66" xfId="1" applyNumberFormat="1" applyFill="1" applyBorder="1" applyAlignment="1">
      <alignment vertical="center"/>
    </xf>
    <xf numFmtId="176" fontId="1" fillId="0" borderId="50" xfId="1" applyNumberFormat="1" applyFill="1" applyBorder="1" applyAlignment="1">
      <alignment vertical="center"/>
    </xf>
    <xf numFmtId="0" fontId="0" fillId="0" borderId="8" xfId="0" applyFill="1" applyBorder="1" applyAlignment="1">
      <alignment vertical="center" textRotation="255" wrapText="1"/>
    </xf>
    <xf numFmtId="176" fontId="1" fillId="0" borderId="8" xfId="1" applyNumberFormat="1" applyFill="1" applyBorder="1" applyAlignment="1">
      <alignment vertical="center"/>
    </xf>
    <xf numFmtId="0" fontId="0" fillId="0" borderId="73" xfId="0" applyFill="1" applyBorder="1" applyAlignment="1">
      <alignment vertical="center" textRotation="255" wrapText="1"/>
    </xf>
    <xf numFmtId="0" fontId="0" fillId="0" borderId="73" xfId="0" applyFill="1" applyBorder="1" applyAlignment="1">
      <alignment vertical="center" wrapText="1"/>
    </xf>
    <xf numFmtId="176" fontId="1" fillId="0" borderId="73" xfId="1" applyNumberFormat="1" applyFill="1" applyBorder="1" applyAlignment="1">
      <alignment vertical="center"/>
    </xf>
    <xf numFmtId="0" fontId="0" fillId="0" borderId="49" xfId="0" applyFill="1" applyBorder="1" applyAlignment="1">
      <alignment vertical="center" textRotation="255" wrapText="1"/>
    </xf>
    <xf numFmtId="0" fontId="0" fillId="0" borderId="49" xfId="0" applyFill="1" applyBorder="1" applyAlignment="1">
      <alignment vertical="center" wrapText="1"/>
    </xf>
    <xf numFmtId="176" fontId="1" fillId="0" borderId="49" xfId="1" applyNumberForma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32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32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152400</xdr:colOff>
      <xdr:row>2</xdr:row>
      <xdr:rowOff>285750</xdr:rowOff>
    </xdr:to>
    <xdr:sp macro="" textlink="">
      <xdr:nvSpPr>
        <xdr:cNvPr id="7" name="テキスト ボックス 6"/>
        <xdr:cNvSpPr txBox="1"/>
      </xdr:nvSpPr>
      <xdr:spPr>
        <a:xfrm>
          <a:off x="276225" y="314325"/>
          <a:ext cx="1885950" cy="657225"/>
        </a:xfrm>
        <a:prstGeom prst="rect">
          <a:avLst/>
        </a:prstGeom>
        <a:solidFill>
          <a:schemeClr val="lt1"/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36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37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6333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6334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C20" sqref="C20:C21"/>
    </sheetView>
  </sheetViews>
  <sheetFormatPr defaultRowHeight="13.5"/>
  <cols>
    <col min="1" max="1" width="3.625" style="153" customWidth="1"/>
    <col min="2" max="2" width="22.75" style="153" customWidth="1"/>
    <col min="3" max="3" width="12.875" style="162" customWidth="1"/>
    <col min="4" max="5" width="2.375" style="153" customWidth="1"/>
    <col min="6" max="7" width="2.875" style="153" customWidth="1"/>
    <col min="8" max="8" width="2" style="153" customWidth="1"/>
    <col min="9" max="9" width="2.125" style="153" customWidth="1"/>
    <col min="10" max="11" width="2.875" style="153" customWidth="1"/>
    <col min="12" max="33" width="2.375" style="153" customWidth="1"/>
    <col min="34" max="34" width="9" style="153"/>
    <col min="35" max="35" width="9.875" style="153" bestFit="1" customWidth="1"/>
    <col min="36" max="16384" width="9" style="153"/>
  </cols>
  <sheetData>
    <row r="1" spans="1:35" ht="24" customHeight="1">
      <c r="A1" s="1"/>
      <c r="B1" s="2"/>
      <c r="C1" s="3"/>
      <c r="D1" s="4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5" ht="30" customHeight="1">
      <c r="A2" s="1"/>
      <c r="B2" s="2"/>
      <c r="C2" s="3"/>
      <c r="D2" s="4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1:35" ht="24" customHeight="1">
      <c r="A3" s="5"/>
      <c r="B3" s="1"/>
      <c r="C3" s="3"/>
      <c r="D3" s="4"/>
    </row>
    <row r="4" spans="1:35" ht="22.5" customHeight="1">
      <c r="A4" s="355" t="s">
        <v>118</v>
      </c>
      <c r="B4" s="356"/>
      <c r="C4" s="356"/>
      <c r="D4" s="356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</row>
    <row r="5" spans="1:35" ht="22.5" customHeight="1">
      <c r="A5" s="363" t="s">
        <v>117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</row>
    <row r="6" spans="1:35" ht="22.5" customHeight="1">
      <c r="A6" s="358" t="s">
        <v>119</v>
      </c>
      <c r="B6" s="359"/>
      <c r="C6" s="359"/>
      <c r="D6" s="359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</row>
    <row r="7" spans="1:35" ht="22.5" customHeight="1" thickBot="1">
      <c r="A7" s="360" t="s">
        <v>0</v>
      </c>
      <c r="B7" s="361"/>
      <c r="C7" s="361"/>
      <c r="D7" s="361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</row>
    <row r="8" spans="1:35" s="7" customFormat="1" ht="25.5" customHeight="1" thickBot="1">
      <c r="A8" s="365" t="s">
        <v>1</v>
      </c>
      <c r="B8" s="366"/>
      <c r="C8" s="6" t="s">
        <v>48</v>
      </c>
      <c r="D8" s="352" t="s">
        <v>2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1:35" s="154" customFormat="1" ht="19.5" customHeight="1">
      <c r="A9" s="326">
        <v>1</v>
      </c>
      <c r="B9" s="364" t="s">
        <v>3</v>
      </c>
      <c r="C9" s="341"/>
      <c r="D9" s="301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3"/>
    </row>
    <row r="10" spans="1:35" s="154" customFormat="1" ht="19.5" customHeight="1">
      <c r="A10" s="313"/>
      <c r="B10" s="316"/>
      <c r="C10" s="342"/>
      <c r="D10" s="304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6"/>
    </row>
    <row r="11" spans="1:35" s="154" customFormat="1" ht="16.5" customHeight="1">
      <c r="A11" s="345" t="s">
        <v>6</v>
      </c>
      <c r="B11" s="329" t="s">
        <v>7</v>
      </c>
      <c r="C11" s="341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</row>
    <row r="12" spans="1:35" s="154" customFormat="1" ht="16.5" customHeight="1">
      <c r="A12" s="346"/>
      <c r="B12" s="330"/>
      <c r="C12" s="342"/>
      <c r="D12" s="148" t="s">
        <v>50</v>
      </c>
      <c r="E12" s="143"/>
      <c r="F12" s="143"/>
      <c r="G12" s="138"/>
      <c r="H12" s="138"/>
      <c r="I12" s="138"/>
      <c r="J12" s="138"/>
      <c r="K12" s="138"/>
      <c r="L12" s="138"/>
      <c r="M12" s="138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  <c r="AE12" s="155"/>
      <c r="AF12" s="155"/>
      <c r="AG12" s="155"/>
      <c r="AH12" s="12"/>
      <c r="AI12" s="155"/>
    </row>
    <row r="13" spans="1:35" s="154" customFormat="1" ht="16.5" customHeight="1">
      <c r="A13" s="347"/>
      <c r="B13" s="331"/>
      <c r="C13" s="331"/>
      <c r="D13" s="13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6"/>
      <c r="P13" s="146"/>
      <c r="Q13" s="147"/>
      <c r="R13" s="139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2"/>
      <c r="AH13" s="12"/>
    </row>
    <row r="14" spans="1:35" s="154" customFormat="1" ht="39" customHeight="1">
      <c r="A14" s="347"/>
      <c r="B14" s="150" t="s">
        <v>101</v>
      </c>
      <c r="C14" s="156">
        <f>G14*K14</f>
        <v>0</v>
      </c>
      <c r="D14" s="299" t="s">
        <v>102</v>
      </c>
      <c r="E14" s="327"/>
      <c r="F14" s="327"/>
      <c r="G14" s="328"/>
      <c r="H14" s="328"/>
      <c r="I14" s="14" t="s">
        <v>8</v>
      </c>
      <c r="J14" s="14" t="s">
        <v>36</v>
      </c>
      <c r="K14" s="290">
        <v>2200</v>
      </c>
      <c r="L14" s="291"/>
      <c r="M14" s="291"/>
      <c r="N14" s="14" t="s">
        <v>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H14" s="157"/>
      <c r="AI14" s="158"/>
    </row>
    <row r="15" spans="1:35" s="154" customFormat="1" ht="39" customHeight="1">
      <c r="A15" s="347"/>
      <c r="B15" s="17" t="s">
        <v>9</v>
      </c>
      <c r="C15" s="159">
        <f>D15*I15</f>
        <v>0</v>
      </c>
      <c r="D15" s="299">
        <v>160</v>
      </c>
      <c r="E15" s="300"/>
      <c r="F15" s="300"/>
      <c r="G15" s="90" t="s">
        <v>4</v>
      </c>
      <c r="H15" s="93" t="s">
        <v>36</v>
      </c>
      <c r="I15" s="308"/>
      <c r="J15" s="308"/>
      <c r="K15" s="308"/>
      <c r="L15" s="292" t="s">
        <v>5</v>
      </c>
      <c r="M15" s="292"/>
      <c r="N15" s="92"/>
      <c r="O15" s="90"/>
      <c r="P15" s="90"/>
      <c r="Q15" s="90"/>
      <c r="R15" s="350"/>
      <c r="S15" s="350"/>
      <c r="T15" s="350"/>
      <c r="U15" s="21"/>
      <c r="V15" s="351"/>
      <c r="W15" s="351"/>
      <c r="X15" s="351"/>
      <c r="Y15" s="351"/>
      <c r="Z15" s="351"/>
      <c r="AA15" s="350"/>
      <c r="AB15" s="350"/>
      <c r="AC15" s="350"/>
      <c r="AD15" s="22"/>
    </row>
    <row r="16" spans="1:35" s="154" customFormat="1" ht="19.5" customHeight="1">
      <c r="A16" s="347"/>
      <c r="B16" s="375"/>
      <c r="C16" s="317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5"/>
    </row>
    <row r="17" spans="1:30" s="154" customFormat="1" ht="19.5" customHeight="1">
      <c r="A17" s="347"/>
      <c r="B17" s="316"/>
      <c r="C17" s="318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8"/>
    </row>
    <row r="18" spans="1:30" s="154" customFormat="1" ht="19.5" customHeight="1">
      <c r="A18" s="347"/>
      <c r="B18" s="375"/>
      <c r="C18" s="317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5"/>
    </row>
    <row r="19" spans="1:30" s="154" customFormat="1" ht="19.5" customHeight="1">
      <c r="A19" s="347"/>
      <c r="B19" s="379"/>
      <c r="C19" s="318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8"/>
    </row>
    <row r="20" spans="1:30" s="154" customFormat="1" ht="19.5" customHeight="1">
      <c r="A20" s="347"/>
      <c r="B20" s="375"/>
      <c r="C20" s="317"/>
      <c r="D20" s="293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5"/>
    </row>
    <row r="21" spans="1:30" s="154" customFormat="1" ht="19.5" customHeight="1">
      <c r="A21" s="347"/>
      <c r="B21" s="316"/>
      <c r="C21" s="318"/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8"/>
    </row>
    <row r="22" spans="1:30" s="154" customFormat="1" ht="19.5" customHeight="1">
      <c r="A22" s="347"/>
      <c r="B22" s="314"/>
      <c r="C22" s="317"/>
      <c r="D22" s="29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5"/>
    </row>
    <row r="23" spans="1:30" s="154" customFormat="1" ht="19.5" customHeight="1">
      <c r="A23" s="348"/>
      <c r="B23" s="316"/>
      <c r="C23" s="318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</row>
    <row r="24" spans="1:30" s="154" customFormat="1" ht="16.5" customHeight="1">
      <c r="A24" s="321">
        <v>3</v>
      </c>
      <c r="B24" s="314" t="s">
        <v>10</v>
      </c>
      <c r="C24" s="317"/>
      <c r="D24" s="332" t="s">
        <v>115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4"/>
    </row>
    <row r="25" spans="1:30" s="154" customFormat="1" ht="16.5" customHeight="1">
      <c r="A25" s="322"/>
      <c r="B25" s="315"/>
      <c r="C25" s="319"/>
      <c r="D25" s="335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7"/>
    </row>
    <row r="26" spans="1:30" s="154" customFormat="1" ht="16.5" customHeight="1">
      <c r="A26" s="313"/>
      <c r="B26" s="316"/>
      <c r="C26" s="320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40"/>
    </row>
    <row r="27" spans="1:30" s="154" customFormat="1" ht="19.5" customHeight="1">
      <c r="A27" s="312">
        <v>4</v>
      </c>
      <c r="B27" s="314" t="s">
        <v>11</v>
      </c>
      <c r="C27" s="317">
        <f>I27+I28+R27+R28+AA27+AA28</f>
        <v>0</v>
      </c>
      <c r="D27" s="293"/>
      <c r="E27" s="294"/>
      <c r="F27" s="294"/>
      <c r="G27" s="294"/>
      <c r="H27" s="294"/>
      <c r="I27" s="308"/>
      <c r="J27" s="308"/>
      <c r="K27" s="308"/>
      <c r="L27" s="20" t="s">
        <v>4</v>
      </c>
      <c r="M27" s="294"/>
      <c r="N27" s="294"/>
      <c r="O27" s="294"/>
      <c r="P27" s="294"/>
      <c r="Q27" s="294"/>
      <c r="R27" s="308"/>
      <c r="S27" s="308"/>
      <c r="T27" s="308"/>
      <c r="U27" s="20" t="s">
        <v>4</v>
      </c>
      <c r="V27" s="294"/>
      <c r="W27" s="294"/>
      <c r="X27" s="294"/>
      <c r="Y27" s="294"/>
      <c r="Z27" s="294"/>
      <c r="AA27" s="308"/>
      <c r="AB27" s="308"/>
      <c r="AC27" s="308"/>
      <c r="AD27" s="23" t="s">
        <v>4</v>
      </c>
    </row>
    <row r="28" spans="1:30" s="154" customFormat="1" ht="19.5" customHeight="1">
      <c r="A28" s="349"/>
      <c r="B28" s="315"/>
      <c r="C28" s="319"/>
      <c r="D28" s="311"/>
      <c r="E28" s="309"/>
      <c r="F28" s="309"/>
      <c r="G28" s="309"/>
      <c r="H28" s="309"/>
      <c r="I28" s="310"/>
      <c r="J28" s="310"/>
      <c r="K28" s="310"/>
      <c r="L28" s="28" t="s">
        <v>4</v>
      </c>
      <c r="M28" s="309"/>
      <c r="N28" s="309"/>
      <c r="O28" s="309"/>
      <c r="P28" s="309"/>
      <c r="Q28" s="309"/>
      <c r="R28" s="310"/>
      <c r="S28" s="310"/>
      <c r="T28" s="310"/>
      <c r="U28" s="28" t="s">
        <v>4</v>
      </c>
      <c r="V28" s="309"/>
      <c r="W28" s="309"/>
      <c r="X28" s="309"/>
      <c r="Y28" s="309"/>
      <c r="Z28" s="309"/>
      <c r="AA28" s="310"/>
      <c r="AB28" s="310"/>
      <c r="AC28" s="310"/>
      <c r="AD28" s="32" t="s">
        <v>4</v>
      </c>
    </row>
    <row r="29" spans="1:30" s="154" customFormat="1" ht="19.5" customHeight="1">
      <c r="A29" s="312">
        <v>5</v>
      </c>
      <c r="B29" s="314" t="s">
        <v>12</v>
      </c>
      <c r="C29" s="317">
        <f>I29+I30+R29+R30+AA29+AA30</f>
        <v>0</v>
      </c>
      <c r="D29" s="293"/>
      <c r="E29" s="294"/>
      <c r="F29" s="294"/>
      <c r="G29" s="294"/>
      <c r="H29" s="294"/>
      <c r="I29" s="308"/>
      <c r="J29" s="308"/>
      <c r="K29" s="308"/>
      <c r="L29" s="20" t="s">
        <v>4</v>
      </c>
      <c r="M29" s="294"/>
      <c r="N29" s="294"/>
      <c r="O29" s="294"/>
      <c r="P29" s="294"/>
      <c r="Q29" s="294"/>
      <c r="R29" s="308"/>
      <c r="S29" s="308"/>
      <c r="T29" s="308"/>
      <c r="U29" s="20" t="s">
        <v>4</v>
      </c>
      <c r="V29" s="294"/>
      <c r="W29" s="294"/>
      <c r="X29" s="294"/>
      <c r="Y29" s="294"/>
      <c r="Z29" s="294"/>
      <c r="AA29" s="308"/>
      <c r="AB29" s="308"/>
      <c r="AC29" s="308"/>
      <c r="AD29" s="23" t="s">
        <v>4</v>
      </c>
    </row>
    <row r="30" spans="1:30" s="154" customFormat="1" ht="19.5" customHeight="1">
      <c r="A30" s="313"/>
      <c r="B30" s="316"/>
      <c r="C30" s="318"/>
      <c r="D30" s="296"/>
      <c r="E30" s="297"/>
      <c r="F30" s="297"/>
      <c r="G30" s="297"/>
      <c r="H30" s="297"/>
      <c r="I30" s="307"/>
      <c r="J30" s="307"/>
      <c r="K30" s="307"/>
      <c r="L30" s="26" t="s">
        <v>4</v>
      </c>
      <c r="M30" s="297"/>
      <c r="N30" s="297"/>
      <c r="O30" s="297"/>
      <c r="P30" s="297"/>
      <c r="Q30" s="297"/>
      <c r="R30" s="307"/>
      <c r="S30" s="307"/>
      <c r="T30" s="307"/>
      <c r="U30" s="26" t="s">
        <v>4</v>
      </c>
      <c r="V30" s="297"/>
      <c r="W30" s="297"/>
      <c r="X30" s="297"/>
      <c r="Y30" s="297"/>
      <c r="Z30" s="297"/>
      <c r="AA30" s="307"/>
      <c r="AB30" s="307"/>
      <c r="AC30" s="307"/>
      <c r="AD30" s="27" t="s">
        <v>4</v>
      </c>
    </row>
    <row r="31" spans="1:30" s="154" customFormat="1" ht="19.5" customHeight="1">
      <c r="A31" s="367" t="s">
        <v>13</v>
      </c>
      <c r="B31" s="314" t="s">
        <v>14</v>
      </c>
      <c r="C31" s="317">
        <f>I31+I32+R31+R32+AA31+AA32</f>
        <v>0</v>
      </c>
      <c r="D31" s="293"/>
      <c r="E31" s="294"/>
      <c r="F31" s="294"/>
      <c r="G31" s="294"/>
      <c r="H31" s="294"/>
      <c r="I31" s="308"/>
      <c r="J31" s="308"/>
      <c r="K31" s="308"/>
      <c r="L31" s="20" t="s">
        <v>4</v>
      </c>
      <c r="M31" s="294"/>
      <c r="N31" s="294"/>
      <c r="O31" s="294"/>
      <c r="P31" s="294"/>
      <c r="Q31" s="294"/>
      <c r="R31" s="308"/>
      <c r="S31" s="308"/>
      <c r="T31" s="308"/>
      <c r="U31" s="20" t="s">
        <v>4</v>
      </c>
      <c r="V31" s="294"/>
      <c r="W31" s="294"/>
      <c r="X31" s="294"/>
      <c r="Y31" s="294"/>
      <c r="Z31" s="294"/>
      <c r="AA31" s="308"/>
      <c r="AB31" s="308"/>
      <c r="AC31" s="308"/>
      <c r="AD31" s="23" t="s">
        <v>4</v>
      </c>
    </row>
    <row r="32" spans="1:30" s="154" customFormat="1" ht="19.5" customHeight="1">
      <c r="A32" s="368"/>
      <c r="B32" s="316"/>
      <c r="C32" s="318"/>
      <c r="D32" s="296"/>
      <c r="E32" s="297"/>
      <c r="F32" s="297"/>
      <c r="G32" s="297"/>
      <c r="H32" s="297"/>
      <c r="I32" s="307"/>
      <c r="J32" s="307"/>
      <c r="K32" s="307"/>
      <c r="L32" s="26" t="s">
        <v>4</v>
      </c>
      <c r="M32" s="297"/>
      <c r="N32" s="297"/>
      <c r="O32" s="297"/>
      <c r="P32" s="297"/>
      <c r="Q32" s="297"/>
      <c r="R32" s="307"/>
      <c r="S32" s="307"/>
      <c r="T32" s="307"/>
      <c r="U32" s="26" t="s">
        <v>4</v>
      </c>
      <c r="V32" s="297"/>
      <c r="W32" s="297"/>
      <c r="X32" s="297"/>
      <c r="Y32" s="297"/>
      <c r="Z32" s="297"/>
      <c r="AA32" s="307"/>
      <c r="AB32" s="307"/>
      <c r="AC32" s="307"/>
      <c r="AD32" s="27" t="s">
        <v>4</v>
      </c>
    </row>
    <row r="33" spans="1:30" s="154" customFormat="1" ht="19.5" customHeight="1">
      <c r="A33" s="368"/>
      <c r="B33" s="314" t="s">
        <v>40</v>
      </c>
      <c r="C33" s="317">
        <f>I33+I34+R33+R34+AA33+AA34</f>
        <v>0</v>
      </c>
      <c r="D33" s="293"/>
      <c r="E33" s="294"/>
      <c r="F33" s="294"/>
      <c r="G33" s="294"/>
      <c r="H33" s="294"/>
      <c r="I33" s="308"/>
      <c r="J33" s="308"/>
      <c r="K33" s="308"/>
      <c r="L33" s="20" t="s">
        <v>4</v>
      </c>
      <c r="M33" s="294"/>
      <c r="N33" s="294"/>
      <c r="O33" s="294"/>
      <c r="P33" s="294"/>
      <c r="Q33" s="294"/>
      <c r="R33" s="308"/>
      <c r="S33" s="308"/>
      <c r="T33" s="308"/>
      <c r="U33" s="20" t="s">
        <v>4</v>
      </c>
      <c r="V33" s="294"/>
      <c r="W33" s="294"/>
      <c r="X33" s="294"/>
      <c r="Y33" s="294"/>
      <c r="Z33" s="294"/>
      <c r="AA33" s="308"/>
      <c r="AB33" s="308"/>
      <c r="AC33" s="308"/>
      <c r="AD33" s="23" t="s">
        <v>4</v>
      </c>
    </row>
    <row r="34" spans="1:30" s="154" customFormat="1" ht="19.5" customHeight="1">
      <c r="A34" s="368"/>
      <c r="B34" s="316"/>
      <c r="C34" s="318"/>
      <c r="D34" s="296"/>
      <c r="E34" s="297"/>
      <c r="F34" s="297"/>
      <c r="G34" s="297"/>
      <c r="H34" s="297"/>
      <c r="I34" s="307"/>
      <c r="J34" s="307"/>
      <c r="K34" s="307"/>
      <c r="L34" s="26" t="s">
        <v>4</v>
      </c>
      <c r="M34" s="297"/>
      <c r="N34" s="297"/>
      <c r="O34" s="297"/>
      <c r="P34" s="297"/>
      <c r="Q34" s="297"/>
      <c r="R34" s="307"/>
      <c r="S34" s="307"/>
      <c r="T34" s="307"/>
      <c r="U34" s="26" t="s">
        <v>4</v>
      </c>
      <c r="V34" s="297"/>
      <c r="W34" s="297"/>
      <c r="X34" s="297"/>
      <c r="Y34" s="297"/>
      <c r="Z34" s="297"/>
      <c r="AA34" s="307"/>
      <c r="AB34" s="307"/>
      <c r="AC34" s="307"/>
      <c r="AD34" s="27" t="s">
        <v>4</v>
      </c>
    </row>
    <row r="35" spans="1:30" s="154" customFormat="1" ht="19.5" customHeight="1">
      <c r="A35" s="368"/>
      <c r="B35" s="314" t="s">
        <v>41</v>
      </c>
      <c r="C35" s="370">
        <f>I35+I36+R35+R36+AA35+AA36</f>
        <v>0</v>
      </c>
      <c r="D35" s="293"/>
      <c r="E35" s="294"/>
      <c r="F35" s="294"/>
      <c r="G35" s="294"/>
      <c r="H35" s="294"/>
      <c r="I35" s="308"/>
      <c r="J35" s="308"/>
      <c r="K35" s="308"/>
      <c r="L35" s="20" t="s">
        <v>4</v>
      </c>
      <c r="M35" s="294"/>
      <c r="N35" s="294"/>
      <c r="O35" s="294"/>
      <c r="P35" s="294"/>
      <c r="Q35" s="294"/>
      <c r="R35" s="308"/>
      <c r="S35" s="308"/>
      <c r="T35" s="308"/>
      <c r="U35" s="20" t="s">
        <v>4</v>
      </c>
      <c r="V35" s="294"/>
      <c r="W35" s="294"/>
      <c r="X35" s="294"/>
      <c r="Y35" s="294"/>
      <c r="Z35" s="294"/>
      <c r="AA35" s="308"/>
      <c r="AB35" s="308"/>
      <c r="AC35" s="308"/>
      <c r="AD35" s="23" t="s">
        <v>4</v>
      </c>
    </row>
    <row r="36" spans="1:30" s="154" customFormat="1" ht="19.5" customHeight="1">
      <c r="A36" s="369"/>
      <c r="B36" s="316"/>
      <c r="C36" s="320"/>
      <c r="D36" s="296"/>
      <c r="E36" s="297"/>
      <c r="F36" s="297"/>
      <c r="G36" s="297"/>
      <c r="H36" s="297"/>
      <c r="I36" s="307"/>
      <c r="J36" s="307"/>
      <c r="K36" s="307"/>
      <c r="L36" s="26" t="s">
        <v>4</v>
      </c>
      <c r="M36" s="297"/>
      <c r="N36" s="297"/>
      <c r="O36" s="297"/>
      <c r="P36" s="297"/>
      <c r="Q36" s="297"/>
      <c r="R36" s="307"/>
      <c r="S36" s="307"/>
      <c r="T36" s="307"/>
      <c r="U36" s="26" t="s">
        <v>4</v>
      </c>
      <c r="V36" s="297"/>
      <c r="W36" s="297"/>
      <c r="X36" s="297"/>
      <c r="Y36" s="297"/>
      <c r="Z36" s="297"/>
      <c r="AA36" s="307"/>
      <c r="AB36" s="307"/>
      <c r="AC36" s="307"/>
      <c r="AD36" s="27" t="s">
        <v>4</v>
      </c>
    </row>
    <row r="37" spans="1:30" s="154" customFormat="1" ht="19.5" customHeight="1">
      <c r="A37" s="312">
        <v>7</v>
      </c>
      <c r="B37" s="372" t="s">
        <v>15</v>
      </c>
      <c r="C37" s="370">
        <f>I37+I38+R37+R38+AA37+AA38</f>
        <v>0</v>
      </c>
      <c r="D37" s="311"/>
      <c r="E37" s="309"/>
      <c r="F37" s="309"/>
      <c r="G37" s="309"/>
      <c r="H37" s="309"/>
      <c r="I37" s="310"/>
      <c r="J37" s="310"/>
      <c r="K37" s="310"/>
      <c r="L37" s="28" t="s">
        <v>4</v>
      </c>
      <c r="M37" s="309"/>
      <c r="N37" s="309"/>
      <c r="O37" s="309"/>
      <c r="P37" s="309"/>
      <c r="Q37" s="309"/>
      <c r="R37" s="310"/>
      <c r="S37" s="310"/>
      <c r="T37" s="310"/>
      <c r="U37" s="28" t="s">
        <v>4</v>
      </c>
      <c r="V37" s="309"/>
      <c r="W37" s="309"/>
      <c r="X37" s="309"/>
      <c r="Y37" s="309"/>
      <c r="Z37" s="309"/>
      <c r="AA37" s="310"/>
      <c r="AB37" s="310"/>
      <c r="AC37" s="310"/>
      <c r="AD37" s="32" t="s">
        <v>4</v>
      </c>
    </row>
    <row r="38" spans="1:30" s="154" customFormat="1" ht="19.5" customHeight="1" thickBot="1">
      <c r="A38" s="371"/>
      <c r="B38" s="373"/>
      <c r="C38" s="374"/>
      <c r="D38" s="376"/>
      <c r="E38" s="377"/>
      <c r="F38" s="377"/>
      <c r="G38" s="377"/>
      <c r="H38" s="377"/>
      <c r="I38" s="378"/>
      <c r="J38" s="378"/>
      <c r="K38" s="378"/>
      <c r="L38" s="35" t="s">
        <v>4</v>
      </c>
      <c r="M38" s="377"/>
      <c r="N38" s="377"/>
      <c r="O38" s="377"/>
      <c r="P38" s="377"/>
      <c r="Q38" s="377"/>
      <c r="R38" s="378"/>
      <c r="S38" s="378"/>
      <c r="T38" s="378"/>
      <c r="U38" s="35" t="s">
        <v>4</v>
      </c>
      <c r="V38" s="377"/>
      <c r="W38" s="377"/>
      <c r="X38" s="377"/>
      <c r="Y38" s="377"/>
      <c r="Z38" s="377"/>
      <c r="AA38" s="378"/>
      <c r="AB38" s="378"/>
      <c r="AC38" s="378"/>
      <c r="AD38" s="36" t="s">
        <v>4</v>
      </c>
    </row>
    <row r="39" spans="1:30" s="154" customFormat="1" ht="49.5" customHeight="1" thickTop="1" thickBot="1">
      <c r="A39" s="343" t="s">
        <v>16</v>
      </c>
      <c r="B39" s="344"/>
      <c r="C39" s="37">
        <f>SUM(C9:C38)</f>
        <v>0</v>
      </c>
      <c r="D39" s="323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5"/>
    </row>
    <row r="40" spans="1:30" s="154" customFormat="1" ht="9" customHeight="1">
      <c r="A40" s="160"/>
      <c r="B40" s="160"/>
      <c r="C40" s="161"/>
      <c r="D40" s="38"/>
    </row>
  </sheetData>
  <mergeCells count="128"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B37:B38"/>
    <mergeCell ref="C37:C38"/>
    <mergeCell ref="D37:H37"/>
    <mergeCell ref="I35:K35"/>
    <mergeCell ref="M35:Q35"/>
    <mergeCell ref="R35:T35"/>
    <mergeCell ref="V35:Z35"/>
    <mergeCell ref="I36:K36"/>
    <mergeCell ref="B16:B17"/>
    <mergeCell ref="B29:B30"/>
    <mergeCell ref="B20:B21"/>
    <mergeCell ref="C20:C21"/>
    <mergeCell ref="B18:B19"/>
    <mergeCell ref="C33:C34"/>
    <mergeCell ref="V29:Z29"/>
    <mergeCell ref="V28:Z28"/>
    <mergeCell ref="I32:K32"/>
    <mergeCell ref="M32:Q32"/>
    <mergeCell ref="D8:AD8"/>
    <mergeCell ref="A4:AD4"/>
    <mergeCell ref="A6:AD6"/>
    <mergeCell ref="A7:AD7"/>
    <mergeCell ref="A5:AD5"/>
    <mergeCell ref="B9:B10"/>
    <mergeCell ref="C9:C10"/>
    <mergeCell ref="A8:B8"/>
    <mergeCell ref="A31:A36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M36:Q36"/>
    <mergeCell ref="R36:T36"/>
    <mergeCell ref="V36:Z36"/>
    <mergeCell ref="AA36:AC36"/>
    <mergeCell ref="C16:C17"/>
    <mergeCell ref="C18:C19"/>
    <mergeCell ref="D39:AD39"/>
    <mergeCell ref="A9:A10"/>
    <mergeCell ref="D14:F14"/>
    <mergeCell ref="G14:H14"/>
    <mergeCell ref="B11:B13"/>
    <mergeCell ref="D24:AD26"/>
    <mergeCell ref="C11:C13"/>
    <mergeCell ref="A39:B39"/>
    <mergeCell ref="A11:A23"/>
    <mergeCell ref="A27:A28"/>
    <mergeCell ref="D18:AD19"/>
    <mergeCell ref="D22:AD23"/>
    <mergeCell ref="AA35:AC35"/>
    <mergeCell ref="D30:H30"/>
    <mergeCell ref="AA15:AC15"/>
    <mergeCell ref="I15:K15"/>
    <mergeCell ref="R15:T15"/>
    <mergeCell ref="V15:Z15"/>
    <mergeCell ref="B31:B32"/>
    <mergeCell ref="B33:B34"/>
    <mergeCell ref="AA30:AC30"/>
    <mergeCell ref="R33:T33"/>
    <mergeCell ref="V33:Z33"/>
    <mergeCell ref="A37:A38"/>
    <mergeCell ref="AA32:AC32"/>
    <mergeCell ref="M33:Q33"/>
    <mergeCell ref="R32:T32"/>
    <mergeCell ref="M30:Q30"/>
    <mergeCell ref="R30:T30"/>
    <mergeCell ref="V30:Z30"/>
    <mergeCell ref="M31:Q31"/>
    <mergeCell ref="R31:T31"/>
    <mergeCell ref="A24:A26"/>
    <mergeCell ref="AA27:AC27"/>
    <mergeCell ref="AA28:AC28"/>
    <mergeCell ref="AA33:AC33"/>
    <mergeCell ref="A29:A30"/>
    <mergeCell ref="B27:B28"/>
    <mergeCell ref="B22:B23"/>
    <mergeCell ref="C22:C23"/>
    <mergeCell ref="B24:B26"/>
    <mergeCell ref="C24:C26"/>
    <mergeCell ref="V31:Z31"/>
    <mergeCell ref="M27:Q27"/>
    <mergeCell ref="R27:T27"/>
    <mergeCell ref="I28:K28"/>
    <mergeCell ref="I29:K29"/>
    <mergeCell ref="C27:C28"/>
    <mergeCell ref="C29:C30"/>
    <mergeCell ref="C31:C32"/>
    <mergeCell ref="V32:Z32"/>
    <mergeCell ref="K14:M14"/>
    <mergeCell ref="L15:M15"/>
    <mergeCell ref="D16:AD17"/>
    <mergeCell ref="D20:AD21"/>
    <mergeCell ref="D15:F15"/>
    <mergeCell ref="D9:AD10"/>
    <mergeCell ref="AA34:AC34"/>
    <mergeCell ref="I34:K34"/>
    <mergeCell ref="M34:Q34"/>
    <mergeCell ref="R34:T34"/>
    <mergeCell ref="V34:Z34"/>
    <mergeCell ref="I33:K33"/>
    <mergeCell ref="AA29:AC29"/>
    <mergeCell ref="M28:Q28"/>
    <mergeCell ref="R28:T28"/>
    <mergeCell ref="M29:Q29"/>
    <mergeCell ref="R29:T29"/>
    <mergeCell ref="D27:H27"/>
    <mergeCell ref="D28:H28"/>
    <mergeCell ref="D29:H29"/>
    <mergeCell ref="V27:Z27"/>
    <mergeCell ref="I27:K27"/>
    <mergeCell ref="AA31:AC31"/>
    <mergeCell ref="I30:K3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N5" sqref="N5"/>
    </sheetView>
  </sheetViews>
  <sheetFormatPr defaultRowHeight="24.95" customHeight="1"/>
  <cols>
    <col min="1" max="2" width="4" customWidth="1"/>
    <col min="3" max="3" width="22.75" customWidth="1"/>
    <col min="4" max="4" width="12.875" style="39" customWidth="1"/>
    <col min="5" max="5" width="9.875" customWidth="1"/>
    <col min="6" max="6" width="7.125" customWidth="1"/>
    <col min="7" max="7" width="2.5" style="89" customWidth="1"/>
    <col min="8" max="8" width="9.875" customWidth="1"/>
    <col min="9" max="9" width="7.125" customWidth="1"/>
    <col min="10" max="10" width="2.5" style="89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>
      <c r="A1" s="391" t="s">
        <v>17</v>
      </c>
      <c r="B1" s="391"/>
      <c r="C1" s="392"/>
      <c r="D1" s="392"/>
      <c r="E1" s="392"/>
      <c r="G1" s="40"/>
      <c r="J1" s="40"/>
    </row>
    <row r="2" spans="1:13" s="8" customFormat="1" ht="25.5" customHeight="1" thickBot="1">
      <c r="A2" s="365" t="s">
        <v>1</v>
      </c>
      <c r="B2" s="395"/>
      <c r="C2" s="396"/>
      <c r="D2" s="41" t="s">
        <v>48</v>
      </c>
      <c r="E2" s="397" t="s">
        <v>18</v>
      </c>
      <c r="F2" s="398"/>
      <c r="G2" s="398"/>
      <c r="H2" s="398"/>
      <c r="I2" s="398"/>
      <c r="J2" s="398"/>
      <c r="K2" s="398"/>
      <c r="L2" s="398"/>
      <c r="M2" s="399"/>
    </row>
    <row r="3" spans="1:13" s="8" customFormat="1" ht="12.75" customHeight="1">
      <c r="A3" s="400" t="s">
        <v>19</v>
      </c>
      <c r="B3" s="393">
        <v>1</v>
      </c>
      <c r="C3" s="394" t="s">
        <v>20</v>
      </c>
      <c r="D3" s="403">
        <f>F3+F4+I3+I4+L3+L4</f>
        <v>0</v>
      </c>
      <c r="E3" s="42"/>
      <c r="F3" s="43"/>
      <c r="G3" s="44" t="s">
        <v>4</v>
      </c>
      <c r="H3" s="45"/>
      <c r="I3" s="43"/>
      <c r="J3" s="44" t="s">
        <v>4</v>
      </c>
      <c r="K3" s="30"/>
      <c r="L3" s="43"/>
      <c r="M3" s="46" t="s">
        <v>4</v>
      </c>
    </row>
    <row r="4" spans="1:13" s="8" customFormat="1" ht="12.75" customHeight="1">
      <c r="A4" s="400"/>
      <c r="B4" s="390"/>
      <c r="C4" s="383"/>
      <c r="D4" s="386"/>
      <c r="E4" s="42"/>
      <c r="F4" s="43"/>
      <c r="G4" s="44" t="s">
        <v>4</v>
      </c>
      <c r="H4" s="45"/>
      <c r="I4" s="43"/>
      <c r="J4" s="44" t="s">
        <v>4</v>
      </c>
      <c r="K4" s="30"/>
      <c r="L4" s="43"/>
      <c r="M4" s="46" t="s">
        <v>4</v>
      </c>
    </row>
    <row r="5" spans="1:13" s="8" customFormat="1" ht="12.75" customHeight="1">
      <c r="A5" s="400"/>
      <c r="B5" s="389">
        <v>2</v>
      </c>
      <c r="C5" s="382" t="s">
        <v>21</v>
      </c>
      <c r="D5" s="380">
        <f>F5+F6+I5+I6+L5+L6</f>
        <v>0</v>
      </c>
      <c r="E5" s="47"/>
      <c r="F5" s="48"/>
      <c r="G5" s="49" t="s">
        <v>4</v>
      </c>
      <c r="H5" s="50"/>
      <c r="I5" s="48"/>
      <c r="J5" s="49" t="s">
        <v>4</v>
      </c>
      <c r="K5" s="18"/>
      <c r="L5" s="48"/>
      <c r="M5" s="51" t="s">
        <v>4</v>
      </c>
    </row>
    <row r="6" spans="1:13" s="8" customFormat="1" ht="12.75" customHeight="1">
      <c r="A6" s="400"/>
      <c r="B6" s="390"/>
      <c r="C6" s="383"/>
      <c r="D6" s="386"/>
      <c r="E6" s="52"/>
      <c r="F6" s="53"/>
      <c r="G6" s="54" t="s">
        <v>4</v>
      </c>
      <c r="H6" s="55"/>
      <c r="I6" s="53"/>
      <c r="J6" s="54" t="s">
        <v>4</v>
      </c>
      <c r="K6" s="24"/>
      <c r="L6" s="53"/>
      <c r="M6" s="56" t="s">
        <v>4</v>
      </c>
    </row>
    <row r="7" spans="1:13" s="8" customFormat="1" ht="12.75" customHeight="1">
      <c r="A7" s="400"/>
      <c r="B7" s="389">
        <v>3</v>
      </c>
      <c r="C7" s="382" t="s">
        <v>22</v>
      </c>
      <c r="D7" s="380">
        <f>F7+F8+I7+I8+L7+L8</f>
        <v>0</v>
      </c>
      <c r="E7" s="42"/>
      <c r="F7" s="43"/>
      <c r="G7" s="49" t="s">
        <v>4</v>
      </c>
      <c r="H7" s="45"/>
      <c r="I7" s="43"/>
      <c r="J7" s="49" t="s">
        <v>4</v>
      </c>
      <c r="K7" s="30"/>
      <c r="L7" s="43"/>
      <c r="M7" s="51" t="s">
        <v>4</v>
      </c>
    </row>
    <row r="8" spans="1:13" s="8" customFormat="1" ht="12.75" customHeight="1">
      <c r="A8" s="400"/>
      <c r="B8" s="390"/>
      <c r="C8" s="383"/>
      <c r="D8" s="386"/>
      <c r="E8" s="42"/>
      <c r="F8" s="43"/>
      <c r="G8" s="54" t="s">
        <v>4</v>
      </c>
      <c r="H8" s="45"/>
      <c r="I8" s="43"/>
      <c r="J8" s="54" t="s">
        <v>4</v>
      </c>
      <c r="K8" s="30"/>
      <c r="L8" s="43"/>
      <c r="M8" s="56" t="s">
        <v>4</v>
      </c>
    </row>
    <row r="9" spans="1:13" s="8" customFormat="1" ht="12.75" customHeight="1">
      <c r="A9" s="400"/>
      <c r="B9" s="389">
        <v>4</v>
      </c>
      <c r="C9" s="382" t="s">
        <v>23</v>
      </c>
      <c r="D9" s="380">
        <f>F9+F10+I9+I10+L9+L10</f>
        <v>0</v>
      </c>
      <c r="E9" s="47"/>
      <c r="F9" s="48"/>
      <c r="G9" s="49" t="s">
        <v>4</v>
      </c>
      <c r="H9" s="50"/>
      <c r="I9" s="48"/>
      <c r="J9" s="49" t="s">
        <v>4</v>
      </c>
      <c r="K9" s="18"/>
      <c r="L9" s="48"/>
      <c r="M9" s="51" t="s">
        <v>4</v>
      </c>
    </row>
    <row r="10" spans="1:13" s="8" customFormat="1" ht="12.75" customHeight="1">
      <c r="A10" s="400"/>
      <c r="B10" s="390"/>
      <c r="C10" s="383"/>
      <c r="D10" s="386"/>
      <c r="E10" s="52"/>
      <c r="F10" s="53"/>
      <c r="G10" s="54" t="s">
        <v>4</v>
      </c>
      <c r="H10" s="55"/>
      <c r="I10" s="53"/>
      <c r="J10" s="54" t="s">
        <v>4</v>
      </c>
      <c r="K10" s="24"/>
      <c r="L10" s="53"/>
      <c r="M10" s="56" t="s">
        <v>4</v>
      </c>
    </row>
    <row r="11" spans="1:13" s="8" customFormat="1" ht="12.75" customHeight="1">
      <c r="A11" s="400"/>
      <c r="B11" s="389">
        <v>5</v>
      </c>
      <c r="C11" s="404" t="s">
        <v>24</v>
      </c>
      <c r="D11" s="380">
        <f>F11+F12+I11+I12+L11+L12</f>
        <v>0</v>
      </c>
      <c r="E11" s="47"/>
      <c r="F11" s="48"/>
      <c r="G11" s="49" t="s">
        <v>4</v>
      </c>
      <c r="H11" s="50"/>
      <c r="I11" s="48"/>
      <c r="J11" s="49" t="s">
        <v>4</v>
      </c>
      <c r="K11" s="18"/>
      <c r="L11" s="48"/>
      <c r="M11" s="51" t="s">
        <v>4</v>
      </c>
    </row>
    <row r="12" spans="1:13" s="8" customFormat="1" ht="12.75" customHeight="1">
      <c r="A12" s="400"/>
      <c r="B12" s="390"/>
      <c r="C12" s="405"/>
      <c r="D12" s="386"/>
      <c r="E12" s="52"/>
      <c r="F12" s="53"/>
      <c r="G12" s="54" t="s">
        <v>4</v>
      </c>
      <c r="H12" s="55"/>
      <c r="I12" s="53"/>
      <c r="J12" s="54" t="s">
        <v>4</v>
      </c>
      <c r="K12" s="24"/>
      <c r="L12" s="53"/>
      <c r="M12" s="56" t="s">
        <v>4</v>
      </c>
    </row>
    <row r="13" spans="1:13" s="8" customFormat="1" ht="12.75" customHeight="1">
      <c r="A13" s="400"/>
      <c r="B13" s="389">
        <v>6</v>
      </c>
      <c r="C13" s="382" t="s">
        <v>25</v>
      </c>
      <c r="D13" s="380">
        <f>F13+F14+I13+I14+L13+L14</f>
        <v>0</v>
      </c>
      <c r="E13" s="47"/>
      <c r="F13" s="48"/>
      <c r="G13" s="49" t="s">
        <v>4</v>
      </c>
      <c r="H13" s="50"/>
      <c r="I13" s="48"/>
      <c r="J13" s="49" t="s">
        <v>4</v>
      </c>
      <c r="K13" s="18"/>
      <c r="L13" s="48"/>
      <c r="M13" s="51" t="s">
        <v>4</v>
      </c>
    </row>
    <row r="14" spans="1:13" s="8" customFormat="1" ht="12.75" customHeight="1">
      <c r="A14" s="400"/>
      <c r="B14" s="390"/>
      <c r="C14" s="383"/>
      <c r="D14" s="386"/>
      <c r="E14" s="52"/>
      <c r="F14" s="53"/>
      <c r="G14" s="54" t="s">
        <v>4</v>
      </c>
      <c r="H14" s="55"/>
      <c r="I14" s="53"/>
      <c r="J14" s="54" t="s">
        <v>4</v>
      </c>
      <c r="K14" s="24"/>
      <c r="L14" s="53"/>
      <c r="M14" s="56" t="s">
        <v>4</v>
      </c>
    </row>
    <row r="15" spans="1:13" s="8" customFormat="1" ht="12.75" customHeight="1">
      <c r="A15" s="400"/>
      <c r="B15" s="389">
        <v>7</v>
      </c>
      <c r="C15" s="382" t="s">
        <v>37</v>
      </c>
      <c r="D15" s="380">
        <f>F15+F16+I15+I16+L15+L16</f>
        <v>0</v>
      </c>
      <c r="E15" s="42"/>
      <c r="F15" s="43"/>
      <c r="G15" s="49" t="s">
        <v>4</v>
      </c>
      <c r="H15" s="45"/>
      <c r="I15" s="43"/>
      <c r="J15" s="49" t="s">
        <v>4</v>
      </c>
      <c r="K15" s="30"/>
      <c r="L15" s="43"/>
      <c r="M15" s="51" t="s">
        <v>4</v>
      </c>
    </row>
    <row r="16" spans="1:13" s="8" customFormat="1" ht="12.75" customHeight="1" thickBot="1">
      <c r="A16" s="401"/>
      <c r="B16" s="402"/>
      <c r="C16" s="406"/>
      <c r="D16" s="381"/>
      <c r="E16" s="57"/>
      <c r="F16" s="58"/>
      <c r="G16" s="59" t="s">
        <v>4</v>
      </c>
      <c r="H16" s="60"/>
      <c r="I16" s="58"/>
      <c r="J16" s="59" t="s">
        <v>4</v>
      </c>
      <c r="K16" s="33"/>
      <c r="L16" s="58"/>
      <c r="M16" s="61" t="s">
        <v>4</v>
      </c>
    </row>
    <row r="17" spans="1:13" s="8" customFormat="1" ht="25.5" customHeight="1" thickTop="1" thickBot="1">
      <c r="A17" s="407" t="s">
        <v>26</v>
      </c>
      <c r="B17" s="408"/>
      <c r="C17" s="409"/>
      <c r="D17" s="137">
        <f>SUM(D3:D16)</f>
        <v>0</v>
      </c>
      <c r="E17" s="69"/>
      <c r="F17" s="70"/>
      <c r="G17" s="71"/>
      <c r="H17" s="72"/>
      <c r="I17" s="70"/>
      <c r="J17" s="71"/>
      <c r="K17" s="72"/>
      <c r="L17" s="70"/>
      <c r="M17" s="73"/>
    </row>
    <row r="18" spans="1:13" s="8" customFormat="1" ht="18" customHeight="1" thickTop="1">
      <c r="A18" s="400" t="s">
        <v>27</v>
      </c>
      <c r="B18" s="410">
        <v>1</v>
      </c>
      <c r="C18" s="411" t="s">
        <v>28</v>
      </c>
      <c r="D18" s="384">
        <f>F18+F19+I18+I19+L18+L19</f>
        <v>0</v>
      </c>
      <c r="E18" s="65"/>
      <c r="F18" s="31"/>
      <c r="G18" s="44" t="s">
        <v>4</v>
      </c>
      <c r="H18" s="30"/>
      <c r="I18" s="31"/>
      <c r="J18" s="44" t="s">
        <v>4</v>
      </c>
      <c r="K18" s="30"/>
      <c r="L18" s="31"/>
      <c r="M18" s="46" t="s">
        <v>4</v>
      </c>
    </row>
    <row r="19" spans="1:13" s="8" customFormat="1" ht="18" customHeight="1">
      <c r="A19" s="400"/>
      <c r="B19" s="390"/>
      <c r="C19" s="383"/>
      <c r="D19" s="385"/>
      <c r="E19" s="64"/>
      <c r="F19" s="25"/>
      <c r="G19" s="54" t="s">
        <v>4</v>
      </c>
      <c r="H19" s="24"/>
      <c r="I19" s="25"/>
      <c r="J19" s="54" t="s">
        <v>4</v>
      </c>
      <c r="K19" s="24"/>
      <c r="L19" s="25"/>
      <c r="M19" s="56" t="s">
        <v>4</v>
      </c>
    </row>
    <row r="20" spans="1:13" s="8" customFormat="1" ht="18" customHeight="1">
      <c r="A20" s="400"/>
      <c r="B20" s="389">
        <v>2</v>
      </c>
      <c r="C20" s="387" t="s">
        <v>29</v>
      </c>
      <c r="D20" s="380">
        <f>F20+F21+I20+I21+L20+L21</f>
        <v>0</v>
      </c>
      <c r="E20" s="65"/>
      <c r="F20" s="31"/>
      <c r="G20" s="44" t="s">
        <v>4</v>
      </c>
      <c r="H20" s="30"/>
      <c r="I20" s="31"/>
      <c r="J20" s="44" t="s">
        <v>4</v>
      </c>
      <c r="K20" s="30"/>
      <c r="L20" s="31"/>
      <c r="M20" s="46" t="s">
        <v>4</v>
      </c>
    </row>
    <row r="21" spans="1:13" s="8" customFormat="1" ht="18" customHeight="1">
      <c r="A21" s="400"/>
      <c r="B21" s="390"/>
      <c r="C21" s="388"/>
      <c r="D21" s="386"/>
      <c r="E21" s="65"/>
      <c r="F21" s="31"/>
      <c r="G21" s="44" t="s">
        <v>4</v>
      </c>
      <c r="H21" s="30"/>
      <c r="I21" s="31"/>
      <c r="J21" s="44" t="s">
        <v>4</v>
      </c>
      <c r="K21" s="30"/>
      <c r="L21" s="31"/>
      <c r="M21" s="46" t="s">
        <v>4</v>
      </c>
    </row>
    <row r="22" spans="1:13" s="8" customFormat="1" ht="18" customHeight="1">
      <c r="A22" s="400"/>
      <c r="B22" s="389">
        <v>3</v>
      </c>
      <c r="C22" s="382" t="s">
        <v>30</v>
      </c>
      <c r="D22" s="380">
        <f>F22+F23+I22+I23+L22+L23</f>
        <v>0</v>
      </c>
      <c r="E22" s="66"/>
      <c r="F22" s="19"/>
      <c r="G22" s="49" t="s">
        <v>4</v>
      </c>
      <c r="H22" s="18"/>
      <c r="I22" s="19"/>
      <c r="J22" s="49" t="s">
        <v>4</v>
      </c>
      <c r="K22" s="18"/>
      <c r="L22" s="19"/>
      <c r="M22" s="51" t="s">
        <v>4</v>
      </c>
    </row>
    <row r="23" spans="1:13" s="8" customFormat="1" ht="18" customHeight="1">
      <c r="A23" s="400"/>
      <c r="B23" s="390"/>
      <c r="C23" s="383"/>
      <c r="D23" s="386"/>
      <c r="E23" s="64"/>
      <c r="F23" s="25"/>
      <c r="G23" s="54" t="s">
        <v>4</v>
      </c>
      <c r="H23" s="24"/>
      <c r="I23" s="25"/>
      <c r="J23" s="54" t="s">
        <v>4</v>
      </c>
      <c r="K23" s="24"/>
      <c r="L23" s="25"/>
      <c r="M23" s="56" t="s">
        <v>4</v>
      </c>
    </row>
    <row r="24" spans="1:13" s="8" customFormat="1" ht="18" customHeight="1">
      <c r="A24" s="400"/>
      <c r="B24" s="389">
        <v>4</v>
      </c>
      <c r="C24" s="382" t="s">
        <v>31</v>
      </c>
      <c r="D24" s="380">
        <f>F24+F25+I24+I25+L24+L25</f>
        <v>0</v>
      </c>
      <c r="E24" s="65"/>
      <c r="F24" s="31"/>
      <c r="G24" s="44" t="s">
        <v>4</v>
      </c>
      <c r="H24" s="30"/>
      <c r="I24" s="31"/>
      <c r="J24" s="44" t="s">
        <v>4</v>
      </c>
      <c r="K24" s="30"/>
      <c r="L24" s="31"/>
      <c r="M24" s="46" t="s">
        <v>4</v>
      </c>
    </row>
    <row r="25" spans="1:13" s="8" customFormat="1" ht="18" customHeight="1">
      <c r="A25" s="400"/>
      <c r="B25" s="390"/>
      <c r="C25" s="383"/>
      <c r="D25" s="386"/>
      <c r="E25" s="65"/>
      <c r="F25" s="31"/>
      <c r="G25" s="44" t="s">
        <v>4</v>
      </c>
      <c r="H25" s="30"/>
      <c r="I25" s="31"/>
      <c r="J25" s="44" t="s">
        <v>4</v>
      </c>
      <c r="K25" s="30"/>
      <c r="L25" s="31"/>
      <c r="M25" s="46" t="s">
        <v>4</v>
      </c>
    </row>
    <row r="26" spans="1:13" s="8" customFormat="1" ht="18" customHeight="1">
      <c r="A26" s="400"/>
      <c r="B26" s="389">
        <v>5</v>
      </c>
      <c r="C26" s="382" t="s">
        <v>32</v>
      </c>
      <c r="D26" s="380">
        <f>F26+F27+I26+I27+L26+L27</f>
        <v>0</v>
      </c>
      <c r="E26" s="66"/>
      <c r="F26" s="19"/>
      <c r="G26" s="49" t="s">
        <v>4</v>
      </c>
      <c r="H26" s="18"/>
      <c r="I26" s="19"/>
      <c r="J26" s="49" t="s">
        <v>4</v>
      </c>
      <c r="K26" s="18"/>
      <c r="L26" s="19"/>
      <c r="M26" s="51" t="s">
        <v>4</v>
      </c>
    </row>
    <row r="27" spans="1:13" s="8" customFormat="1" ht="18" customHeight="1">
      <c r="A27" s="400"/>
      <c r="B27" s="390"/>
      <c r="C27" s="383"/>
      <c r="D27" s="386"/>
      <c r="E27" s="64"/>
      <c r="F27" s="25"/>
      <c r="G27" s="54" t="s">
        <v>4</v>
      </c>
      <c r="H27" s="24"/>
      <c r="I27" s="25"/>
      <c r="J27" s="54" t="s">
        <v>4</v>
      </c>
      <c r="K27" s="24"/>
      <c r="L27" s="25"/>
      <c r="M27" s="56" t="s">
        <v>4</v>
      </c>
    </row>
    <row r="28" spans="1:13" s="8" customFormat="1" ht="18" customHeight="1">
      <c r="A28" s="400"/>
      <c r="B28" s="389">
        <v>6</v>
      </c>
      <c r="C28" s="412" t="s">
        <v>33</v>
      </c>
      <c r="D28" s="380">
        <f>F28+F29+I28+I29+L28+L29</f>
        <v>0</v>
      </c>
      <c r="E28" s="66"/>
      <c r="F28" s="19"/>
      <c r="G28" s="49" t="s">
        <v>4</v>
      </c>
      <c r="H28" s="18"/>
      <c r="I28" s="19"/>
      <c r="J28" s="49" t="s">
        <v>4</v>
      </c>
      <c r="K28" s="18"/>
      <c r="L28" s="19"/>
      <c r="M28" s="51" t="s">
        <v>4</v>
      </c>
    </row>
    <row r="29" spans="1:13" s="8" customFormat="1" ht="18" customHeight="1">
      <c r="A29" s="400"/>
      <c r="B29" s="390"/>
      <c r="C29" s="385"/>
      <c r="D29" s="386"/>
      <c r="E29" s="64"/>
      <c r="F29" s="25"/>
      <c r="G29" s="54" t="s">
        <v>4</v>
      </c>
      <c r="H29" s="24"/>
      <c r="I29" s="25"/>
      <c r="J29" s="54" t="s">
        <v>4</v>
      </c>
      <c r="K29" s="24"/>
      <c r="L29" s="25"/>
      <c r="M29" s="56" t="s">
        <v>4</v>
      </c>
    </row>
    <row r="30" spans="1:13" s="8" customFormat="1" ht="18" customHeight="1">
      <c r="A30" s="400"/>
      <c r="B30" s="389">
        <v>7</v>
      </c>
      <c r="C30" s="412" t="s">
        <v>38</v>
      </c>
      <c r="D30" s="380">
        <f>F30+F31+I30+I31+L30+L31</f>
        <v>0</v>
      </c>
      <c r="E30" s="65"/>
      <c r="F30" s="31"/>
      <c r="G30" s="44" t="s">
        <v>4</v>
      </c>
      <c r="H30" s="30"/>
      <c r="I30" s="31"/>
      <c r="J30" s="44" t="s">
        <v>4</v>
      </c>
      <c r="K30" s="30"/>
      <c r="L30" s="31"/>
      <c r="M30" s="46" t="s">
        <v>4</v>
      </c>
    </row>
    <row r="31" spans="1:13" s="8" customFormat="1" ht="18" customHeight="1" thickBot="1">
      <c r="A31" s="401"/>
      <c r="B31" s="402"/>
      <c r="C31" s="413"/>
      <c r="D31" s="381"/>
      <c r="E31" s="67"/>
      <c r="F31" s="34"/>
      <c r="G31" s="59" t="s">
        <v>4</v>
      </c>
      <c r="H31" s="33"/>
      <c r="I31" s="34"/>
      <c r="J31" s="59" t="s">
        <v>4</v>
      </c>
      <c r="K31" s="33"/>
      <c r="L31" s="34"/>
      <c r="M31" s="61" t="s">
        <v>4</v>
      </c>
    </row>
    <row r="32" spans="1:13" s="8" customFormat="1" ht="25.5" customHeight="1" thickTop="1" thickBot="1">
      <c r="A32" s="407" t="s">
        <v>34</v>
      </c>
      <c r="B32" s="408"/>
      <c r="C32" s="409"/>
      <c r="D32" s="68">
        <f>SUM(D18:D31)</f>
        <v>0</v>
      </c>
      <c r="E32" s="69"/>
      <c r="F32" s="70"/>
      <c r="G32" s="71"/>
      <c r="H32" s="72"/>
      <c r="I32" s="70"/>
      <c r="J32" s="71"/>
      <c r="K32" s="72"/>
      <c r="L32" s="70"/>
      <c r="M32" s="73"/>
    </row>
    <row r="33" spans="1:13" s="8" customFormat="1" ht="36" customHeight="1" thickTop="1" thickBot="1">
      <c r="A33" s="422" t="s">
        <v>49</v>
      </c>
      <c r="B33" s="423"/>
      <c r="C33" s="424"/>
      <c r="D33" s="74">
        <f>D17+D32</f>
        <v>0</v>
      </c>
      <c r="E33" s="414" t="s">
        <v>54</v>
      </c>
      <c r="F33" s="415"/>
      <c r="G33" s="415"/>
      <c r="H33" s="415"/>
      <c r="I33" s="415"/>
      <c r="J33" s="415"/>
      <c r="K33" s="149" t="str">
        <f>IF(D33=0,"",ROUNDDOWN(D33/3,0))</f>
        <v/>
      </c>
      <c r="L33" s="62"/>
      <c r="M33" s="63"/>
    </row>
    <row r="34" spans="1:13" s="8" customFormat="1" ht="15" customHeight="1" thickBot="1">
      <c r="A34" s="75"/>
      <c r="B34" s="112"/>
      <c r="C34" s="112"/>
      <c r="D34" s="76"/>
      <c r="E34" s="38"/>
      <c r="F34" s="77"/>
      <c r="G34" s="78"/>
      <c r="H34" s="79"/>
      <c r="I34" s="80"/>
      <c r="J34" s="78"/>
      <c r="K34" s="79"/>
      <c r="L34" s="80"/>
      <c r="M34" s="79"/>
    </row>
    <row r="35" spans="1:13" s="8" customFormat="1" ht="24" customHeight="1">
      <c r="A35" s="425" t="s">
        <v>42</v>
      </c>
      <c r="B35" s="118">
        <v>1</v>
      </c>
      <c r="C35" s="163" t="s">
        <v>103</v>
      </c>
      <c r="D35" s="95">
        <f>F35+I35+L35</f>
        <v>0</v>
      </c>
      <c r="E35" s="96"/>
      <c r="F35" s="97"/>
      <c r="G35" s="98" t="s">
        <v>4</v>
      </c>
      <c r="H35" s="99"/>
      <c r="I35" s="97"/>
      <c r="J35" s="98" t="s">
        <v>4</v>
      </c>
      <c r="K35" s="99"/>
      <c r="L35" s="97"/>
      <c r="M35" s="100" t="s">
        <v>4</v>
      </c>
    </row>
    <row r="36" spans="1:13" s="8" customFormat="1" ht="24" customHeight="1">
      <c r="A36" s="426"/>
      <c r="B36" s="113">
        <v>2</v>
      </c>
      <c r="C36" s="114" t="s">
        <v>43</v>
      </c>
      <c r="D36" s="106">
        <f>F36+I36+L36</f>
        <v>0</v>
      </c>
      <c r="E36" s="101"/>
      <c r="F36" s="102"/>
      <c r="G36" s="103" t="s">
        <v>4</v>
      </c>
      <c r="H36" s="104"/>
      <c r="I36" s="102"/>
      <c r="J36" s="103" t="s">
        <v>4</v>
      </c>
      <c r="K36" s="104"/>
      <c r="L36" s="102"/>
      <c r="M36" s="105" t="s">
        <v>4</v>
      </c>
    </row>
    <row r="37" spans="1:13" s="8" customFormat="1" ht="24" customHeight="1">
      <c r="A37" s="426"/>
      <c r="B37" s="115">
        <v>3</v>
      </c>
      <c r="C37" s="116"/>
      <c r="D37" s="106">
        <f>F37+I37+L37</f>
        <v>0</v>
      </c>
      <c r="E37" s="101"/>
      <c r="F37" s="102"/>
      <c r="G37" s="103" t="s">
        <v>4</v>
      </c>
      <c r="H37" s="104"/>
      <c r="I37" s="102"/>
      <c r="J37" s="103" t="s">
        <v>4</v>
      </c>
      <c r="K37" s="104"/>
      <c r="L37" s="102"/>
      <c r="M37" s="105" t="s">
        <v>4</v>
      </c>
    </row>
    <row r="38" spans="1:13" s="8" customFormat="1" ht="24" customHeight="1" thickBot="1">
      <c r="A38" s="426"/>
      <c r="B38" s="117">
        <v>4</v>
      </c>
      <c r="C38" s="91"/>
      <c r="D38" s="119">
        <f>F38+I38+L38</f>
        <v>0</v>
      </c>
      <c r="E38" s="107"/>
      <c r="F38" s="108"/>
      <c r="G38" s="109" t="s">
        <v>4</v>
      </c>
      <c r="H38" s="110"/>
      <c r="I38" s="108"/>
      <c r="J38" s="109" t="s">
        <v>4</v>
      </c>
      <c r="K38" s="110"/>
      <c r="L38" s="108"/>
      <c r="M38" s="111" t="s">
        <v>4</v>
      </c>
    </row>
    <row r="39" spans="1:13" s="8" customFormat="1" ht="25.5" customHeight="1" thickTop="1" thickBot="1">
      <c r="A39" s="427" t="s">
        <v>44</v>
      </c>
      <c r="B39" s="428"/>
      <c r="C39" s="429"/>
      <c r="D39" s="94">
        <f>SUM(D35:D38)</f>
        <v>0</v>
      </c>
      <c r="E39" s="81"/>
      <c r="F39" s="70"/>
      <c r="G39" s="71"/>
      <c r="H39" s="72"/>
      <c r="I39" s="82"/>
      <c r="J39" s="71"/>
      <c r="K39" s="72"/>
      <c r="L39" s="70"/>
      <c r="M39" s="73"/>
    </row>
    <row r="40" spans="1:13" s="8" customFormat="1" ht="21" customHeight="1" thickTop="1">
      <c r="A40" s="430" t="s">
        <v>35</v>
      </c>
      <c r="B40" s="120">
        <v>1</v>
      </c>
      <c r="C40" s="121" t="s">
        <v>39</v>
      </c>
      <c r="D40" s="122">
        <f t="shared" ref="D40:D45" si="0">F40+I40+L40</f>
        <v>0</v>
      </c>
      <c r="E40" s="123"/>
      <c r="F40" s="124"/>
      <c r="G40" s="125" t="s">
        <v>4</v>
      </c>
      <c r="H40" s="126"/>
      <c r="I40" s="124"/>
      <c r="J40" s="125" t="s">
        <v>4</v>
      </c>
      <c r="K40" s="126"/>
      <c r="L40" s="124"/>
      <c r="M40" s="127" t="s">
        <v>4</v>
      </c>
    </row>
    <row r="41" spans="1:13" s="8" customFormat="1" ht="21" customHeight="1">
      <c r="A41" s="431"/>
      <c r="B41" s="128">
        <v>2</v>
      </c>
      <c r="C41" s="116" t="s">
        <v>53</v>
      </c>
      <c r="D41" s="129">
        <f t="shared" si="0"/>
        <v>0</v>
      </c>
      <c r="E41" s="101"/>
      <c r="F41" s="102"/>
      <c r="G41" s="130" t="s">
        <v>4</v>
      </c>
      <c r="H41" s="104"/>
      <c r="I41" s="102"/>
      <c r="J41" s="130" t="s">
        <v>4</v>
      </c>
      <c r="K41" s="104"/>
      <c r="L41" s="102"/>
      <c r="M41" s="105" t="s">
        <v>4</v>
      </c>
    </row>
    <row r="42" spans="1:13" s="8" customFormat="1" ht="21" customHeight="1">
      <c r="A42" s="431"/>
      <c r="B42" s="131">
        <v>3</v>
      </c>
      <c r="C42" s="116" t="s">
        <v>46</v>
      </c>
      <c r="D42" s="129">
        <f t="shared" si="0"/>
        <v>0</v>
      </c>
      <c r="E42" s="101"/>
      <c r="F42" s="102"/>
      <c r="G42" s="130" t="s">
        <v>4</v>
      </c>
      <c r="H42" s="104"/>
      <c r="I42" s="102"/>
      <c r="J42" s="130" t="s">
        <v>4</v>
      </c>
      <c r="K42" s="104"/>
      <c r="L42" s="102"/>
      <c r="M42" s="105" t="s">
        <v>4</v>
      </c>
    </row>
    <row r="43" spans="1:13" s="8" customFormat="1" ht="21" customHeight="1">
      <c r="A43" s="431"/>
      <c r="B43" s="131">
        <v>4</v>
      </c>
      <c r="C43" s="116" t="s">
        <v>47</v>
      </c>
      <c r="D43" s="129">
        <f t="shared" si="0"/>
        <v>0</v>
      </c>
      <c r="E43" s="101"/>
      <c r="F43" s="102"/>
      <c r="G43" s="130" t="s">
        <v>4</v>
      </c>
      <c r="H43" s="104"/>
      <c r="I43" s="102"/>
      <c r="J43" s="130" t="s">
        <v>4</v>
      </c>
      <c r="K43" s="104"/>
      <c r="L43" s="102"/>
      <c r="M43" s="105" t="s">
        <v>4</v>
      </c>
    </row>
    <row r="44" spans="1:13" s="8" customFormat="1" ht="21" customHeight="1">
      <c r="A44" s="431"/>
      <c r="B44" s="131">
        <v>5</v>
      </c>
      <c r="C44" s="132" t="s">
        <v>96</v>
      </c>
      <c r="D44" s="129">
        <f t="shared" si="0"/>
        <v>0</v>
      </c>
      <c r="E44" s="101"/>
      <c r="F44" s="102"/>
      <c r="G44" s="130" t="s">
        <v>4</v>
      </c>
      <c r="H44" s="104"/>
      <c r="I44" s="102"/>
      <c r="J44" s="130" t="s">
        <v>4</v>
      </c>
      <c r="K44" s="104"/>
      <c r="L44" s="102"/>
      <c r="M44" s="105" t="s">
        <v>4</v>
      </c>
    </row>
    <row r="45" spans="1:13" s="8" customFormat="1" ht="21" customHeight="1" thickBot="1">
      <c r="A45" s="432"/>
      <c r="B45" s="133">
        <v>6</v>
      </c>
      <c r="C45" s="134" t="s">
        <v>35</v>
      </c>
      <c r="D45" s="135">
        <f t="shared" si="0"/>
        <v>0</v>
      </c>
      <c r="E45" s="107"/>
      <c r="F45" s="108"/>
      <c r="G45" s="136" t="s">
        <v>4</v>
      </c>
      <c r="H45" s="110"/>
      <c r="I45" s="108"/>
      <c r="J45" s="136" t="s">
        <v>4</v>
      </c>
      <c r="K45" s="110"/>
      <c r="L45" s="108"/>
      <c r="M45" s="111" t="s">
        <v>4</v>
      </c>
    </row>
    <row r="46" spans="1:13" s="8" customFormat="1" ht="25.5" customHeight="1" thickTop="1" thickBot="1">
      <c r="A46" s="419" t="s">
        <v>45</v>
      </c>
      <c r="B46" s="420"/>
      <c r="C46" s="421"/>
      <c r="D46" s="94">
        <f>SUM(D40:D45)</f>
        <v>0</v>
      </c>
      <c r="E46" s="81"/>
      <c r="F46" s="70"/>
      <c r="G46" s="71"/>
      <c r="H46" s="72"/>
      <c r="I46" s="82"/>
      <c r="J46" s="71"/>
      <c r="K46" s="72"/>
      <c r="L46" s="70"/>
      <c r="M46" s="73"/>
    </row>
    <row r="47" spans="1:13" s="8" customFormat="1" ht="25.5" customHeight="1" thickTop="1" thickBot="1">
      <c r="A47" s="419" t="s">
        <v>52</v>
      </c>
      <c r="B47" s="420"/>
      <c r="C47" s="421"/>
      <c r="D47" s="94"/>
      <c r="E47" s="81"/>
      <c r="F47" s="70"/>
      <c r="G47" s="71"/>
      <c r="H47" s="72"/>
      <c r="I47" s="82"/>
      <c r="J47" s="71"/>
      <c r="K47" s="72"/>
      <c r="L47" s="70"/>
      <c r="M47" s="73"/>
    </row>
    <row r="48" spans="1:13" ht="36" customHeight="1" thickTop="1" thickBot="1">
      <c r="A48" s="416" t="s">
        <v>51</v>
      </c>
      <c r="B48" s="417"/>
      <c r="C48" s="418"/>
      <c r="D48" s="83">
        <f>D33+D39+D46+D47</f>
        <v>0</v>
      </c>
      <c r="E48" s="84"/>
      <c r="F48" s="85"/>
      <c r="G48" s="86"/>
      <c r="H48" s="87"/>
      <c r="I48" s="85"/>
      <c r="J48" s="86"/>
      <c r="K48" s="87"/>
      <c r="L48" s="85"/>
      <c r="M48" s="88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view="pageBreakPreview" topLeftCell="A16" zoomScaleNormal="100" zoomScaleSheetLayoutView="100" workbookViewId="0">
      <selection activeCell="A7" sqref="A7:AD7"/>
    </sheetView>
  </sheetViews>
  <sheetFormatPr defaultRowHeight="13.5"/>
  <cols>
    <col min="1" max="1" width="3.625" style="153" customWidth="1"/>
    <col min="2" max="2" width="22.75" style="153" customWidth="1"/>
    <col min="3" max="3" width="12.875" style="162" customWidth="1"/>
    <col min="4" max="5" width="2.375" style="153" customWidth="1"/>
    <col min="6" max="7" width="2.875" style="153" customWidth="1"/>
    <col min="8" max="8" width="2" style="153" customWidth="1"/>
    <col min="9" max="9" width="2.125" style="153" customWidth="1"/>
    <col min="10" max="11" width="2.875" style="153" customWidth="1"/>
    <col min="12" max="30" width="2.375" style="153" customWidth="1"/>
    <col min="31" max="16384" width="9" style="153"/>
  </cols>
  <sheetData>
    <row r="1" spans="1:30" ht="24" customHeight="1">
      <c r="A1" s="1"/>
      <c r="B1" s="2"/>
      <c r="C1" s="3"/>
      <c r="D1" s="4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0" ht="30" customHeight="1">
      <c r="A2" s="1"/>
      <c r="B2" s="2"/>
      <c r="C2" s="3"/>
      <c r="D2" s="4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1:30" ht="24" customHeight="1">
      <c r="A3" s="5"/>
      <c r="B3" s="1"/>
      <c r="C3" s="3"/>
      <c r="D3" s="4"/>
    </row>
    <row r="4" spans="1:30" ht="22.5" customHeight="1">
      <c r="A4" s="355" t="s">
        <v>118</v>
      </c>
      <c r="B4" s="356"/>
      <c r="C4" s="356"/>
      <c r="D4" s="356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</row>
    <row r="5" spans="1:30" ht="22.5" customHeight="1">
      <c r="A5" s="363" t="s">
        <v>117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</row>
    <row r="6" spans="1:30" ht="22.5" customHeight="1">
      <c r="A6" s="358" t="s">
        <v>119</v>
      </c>
      <c r="B6" s="359"/>
      <c r="C6" s="359"/>
      <c r="D6" s="359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</row>
    <row r="7" spans="1:30" ht="22.5" customHeight="1" thickBot="1">
      <c r="A7" s="360" t="s">
        <v>0</v>
      </c>
      <c r="B7" s="361"/>
      <c r="C7" s="361"/>
      <c r="D7" s="361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</row>
    <row r="8" spans="1:30" s="7" customFormat="1" ht="25.5" customHeight="1" thickBot="1">
      <c r="A8" s="365" t="s">
        <v>1</v>
      </c>
      <c r="B8" s="366"/>
      <c r="C8" s="6" t="s">
        <v>48</v>
      </c>
      <c r="D8" s="352" t="s">
        <v>2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1:30" s="154" customFormat="1" ht="19.5" customHeight="1">
      <c r="A9" s="326">
        <v>1</v>
      </c>
      <c r="B9" s="364" t="s">
        <v>3</v>
      </c>
      <c r="C9" s="341">
        <v>1266000</v>
      </c>
      <c r="D9" s="433" t="s">
        <v>116</v>
      </c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3"/>
    </row>
    <row r="10" spans="1:30" s="154" customFormat="1" ht="19.5" customHeight="1">
      <c r="A10" s="313"/>
      <c r="B10" s="316"/>
      <c r="C10" s="342"/>
      <c r="D10" s="304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6"/>
    </row>
    <row r="11" spans="1:30" s="154" customFormat="1" ht="16.5" customHeight="1">
      <c r="A11" s="345" t="s">
        <v>6</v>
      </c>
      <c r="B11" s="329" t="s">
        <v>7</v>
      </c>
      <c r="C11" s="341">
        <v>298200</v>
      </c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</row>
    <row r="12" spans="1:30" s="154" customFormat="1" ht="16.5" customHeight="1">
      <c r="A12" s="346"/>
      <c r="B12" s="330"/>
      <c r="C12" s="342"/>
      <c r="D12" s="148" t="s">
        <v>66</v>
      </c>
      <c r="E12" s="143"/>
      <c r="F12" s="143"/>
      <c r="G12" s="138"/>
      <c r="H12" s="138"/>
      <c r="I12" s="138"/>
      <c r="J12" s="138"/>
      <c r="K12" s="138"/>
      <c r="L12" s="138"/>
      <c r="M12" s="138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</row>
    <row r="13" spans="1:30" s="154" customFormat="1" ht="16.5" customHeight="1">
      <c r="A13" s="347"/>
      <c r="B13" s="331"/>
      <c r="C13" s="331"/>
      <c r="D13" s="13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6"/>
      <c r="P13" s="146"/>
      <c r="Q13" s="147"/>
      <c r="R13" s="139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2"/>
    </row>
    <row r="14" spans="1:30" s="154" customFormat="1" ht="39" customHeight="1">
      <c r="A14" s="347"/>
      <c r="B14" s="150" t="s">
        <v>101</v>
      </c>
      <c r="C14" s="156">
        <f>G14*K14</f>
        <v>26400</v>
      </c>
      <c r="D14" s="299" t="s">
        <v>102</v>
      </c>
      <c r="E14" s="327"/>
      <c r="F14" s="327"/>
      <c r="G14" s="328">
        <v>12</v>
      </c>
      <c r="H14" s="328"/>
      <c r="I14" s="14" t="s">
        <v>8</v>
      </c>
      <c r="J14" s="14" t="s">
        <v>36</v>
      </c>
      <c r="K14" s="290">
        <v>2200</v>
      </c>
      <c r="L14" s="291"/>
      <c r="M14" s="291"/>
      <c r="N14" s="14" t="s">
        <v>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0" s="154" customFormat="1" ht="39" customHeight="1">
      <c r="A15" s="347"/>
      <c r="B15" s="17" t="s">
        <v>9</v>
      </c>
      <c r="C15" s="159">
        <f>D15*I15</f>
        <v>68160</v>
      </c>
      <c r="D15" s="299">
        <v>160</v>
      </c>
      <c r="E15" s="300"/>
      <c r="F15" s="300"/>
      <c r="G15" s="90" t="s">
        <v>4</v>
      </c>
      <c r="H15" s="93" t="s">
        <v>36</v>
      </c>
      <c r="I15" s="308">
        <v>426</v>
      </c>
      <c r="J15" s="308"/>
      <c r="K15" s="308"/>
      <c r="L15" s="292" t="s">
        <v>5</v>
      </c>
      <c r="M15" s="292"/>
      <c r="N15" s="92"/>
      <c r="O15" s="90"/>
      <c r="P15" s="90"/>
      <c r="Q15" s="90"/>
      <c r="R15" s="350"/>
      <c r="S15" s="350"/>
      <c r="T15" s="350"/>
      <c r="U15" s="21"/>
      <c r="V15" s="351"/>
      <c r="W15" s="351"/>
      <c r="X15" s="351"/>
      <c r="Y15" s="351"/>
      <c r="Z15" s="351"/>
      <c r="AA15" s="350"/>
      <c r="AB15" s="350"/>
      <c r="AC15" s="350"/>
      <c r="AD15" s="22"/>
    </row>
    <row r="16" spans="1:30" s="154" customFormat="1" ht="19.5" customHeight="1">
      <c r="A16" s="347"/>
      <c r="B16" s="375"/>
      <c r="C16" s="317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5"/>
    </row>
    <row r="17" spans="1:30" s="154" customFormat="1" ht="19.5" customHeight="1">
      <c r="A17" s="347"/>
      <c r="B17" s="316"/>
      <c r="C17" s="318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8"/>
    </row>
    <row r="18" spans="1:30" s="154" customFormat="1" ht="19.5" customHeight="1">
      <c r="A18" s="347"/>
      <c r="B18" s="375"/>
      <c r="C18" s="317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5"/>
    </row>
    <row r="19" spans="1:30" s="154" customFormat="1" ht="19.5" customHeight="1">
      <c r="A19" s="347"/>
      <c r="B19" s="379"/>
      <c r="C19" s="318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8"/>
    </row>
    <row r="20" spans="1:30" s="154" customFormat="1" ht="19.5" customHeight="1">
      <c r="A20" s="347"/>
      <c r="B20" s="375"/>
      <c r="C20" s="317"/>
      <c r="D20" s="293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5"/>
    </row>
    <row r="21" spans="1:30" s="154" customFormat="1" ht="19.5" customHeight="1">
      <c r="A21" s="347"/>
      <c r="B21" s="316"/>
      <c r="C21" s="318"/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8"/>
    </row>
    <row r="22" spans="1:30" s="154" customFormat="1" ht="19.5" customHeight="1">
      <c r="A22" s="347"/>
      <c r="B22" s="314"/>
      <c r="C22" s="317"/>
      <c r="D22" s="29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5"/>
    </row>
    <row r="23" spans="1:30" s="154" customFormat="1" ht="19.5" customHeight="1">
      <c r="A23" s="348"/>
      <c r="B23" s="316"/>
      <c r="C23" s="318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</row>
    <row r="24" spans="1:30" s="154" customFormat="1" ht="16.5" customHeight="1">
      <c r="A24" s="321">
        <v>3</v>
      </c>
      <c r="B24" s="314" t="s">
        <v>10</v>
      </c>
      <c r="C24" s="317">
        <v>97554</v>
      </c>
      <c r="D24" s="332" t="s">
        <v>115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4"/>
    </row>
    <row r="25" spans="1:30" s="154" customFormat="1" ht="16.5" customHeight="1">
      <c r="A25" s="322"/>
      <c r="B25" s="315"/>
      <c r="C25" s="319"/>
      <c r="D25" s="335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7"/>
    </row>
    <row r="26" spans="1:30" s="154" customFormat="1" ht="16.5" customHeight="1">
      <c r="A26" s="313"/>
      <c r="B26" s="316"/>
      <c r="C26" s="320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40"/>
    </row>
    <row r="27" spans="1:30" s="154" customFormat="1" ht="19.5" customHeight="1">
      <c r="A27" s="312">
        <v>4</v>
      </c>
      <c r="B27" s="314" t="s">
        <v>11</v>
      </c>
      <c r="C27" s="317">
        <f>I27+I28+R27+R28+AA27+AA28</f>
        <v>68300</v>
      </c>
      <c r="D27" s="293" t="s">
        <v>56</v>
      </c>
      <c r="E27" s="294"/>
      <c r="F27" s="294"/>
      <c r="G27" s="294"/>
      <c r="H27" s="294"/>
      <c r="I27" s="308">
        <v>28300</v>
      </c>
      <c r="J27" s="308"/>
      <c r="K27" s="308"/>
      <c r="L27" s="20" t="s">
        <v>4</v>
      </c>
      <c r="M27" s="294" t="s">
        <v>57</v>
      </c>
      <c r="N27" s="294"/>
      <c r="O27" s="294"/>
      <c r="P27" s="294"/>
      <c r="Q27" s="294"/>
      <c r="R27" s="308">
        <v>20000</v>
      </c>
      <c r="S27" s="308"/>
      <c r="T27" s="308"/>
      <c r="U27" s="20" t="s">
        <v>4</v>
      </c>
      <c r="V27" s="294" t="s">
        <v>58</v>
      </c>
      <c r="W27" s="294"/>
      <c r="X27" s="294"/>
      <c r="Y27" s="294"/>
      <c r="Z27" s="294"/>
      <c r="AA27" s="308">
        <v>20000</v>
      </c>
      <c r="AB27" s="308"/>
      <c r="AC27" s="308"/>
      <c r="AD27" s="23" t="s">
        <v>4</v>
      </c>
    </row>
    <row r="28" spans="1:30" s="154" customFormat="1" ht="19.5" customHeight="1">
      <c r="A28" s="349"/>
      <c r="B28" s="315"/>
      <c r="C28" s="319"/>
      <c r="D28" s="296"/>
      <c r="E28" s="297"/>
      <c r="F28" s="297"/>
      <c r="G28" s="297"/>
      <c r="H28" s="297"/>
      <c r="I28" s="307"/>
      <c r="J28" s="307"/>
      <c r="K28" s="307"/>
      <c r="L28" s="26" t="s">
        <v>4</v>
      </c>
      <c r="M28" s="297"/>
      <c r="N28" s="297"/>
      <c r="O28" s="297"/>
      <c r="P28" s="297"/>
      <c r="Q28" s="297"/>
      <c r="R28" s="307"/>
      <c r="S28" s="307"/>
      <c r="T28" s="307"/>
      <c r="U28" s="26" t="s">
        <v>4</v>
      </c>
      <c r="V28" s="297"/>
      <c r="W28" s="297"/>
      <c r="X28" s="297"/>
      <c r="Y28" s="297"/>
      <c r="Z28" s="297"/>
      <c r="AA28" s="307"/>
      <c r="AB28" s="307"/>
      <c r="AC28" s="307"/>
      <c r="AD28" s="27" t="s">
        <v>4</v>
      </c>
    </row>
    <row r="29" spans="1:30" s="154" customFormat="1" ht="19.5" customHeight="1">
      <c r="A29" s="312">
        <v>5</v>
      </c>
      <c r="B29" s="314" t="s">
        <v>12</v>
      </c>
      <c r="C29" s="317">
        <f>I29+I30+R29+R30+AA29+AA30</f>
        <v>21000</v>
      </c>
      <c r="D29" s="293" t="s">
        <v>59</v>
      </c>
      <c r="E29" s="294"/>
      <c r="F29" s="294"/>
      <c r="G29" s="294"/>
      <c r="H29" s="294"/>
      <c r="I29" s="308">
        <v>6000</v>
      </c>
      <c r="J29" s="308"/>
      <c r="K29" s="308"/>
      <c r="L29" s="28" t="s">
        <v>4</v>
      </c>
      <c r="M29" s="294" t="s">
        <v>60</v>
      </c>
      <c r="N29" s="294"/>
      <c r="O29" s="294"/>
      <c r="P29" s="294"/>
      <c r="Q29" s="294"/>
      <c r="R29" s="308">
        <v>15000</v>
      </c>
      <c r="S29" s="308"/>
      <c r="T29" s="308"/>
      <c r="U29" s="28" t="s">
        <v>4</v>
      </c>
      <c r="V29" s="294"/>
      <c r="W29" s="294"/>
      <c r="X29" s="294"/>
      <c r="Y29" s="294"/>
      <c r="Z29" s="294"/>
      <c r="AA29" s="308"/>
      <c r="AB29" s="308"/>
      <c r="AC29" s="308"/>
      <c r="AD29" s="32" t="s">
        <v>4</v>
      </c>
    </row>
    <row r="30" spans="1:30" s="154" customFormat="1" ht="19.5" customHeight="1">
      <c r="A30" s="313"/>
      <c r="B30" s="316"/>
      <c r="C30" s="318"/>
      <c r="D30" s="296"/>
      <c r="E30" s="297"/>
      <c r="F30" s="297"/>
      <c r="G30" s="297"/>
      <c r="H30" s="297"/>
      <c r="I30" s="307"/>
      <c r="J30" s="307"/>
      <c r="K30" s="307"/>
      <c r="L30" s="28" t="s">
        <v>4</v>
      </c>
      <c r="M30" s="297"/>
      <c r="N30" s="297"/>
      <c r="O30" s="297"/>
      <c r="P30" s="297"/>
      <c r="Q30" s="297"/>
      <c r="R30" s="307"/>
      <c r="S30" s="307"/>
      <c r="T30" s="307"/>
      <c r="U30" s="28" t="s">
        <v>4</v>
      </c>
      <c r="V30" s="297"/>
      <c r="W30" s="297"/>
      <c r="X30" s="297"/>
      <c r="Y30" s="297"/>
      <c r="Z30" s="297"/>
      <c r="AA30" s="307"/>
      <c r="AB30" s="307"/>
      <c r="AC30" s="307"/>
      <c r="AD30" s="32" t="s">
        <v>4</v>
      </c>
    </row>
    <row r="31" spans="1:30" s="154" customFormat="1" ht="19.5" customHeight="1">
      <c r="A31" s="367" t="s">
        <v>13</v>
      </c>
      <c r="B31" s="314" t="s">
        <v>14</v>
      </c>
      <c r="C31" s="317">
        <f>I31+I32+R31+R32+AA31+AA32</f>
        <v>20000</v>
      </c>
      <c r="D31" s="293" t="s">
        <v>61</v>
      </c>
      <c r="E31" s="294"/>
      <c r="F31" s="294"/>
      <c r="G31" s="294"/>
      <c r="H31" s="294"/>
      <c r="I31" s="308">
        <v>20000</v>
      </c>
      <c r="J31" s="308"/>
      <c r="K31" s="308"/>
      <c r="L31" s="20" t="s">
        <v>4</v>
      </c>
      <c r="M31" s="294"/>
      <c r="N31" s="294"/>
      <c r="O31" s="294"/>
      <c r="P31" s="294"/>
      <c r="Q31" s="294"/>
      <c r="R31" s="308"/>
      <c r="S31" s="308"/>
      <c r="T31" s="308"/>
      <c r="U31" s="20" t="s">
        <v>4</v>
      </c>
      <c r="V31" s="294"/>
      <c r="W31" s="294"/>
      <c r="X31" s="294"/>
      <c r="Y31" s="294"/>
      <c r="Z31" s="294"/>
      <c r="AA31" s="308"/>
      <c r="AB31" s="308"/>
      <c r="AC31" s="308"/>
      <c r="AD31" s="23" t="s">
        <v>4</v>
      </c>
    </row>
    <row r="32" spans="1:30" s="154" customFormat="1" ht="19.5" customHeight="1">
      <c r="A32" s="368"/>
      <c r="B32" s="316"/>
      <c r="C32" s="318"/>
      <c r="D32" s="296"/>
      <c r="E32" s="297"/>
      <c r="F32" s="297"/>
      <c r="G32" s="297"/>
      <c r="H32" s="297"/>
      <c r="I32" s="307"/>
      <c r="J32" s="307"/>
      <c r="K32" s="307"/>
      <c r="L32" s="26" t="s">
        <v>4</v>
      </c>
      <c r="M32" s="297"/>
      <c r="N32" s="297"/>
      <c r="O32" s="297"/>
      <c r="P32" s="297"/>
      <c r="Q32" s="297"/>
      <c r="R32" s="307"/>
      <c r="S32" s="307"/>
      <c r="T32" s="307"/>
      <c r="U32" s="26" t="s">
        <v>4</v>
      </c>
      <c r="V32" s="297"/>
      <c r="W32" s="297"/>
      <c r="X32" s="297"/>
      <c r="Y32" s="297"/>
      <c r="Z32" s="297"/>
      <c r="AA32" s="307"/>
      <c r="AB32" s="307"/>
      <c r="AC32" s="307"/>
      <c r="AD32" s="27" t="s">
        <v>4</v>
      </c>
    </row>
    <row r="33" spans="1:30" s="154" customFormat="1" ht="19.5" customHeight="1">
      <c r="A33" s="368"/>
      <c r="B33" s="314" t="s">
        <v>40</v>
      </c>
      <c r="C33" s="317">
        <f>I33+I34+R33+R34+AA33+AA34</f>
        <v>60350</v>
      </c>
      <c r="D33" s="293" t="s">
        <v>62</v>
      </c>
      <c r="E33" s="294"/>
      <c r="F33" s="294"/>
      <c r="G33" s="294"/>
      <c r="H33" s="294"/>
      <c r="I33" s="308">
        <v>50000</v>
      </c>
      <c r="J33" s="308"/>
      <c r="K33" s="308"/>
      <c r="L33" s="28" t="s">
        <v>4</v>
      </c>
      <c r="M33" s="294" t="s">
        <v>63</v>
      </c>
      <c r="N33" s="294"/>
      <c r="O33" s="294"/>
      <c r="P33" s="294"/>
      <c r="Q33" s="294"/>
      <c r="R33" s="308">
        <v>10350</v>
      </c>
      <c r="S33" s="308"/>
      <c r="T33" s="308"/>
      <c r="U33" s="28" t="s">
        <v>4</v>
      </c>
      <c r="V33" s="294"/>
      <c r="W33" s="294"/>
      <c r="X33" s="294"/>
      <c r="Y33" s="294"/>
      <c r="Z33" s="294"/>
      <c r="AA33" s="308"/>
      <c r="AB33" s="308"/>
      <c r="AC33" s="308"/>
      <c r="AD33" s="32" t="s">
        <v>4</v>
      </c>
    </row>
    <row r="34" spans="1:30" s="154" customFormat="1" ht="19.5" customHeight="1">
      <c r="A34" s="368"/>
      <c r="B34" s="316"/>
      <c r="C34" s="318"/>
      <c r="D34" s="296"/>
      <c r="E34" s="297"/>
      <c r="F34" s="297"/>
      <c r="G34" s="297"/>
      <c r="H34" s="297"/>
      <c r="I34" s="307"/>
      <c r="J34" s="307"/>
      <c r="K34" s="307"/>
      <c r="L34" s="28" t="s">
        <v>4</v>
      </c>
      <c r="M34" s="297"/>
      <c r="N34" s="297"/>
      <c r="O34" s="297"/>
      <c r="P34" s="297"/>
      <c r="Q34" s="297"/>
      <c r="R34" s="307"/>
      <c r="S34" s="307"/>
      <c r="T34" s="307"/>
      <c r="U34" s="28" t="s">
        <v>4</v>
      </c>
      <c r="V34" s="297"/>
      <c r="W34" s="297"/>
      <c r="X34" s="297"/>
      <c r="Y34" s="297"/>
      <c r="Z34" s="297"/>
      <c r="AA34" s="307"/>
      <c r="AB34" s="307"/>
      <c r="AC34" s="307"/>
      <c r="AD34" s="32" t="s">
        <v>4</v>
      </c>
    </row>
    <row r="35" spans="1:30" s="154" customFormat="1" ht="19.5" customHeight="1">
      <c r="A35" s="368"/>
      <c r="B35" s="314" t="s">
        <v>41</v>
      </c>
      <c r="C35" s="370">
        <f>I35+I36+R35+R36+AA35+AA36</f>
        <v>50</v>
      </c>
      <c r="D35" s="293" t="s">
        <v>64</v>
      </c>
      <c r="E35" s="294"/>
      <c r="F35" s="294"/>
      <c r="G35" s="294"/>
      <c r="H35" s="294"/>
      <c r="I35" s="308">
        <v>50</v>
      </c>
      <c r="J35" s="308"/>
      <c r="K35" s="308"/>
      <c r="L35" s="20" t="s">
        <v>4</v>
      </c>
      <c r="M35" s="294"/>
      <c r="N35" s="294"/>
      <c r="O35" s="294"/>
      <c r="P35" s="294"/>
      <c r="Q35" s="294"/>
      <c r="R35" s="308"/>
      <c r="S35" s="308"/>
      <c r="T35" s="308"/>
      <c r="U35" s="20" t="s">
        <v>4</v>
      </c>
      <c r="V35" s="294"/>
      <c r="W35" s="294"/>
      <c r="X35" s="294"/>
      <c r="Y35" s="294"/>
      <c r="Z35" s="294"/>
      <c r="AA35" s="308"/>
      <c r="AB35" s="308"/>
      <c r="AC35" s="308"/>
      <c r="AD35" s="23" t="s">
        <v>4</v>
      </c>
    </row>
    <row r="36" spans="1:30" s="154" customFormat="1" ht="19.5" customHeight="1">
      <c r="A36" s="369"/>
      <c r="B36" s="316"/>
      <c r="C36" s="320"/>
      <c r="D36" s="296"/>
      <c r="E36" s="297"/>
      <c r="F36" s="297"/>
      <c r="G36" s="297"/>
      <c r="H36" s="297"/>
      <c r="I36" s="307"/>
      <c r="J36" s="307"/>
      <c r="K36" s="307"/>
      <c r="L36" s="26" t="s">
        <v>4</v>
      </c>
      <c r="M36" s="297"/>
      <c r="N36" s="297"/>
      <c r="O36" s="297"/>
      <c r="P36" s="297"/>
      <c r="Q36" s="297"/>
      <c r="R36" s="307"/>
      <c r="S36" s="307"/>
      <c r="T36" s="307"/>
      <c r="U36" s="26" t="s">
        <v>4</v>
      </c>
      <c r="V36" s="297"/>
      <c r="W36" s="297"/>
      <c r="X36" s="297"/>
      <c r="Y36" s="297"/>
      <c r="Z36" s="297"/>
      <c r="AA36" s="307"/>
      <c r="AB36" s="307"/>
      <c r="AC36" s="307"/>
      <c r="AD36" s="27" t="s">
        <v>4</v>
      </c>
    </row>
    <row r="37" spans="1:30" s="154" customFormat="1" ht="19.5" customHeight="1">
      <c r="A37" s="312">
        <v>7</v>
      </c>
      <c r="B37" s="372" t="s">
        <v>15</v>
      </c>
      <c r="C37" s="370">
        <f>I37+I38+R37+R38+AA37+AA38</f>
        <v>123510</v>
      </c>
      <c r="D37" s="293" t="s">
        <v>65</v>
      </c>
      <c r="E37" s="294"/>
      <c r="F37" s="294"/>
      <c r="G37" s="294"/>
      <c r="H37" s="294"/>
      <c r="I37" s="308">
        <v>123510</v>
      </c>
      <c r="J37" s="308"/>
      <c r="K37" s="308"/>
      <c r="L37" s="20" t="s">
        <v>4</v>
      </c>
      <c r="M37" s="294"/>
      <c r="N37" s="294"/>
      <c r="O37" s="294"/>
      <c r="P37" s="294"/>
      <c r="Q37" s="294"/>
      <c r="R37" s="308"/>
      <c r="S37" s="308"/>
      <c r="T37" s="308"/>
      <c r="U37" s="20" t="s">
        <v>4</v>
      </c>
      <c r="V37" s="294"/>
      <c r="W37" s="294"/>
      <c r="X37" s="294"/>
      <c r="Y37" s="294"/>
      <c r="Z37" s="294"/>
      <c r="AA37" s="308"/>
      <c r="AB37" s="308"/>
      <c r="AC37" s="308"/>
      <c r="AD37" s="23" t="s">
        <v>4</v>
      </c>
    </row>
    <row r="38" spans="1:30" s="154" customFormat="1" ht="19.5" customHeight="1" thickBot="1">
      <c r="A38" s="371"/>
      <c r="B38" s="373"/>
      <c r="C38" s="374"/>
      <c r="D38" s="376"/>
      <c r="E38" s="377"/>
      <c r="F38" s="377"/>
      <c r="G38" s="377"/>
      <c r="H38" s="377"/>
      <c r="I38" s="378"/>
      <c r="J38" s="378"/>
      <c r="K38" s="378"/>
      <c r="L38" s="35" t="s">
        <v>4</v>
      </c>
      <c r="M38" s="377"/>
      <c r="N38" s="377"/>
      <c r="O38" s="377"/>
      <c r="P38" s="377"/>
      <c r="Q38" s="377"/>
      <c r="R38" s="378"/>
      <c r="S38" s="378"/>
      <c r="T38" s="378"/>
      <c r="U38" s="35" t="s">
        <v>4</v>
      </c>
      <c r="V38" s="377"/>
      <c r="W38" s="377"/>
      <c r="X38" s="377"/>
      <c r="Y38" s="377"/>
      <c r="Z38" s="377"/>
      <c r="AA38" s="378"/>
      <c r="AB38" s="378"/>
      <c r="AC38" s="378"/>
      <c r="AD38" s="36" t="s">
        <v>4</v>
      </c>
    </row>
    <row r="39" spans="1:30" s="154" customFormat="1" ht="49.5" customHeight="1" thickTop="1" thickBot="1">
      <c r="A39" s="343" t="s">
        <v>16</v>
      </c>
      <c r="B39" s="344"/>
      <c r="C39" s="255">
        <f>SUM(C9:C38)</f>
        <v>2049524</v>
      </c>
      <c r="D39" s="323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5"/>
    </row>
  </sheetData>
  <mergeCells count="128">
    <mergeCell ref="D9:AD10"/>
    <mergeCell ref="D24:AD26"/>
    <mergeCell ref="D15:F15"/>
    <mergeCell ref="L15:M15"/>
    <mergeCell ref="K14:M14"/>
    <mergeCell ref="AA15:AC15"/>
    <mergeCell ref="I15:K15"/>
    <mergeCell ref="R15:T15"/>
    <mergeCell ref="V15:Z15"/>
    <mergeCell ref="D22:AD23"/>
    <mergeCell ref="A24:A26"/>
    <mergeCell ref="B24:B26"/>
    <mergeCell ref="C24:C26"/>
    <mergeCell ref="AA34:AC34"/>
    <mergeCell ref="I34:K34"/>
    <mergeCell ref="M34:Q34"/>
    <mergeCell ref="R34:T34"/>
    <mergeCell ref="V34:Z34"/>
    <mergeCell ref="AA30:AC30"/>
    <mergeCell ref="D39:AD39"/>
    <mergeCell ref="A9:A10"/>
    <mergeCell ref="D14:F14"/>
    <mergeCell ref="G14:H14"/>
    <mergeCell ref="B11:B13"/>
    <mergeCell ref="D8:AD8"/>
    <mergeCell ref="I31:K31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31:B32"/>
    <mergeCell ref="B33:B34"/>
    <mergeCell ref="C27:C28"/>
    <mergeCell ref="C29:C30"/>
    <mergeCell ref="C31:C32"/>
    <mergeCell ref="C33:C34"/>
    <mergeCell ref="D28:H28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B9:B10"/>
    <mergeCell ref="C9:C10"/>
    <mergeCell ref="A8:B8"/>
    <mergeCell ref="D29:H29"/>
    <mergeCell ref="V27:Z27"/>
    <mergeCell ref="I27:K27"/>
    <mergeCell ref="M27:Q27"/>
    <mergeCell ref="R27:T27"/>
    <mergeCell ref="I28:K28"/>
    <mergeCell ref="M28:Q28"/>
    <mergeCell ref="R28:T28"/>
    <mergeCell ref="D30:H30"/>
    <mergeCell ref="D31:H31"/>
    <mergeCell ref="D32:H32"/>
    <mergeCell ref="B20:B21"/>
    <mergeCell ref="C20:C21"/>
    <mergeCell ref="D16:AD17"/>
    <mergeCell ref="C16:C17"/>
    <mergeCell ref="B18:B19"/>
    <mergeCell ref="C18:C19"/>
    <mergeCell ref="D18:AD19"/>
    <mergeCell ref="D20:AD21"/>
    <mergeCell ref="V36:Z36"/>
    <mergeCell ref="AA36:AC36"/>
    <mergeCell ref="M31:Q31"/>
    <mergeCell ref="R31:T31"/>
    <mergeCell ref="V31:Z31"/>
    <mergeCell ref="AA35:AC35"/>
    <mergeCell ref="AA32:AC32"/>
    <mergeCell ref="R33:T33"/>
    <mergeCell ref="I35:K35"/>
    <mergeCell ref="M35:Q35"/>
    <mergeCell ref="R35:T35"/>
    <mergeCell ref="AA31:AC31"/>
    <mergeCell ref="V33:Z33"/>
    <mergeCell ref="AA33:AC33"/>
    <mergeCell ref="I32:K32"/>
    <mergeCell ref="M32:Q32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R32:T32"/>
    <mergeCell ref="V32:Z32"/>
    <mergeCell ref="D33:H33"/>
    <mergeCell ref="AA27:AC27"/>
    <mergeCell ref="V28:Z28"/>
    <mergeCell ref="AA28:AC28"/>
    <mergeCell ref="V29:Z29"/>
    <mergeCell ref="AA29:AC29"/>
    <mergeCell ref="D27:H27"/>
    <mergeCell ref="I30:K30"/>
    <mergeCell ref="M30:Q30"/>
    <mergeCell ref="R30:T30"/>
    <mergeCell ref="V30:Z30"/>
    <mergeCell ref="I29:K29"/>
    <mergeCell ref="M29:Q29"/>
    <mergeCell ref="R29:T29"/>
    <mergeCell ref="I33:K33"/>
    <mergeCell ref="M33:Q33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H35" sqref="H35"/>
    </sheetView>
  </sheetViews>
  <sheetFormatPr defaultRowHeight="24.95" customHeight="1"/>
  <cols>
    <col min="1" max="2" width="4" style="153" customWidth="1"/>
    <col min="3" max="3" width="22.75" style="153" customWidth="1"/>
    <col min="4" max="4" width="12.875" style="162" customWidth="1"/>
    <col min="5" max="5" width="9.875" style="153" customWidth="1"/>
    <col min="6" max="6" width="7.125" style="153" customWidth="1"/>
    <col min="7" max="7" width="2.5" style="89" customWidth="1"/>
    <col min="8" max="8" width="9.875" style="153" customWidth="1"/>
    <col min="9" max="9" width="7.125" style="153" customWidth="1"/>
    <col min="10" max="10" width="2.5" style="89" customWidth="1"/>
    <col min="11" max="11" width="9.875" style="153" customWidth="1"/>
    <col min="12" max="12" width="7.125" style="153" customWidth="1"/>
    <col min="13" max="13" width="2.5" style="153" customWidth="1"/>
    <col min="14" max="16384" width="9" style="153"/>
  </cols>
  <sheetData>
    <row r="1" spans="1:13" s="154" customFormat="1" ht="22.5" customHeight="1" thickBot="1">
      <c r="A1" s="391" t="s">
        <v>17</v>
      </c>
      <c r="B1" s="391"/>
      <c r="C1" s="462"/>
      <c r="D1" s="462"/>
      <c r="E1" s="462"/>
      <c r="G1" s="40"/>
      <c r="J1" s="40"/>
    </row>
    <row r="2" spans="1:13" s="154" customFormat="1" ht="25.5" customHeight="1" thickBot="1">
      <c r="A2" s="365" t="s">
        <v>1</v>
      </c>
      <c r="B2" s="395"/>
      <c r="C2" s="465"/>
      <c r="D2" s="41" t="s">
        <v>48</v>
      </c>
      <c r="E2" s="397" t="s">
        <v>18</v>
      </c>
      <c r="F2" s="466"/>
      <c r="G2" s="466"/>
      <c r="H2" s="466"/>
      <c r="I2" s="466"/>
      <c r="J2" s="466"/>
      <c r="K2" s="466"/>
      <c r="L2" s="466"/>
      <c r="M2" s="467"/>
    </row>
    <row r="3" spans="1:13" s="154" customFormat="1" ht="12.75" customHeight="1">
      <c r="A3" s="347" t="s">
        <v>19</v>
      </c>
      <c r="B3" s="463">
        <v>1</v>
      </c>
      <c r="C3" s="464" t="s">
        <v>20</v>
      </c>
      <c r="D3" s="471">
        <f>F3+F4+I3+I4+L3+L4</f>
        <v>78500</v>
      </c>
      <c r="E3" s="42" t="s">
        <v>67</v>
      </c>
      <c r="F3" s="43">
        <v>78500</v>
      </c>
      <c r="G3" s="44" t="s">
        <v>68</v>
      </c>
      <c r="H3" s="45"/>
      <c r="I3" s="43"/>
      <c r="J3" s="44" t="s">
        <v>68</v>
      </c>
      <c r="K3" s="30"/>
      <c r="L3" s="43"/>
      <c r="M3" s="46" t="s">
        <v>4</v>
      </c>
    </row>
    <row r="4" spans="1:13" s="154" customFormat="1" ht="12.75" customHeight="1">
      <c r="A4" s="347"/>
      <c r="B4" s="454"/>
      <c r="C4" s="453"/>
      <c r="D4" s="469"/>
      <c r="E4" s="42"/>
      <c r="F4" s="43"/>
      <c r="G4" s="44" t="s">
        <v>68</v>
      </c>
      <c r="H4" s="45"/>
      <c r="I4" s="43"/>
      <c r="J4" s="44" t="s">
        <v>68</v>
      </c>
      <c r="K4" s="30"/>
      <c r="L4" s="43"/>
      <c r="M4" s="46" t="s">
        <v>4</v>
      </c>
    </row>
    <row r="5" spans="1:13" s="154" customFormat="1" ht="12.75" customHeight="1">
      <c r="A5" s="347"/>
      <c r="B5" s="450">
        <v>2</v>
      </c>
      <c r="C5" s="452" t="s">
        <v>21</v>
      </c>
      <c r="D5" s="468">
        <f>F5+F6+I5+I6+L5+L6</f>
        <v>95735</v>
      </c>
      <c r="E5" s="47" t="s">
        <v>69</v>
      </c>
      <c r="F5" s="48">
        <v>38000</v>
      </c>
      <c r="G5" s="49" t="s">
        <v>68</v>
      </c>
      <c r="H5" s="50" t="s">
        <v>70</v>
      </c>
      <c r="I5" s="48">
        <v>14525</v>
      </c>
      <c r="J5" s="49" t="s">
        <v>68</v>
      </c>
      <c r="K5" s="18" t="s">
        <v>71</v>
      </c>
      <c r="L5" s="48">
        <v>38010</v>
      </c>
      <c r="M5" s="51" t="s">
        <v>4</v>
      </c>
    </row>
    <row r="6" spans="1:13" s="154" customFormat="1" ht="12.75" customHeight="1">
      <c r="A6" s="347"/>
      <c r="B6" s="454"/>
      <c r="C6" s="453"/>
      <c r="D6" s="469"/>
      <c r="E6" s="52" t="s">
        <v>72</v>
      </c>
      <c r="F6" s="53">
        <v>5200</v>
      </c>
      <c r="G6" s="54" t="s">
        <v>68</v>
      </c>
      <c r="H6" s="55"/>
      <c r="I6" s="53"/>
      <c r="J6" s="54" t="s">
        <v>68</v>
      </c>
      <c r="K6" s="24"/>
      <c r="L6" s="53"/>
      <c r="M6" s="56" t="s">
        <v>4</v>
      </c>
    </row>
    <row r="7" spans="1:13" s="154" customFormat="1" ht="12.75" customHeight="1">
      <c r="A7" s="347"/>
      <c r="B7" s="450">
        <v>3</v>
      </c>
      <c r="C7" s="452" t="s">
        <v>22</v>
      </c>
      <c r="D7" s="468">
        <f>F7+F8+I7+I8+L7+L8</f>
        <v>84000</v>
      </c>
      <c r="E7" s="42" t="s">
        <v>73</v>
      </c>
      <c r="F7" s="43">
        <v>84000</v>
      </c>
      <c r="G7" s="49" t="s">
        <v>68</v>
      </c>
      <c r="H7" s="45"/>
      <c r="I7" s="43"/>
      <c r="J7" s="49" t="s">
        <v>68</v>
      </c>
      <c r="K7" s="30"/>
      <c r="L7" s="43"/>
      <c r="M7" s="51" t="s">
        <v>4</v>
      </c>
    </row>
    <row r="8" spans="1:13" s="154" customFormat="1" ht="12.75" customHeight="1">
      <c r="A8" s="347"/>
      <c r="B8" s="454"/>
      <c r="C8" s="453"/>
      <c r="D8" s="469"/>
      <c r="E8" s="42"/>
      <c r="F8" s="43"/>
      <c r="G8" s="54" t="s">
        <v>68</v>
      </c>
      <c r="H8" s="45"/>
      <c r="I8" s="43"/>
      <c r="J8" s="54" t="s">
        <v>68</v>
      </c>
      <c r="K8" s="30"/>
      <c r="L8" s="43"/>
      <c r="M8" s="56" t="s">
        <v>4</v>
      </c>
    </row>
    <row r="9" spans="1:13" s="154" customFormat="1" ht="12.75" customHeight="1">
      <c r="A9" s="347"/>
      <c r="B9" s="450">
        <v>4</v>
      </c>
      <c r="C9" s="452" t="s">
        <v>23</v>
      </c>
      <c r="D9" s="468">
        <f>F9+F10+I9+I10+L9+L10</f>
        <v>0</v>
      </c>
      <c r="E9" s="47"/>
      <c r="F9" s="48"/>
      <c r="G9" s="49" t="s">
        <v>68</v>
      </c>
      <c r="H9" s="50"/>
      <c r="I9" s="48"/>
      <c r="J9" s="49" t="s">
        <v>68</v>
      </c>
      <c r="K9" s="18"/>
      <c r="L9" s="48"/>
      <c r="M9" s="51" t="s">
        <v>4</v>
      </c>
    </row>
    <row r="10" spans="1:13" s="154" customFormat="1" ht="12.75" customHeight="1">
      <c r="A10" s="347"/>
      <c r="B10" s="454"/>
      <c r="C10" s="453"/>
      <c r="D10" s="469"/>
      <c r="E10" s="52"/>
      <c r="F10" s="53"/>
      <c r="G10" s="54" t="s">
        <v>68</v>
      </c>
      <c r="H10" s="55"/>
      <c r="I10" s="53"/>
      <c r="J10" s="54" t="s">
        <v>68</v>
      </c>
      <c r="K10" s="24"/>
      <c r="L10" s="53"/>
      <c r="M10" s="56" t="s">
        <v>4</v>
      </c>
    </row>
    <row r="11" spans="1:13" s="154" customFormat="1" ht="12.75" customHeight="1">
      <c r="A11" s="347"/>
      <c r="B11" s="450">
        <v>5</v>
      </c>
      <c r="C11" s="456" t="s">
        <v>24</v>
      </c>
      <c r="D11" s="468">
        <f>F11+F12+I11+I12+L11+L12</f>
        <v>153579</v>
      </c>
      <c r="E11" s="47" t="s">
        <v>74</v>
      </c>
      <c r="F11" s="48">
        <v>69542</v>
      </c>
      <c r="G11" s="49" t="s">
        <v>68</v>
      </c>
      <c r="H11" s="50" t="s">
        <v>75</v>
      </c>
      <c r="I11" s="48">
        <v>48552</v>
      </c>
      <c r="J11" s="49" t="s">
        <v>68</v>
      </c>
      <c r="K11" s="18" t="s">
        <v>76</v>
      </c>
      <c r="L11" s="48">
        <v>35485</v>
      </c>
      <c r="M11" s="51" t="s">
        <v>4</v>
      </c>
    </row>
    <row r="12" spans="1:13" s="154" customFormat="1" ht="12.75" customHeight="1">
      <c r="A12" s="347"/>
      <c r="B12" s="454"/>
      <c r="C12" s="457"/>
      <c r="D12" s="469"/>
      <c r="E12" s="52"/>
      <c r="F12" s="53"/>
      <c r="G12" s="54" t="s">
        <v>68</v>
      </c>
      <c r="H12" s="55"/>
      <c r="I12" s="53"/>
      <c r="J12" s="54" t="s">
        <v>68</v>
      </c>
      <c r="K12" s="24"/>
      <c r="L12" s="53"/>
      <c r="M12" s="56" t="s">
        <v>4</v>
      </c>
    </row>
    <row r="13" spans="1:13" s="154" customFormat="1" ht="12.75" customHeight="1">
      <c r="A13" s="347"/>
      <c r="B13" s="450">
        <v>6</v>
      </c>
      <c r="C13" s="452" t="s">
        <v>25</v>
      </c>
      <c r="D13" s="468">
        <f>F13+F14+I13+I14+L13+L14</f>
        <v>150750</v>
      </c>
      <c r="E13" s="47" t="s">
        <v>77</v>
      </c>
      <c r="F13" s="48">
        <v>150750</v>
      </c>
      <c r="G13" s="49" t="s">
        <v>68</v>
      </c>
      <c r="H13" s="50"/>
      <c r="I13" s="48"/>
      <c r="J13" s="49" t="s">
        <v>68</v>
      </c>
      <c r="K13" s="18"/>
      <c r="L13" s="48"/>
      <c r="M13" s="51" t="s">
        <v>4</v>
      </c>
    </row>
    <row r="14" spans="1:13" s="154" customFormat="1" ht="12.75" customHeight="1">
      <c r="A14" s="347"/>
      <c r="B14" s="454"/>
      <c r="C14" s="453"/>
      <c r="D14" s="469"/>
      <c r="E14" s="52"/>
      <c r="F14" s="53"/>
      <c r="G14" s="54" t="s">
        <v>68</v>
      </c>
      <c r="H14" s="55"/>
      <c r="I14" s="53"/>
      <c r="J14" s="54" t="s">
        <v>68</v>
      </c>
      <c r="K14" s="24"/>
      <c r="L14" s="53"/>
      <c r="M14" s="56" t="s">
        <v>4</v>
      </c>
    </row>
    <row r="15" spans="1:13" s="154" customFormat="1" ht="12.75" customHeight="1">
      <c r="A15" s="347"/>
      <c r="B15" s="450">
        <v>7</v>
      </c>
      <c r="C15" s="452" t="s">
        <v>37</v>
      </c>
      <c r="D15" s="468">
        <f>F15+F16+I15+I16+L15+L16</f>
        <v>70000</v>
      </c>
      <c r="E15" s="42" t="s">
        <v>78</v>
      </c>
      <c r="F15" s="43">
        <v>50000</v>
      </c>
      <c r="G15" s="49" t="s">
        <v>68</v>
      </c>
      <c r="H15" s="45" t="s">
        <v>79</v>
      </c>
      <c r="I15" s="43">
        <v>20000</v>
      </c>
      <c r="J15" s="49" t="s">
        <v>68</v>
      </c>
      <c r="K15" s="30"/>
      <c r="L15" s="43"/>
      <c r="M15" s="51" t="s">
        <v>4</v>
      </c>
    </row>
    <row r="16" spans="1:13" s="154" customFormat="1" ht="12.75" customHeight="1" thickBot="1">
      <c r="A16" s="461"/>
      <c r="B16" s="451"/>
      <c r="C16" s="458"/>
      <c r="D16" s="470"/>
      <c r="E16" s="57"/>
      <c r="F16" s="58"/>
      <c r="G16" s="59" t="s">
        <v>68</v>
      </c>
      <c r="H16" s="60"/>
      <c r="I16" s="58"/>
      <c r="J16" s="59" t="s">
        <v>68</v>
      </c>
      <c r="K16" s="33"/>
      <c r="L16" s="58"/>
      <c r="M16" s="61" t="s">
        <v>4</v>
      </c>
    </row>
    <row r="17" spans="1:13" s="154" customFormat="1" ht="25.5" customHeight="1" thickTop="1" thickBot="1">
      <c r="A17" s="447" t="s">
        <v>26</v>
      </c>
      <c r="B17" s="448"/>
      <c r="C17" s="449"/>
      <c r="D17" s="165">
        <f>SUM(D3:D16)</f>
        <v>632564</v>
      </c>
      <c r="E17" s="69"/>
      <c r="F17" s="82"/>
      <c r="G17" s="71"/>
      <c r="H17" s="72"/>
      <c r="I17" s="82"/>
      <c r="J17" s="71"/>
      <c r="K17" s="72"/>
      <c r="L17" s="82"/>
      <c r="M17" s="73"/>
    </row>
    <row r="18" spans="1:13" s="154" customFormat="1" ht="18" customHeight="1" thickTop="1">
      <c r="A18" s="347" t="s">
        <v>27</v>
      </c>
      <c r="B18" s="459">
        <v>1</v>
      </c>
      <c r="C18" s="460" t="s">
        <v>28</v>
      </c>
      <c r="D18" s="472">
        <f>F18+F19+I18+I19+L18+L19</f>
        <v>99524</v>
      </c>
      <c r="E18" s="65" t="s">
        <v>80</v>
      </c>
      <c r="F18" s="31">
        <v>99524</v>
      </c>
      <c r="G18" s="44" t="s">
        <v>68</v>
      </c>
      <c r="H18" s="30"/>
      <c r="I18" s="31"/>
      <c r="J18" s="44" t="s">
        <v>68</v>
      </c>
      <c r="K18" s="30"/>
      <c r="L18" s="31"/>
      <c r="M18" s="46" t="s">
        <v>4</v>
      </c>
    </row>
    <row r="19" spans="1:13" s="154" customFormat="1" ht="18" customHeight="1">
      <c r="A19" s="347"/>
      <c r="B19" s="454"/>
      <c r="C19" s="453"/>
      <c r="D19" s="316"/>
      <c r="E19" s="64"/>
      <c r="F19" s="25"/>
      <c r="G19" s="54" t="s">
        <v>68</v>
      </c>
      <c r="H19" s="24"/>
      <c r="I19" s="25"/>
      <c r="J19" s="54" t="s">
        <v>68</v>
      </c>
      <c r="K19" s="24"/>
      <c r="L19" s="25"/>
      <c r="M19" s="56" t="s">
        <v>4</v>
      </c>
    </row>
    <row r="20" spans="1:13" s="154" customFormat="1" ht="18" customHeight="1">
      <c r="A20" s="347"/>
      <c r="B20" s="450">
        <v>2</v>
      </c>
      <c r="C20" s="387" t="s">
        <v>29</v>
      </c>
      <c r="D20" s="468">
        <f>F20+F21+I20+I21+L20+L21</f>
        <v>146855</v>
      </c>
      <c r="E20" s="65" t="s">
        <v>81</v>
      </c>
      <c r="F20" s="31">
        <v>28355</v>
      </c>
      <c r="G20" s="44" t="s">
        <v>68</v>
      </c>
      <c r="H20" s="30" t="s">
        <v>104</v>
      </c>
      <c r="I20" s="31">
        <v>70000</v>
      </c>
      <c r="J20" s="44" t="s">
        <v>68</v>
      </c>
      <c r="K20" s="30" t="s">
        <v>82</v>
      </c>
      <c r="L20" s="31">
        <v>48500</v>
      </c>
      <c r="M20" s="46" t="s">
        <v>4</v>
      </c>
    </row>
    <row r="21" spans="1:13" s="154" customFormat="1" ht="18" customHeight="1">
      <c r="A21" s="347"/>
      <c r="B21" s="454"/>
      <c r="C21" s="388"/>
      <c r="D21" s="469"/>
      <c r="E21" s="65"/>
      <c r="F21" s="31"/>
      <c r="G21" s="44" t="s">
        <v>68</v>
      </c>
      <c r="H21" s="30"/>
      <c r="I21" s="31"/>
      <c r="J21" s="44" t="s">
        <v>68</v>
      </c>
      <c r="K21" s="30"/>
      <c r="L21" s="31"/>
      <c r="M21" s="46" t="s">
        <v>4</v>
      </c>
    </row>
    <row r="22" spans="1:13" s="154" customFormat="1" ht="18" customHeight="1">
      <c r="A22" s="347"/>
      <c r="B22" s="450">
        <v>3</v>
      </c>
      <c r="C22" s="452" t="s">
        <v>30</v>
      </c>
      <c r="D22" s="468">
        <f>F22+F23+I22+I23+L22+L23</f>
        <v>96833</v>
      </c>
      <c r="E22" s="66" t="s">
        <v>83</v>
      </c>
      <c r="F22" s="19">
        <v>44333</v>
      </c>
      <c r="G22" s="49" t="s">
        <v>68</v>
      </c>
      <c r="H22" s="18" t="s">
        <v>84</v>
      </c>
      <c r="I22" s="19">
        <v>52500</v>
      </c>
      <c r="J22" s="49" t="s">
        <v>68</v>
      </c>
      <c r="K22" s="18"/>
      <c r="L22" s="19"/>
      <c r="M22" s="51" t="s">
        <v>4</v>
      </c>
    </row>
    <row r="23" spans="1:13" s="154" customFormat="1" ht="18" customHeight="1">
      <c r="A23" s="347"/>
      <c r="B23" s="454"/>
      <c r="C23" s="453"/>
      <c r="D23" s="469"/>
      <c r="E23" s="64"/>
      <c r="F23" s="25"/>
      <c r="G23" s="54" t="s">
        <v>68</v>
      </c>
      <c r="H23" s="24"/>
      <c r="I23" s="25"/>
      <c r="J23" s="54" t="s">
        <v>68</v>
      </c>
      <c r="K23" s="24"/>
      <c r="L23" s="25"/>
      <c r="M23" s="56" t="s">
        <v>4</v>
      </c>
    </row>
    <row r="24" spans="1:13" s="154" customFormat="1" ht="18" customHeight="1">
      <c r="A24" s="347"/>
      <c r="B24" s="450">
        <v>4</v>
      </c>
      <c r="C24" s="452" t="s">
        <v>31</v>
      </c>
      <c r="D24" s="468">
        <f>F24+F25+I24+I25+L24+L25</f>
        <v>315008</v>
      </c>
      <c r="E24" s="65" t="s">
        <v>85</v>
      </c>
      <c r="F24" s="31">
        <v>145008</v>
      </c>
      <c r="G24" s="44" t="s">
        <v>68</v>
      </c>
      <c r="H24" s="30" t="s">
        <v>86</v>
      </c>
      <c r="I24" s="31">
        <v>120000</v>
      </c>
      <c r="J24" s="44" t="s">
        <v>68</v>
      </c>
      <c r="K24" s="30" t="s">
        <v>87</v>
      </c>
      <c r="L24" s="31">
        <v>50000</v>
      </c>
      <c r="M24" s="46" t="s">
        <v>4</v>
      </c>
    </row>
    <row r="25" spans="1:13" s="154" customFormat="1" ht="18" customHeight="1">
      <c r="A25" s="347"/>
      <c r="B25" s="454"/>
      <c r="C25" s="453"/>
      <c r="D25" s="469"/>
      <c r="E25" s="65"/>
      <c r="F25" s="31"/>
      <c r="G25" s="44" t="s">
        <v>68</v>
      </c>
      <c r="H25" s="30"/>
      <c r="I25" s="31"/>
      <c r="J25" s="44" t="s">
        <v>68</v>
      </c>
      <c r="K25" s="30"/>
      <c r="L25" s="31"/>
      <c r="M25" s="46" t="s">
        <v>4</v>
      </c>
    </row>
    <row r="26" spans="1:13" s="154" customFormat="1" ht="18" customHeight="1">
      <c r="A26" s="347"/>
      <c r="B26" s="450">
        <v>5</v>
      </c>
      <c r="C26" s="452" t="s">
        <v>32</v>
      </c>
      <c r="D26" s="468">
        <f>F26+F27+I26+I27+L26+L27</f>
        <v>135278</v>
      </c>
      <c r="E26" s="66" t="s">
        <v>88</v>
      </c>
      <c r="F26" s="19">
        <v>75278</v>
      </c>
      <c r="G26" s="49" t="s">
        <v>68</v>
      </c>
      <c r="H26" s="18" t="s">
        <v>99</v>
      </c>
      <c r="I26" s="19">
        <v>60000</v>
      </c>
      <c r="J26" s="49" t="s">
        <v>68</v>
      </c>
      <c r="K26" s="18"/>
      <c r="L26" s="19"/>
      <c r="M26" s="51" t="s">
        <v>4</v>
      </c>
    </row>
    <row r="27" spans="1:13" s="154" customFormat="1" ht="18" customHeight="1">
      <c r="A27" s="347"/>
      <c r="B27" s="454"/>
      <c r="C27" s="453"/>
      <c r="D27" s="469"/>
      <c r="E27" s="64"/>
      <c r="F27" s="25"/>
      <c r="G27" s="54" t="s">
        <v>68</v>
      </c>
      <c r="H27" s="24"/>
      <c r="I27" s="25"/>
      <c r="J27" s="54" t="s">
        <v>68</v>
      </c>
      <c r="K27" s="24"/>
      <c r="L27" s="25"/>
      <c r="M27" s="56" t="s">
        <v>4</v>
      </c>
    </row>
    <row r="28" spans="1:13" s="154" customFormat="1" ht="18" customHeight="1">
      <c r="A28" s="347"/>
      <c r="B28" s="450">
        <v>6</v>
      </c>
      <c r="C28" s="314" t="s">
        <v>33</v>
      </c>
      <c r="D28" s="468">
        <f>F28+F29+I28+I29+L28+L29</f>
        <v>130000</v>
      </c>
      <c r="E28" s="66" t="s">
        <v>89</v>
      </c>
      <c r="F28" s="19">
        <v>70000</v>
      </c>
      <c r="G28" s="49" t="s">
        <v>68</v>
      </c>
      <c r="H28" s="18" t="s">
        <v>90</v>
      </c>
      <c r="I28" s="19">
        <v>30000</v>
      </c>
      <c r="J28" s="49" t="s">
        <v>68</v>
      </c>
      <c r="K28" s="18" t="s">
        <v>91</v>
      </c>
      <c r="L28" s="19">
        <v>30000</v>
      </c>
      <c r="M28" s="51" t="s">
        <v>4</v>
      </c>
    </row>
    <row r="29" spans="1:13" s="154" customFormat="1" ht="18" customHeight="1">
      <c r="A29" s="347"/>
      <c r="B29" s="454"/>
      <c r="C29" s="316"/>
      <c r="D29" s="469"/>
      <c r="E29" s="64"/>
      <c r="F29" s="25"/>
      <c r="G29" s="54" t="s">
        <v>68</v>
      </c>
      <c r="H29" s="24"/>
      <c r="I29" s="25"/>
      <c r="J29" s="54" t="s">
        <v>68</v>
      </c>
      <c r="K29" s="24"/>
      <c r="L29" s="25"/>
      <c r="M29" s="56" t="s">
        <v>4</v>
      </c>
    </row>
    <row r="30" spans="1:13" s="154" customFormat="1" ht="18" customHeight="1">
      <c r="A30" s="347"/>
      <c r="B30" s="450">
        <v>7</v>
      </c>
      <c r="C30" s="314" t="s">
        <v>38</v>
      </c>
      <c r="D30" s="468">
        <f>F30+F31+I30+I31+L30+L31</f>
        <v>0</v>
      </c>
      <c r="E30" s="65"/>
      <c r="F30" s="31"/>
      <c r="G30" s="44" t="s">
        <v>4</v>
      </c>
      <c r="H30" s="30"/>
      <c r="I30" s="31"/>
      <c r="J30" s="44" t="s">
        <v>4</v>
      </c>
      <c r="K30" s="30"/>
      <c r="L30" s="31"/>
      <c r="M30" s="46" t="s">
        <v>4</v>
      </c>
    </row>
    <row r="31" spans="1:13" s="154" customFormat="1" ht="18" customHeight="1" thickBot="1">
      <c r="A31" s="461"/>
      <c r="B31" s="451"/>
      <c r="C31" s="455"/>
      <c r="D31" s="470"/>
      <c r="E31" s="67"/>
      <c r="F31" s="34"/>
      <c r="G31" s="59" t="s">
        <v>4</v>
      </c>
      <c r="H31" s="33"/>
      <c r="I31" s="34"/>
      <c r="J31" s="59" t="s">
        <v>4</v>
      </c>
      <c r="K31" s="33"/>
      <c r="L31" s="34"/>
      <c r="M31" s="61" t="s">
        <v>4</v>
      </c>
    </row>
    <row r="32" spans="1:13" s="154" customFormat="1" ht="25.5" customHeight="1" thickTop="1" thickBot="1">
      <c r="A32" s="447" t="s">
        <v>34</v>
      </c>
      <c r="B32" s="448"/>
      <c r="C32" s="449"/>
      <c r="D32" s="166">
        <f>SUM(D18:D31)</f>
        <v>923498</v>
      </c>
      <c r="E32" s="69"/>
      <c r="F32" s="70"/>
      <c r="G32" s="71"/>
      <c r="H32" s="72"/>
      <c r="I32" s="70"/>
      <c r="J32" s="71"/>
      <c r="K32" s="72"/>
      <c r="L32" s="70"/>
      <c r="M32" s="73"/>
    </row>
    <row r="33" spans="1:13" s="154" customFormat="1" ht="36" customHeight="1" thickTop="1" thickBot="1">
      <c r="A33" s="437" t="s">
        <v>49</v>
      </c>
      <c r="B33" s="438"/>
      <c r="C33" s="439"/>
      <c r="D33" s="167">
        <f>D17+D32</f>
        <v>1556062</v>
      </c>
      <c r="E33" s="414" t="s">
        <v>54</v>
      </c>
      <c r="F33" s="415"/>
      <c r="G33" s="415"/>
      <c r="H33" s="415"/>
      <c r="I33" s="415"/>
      <c r="J33" s="415"/>
      <c r="K33" s="149">
        <f>IF(D33=0,"",ROUNDDOWN(D33/3,0))</f>
        <v>518687</v>
      </c>
      <c r="L33" s="62"/>
      <c r="M33" s="63"/>
    </row>
    <row r="34" spans="1:13" s="154" customFormat="1" ht="15" customHeight="1" thickBot="1">
      <c r="A34" s="168"/>
      <c r="B34" s="169"/>
      <c r="C34" s="169"/>
      <c r="D34" s="170"/>
      <c r="E34" s="38"/>
      <c r="F34" s="77"/>
      <c r="G34" s="78"/>
      <c r="H34" s="79"/>
      <c r="I34" s="80"/>
      <c r="J34" s="78"/>
      <c r="K34" s="79"/>
      <c r="L34" s="80"/>
      <c r="M34" s="79"/>
    </row>
    <row r="35" spans="1:13" s="154" customFormat="1" ht="24" customHeight="1">
      <c r="A35" s="440" t="s">
        <v>42</v>
      </c>
      <c r="B35" s="171">
        <v>1</v>
      </c>
      <c r="C35" s="163" t="s">
        <v>103</v>
      </c>
      <c r="D35" s="172">
        <f>F35+I35+L35</f>
        <v>48245</v>
      </c>
      <c r="E35" s="96" t="s">
        <v>105</v>
      </c>
      <c r="F35" s="97">
        <v>18245</v>
      </c>
      <c r="G35" s="98" t="s">
        <v>4</v>
      </c>
      <c r="H35" s="99" t="s">
        <v>106</v>
      </c>
      <c r="I35" s="97">
        <v>30000</v>
      </c>
      <c r="J35" s="98" t="s">
        <v>4</v>
      </c>
      <c r="K35" s="99"/>
      <c r="L35" s="97"/>
      <c r="M35" s="100" t="s">
        <v>4</v>
      </c>
    </row>
    <row r="36" spans="1:13" s="154" customFormat="1" ht="24" customHeight="1">
      <c r="A36" s="441"/>
      <c r="B36" s="173">
        <v>2</v>
      </c>
      <c r="C36" s="174" t="s">
        <v>43</v>
      </c>
      <c r="D36" s="175">
        <f>F36+I36+L36</f>
        <v>78560</v>
      </c>
      <c r="E36" s="101" t="s">
        <v>92</v>
      </c>
      <c r="F36" s="102">
        <v>30000</v>
      </c>
      <c r="G36" s="103" t="s">
        <v>4</v>
      </c>
      <c r="H36" s="104" t="s">
        <v>93</v>
      </c>
      <c r="I36" s="102">
        <v>48560</v>
      </c>
      <c r="J36" s="103" t="s">
        <v>4</v>
      </c>
      <c r="K36" s="104"/>
      <c r="L36" s="102"/>
      <c r="M36" s="105" t="s">
        <v>4</v>
      </c>
    </row>
    <row r="37" spans="1:13" s="154" customFormat="1" ht="24" customHeight="1">
      <c r="A37" s="441"/>
      <c r="B37" s="176">
        <v>3</v>
      </c>
      <c r="C37" s="177"/>
      <c r="D37" s="175">
        <f>F37+I37+L37</f>
        <v>0</v>
      </c>
      <c r="E37" s="101"/>
      <c r="F37" s="102"/>
      <c r="G37" s="103" t="s">
        <v>4</v>
      </c>
      <c r="H37" s="104"/>
      <c r="I37" s="102"/>
      <c r="J37" s="103" t="s">
        <v>4</v>
      </c>
      <c r="K37" s="104"/>
      <c r="L37" s="102"/>
      <c r="M37" s="105" t="s">
        <v>4</v>
      </c>
    </row>
    <row r="38" spans="1:13" s="154" customFormat="1" ht="24" customHeight="1" thickBot="1">
      <c r="A38" s="441"/>
      <c r="B38" s="178">
        <v>4</v>
      </c>
      <c r="C38" s="164"/>
      <c r="D38" s="179">
        <f>F38+I38+L38</f>
        <v>0</v>
      </c>
      <c r="E38" s="107"/>
      <c r="F38" s="108"/>
      <c r="G38" s="109" t="s">
        <v>4</v>
      </c>
      <c r="H38" s="110"/>
      <c r="I38" s="108"/>
      <c r="J38" s="109" t="s">
        <v>4</v>
      </c>
      <c r="K38" s="110"/>
      <c r="L38" s="108"/>
      <c r="M38" s="111" t="s">
        <v>4</v>
      </c>
    </row>
    <row r="39" spans="1:13" s="154" customFormat="1" ht="25.5" customHeight="1" thickTop="1" thickBot="1">
      <c r="A39" s="442" t="s">
        <v>44</v>
      </c>
      <c r="B39" s="443"/>
      <c r="C39" s="444"/>
      <c r="D39" s="180">
        <f>SUM(D35:D38)</f>
        <v>126805</v>
      </c>
      <c r="E39" s="81"/>
      <c r="F39" s="70"/>
      <c r="G39" s="71"/>
      <c r="H39" s="72"/>
      <c r="I39" s="82"/>
      <c r="J39" s="71"/>
      <c r="K39" s="72"/>
      <c r="L39" s="70"/>
      <c r="M39" s="73"/>
    </row>
    <row r="40" spans="1:13" s="154" customFormat="1" ht="21" customHeight="1" thickTop="1">
      <c r="A40" s="445" t="s">
        <v>35</v>
      </c>
      <c r="B40" s="181">
        <v>1</v>
      </c>
      <c r="C40" s="182" t="s">
        <v>55</v>
      </c>
      <c r="D40" s="183">
        <f t="shared" ref="D40:D45" si="0">F40+I40+L40</f>
        <v>150000</v>
      </c>
      <c r="E40" s="123" t="s">
        <v>94</v>
      </c>
      <c r="F40" s="124">
        <v>150000</v>
      </c>
      <c r="G40" s="125" t="s">
        <v>4</v>
      </c>
      <c r="H40" s="126"/>
      <c r="I40" s="124"/>
      <c r="J40" s="125" t="s">
        <v>4</v>
      </c>
      <c r="K40" s="126"/>
      <c r="L40" s="124"/>
      <c r="M40" s="127" t="s">
        <v>4</v>
      </c>
    </row>
    <row r="41" spans="1:13" s="154" customFormat="1" ht="21" customHeight="1">
      <c r="A41" s="346"/>
      <c r="B41" s="184">
        <v>2</v>
      </c>
      <c r="C41" s="177" t="s">
        <v>53</v>
      </c>
      <c r="D41" s="175">
        <f t="shared" si="0"/>
        <v>47000</v>
      </c>
      <c r="E41" s="101" t="s">
        <v>53</v>
      </c>
      <c r="F41" s="102">
        <v>28000</v>
      </c>
      <c r="G41" s="130" t="s">
        <v>4</v>
      </c>
      <c r="H41" s="104" t="s">
        <v>100</v>
      </c>
      <c r="I41" s="102">
        <v>19000</v>
      </c>
      <c r="J41" s="130" t="s">
        <v>4</v>
      </c>
      <c r="K41" s="104"/>
      <c r="L41" s="102"/>
      <c r="M41" s="105" t="s">
        <v>4</v>
      </c>
    </row>
    <row r="42" spans="1:13" s="154" customFormat="1" ht="21" customHeight="1">
      <c r="A42" s="346"/>
      <c r="B42" s="185">
        <v>3</v>
      </c>
      <c r="C42" s="177" t="s">
        <v>46</v>
      </c>
      <c r="D42" s="175">
        <f t="shared" si="0"/>
        <v>25000</v>
      </c>
      <c r="E42" s="101" t="s">
        <v>46</v>
      </c>
      <c r="F42" s="102">
        <v>25000</v>
      </c>
      <c r="G42" s="130" t="s">
        <v>4</v>
      </c>
      <c r="H42" s="104"/>
      <c r="I42" s="102"/>
      <c r="J42" s="130" t="s">
        <v>4</v>
      </c>
      <c r="K42" s="104"/>
      <c r="L42" s="102"/>
      <c r="M42" s="105" t="s">
        <v>4</v>
      </c>
    </row>
    <row r="43" spans="1:13" s="154" customFormat="1" ht="21" customHeight="1">
      <c r="A43" s="346"/>
      <c r="B43" s="185">
        <v>4</v>
      </c>
      <c r="C43" s="177" t="s">
        <v>47</v>
      </c>
      <c r="D43" s="175">
        <f t="shared" si="0"/>
        <v>25000</v>
      </c>
      <c r="E43" s="101" t="s">
        <v>95</v>
      </c>
      <c r="F43" s="102">
        <v>25000</v>
      </c>
      <c r="G43" s="130" t="s">
        <v>4</v>
      </c>
      <c r="H43" s="104"/>
      <c r="I43" s="102"/>
      <c r="J43" s="130" t="s">
        <v>4</v>
      </c>
      <c r="K43" s="104"/>
      <c r="L43" s="102"/>
      <c r="M43" s="105" t="s">
        <v>4</v>
      </c>
    </row>
    <row r="44" spans="1:13" s="154" customFormat="1" ht="21" customHeight="1">
      <c r="A44" s="346"/>
      <c r="B44" s="185">
        <v>5</v>
      </c>
      <c r="C44" s="186" t="s">
        <v>96</v>
      </c>
      <c r="D44" s="175">
        <f t="shared" si="0"/>
        <v>3000</v>
      </c>
      <c r="E44" s="101" t="s">
        <v>97</v>
      </c>
      <c r="F44" s="102">
        <v>1000</v>
      </c>
      <c r="G44" s="130" t="s">
        <v>4</v>
      </c>
      <c r="H44" s="104" t="s">
        <v>98</v>
      </c>
      <c r="I44" s="102">
        <v>1000</v>
      </c>
      <c r="J44" s="130" t="s">
        <v>4</v>
      </c>
      <c r="K44" s="104" t="s">
        <v>107</v>
      </c>
      <c r="L44" s="102">
        <v>1000</v>
      </c>
      <c r="M44" s="105" t="s">
        <v>4</v>
      </c>
    </row>
    <row r="45" spans="1:13" s="154" customFormat="1" ht="21" customHeight="1" thickBot="1">
      <c r="A45" s="446"/>
      <c r="B45" s="187">
        <v>6</v>
      </c>
      <c r="C45" s="188" t="s">
        <v>35</v>
      </c>
      <c r="D45" s="179">
        <f t="shared" si="0"/>
        <v>0</v>
      </c>
      <c r="E45" s="107"/>
      <c r="F45" s="108"/>
      <c r="G45" s="136" t="s">
        <v>4</v>
      </c>
      <c r="H45" s="110"/>
      <c r="I45" s="108"/>
      <c r="J45" s="136" t="s">
        <v>4</v>
      </c>
      <c r="K45" s="110"/>
      <c r="L45" s="108"/>
      <c r="M45" s="111" t="s">
        <v>4</v>
      </c>
    </row>
    <row r="46" spans="1:13" s="154" customFormat="1" ht="25.5" customHeight="1" thickTop="1" thickBot="1">
      <c r="A46" s="434" t="s">
        <v>45</v>
      </c>
      <c r="B46" s="435"/>
      <c r="C46" s="436"/>
      <c r="D46" s="180">
        <f>SUM(D40:D45)</f>
        <v>250000</v>
      </c>
      <c r="E46" s="81"/>
      <c r="F46" s="70"/>
      <c r="G46" s="71"/>
      <c r="H46" s="72"/>
      <c r="I46" s="82"/>
      <c r="J46" s="71"/>
      <c r="K46" s="72"/>
      <c r="L46" s="70"/>
      <c r="M46" s="73"/>
    </row>
    <row r="47" spans="1:13" s="154" customFormat="1" ht="25.5" customHeight="1" thickTop="1" thickBot="1">
      <c r="A47" s="434" t="s">
        <v>52</v>
      </c>
      <c r="B47" s="435"/>
      <c r="C47" s="436"/>
      <c r="D47" s="180">
        <v>116657</v>
      </c>
      <c r="E47" s="81"/>
      <c r="F47" s="70"/>
      <c r="G47" s="71"/>
      <c r="H47" s="72"/>
      <c r="I47" s="82"/>
      <c r="J47" s="71"/>
      <c r="K47" s="72"/>
      <c r="L47" s="70"/>
      <c r="M47" s="73"/>
    </row>
    <row r="48" spans="1:13" ht="36" customHeight="1" thickTop="1" thickBot="1">
      <c r="A48" s="416" t="s">
        <v>51</v>
      </c>
      <c r="B48" s="417"/>
      <c r="C48" s="418"/>
      <c r="D48" s="83">
        <f>D33+D39+D46+D47</f>
        <v>2049524</v>
      </c>
      <c r="E48" s="84"/>
      <c r="F48" s="85"/>
      <c r="G48" s="86"/>
      <c r="H48" s="87"/>
      <c r="I48" s="85"/>
      <c r="J48" s="86"/>
      <c r="K48" s="87"/>
      <c r="L48" s="85"/>
      <c r="M48" s="88"/>
    </row>
  </sheetData>
  <mergeCells count="57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view="pageBreakPreview" zoomScaleNormal="100" zoomScaleSheetLayoutView="100" workbookViewId="0">
      <selection activeCell="A7" sqref="A7:AD7"/>
    </sheetView>
  </sheetViews>
  <sheetFormatPr defaultRowHeight="13.5"/>
  <cols>
    <col min="1" max="1" width="3.625" style="193" customWidth="1"/>
    <col min="2" max="2" width="22.75" style="193" customWidth="1"/>
    <col min="3" max="3" width="12.875" style="213" customWidth="1"/>
    <col min="4" max="5" width="2.375" style="193" customWidth="1"/>
    <col min="6" max="7" width="2.875" style="193" customWidth="1"/>
    <col min="8" max="8" width="2" style="193" customWidth="1"/>
    <col min="9" max="9" width="2.125" style="193" customWidth="1"/>
    <col min="10" max="11" width="2.875" style="193" customWidth="1"/>
    <col min="12" max="30" width="2.375" style="193" customWidth="1"/>
    <col min="31" max="16384" width="9" style="193"/>
  </cols>
  <sheetData>
    <row r="1" spans="1:30" ht="24" customHeight="1">
      <c r="A1" s="189"/>
      <c r="B1" s="190"/>
      <c r="C1" s="191"/>
      <c r="D1" s="192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0" ht="30" customHeight="1">
      <c r="A2" s="189"/>
      <c r="B2" s="190"/>
      <c r="C2" s="191"/>
      <c r="D2" s="192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1:30" ht="24" customHeight="1">
      <c r="A3" s="194"/>
      <c r="B3" s="189"/>
      <c r="C3" s="191"/>
      <c r="D3" s="192"/>
    </row>
    <row r="4" spans="1:30" ht="22.5" customHeight="1">
      <c r="A4" s="355" t="s">
        <v>118</v>
      </c>
      <c r="B4" s="356"/>
      <c r="C4" s="356"/>
      <c r="D4" s="356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</row>
    <row r="5" spans="1:30" ht="22.5" customHeight="1">
      <c r="A5" s="363" t="s">
        <v>117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</row>
    <row r="6" spans="1:30" ht="22.5" customHeight="1">
      <c r="A6" s="358" t="s">
        <v>119</v>
      </c>
      <c r="B6" s="359"/>
      <c r="C6" s="359"/>
      <c r="D6" s="359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</row>
    <row r="7" spans="1:30" ht="22.5" customHeight="1" thickBot="1">
      <c r="A7" s="489" t="s">
        <v>0</v>
      </c>
      <c r="B7" s="490"/>
      <c r="C7" s="490"/>
      <c r="D7" s="490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</row>
    <row r="8" spans="1:30" s="196" customFormat="1" ht="25.5" customHeight="1" thickBot="1">
      <c r="A8" s="492" t="s">
        <v>1</v>
      </c>
      <c r="B8" s="493"/>
      <c r="C8" s="195" t="s">
        <v>48</v>
      </c>
      <c r="D8" s="494" t="s">
        <v>2</v>
      </c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6"/>
    </row>
    <row r="9" spans="1:30" s="197" customFormat="1" ht="19.5" customHeight="1">
      <c r="A9" s="497">
        <v>1</v>
      </c>
      <c r="B9" s="499" t="s">
        <v>3</v>
      </c>
      <c r="C9" s="473"/>
      <c r="D9" s="47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7"/>
    </row>
    <row r="10" spans="1:30" s="197" customFormat="1" ht="19.5" customHeight="1">
      <c r="A10" s="498"/>
      <c r="B10" s="500"/>
      <c r="C10" s="474"/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80"/>
    </row>
    <row r="11" spans="1:30" s="197" customFormat="1" ht="16.5" customHeight="1">
      <c r="A11" s="512" t="s">
        <v>6</v>
      </c>
      <c r="B11" s="515" t="s">
        <v>7</v>
      </c>
      <c r="C11" s="473"/>
      <c r="D11" s="9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9"/>
    </row>
    <row r="12" spans="1:30" s="197" customFormat="1" ht="16.5" customHeight="1">
      <c r="A12" s="513"/>
      <c r="B12" s="516"/>
      <c r="C12" s="474"/>
      <c r="D12" s="148" t="s">
        <v>50</v>
      </c>
      <c r="E12" s="143"/>
      <c r="F12" s="143"/>
      <c r="G12" s="138"/>
      <c r="H12" s="138"/>
      <c r="I12" s="138"/>
      <c r="J12" s="138"/>
      <c r="K12" s="138"/>
      <c r="L12" s="138"/>
      <c r="M12" s="138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</row>
    <row r="13" spans="1:30" s="197" customFormat="1" ht="16.5" customHeight="1">
      <c r="A13" s="431"/>
      <c r="B13" s="517"/>
      <c r="C13" s="517"/>
      <c r="D13" s="13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6"/>
      <c r="P13" s="146"/>
      <c r="Q13" s="147"/>
      <c r="R13" s="139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2"/>
    </row>
    <row r="14" spans="1:30" s="197" customFormat="1" ht="39" customHeight="1">
      <c r="A14" s="431"/>
      <c r="B14" s="150" t="s">
        <v>108</v>
      </c>
      <c r="C14" s="200"/>
      <c r="D14" s="299" t="s">
        <v>102</v>
      </c>
      <c r="E14" s="300"/>
      <c r="F14" s="300"/>
      <c r="G14" s="481"/>
      <c r="H14" s="481"/>
      <c r="I14" s="201" t="s">
        <v>8</v>
      </c>
      <c r="J14" s="201" t="s">
        <v>109</v>
      </c>
      <c r="K14" s="482">
        <v>2200</v>
      </c>
      <c r="L14" s="483"/>
      <c r="M14" s="483"/>
      <c r="N14" s="201" t="s">
        <v>4</v>
      </c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</row>
    <row r="15" spans="1:30" s="197" customFormat="1" ht="39" customHeight="1">
      <c r="A15" s="431"/>
      <c r="B15" s="17" t="s">
        <v>9</v>
      </c>
      <c r="C15" s="204"/>
      <c r="D15" s="299">
        <v>160</v>
      </c>
      <c r="E15" s="300"/>
      <c r="F15" s="300"/>
      <c r="G15" s="90" t="s">
        <v>4</v>
      </c>
      <c r="H15" s="205" t="s">
        <v>110</v>
      </c>
      <c r="I15" s="350"/>
      <c r="J15" s="350"/>
      <c r="K15" s="350"/>
      <c r="L15" s="501" t="s">
        <v>5</v>
      </c>
      <c r="M15" s="501"/>
      <c r="N15" s="206"/>
      <c r="O15" s="90"/>
      <c r="P15" s="90"/>
      <c r="Q15" s="90"/>
      <c r="R15" s="350"/>
      <c r="S15" s="350"/>
      <c r="T15" s="350"/>
      <c r="U15" s="21"/>
      <c r="V15" s="351"/>
      <c r="W15" s="351"/>
      <c r="X15" s="351"/>
      <c r="Y15" s="351"/>
      <c r="Z15" s="351"/>
      <c r="AA15" s="350"/>
      <c r="AB15" s="350"/>
      <c r="AC15" s="350"/>
      <c r="AD15" s="22"/>
    </row>
    <row r="16" spans="1:30" s="197" customFormat="1" ht="19.5" customHeight="1">
      <c r="A16" s="431"/>
      <c r="B16" s="375"/>
      <c r="C16" s="503"/>
      <c r="D16" s="484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485"/>
    </row>
    <row r="17" spans="1:30" s="197" customFormat="1" ht="19.5" customHeight="1">
      <c r="A17" s="431"/>
      <c r="B17" s="500"/>
      <c r="C17" s="504"/>
      <c r="D17" s="486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8"/>
    </row>
    <row r="18" spans="1:30" s="197" customFormat="1" ht="19.5" customHeight="1">
      <c r="A18" s="431"/>
      <c r="B18" s="505"/>
      <c r="C18" s="503"/>
      <c r="D18" s="484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485"/>
    </row>
    <row r="19" spans="1:30" s="197" customFormat="1" ht="19.5" customHeight="1">
      <c r="A19" s="431"/>
      <c r="B19" s="506"/>
      <c r="C19" s="504"/>
      <c r="D19" s="486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8"/>
    </row>
    <row r="20" spans="1:30" s="197" customFormat="1" ht="19.5" customHeight="1">
      <c r="A20" s="431"/>
      <c r="B20" s="505"/>
      <c r="C20" s="503"/>
      <c r="D20" s="484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485"/>
    </row>
    <row r="21" spans="1:30" s="197" customFormat="1" ht="19.5" customHeight="1">
      <c r="A21" s="431"/>
      <c r="B21" s="500"/>
      <c r="C21" s="504"/>
      <c r="D21" s="486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8"/>
    </row>
    <row r="22" spans="1:30" s="197" customFormat="1" ht="19.5" customHeight="1">
      <c r="A22" s="431"/>
      <c r="B22" s="502"/>
      <c r="C22" s="503"/>
      <c r="D22" s="484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485"/>
    </row>
    <row r="23" spans="1:30" s="197" customFormat="1" ht="19.5" customHeight="1">
      <c r="A23" s="514"/>
      <c r="B23" s="500"/>
      <c r="C23" s="504"/>
      <c r="D23" s="486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8"/>
    </row>
    <row r="24" spans="1:30" s="197" customFormat="1" ht="16.5" customHeight="1">
      <c r="A24" s="507">
        <v>3</v>
      </c>
      <c r="B24" s="502" t="s">
        <v>10</v>
      </c>
      <c r="C24" s="503"/>
      <c r="D24" s="527" t="s">
        <v>115</v>
      </c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9"/>
    </row>
    <row r="25" spans="1:30" s="197" customFormat="1" ht="16.5" customHeight="1">
      <c r="A25" s="508"/>
      <c r="B25" s="509"/>
      <c r="C25" s="510"/>
      <c r="D25" s="530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2"/>
    </row>
    <row r="26" spans="1:30" s="197" customFormat="1" ht="16.5" customHeight="1">
      <c r="A26" s="498"/>
      <c r="B26" s="500"/>
      <c r="C26" s="511"/>
      <c r="D26" s="533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5"/>
    </row>
    <row r="27" spans="1:30" s="197" customFormat="1" ht="19.5" customHeight="1">
      <c r="A27" s="518">
        <v>4</v>
      </c>
      <c r="B27" s="502" t="s">
        <v>11</v>
      </c>
      <c r="C27" s="503"/>
      <c r="D27" s="484"/>
      <c r="E27" s="351"/>
      <c r="F27" s="351"/>
      <c r="G27" s="351"/>
      <c r="H27" s="351"/>
      <c r="I27" s="350"/>
      <c r="J27" s="350"/>
      <c r="K27" s="350"/>
      <c r="L27" s="21"/>
      <c r="M27" s="351"/>
      <c r="N27" s="351"/>
      <c r="O27" s="351"/>
      <c r="P27" s="351"/>
      <c r="Q27" s="351"/>
      <c r="R27" s="350"/>
      <c r="S27" s="350"/>
      <c r="T27" s="350"/>
      <c r="U27" s="21"/>
      <c r="V27" s="351"/>
      <c r="W27" s="351"/>
      <c r="X27" s="351"/>
      <c r="Y27" s="351"/>
      <c r="Z27" s="351"/>
      <c r="AA27" s="350"/>
      <c r="AB27" s="350"/>
      <c r="AC27" s="350"/>
      <c r="AD27" s="22"/>
    </row>
    <row r="28" spans="1:30" s="197" customFormat="1" ht="19.5" customHeight="1">
      <c r="A28" s="519"/>
      <c r="B28" s="509"/>
      <c r="C28" s="510"/>
      <c r="D28" s="520"/>
      <c r="E28" s="521"/>
      <c r="F28" s="521"/>
      <c r="G28" s="521"/>
      <c r="H28" s="521"/>
      <c r="I28" s="522"/>
      <c r="J28" s="522"/>
      <c r="K28" s="522"/>
      <c r="L28" s="207"/>
      <c r="M28" s="521"/>
      <c r="N28" s="521"/>
      <c r="O28" s="521"/>
      <c r="P28" s="521"/>
      <c r="Q28" s="521"/>
      <c r="R28" s="522"/>
      <c r="S28" s="522"/>
      <c r="T28" s="522"/>
      <c r="U28" s="207"/>
      <c r="V28" s="521"/>
      <c r="W28" s="521"/>
      <c r="X28" s="521"/>
      <c r="Y28" s="521"/>
      <c r="Z28" s="521"/>
      <c r="AA28" s="522"/>
      <c r="AB28" s="522"/>
      <c r="AC28" s="522"/>
      <c r="AD28" s="29"/>
    </row>
    <row r="29" spans="1:30" s="197" customFormat="1" ht="19.5" customHeight="1">
      <c r="A29" s="518">
        <v>5</v>
      </c>
      <c r="B29" s="502" t="s">
        <v>12</v>
      </c>
      <c r="C29" s="503"/>
      <c r="D29" s="484"/>
      <c r="E29" s="351"/>
      <c r="F29" s="351"/>
      <c r="G29" s="351"/>
      <c r="H29" s="351"/>
      <c r="I29" s="350"/>
      <c r="J29" s="350"/>
      <c r="K29" s="350"/>
      <c r="L29" s="21"/>
      <c r="M29" s="351"/>
      <c r="N29" s="351"/>
      <c r="O29" s="351"/>
      <c r="P29" s="351"/>
      <c r="Q29" s="351"/>
      <c r="R29" s="350"/>
      <c r="S29" s="350"/>
      <c r="T29" s="350"/>
      <c r="U29" s="21"/>
      <c r="V29" s="351"/>
      <c r="W29" s="351"/>
      <c r="X29" s="351"/>
      <c r="Y29" s="351"/>
      <c r="Z29" s="351"/>
      <c r="AA29" s="350"/>
      <c r="AB29" s="350"/>
      <c r="AC29" s="350"/>
      <c r="AD29" s="22"/>
    </row>
    <row r="30" spans="1:30" s="197" customFormat="1" ht="19.5" customHeight="1">
      <c r="A30" s="498"/>
      <c r="B30" s="500"/>
      <c r="C30" s="504"/>
      <c r="D30" s="486"/>
      <c r="E30" s="487"/>
      <c r="F30" s="487"/>
      <c r="G30" s="487"/>
      <c r="H30" s="487"/>
      <c r="I30" s="523"/>
      <c r="J30" s="523"/>
      <c r="K30" s="523"/>
      <c r="L30" s="208"/>
      <c r="M30" s="487"/>
      <c r="N30" s="487"/>
      <c r="O30" s="487"/>
      <c r="P30" s="487"/>
      <c r="Q30" s="487"/>
      <c r="R30" s="523"/>
      <c r="S30" s="523"/>
      <c r="T30" s="523"/>
      <c r="U30" s="208"/>
      <c r="V30" s="487"/>
      <c r="W30" s="487"/>
      <c r="X30" s="487"/>
      <c r="Y30" s="487"/>
      <c r="Z30" s="487"/>
      <c r="AA30" s="523"/>
      <c r="AB30" s="523"/>
      <c r="AC30" s="523"/>
      <c r="AD30" s="209"/>
    </row>
    <row r="31" spans="1:30" s="197" customFormat="1" ht="19.5" customHeight="1">
      <c r="A31" s="524" t="s">
        <v>13</v>
      </c>
      <c r="B31" s="505" t="s">
        <v>14</v>
      </c>
      <c r="C31" s="503"/>
      <c r="D31" s="484"/>
      <c r="E31" s="351"/>
      <c r="F31" s="351"/>
      <c r="G31" s="351"/>
      <c r="H31" s="351"/>
      <c r="I31" s="350"/>
      <c r="J31" s="350"/>
      <c r="K31" s="350"/>
      <c r="L31" s="21"/>
      <c r="M31" s="351"/>
      <c r="N31" s="351"/>
      <c r="O31" s="351"/>
      <c r="P31" s="351"/>
      <c r="Q31" s="351"/>
      <c r="R31" s="350"/>
      <c r="S31" s="350"/>
      <c r="T31" s="350"/>
      <c r="U31" s="21"/>
      <c r="V31" s="351"/>
      <c r="W31" s="351"/>
      <c r="X31" s="351"/>
      <c r="Y31" s="351"/>
      <c r="Z31" s="351"/>
      <c r="AA31" s="350"/>
      <c r="AB31" s="350"/>
      <c r="AC31" s="350"/>
      <c r="AD31" s="22"/>
    </row>
    <row r="32" spans="1:30" s="197" customFormat="1" ht="19.5" customHeight="1">
      <c r="A32" s="525"/>
      <c r="B32" s="506"/>
      <c r="C32" s="504"/>
      <c r="D32" s="486"/>
      <c r="E32" s="487"/>
      <c r="F32" s="487"/>
      <c r="G32" s="487"/>
      <c r="H32" s="487"/>
      <c r="I32" s="523"/>
      <c r="J32" s="523"/>
      <c r="K32" s="523"/>
      <c r="L32" s="208"/>
      <c r="M32" s="487"/>
      <c r="N32" s="487"/>
      <c r="O32" s="487"/>
      <c r="P32" s="487"/>
      <c r="Q32" s="487"/>
      <c r="R32" s="523"/>
      <c r="S32" s="523"/>
      <c r="T32" s="523"/>
      <c r="U32" s="208"/>
      <c r="V32" s="487"/>
      <c r="W32" s="487"/>
      <c r="X32" s="487"/>
      <c r="Y32" s="487"/>
      <c r="Z32" s="487"/>
      <c r="AA32" s="523"/>
      <c r="AB32" s="523"/>
      <c r="AC32" s="523"/>
      <c r="AD32" s="209"/>
    </row>
    <row r="33" spans="1:30" s="197" customFormat="1" ht="19.5" customHeight="1">
      <c r="A33" s="525"/>
      <c r="B33" s="505" t="s">
        <v>40</v>
      </c>
      <c r="C33" s="503"/>
      <c r="D33" s="484"/>
      <c r="E33" s="351"/>
      <c r="F33" s="351"/>
      <c r="G33" s="351"/>
      <c r="H33" s="351"/>
      <c r="I33" s="350"/>
      <c r="J33" s="350"/>
      <c r="K33" s="350"/>
      <c r="L33" s="21"/>
      <c r="M33" s="351"/>
      <c r="N33" s="351"/>
      <c r="O33" s="351"/>
      <c r="P33" s="351"/>
      <c r="Q33" s="351"/>
      <c r="R33" s="350"/>
      <c r="S33" s="350"/>
      <c r="T33" s="350"/>
      <c r="U33" s="21"/>
      <c r="V33" s="351"/>
      <c r="W33" s="351"/>
      <c r="X33" s="351"/>
      <c r="Y33" s="351"/>
      <c r="Z33" s="351"/>
      <c r="AA33" s="350"/>
      <c r="AB33" s="350"/>
      <c r="AC33" s="350"/>
      <c r="AD33" s="22"/>
    </row>
    <row r="34" spans="1:30" s="197" customFormat="1" ht="19.5" customHeight="1">
      <c r="A34" s="525"/>
      <c r="B34" s="506"/>
      <c r="C34" s="504"/>
      <c r="D34" s="486"/>
      <c r="E34" s="487"/>
      <c r="F34" s="487"/>
      <c r="G34" s="487"/>
      <c r="H34" s="487"/>
      <c r="I34" s="523"/>
      <c r="J34" s="523"/>
      <c r="K34" s="523"/>
      <c r="L34" s="208"/>
      <c r="M34" s="487"/>
      <c r="N34" s="487"/>
      <c r="O34" s="487"/>
      <c r="P34" s="487"/>
      <c r="Q34" s="487"/>
      <c r="R34" s="523"/>
      <c r="S34" s="523"/>
      <c r="T34" s="523"/>
      <c r="U34" s="208"/>
      <c r="V34" s="487"/>
      <c r="W34" s="487"/>
      <c r="X34" s="487"/>
      <c r="Y34" s="487"/>
      <c r="Z34" s="487"/>
      <c r="AA34" s="523"/>
      <c r="AB34" s="523"/>
      <c r="AC34" s="523"/>
      <c r="AD34" s="209"/>
    </row>
    <row r="35" spans="1:30" s="197" customFormat="1" ht="19.5" customHeight="1">
      <c r="A35" s="525"/>
      <c r="B35" s="505" t="s">
        <v>41</v>
      </c>
      <c r="C35" s="503"/>
      <c r="D35" s="484"/>
      <c r="E35" s="351"/>
      <c r="F35" s="351"/>
      <c r="G35" s="351"/>
      <c r="H35" s="351"/>
      <c r="I35" s="350"/>
      <c r="J35" s="350"/>
      <c r="K35" s="350"/>
      <c r="L35" s="21"/>
      <c r="M35" s="351"/>
      <c r="N35" s="351"/>
      <c r="O35" s="351"/>
      <c r="P35" s="351"/>
      <c r="Q35" s="351"/>
      <c r="R35" s="350"/>
      <c r="S35" s="350"/>
      <c r="T35" s="350"/>
      <c r="U35" s="21"/>
      <c r="V35" s="351"/>
      <c r="W35" s="351"/>
      <c r="X35" s="351"/>
      <c r="Y35" s="351"/>
      <c r="Z35" s="351"/>
      <c r="AA35" s="350"/>
      <c r="AB35" s="350"/>
      <c r="AC35" s="350"/>
      <c r="AD35" s="22"/>
    </row>
    <row r="36" spans="1:30" s="197" customFormat="1" ht="19.5" customHeight="1">
      <c r="A36" s="526"/>
      <c r="B36" s="500"/>
      <c r="C36" s="511"/>
      <c r="D36" s="486"/>
      <c r="E36" s="487"/>
      <c r="F36" s="487"/>
      <c r="G36" s="487"/>
      <c r="H36" s="487"/>
      <c r="I36" s="523"/>
      <c r="J36" s="523"/>
      <c r="K36" s="523"/>
      <c r="L36" s="208"/>
      <c r="M36" s="487"/>
      <c r="N36" s="487"/>
      <c r="O36" s="487"/>
      <c r="P36" s="487"/>
      <c r="Q36" s="487"/>
      <c r="R36" s="523"/>
      <c r="S36" s="523"/>
      <c r="T36" s="523"/>
      <c r="U36" s="208"/>
      <c r="V36" s="487"/>
      <c r="W36" s="487"/>
      <c r="X36" s="487"/>
      <c r="Y36" s="487"/>
      <c r="Z36" s="487"/>
      <c r="AA36" s="523"/>
      <c r="AB36" s="523"/>
      <c r="AC36" s="523"/>
      <c r="AD36" s="209"/>
    </row>
    <row r="37" spans="1:30" s="197" customFormat="1" ht="19.5" customHeight="1">
      <c r="A37" s="518">
        <v>7</v>
      </c>
      <c r="B37" s="545" t="s">
        <v>15</v>
      </c>
      <c r="C37" s="503"/>
      <c r="D37" s="520"/>
      <c r="E37" s="521"/>
      <c r="F37" s="521"/>
      <c r="G37" s="521"/>
      <c r="H37" s="521"/>
      <c r="I37" s="522"/>
      <c r="J37" s="522"/>
      <c r="K37" s="522"/>
      <c r="L37" s="207"/>
      <c r="M37" s="521"/>
      <c r="N37" s="521"/>
      <c r="O37" s="521"/>
      <c r="P37" s="521"/>
      <c r="Q37" s="521"/>
      <c r="R37" s="522"/>
      <c r="S37" s="522"/>
      <c r="T37" s="522"/>
      <c r="U37" s="207"/>
      <c r="V37" s="521"/>
      <c r="W37" s="521"/>
      <c r="X37" s="521"/>
      <c r="Y37" s="521"/>
      <c r="Z37" s="521"/>
      <c r="AA37" s="522"/>
      <c r="AB37" s="522"/>
      <c r="AC37" s="522"/>
      <c r="AD37" s="29"/>
    </row>
    <row r="38" spans="1:30" s="197" customFormat="1" ht="19.5" customHeight="1" thickBot="1">
      <c r="A38" s="544"/>
      <c r="B38" s="546"/>
      <c r="C38" s="547"/>
      <c r="D38" s="541"/>
      <c r="E38" s="542"/>
      <c r="F38" s="542"/>
      <c r="G38" s="542"/>
      <c r="H38" s="542"/>
      <c r="I38" s="543"/>
      <c r="J38" s="543"/>
      <c r="K38" s="543"/>
      <c r="L38" s="210"/>
      <c r="M38" s="542"/>
      <c r="N38" s="542"/>
      <c r="O38" s="542"/>
      <c r="P38" s="542"/>
      <c r="Q38" s="542"/>
      <c r="R38" s="543"/>
      <c r="S38" s="543"/>
      <c r="T38" s="543"/>
      <c r="U38" s="210"/>
      <c r="V38" s="542"/>
      <c r="W38" s="542"/>
      <c r="X38" s="542"/>
      <c r="Y38" s="542"/>
      <c r="Z38" s="542"/>
      <c r="AA38" s="543"/>
      <c r="AB38" s="543"/>
      <c r="AC38" s="543"/>
      <c r="AD38" s="211"/>
    </row>
    <row r="39" spans="1:30" s="197" customFormat="1" ht="49.5" customHeight="1" thickTop="1" thickBot="1">
      <c r="A39" s="536" t="s">
        <v>16</v>
      </c>
      <c r="B39" s="537"/>
      <c r="C39" s="212"/>
      <c r="D39" s="538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40"/>
    </row>
  </sheetData>
  <mergeCells count="128">
    <mergeCell ref="A39:B39"/>
    <mergeCell ref="D39:AD39"/>
    <mergeCell ref="R37:T37"/>
    <mergeCell ref="V37:Z37"/>
    <mergeCell ref="AA37:AC37"/>
    <mergeCell ref="D38:H38"/>
    <mergeCell ref="I38:K38"/>
    <mergeCell ref="M38:Q38"/>
    <mergeCell ref="R38:T38"/>
    <mergeCell ref="V38:Z38"/>
    <mergeCell ref="AA38:AC38"/>
    <mergeCell ref="A37:A38"/>
    <mergeCell ref="B37:B38"/>
    <mergeCell ref="C37:C38"/>
    <mergeCell ref="D37:H37"/>
    <mergeCell ref="I37:K37"/>
    <mergeCell ref="M37:Q37"/>
    <mergeCell ref="D24:AD26"/>
    <mergeCell ref="R35:T35"/>
    <mergeCell ref="V35:Z35"/>
    <mergeCell ref="AA35:AC35"/>
    <mergeCell ref="D36:H36"/>
    <mergeCell ref="I36:K36"/>
    <mergeCell ref="M36:Q36"/>
    <mergeCell ref="R36:T36"/>
    <mergeCell ref="V36:Z36"/>
    <mergeCell ref="AA36:AC36"/>
    <mergeCell ref="R33:T33"/>
    <mergeCell ref="V33:Z33"/>
    <mergeCell ref="AA33:AC33"/>
    <mergeCell ref="D34:H34"/>
    <mergeCell ref="I34:K34"/>
    <mergeCell ref="M34:Q34"/>
    <mergeCell ref="R34:T34"/>
    <mergeCell ref="V34:Z34"/>
    <mergeCell ref="AA34:AC34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A31:A36"/>
    <mergeCell ref="B31:B32"/>
    <mergeCell ref="C31:C32"/>
    <mergeCell ref="D31:H31"/>
    <mergeCell ref="I31:K31"/>
    <mergeCell ref="M31:Q31"/>
    <mergeCell ref="B33:B34"/>
    <mergeCell ref="C33:C34"/>
    <mergeCell ref="D33:H33"/>
    <mergeCell ref="I33:K33"/>
    <mergeCell ref="M33:Q33"/>
    <mergeCell ref="B35:B36"/>
    <mergeCell ref="C35:C36"/>
    <mergeCell ref="D35:H35"/>
    <mergeCell ref="I35:K35"/>
    <mergeCell ref="M35:Q35"/>
    <mergeCell ref="A29:A30"/>
    <mergeCell ref="B29:B30"/>
    <mergeCell ref="C29:C30"/>
    <mergeCell ref="D29:H29"/>
    <mergeCell ref="I29:K29"/>
    <mergeCell ref="M29:Q29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27:A28"/>
    <mergeCell ref="B27:B28"/>
    <mergeCell ref="C27:C28"/>
    <mergeCell ref="D27:H27"/>
    <mergeCell ref="I27:K27"/>
    <mergeCell ref="M27:Q27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4:A26"/>
    <mergeCell ref="B24:B26"/>
    <mergeCell ref="C24:C26"/>
    <mergeCell ref="A11:A23"/>
    <mergeCell ref="B11:B13"/>
    <mergeCell ref="C11:C13"/>
    <mergeCell ref="B20:B21"/>
    <mergeCell ref="C20:C21"/>
    <mergeCell ref="C18:C19"/>
    <mergeCell ref="D20:AD21"/>
    <mergeCell ref="B22:B23"/>
    <mergeCell ref="C22:C23"/>
    <mergeCell ref="D22:AD23"/>
    <mergeCell ref="V15:Z15"/>
    <mergeCell ref="AA15:AC15"/>
    <mergeCell ref="B16:B17"/>
    <mergeCell ref="C16:C17"/>
    <mergeCell ref="D16:AD17"/>
    <mergeCell ref="B18:B19"/>
    <mergeCell ref="R15:T15"/>
    <mergeCell ref="C9:C10"/>
    <mergeCell ref="A4:AD4"/>
    <mergeCell ref="A5:AD5"/>
    <mergeCell ref="D9:AD10"/>
    <mergeCell ref="G14:H14"/>
    <mergeCell ref="K14:M14"/>
    <mergeCell ref="D14:F14"/>
    <mergeCell ref="D18:AD19"/>
    <mergeCell ref="D15:F15"/>
    <mergeCell ref="I15:K15"/>
    <mergeCell ref="A6:AD6"/>
    <mergeCell ref="A7:AD7"/>
    <mergeCell ref="A8:B8"/>
    <mergeCell ref="D8:AD8"/>
    <mergeCell ref="A9:A10"/>
    <mergeCell ref="B9:B10"/>
    <mergeCell ref="L15:M15"/>
  </mergeCells>
  <phoneticPr fontId="2"/>
  <pageMargins left="0.38" right="0.21" top="0.25" bottom="0.25" header="0.2" footer="0.2"/>
  <pageSetup paperSize="9" scale="9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E14" sqref="E14"/>
    </sheetView>
  </sheetViews>
  <sheetFormatPr defaultRowHeight="24.95" customHeight="1"/>
  <cols>
    <col min="1" max="2" width="4" style="193" customWidth="1"/>
    <col min="3" max="3" width="22.75" style="193" customWidth="1"/>
    <col min="4" max="4" width="12.875" style="213" customWidth="1"/>
    <col min="5" max="5" width="9.875" style="193" customWidth="1"/>
    <col min="6" max="6" width="7.125" style="193" customWidth="1"/>
    <col min="7" max="7" width="2.5" style="254" customWidth="1"/>
    <col min="8" max="8" width="9.875" style="193" customWidth="1"/>
    <col min="9" max="9" width="7.125" style="193" customWidth="1"/>
    <col min="10" max="10" width="2.5" style="254" customWidth="1"/>
    <col min="11" max="11" width="9.875" style="193" customWidth="1"/>
    <col min="12" max="12" width="7.125" style="193" customWidth="1"/>
    <col min="13" max="13" width="2.5" style="193" customWidth="1"/>
    <col min="14" max="16384" width="9" style="193"/>
  </cols>
  <sheetData>
    <row r="1" spans="1:13" s="197" customFormat="1" ht="22.5" customHeight="1" thickBot="1">
      <c r="A1" s="358" t="s">
        <v>17</v>
      </c>
      <c r="B1" s="358"/>
      <c r="C1" s="359"/>
      <c r="D1" s="359"/>
      <c r="E1" s="359"/>
      <c r="G1" s="214"/>
      <c r="J1" s="214"/>
    </row>
    <row r="2" spans="1:13" s="197" customFormat="1" ht="25.5" customHeight="1" thickBot="1">
      <c r="A2" s="492" t="s">
        <v>1</v>
      </c>
      <c r="B2" s="548"/>
      <c r="C2" s="549"/>
      <c r="D2" s="215" t="s">
        <v>48</v>
      </c>
      <c r="E2" s="550" t="s">
        <v>18</v>
      </c>
      <c r="F2" s="551"/>
      <c r="G2" s="551"/>
      <c r="H2" s="551"/>
      <c r="I2" s="551"/>
      <c r="J2" s="551"/>
      <c r="K2" s="551"/>
      <c r="L2" s="551"/>
      <c r="M2" s="552"/>
    </row>
    <row r="3" spans="1:13" s="197" customFormat="1" ht="12.75" customHeight="1">
      <c r="A3" s="431" t="s">
        <v>19</v>
      </c>
      <c r="B3" s="553">
        <v>1</v>
      </c>
      <c r="C3" s="555" t="s">
        <v>20</v>
      </c>
      <c r="D3" s="556"/>
      <c r="E3" s="278"/>
      <c r="F3" s="279"/>
      <c r="G3" s="279"/>
      <c r="H3" s="279"/>
      <c r="I3" s="279"/>
      <c r="J3" s="279"/>
      <c r="K3" s="279"/>
      <c r="L3" s="279"/>
      <c r="M3" s="280"/>
    </row>
    <row r="4" spans="1:13" s="197" customFormat="1" ht="12.75" customHeight="1">
      <c r="A4" s="431"/>
      <c r="B4" s="554"/>
      <c r="C4" s="405"/>
      <c r="D4" s="557"/>
      <c r="E4" s="281"/>
      <c r="F4" s="282"/>
      <c r="G4" s="282"/>
      <c r="H4" s="282"/>
      <c r="I4" s="282"/>
      <c r="J4" s="282"/>
      <c r="K4" s="282"/>
      <c r="L4" s="282"/>
      <c r="M4" s="283"/>
    </row>
    <row r="5" spans="1:13" s="197" customFormat="1" ht="12.75" customHeight="1">
      <c r="A5" s="431"/>
      <c r="B5" s="558">
        <v>2</v>
      </c>
      <c r="C5" s="404" t="s">
        <v>21</v>
      </c>
      <c r="D5" s="559"/>
      <c r="E5" s="284"/>
      <c r="F5" s="285"/>
      <c r="G5" s="285"/>
      <c r="H5" s="285"/>
      <c r="I5" s="285"/>
      <c r="J5" s="285"/>
      <c r="K5" s="285"/>
      <c r="L5" s="285"/>
      <c r="M5" s="286"/>
    </row>
    <row r="6" spans="1:13" s="197" customFormat="1" ht="12.75" customHeight="1">
      <c r="A6" s="431"/>
      <c r="B6" s="554"/>
      <c r="C6" s="405"/>
      <c r="D6" s="557"/>
      <c r="E6" s="281"/>
      <c r="F6" s="282"/>
      <c r="G6" s="282"/>
      <c r="H6" s="282"/>
      <c r="I6" s="282"/>
      <c r="J6" s="282"/>
      <c r="K6" s="282"/>
      <c r="L6" s="282"/>
      <c r="M6" s="283"/>
    </row>
    <row r="7" spans="1:13" s="197" customFormat="1" ht="12.75" customHeight="1">
      <c r="A7" s="431"/>
      <c r="B7" s="558">
        <v>3</v>
      </c>
      <c r="C7" s="404" t="s">
        <v>22</v>
      </c>
      <c r="D7" s="559"/>
      <c r="E7" s="284"/>
      <c r="F7" s="285"/>
      <c r="G7" s="285"/>
      <c r="H7" s="285"/>
      <c r="I7" s="285"/>
      <c r="J7" s="285"/>
      <c r="K7" s="285"/>
      <c r="L7" s="285"/>
      <c r="M7" s="286"/>
    </row>
    <row r="8" spans="1:13" s="197" customFormat="1" ht="12.75" customHeight="1">
      <c r="A8" s="431"/>
      <c r="B8" s="554"/>
      <c r="C8" s="405"/>
      <c r="D8" s="557"/>
      <c r="E8" s="281"/>
      <c r="F8" s="282"/>
      <c r="G8" s="282"/>
      <c r="H8" s="282"/>
      <c r="I8" s="282"/>
      <c r="J8" s="282"/>
      <c r="K8" s="282"/>
      <c r="L8" s="282"/>
      <c r="M8" s="283"/>
    </row>
    <row r="9" spans="1:13" s="197" customFormat="1" ht="12.75" customHeight="1">
      <c r="A9" s="431"/>
      <c r="B9" s="558">
        <v>4</v>
      </c>
      <c r="C9" s="404" t="s">
        <v>23</v>
      </c>
      <c r="D9" s="559"/>
      <c r="E9" s="284"/>
      <c r="F9" s="285"/>
      <c r="G9" s="285"/>
      <c r="H9" s="285"/>
      <c r="I9" s="285"/>
      <c r="J9" s="285"/>
      <c r="K9" s="285"/>
      <c r="L9" s="285"/>
      <c r="M9" s="286"/>
    </row>
    <row r="10" spans="1:13" s="197" customFormat="1" ht="12.75" customHeight="1">
      <c r="A10" s="431"/>
      <c r="B10" s="554"/>
      <c r="C10" s="405"/>
      <c r="D10" s="557"/>
      <c r="E10" s="281"/>
      <c r="F10" s="282"/>
      <c r="G10" s="282"/>
      <c r="H10" s="282"/>
      <c r="I10" s="282"/>
      <c r="J10" s="282"/>
      <c r="K10" s="282"/>
      <c r="L10" s="282"/>
      <c r="M10" s="283"/>
    </row>
    <row r="11" spans="1:13" s="197" customFormat="1" ht="12.75" customHeight="1">
      <c r="A11" s="431"/>
      <c r="B11" s="558">
        <v>5</v>
      </c>
      <c r="C11" s="404" t="s">
        <v>24</v>
      </c>
      <c r="D11" s="559"/>
      <c r="E11" s="284"/>
      <c r="F11" s="285"/>
      <c r="G11" s="285"/>
      <c r="H11" s="285"/>
      <c r="I11" s="285"/>
      <c r="J11" s="285"/>
      <c r="K11" s="285"/>
      <c r="L11" s="285"/>
      <c r="M11" s="286"/>
    </row>
    <row r="12" spans="1:13" s="197" customFormat="1" ht="12.75" customHeight="1">
      <c r="A12" s="431"/>
      <c r="B12" s="554"/>
      <c r="C12" s="405"/>
      <c r="D12" s="557"/>
      <c r="E12" s="281"/>
      <c r="F12" s="282"/>
      <c r="G12" s="282"/>
      <c r="H12" s="282"/>
      <c r="I12" s="282"/>
      <c r="J12" s="282"/>
      <c r="K12" s="282"/>
      <c r="L12" s="282"/>
      <c r="M12" s="283"/>
    </row>
    <row r="13" spans="1:13" s="197" customFormat="1" ht="12.75" customHeight="1">
      <c r="A13" s="431"/>
      <c r="B13" s="558">
        <v>6</v>
      </c>
      <c r="C13" s="404" t="s">
        <v>25</v>
      </c>
      <c r="D13" s="559"/>
      <c r="E13" s="284"/>
      <c r="F13" s="285"/>
      <c r="G13" s="285"/>
      <c r="H13" s="285"/>
      <c r="I13" s="285"/>
      <c r="J13" s="285"/>
      <c r="K13" s="285"/>
      <c r="L13" s="285"/>
      <c r="M13" s="286"/>
    </row>
    <row r="14" spans="1:13" s="197" customFormat="1" ht="12.75" customHeight="1">
      <c r="A14" s="431"/>
      <c r="B14" s="554"/>
      <c r="C14" s="405"/>
      <c r="D14" s="557"/>
      <c r="E14" s="281"/>
      <c r="F14" s="282"/>
      <c r="G14" s="282"/>
      <c r="H14" s="282"/>
      <c r="I14" s="282"/>
      <c r="J14" s="282"/>
      <c r="K14" s="282"/>
      <c r="L14" s="282"/>
      <c r="M14" s="283"/>
    </row>
    <row r="15" spans="1:13" s="197" customFormat="1" ht="12.75" customHeight="1">
      <c r="A15" s="431"/>
      <c r="B15" s="558">
        <v>7</v>
      </c>
      <c r="C15" s="404" t="s">
        <v>111</v>
      </c>
      <c r="D15" s="559"/>
      <c r="E15" s="284"/>
      <c r="F15" s="285"/>
      <c r="G15" s="285"/>
      <c r="H15" s="285"/>
      <c r="I15" s="285"/>
      <c r="J15" s="285"/>
      <c r="K15" s="285"/>
      <c r="L15" s="285"/>
      <c r="M15" s="286"/>
    </row>
    <row r="16" spans="1:13" s="197" customFormat="1" ht="12.75" customHeight="1" thickBot="1">
      <c r="A16" s="432"/>
      <c r="B16" s="560"/>
      <c r="C16" s="561"/>
      <c r="D16" s="562"/>
      <c r="E16" s="287"/>
      <c r="F16" s="288"/>
      <c r="G16" s="288"/>
      <c r="H16" s="288"/>
      <c r="I16" s="288"/>
      <c r="J16" s="288"/>
      <c r="K16" s="288"/>
      <c r="L16" s="288"/>
      <c r="M16" s="289"/>
    </row>
    <row r="17" spans="1:13" s="197" customFormat="1" ht="25.5" customHeight="1" thickTop="1" thickBot="1">
      <c r="A17" s="427" t="s">
        <v>26</v>
      </c>
      <c r="B17" s="428"/>
      <c r="C17" s="429"/>
      <c r="D17" s="137"/>
      <c r="E17" s="216"/>
      <c r="F17" s="217"/>
      <c r="G17" s="218"/>
      <c r="H17" s="219"/>
      <c r="I17" s="217"/>
      <c r="J17" s="218"/>
      <c r="K17" s="219"/>
      <c r="L17" s="217"/>
      <c r="M17" s="220"/>
    </row>
    <row r="18" spans="1:13" s="197" customFormat="1" ht="18" customHeight="1" thickTop="1">
      <c r="A18" s="431" t="s">
        <v>27</v>
      </c>
      <c r="B18" s="563">
        <v>1</v>
      </c>
      <c r="C18" s="564" t="s">
        <v>28</v>
      </c>
      <c r="D18" s="565"/>
      <c r="E18" s="265"/>
      <c r="F18" s="266"/>
      <c r="G18" s="266"/>
      <c r="H18" s="266"/>
      <c r="I18" s="266"/>
      <c r="J18" s="266"/>
      <c r="K18" s="266"/>
      <c r="L18" s="266"/>
      <c r="M18" s="267"/>
    </row>
    <row r="19" spans="1:13" s="197" customFormat="1" ht="18" customHeight="1">
      <c r="A19" s="431"/>
      <c r="B19" s="554"/>
      <c r="C19" s="405"/>
      <c r="D19" s="500"/>
      <c r="E19" s="268"/>
      <c r="F19" s="261"/>
      <c r="G19" s="261"/>
      <c r="H19" s="261"/>
      <c r="I19" s="261"/>
      <c r="J19" s="261"/>
      <c r="K19" s="261"/>
      <c r="L19" s="261"/>
      <c r="M19" s="264"/>
    </row>
    <row r="20" spans="1:13" s="197" customFormat="1" ht="18" customHeight="1">
      <c r="A20" s="431"/>
      <c r="B20" s="558">
        <v>2</v>
      </c>
      <c r="C20" s="566" t="s">
        <v>29</v>
      </c>
      <c r="D20" s="559"/>
      <c r="E20" s="269"/>
      <c r="F20" s="259"/>
      <c r="G20" s="259"/>
      <c r="H20" s="259"/>
      <c r="I20" s="259"/>
      <c r="J20" s="259"/>
      <c r="K20" s="259"/>
      <c r="L20" s="259"/>
      <c r="M20" s="263"/>
    </row>
    <row r="21" spans="1:13" s="197" customFormat="1" ht="18" customHeight="1">
      <c r="A21" s="431"/>
      <c r="B21" s="554"/>
      <c r="C21" s="567"/>
      <c r="D21" s="557"/>
      <c r="E21" s="268"/>
      <c r="F21" s="261"/>
      <c r="G21" s="261"/>
      <c r="H21" s="261"/>
      <c r="I21" s="261"/>
      <c r="J21" s="261"/>
      <c r="K21" s="261"/>
      <c r="L21" s="261"/>
      <c r="M21" s="264"/>
    </row>
    <row r="22" spans="1:13" s="197" customFormat="1" ht="18" customHeight="1">
      <c r="A22" s="431"/>
      <c r="B22" s="558">
        <v>3</v>
      </c>
      <c r="C22" s="404" t="s">
        <v>30</v>
      </c>
      <c r="D22" s="559"/>
      <c r="E22" s="269"/>
      <c r="F22" s="259"/>
      <c r="G22" s="259"/>
      <c r="H22" s="259"/>
      <c r="I22" s="259"/>
      <c r="J22" s="259"/>
      <c r="K22" s="259"/>
      <c r="L22" s="259"/>
      <c r="M22" s="263"/>
    </row>
    <row r="23" spans="1:13" s="197" customFormat="1" ht="18" customHeight="1">
      <c r="A23" s="431"/>
      <c r="B23" s="554"/>
      <c r="C23" s="405"/>
      <c r="D23" s="557"/>
      <c r="E23" s="268"/>
      <c r="F23" s="261"/>
      <c r="G23" s="261"/>
      <c r="H23" s="261"/>
      <c r="I23" s="261"/>
      <c r="J23" s="261"/>
      <c r="K23" s="261"/>
      <c r="L23" s="261"/>
      <c r="M23" s="264"/>
    </row>
    <row r="24" spans="1:13" s="197" customFormat="1" ht="18" customHeight="1">
      <c r="A24" s="431"/>
      <c r="B24" s="558">
        <v>4</v>
      </c>
      <c r="C24" s="404" t="s">
        <v>31</v>
      </c>
      <c r="D24" s="559"/>
      <c r="E24" s="269"/>
      <c r="F24" s="259"/>
      <c r="G24" s="259"/>
      <c r="H24" s="259"/>
      <c r="I24" s="259"/>
      <c r="J24" s="259"/>
      <c r="K24" s="259"/>
      <c r="L24" s="259"/>
      <c r="M24" s="263"/>
    </row>
    <row r="25" spans="1:13" s="197" customFormat="1" ht="18" customHeight="1">
      <c r="A25" s="431"/>
      <c r="B25" s="554"/>
      <c r="C25" s="405"/>
      <c r="D25" s="557"/>
      <c r="E25" s="268"/>
      <c r="F25" s="261"/>
      <c r="G25" s="261"/>
      <c r="H25" s="261"/>
      <c r="I25" s="261"/>
      <c r="J25" s="261"/>
      <c r="K25" s="261"/>
      <c r="L25" s="261"/>
      <c r="M25" s="264"/>
    </row>
    <row r="26" spans="1:13" s="197" customFormat="1" ht="18" customHeight="1">
      <c r="A26" s="431"/>
      <c r="B26" s="558">
        <v>5</v>
      </c>
      <c r="C26" s="404" t="s">
        <v>32</v>
      </c>
      <c r="D26" s="559"/>
      <c r="E26" s="269"/>
      <c r="F26" s="259"/>
      <c r="G26" s="259"/>
      <c r="H26" s="259"/>
      <c r="I26" s="259"/>
      <c r="J26" s="259"/>
      <c r="K26" s="259"/>
      <c r="L26" s="259"/>
      <c r="M26" s="263"/>
    </row>
    <row r="27" spans="1:13" s="197" customFormat="1" ht="18" customHeight="1">
      <c r="A27" s="431"/>
      <c r="B27" s="554"/>
      <c r="C27" s="405"/>
      <c r="D27" s="557"/>
      <c r="E27" s="268"/>
      <c r="F27" s="261"/>
      <c r="G27" s="261"/>
      <c r="H27" s="261"/>
      <c r="I27" s="261"/>
      <c r="J27" s="261"/>
      <c r="K27" s="261"/>
      <c r="L27" s="261"/>
      <c r="M27" s="264"/>
    </row>
    <row r="28" spans="1:13" s="197" customFormat="1" ht="18" customHeight="1">
      <c r="A28" s="431"/>
      <c r="B28" s="558">
        <v>6</v>
      </c>
      <c r="C28" s="502" t="s">
        <v>33</v>
      </c>
      <c r="D28" s="559"/>
      <c r="E28" s="269"/>
      <c r="F28" s="259"/>
      <c r="G28" s="259"/>
      <c r="H28" s="259"/>
      <c r="I28" s="259"/>
      <c r="J28" s="259"/>
      <c r="K28" s="259"/>
      <c r="L28" s="259"/>
      <c r="M28" s="263"/>
    </row>
    <row r="29" spans="1:13" s="197" customFormat="1" ht="18" customHeight="1">
      <c r="A29" s="431"/>
      <c r="B29" s="554"/>
      <c r="C29" s="500"/>
      <c r="D29" s="557"/>
      <c r="E29" s="268"/>
      <c r="F29" s="261"/>
      <c r="G29" s="261"/>
      <c r="H29" s="261"/>
      <c r="I29" s="261"/>
      <c r="J29" s="261"/>
      <c r="K29" s="261"/>
      <c r="L29" s="261"/>
      <c r="M29" s="264"/>
    </row>
    <row r="30" spans="1:13" s="197" customFormat="1" ht="18" customHeight="1">
      <c r="A30" s="431"/>
      <c r="B30" s="558">
        <v>7</v>
      </c>
      <c r="C30" s="502" t="s">
        <v>112</v>
      </c>
      <c r="D30" s="559"/>
      <c r="E30" s="269"/>
      <c r="F30" s="259"/>
      <c r="G30" s="259"/>
      <c r="H30" s="259"/>
      <c r="I30" s="259"/>
      <c r="J30" s="259"/>
      <c r="K30" s="259"/>
      <c r="L30" s="259"/>
      <c r="M30" s="263"/>
    </row>
    <row r="31" spans="1:13" s="197" customFormat="1" ht="18" customHeight="1" thickBot="1">
      <c r="A31" s="432"/>
      <c r="B31" s="560"/>
      <c r="C31" s="568"/>
      <c r="D31" s="562"/>
      <c r="E31" s="270"/>
      <c r="F31" s="260"/>
      <c r="G31" s="260"/>
      <c r="H31" s="260"/>
      <c r="I31" s="260"/>
      <c r="J31" s="260"/>
      <c r="K31" s="260"/>
      <c r="L31" s="260"/>
      <c r="M31" s="271"/>
    </row>
    <row r="32" spans="1:13" s="197" customFormat="1" ht="25.5" customHeight="1" thickTop="1" thickBot="1">
      <c r="A32" s="427" t="s">
        <v>34</v>
      </c>
      <c r="B32" s="428"/>
      <c r="C32" s="429"/>
      <c r="D32" s="68"/>
      <c r="E32" s="216"/>
      <c r="F32" s="217"/>
      <c r="G32" s="218"/>
      <c r="H32" s="219"/>
      <c r="I32" s="217"/>
      <c r="J32" s="218"/>
      <c r="K32" s="219"/>
      <c r="L32" s="217"/>
      <c r="M32" s="220"/>
    </row>
    <row r="33" spans="1:13" s="197" customFormat="1" ht="36" customHeight="1" thickTop="1" thickBot="1">
      <c r="A33" s="569" t="s">
        <v>49</v>
      </c>
      <c r="B33" s="570"/>
      <c r="C33" s="571"/>
      <c r="D33" s="74"/>
      <c r="E33" s="572" t="s">
        <v>54</v>
      </c>
      <c r="F33" s="573"/>
      <c r="G33" s="573"/>
      <c r="H33" s="573"/>
      <c r="I33" s="573"/>
      <c r="J33" s="573"/>
      <c r="K33" s="221" t="str">
        <f>IF(D33=0,"",ROUNDDOWN(D33/3,0))</f>
        <v/>
      </c>
      <c r="L33" s="222"/>
      <c r="M33" s="223"/>
    </row>
    <row r="34" spans="1:13" s="197" customFormat="1" ht="15" customHeight="1" thickBot="1">
      <c r="A34" s="224"/>
      <c r="B34" s="225"/>
      <c r="C34" s="225"/>
      <c r="D34" s="76"/>
      <c r="E34" s="275"/>
      <c r="F34" s="276"/>
      <c r="G34" s="277"/>
      <c r="H34" s="275"/>
      <c r="I34" s="276"/>
      <c r="J34" s="277"/>
      <c r="K34" s="275"/>
      <c r="L34" s="276"/>
      <c r="M34" s="275"/>
    </row>
    <row r="35" spans="1:13" s="197" customFormat="1" ht="24" customHeight="1">
      <c r="A35" s="425" t="s">
        <v>42</v>
      </c>
      <c r="B35" s="226">
        <v>1</v>
      </c>
      <c r="C35" s="227" t="s">
        <v>113</v>
      </c>
      <c r="D35" s="228"/>
      <c r="E35" s="268"/>
      <c r="F35" s="262"/>
      <c r="G35" s="273"/>
      <c r="H35" s="261"/>
      <c r="I35" s="262"/>
      <c r="J35" s="273"/>
      <c r="K35" s="261"/>
      <c r="L35" s="262"/>
      <c r="M35" s="274"/>
    </row>
    <row r="36" spans="1:13" s="197" customFormat="1" ht="24" customHeight="1">
      <c r="A36" s="426"/>
      <c r="B36" s="229">
        <v>2</v>
      </c>
      <c r="C36" s="132" t="s">
        <v>43</v>
      </c>
      <c r="D36" s="106"/>
      <c r="E36" s="272"/>
      <c r="F36" s="231"/>
      <c r="G36" s="232"/>
      <c r="H36" s="258"/>
      <c r="I36" s="231"/>
      <c r="J36" s="232"/>
      <c r="K36" s="258"/>
      <c r="L36" s="231"/>
      <c r="M36" s="233"/>
    </row>
    <row r="37" spans="1:13" s="197" customFormat="1" ht="24" customHeight="1">
      <c r="A37" s="426"/>
      <c r="B37" s="115">
        <v>3</v>
      </c>
      <c r="C37" s="116"/>
      <c r="D37" s="106"/>
      <c r="E37" s="230"/>
      <c r="F37" s="231"/>
      <c r="G37" s="232"/>
      <c r="H37" s="151"/>
      <c r="I37" s="231"/>
      <c r="J37" s="232"/>
      <c r="K37" s="151"/>
      <c r="L37" s="231"/>
      <c r="M37" s="233"/>
    </row>
    <row r="38" spans="1:13" s="197" customFormat="1" ht="24" customHeight="1" thickBot="1">
      <c r="A38" s="426"/>
      <c r="B38" s="234">
        <v>4</v>
      </c>
      <c r="C38" s="152"/>
      <c r="D38" s="119"/>
      <c r="E38" s="235"/>
      <c r="F38" s="236"/>
      <c r="G38" s="237"/>
      <c r="H38" s="238"/>
      <c r="I38" s="236"/>
      <c r="J38" s="237"/>
      <c r="K38" s="238"/>
      <c r="L38" s="236"/>
      <c r="M38" s="239"/>
    </row>
    <row r="39" spans="1:13" s="197" customFormat="1" ht="25.5" customHeight="1" thickTop="1" thickBot="1">
      <c r="A39" s="427" t="s">
        <v>44</v>
      </c>
      <c r="B39" s="428"/>
      <c r="C39" s="429"/>
      <c r="D39" s="94"/>
      <c r="E39" s="81"/>
      <c r="F39" s="217"/>
      <c r="G39" s="218"/>
      <c r="H39" s="219"/>
      <c r="I39" s="240"/>
      <c r="J39" s="218"/>
      <c r="K39" s="219"/>
      <c r="L39" s="217"/>
      <c r="M39" s="220"/>
    </row>
    <row r="40" spans="1:13" s="197" customFormat="1" ht="21" customHeight="1" thickTop="1">
      <c r="A40" s="430" t="s">
        <v>35</v>
      </c>
      <c r="B40" s="120">
        <v>1</v>
      </c>
      <c r="C40" s="121" t="s">
        <v>114</v>
      </c>
      <c r="D40" s="122"/>
      <c r="E40" s="241"/>
      <c r="F40" s="242"/>
      <c r="G40" s="243"/>
      <c r="H40" s="244"/>
      <c r="I40" s="242"/>
      <c r="J40" s="243"/>
      <c r="K40" s="244"/>
      <c r="L40" s="242"/>
      <c r="M40" s="245"/>
    </row>
    <row r="41" spans="1:13" s="197" customFormat="1" ht="21" customHeight="1">
      <c r="A41" s="431"/>
      <c r="B41" s="128">
        <v>2</v>
      </c>
      <c r="C41" s="116" t="s">
        <v>53</v>
      </c>
      <c r="D41" s="129"/>
      <c r="E41" s="230"/>
      <c r="F41" s="231"/>
      <c r="G41" s="246"/>
      <c r="H41" s="151"/>
      <c r="I41" s="231"/>
      <c r="J41" s="246"/>
      <c r="K41" s="151"/>
      <c r="L41" s="231"/>
      <c r="M41" s="233"/>
    </row>
    <row r="42" spans="1:13" s="197" customFormat="1" ht="21" customHeight="1">
      <c r="A42" s="431"/>
      <c r="B42" s="128">
        <v>3</v>
      </c>
      <c r="C42" s="116" t="s">
        <v>46</v>
      </c>
      <c r="D42" s="129"/>
      <c r="E42" s="230"/>
      <c r="F42" s="231"/>
      <c r="G42" s="246"/>
      <c r="H42" s="151"/>
      <c r="I42" s="231"/>
      <c r="J42" s="246"/>
      <c r="K42" s="151"/>
      <c r="L42" s="231"/>
      <c r="M42" s="233"/>
    </row>
    <row r="43" spans="1:13" s="197" customFormat="1" ht="21" customHeight="1">
      <c r="A43" s="431"/>
      <c r="B43" s="128">
        <v>4</v>
      </c>
      <c r="C43" s="116" t="s">
        <v>47</v>
      </c>
      <c r="D43" s="129"/>
      <c r="E43" s="230"/>
      <c r="F43" s="231"/>
      <c r="G43" s="246"/>
      <c r="H43" s="151"/>
      <c r="I43" s="231"/>
      <c r="J43" s="246"/>
      <c r="K43" s="151"/>
      <c r="L43" s="231"/>
      <c r="M43" s="233"/>
    </row>
    <row r="44" spans="1:13" s="197" customFormat="1" ht="21" customHeight="1">
      <c r="A44" s="431"/>
      <c r="B44" s="128">
        <v>5</v>
      </c>
      <c r="C44" s="132" t="s">
        <v>96</v>
      </c>
      <c r="D44" s="129"/>
      <c r="E44" s="272"/>
      <c r="F44" s="231"/>
      <c r="G44" s="246"/>
      <c r="H44" s="258"/>
      <c r="I44" s="231"/>
      <c r="J44" s="246"/>
      <c r="K44" s="258"/>
      <c r="L44" s="231"/>
      <c r="M44" s="233"/>
    </row>
    <row r="45" spans="1:13" s="197" customFormat="1" ht="21" customHeight="1" thickBot="1">
      <c r="A45" s="432"/>
      <c r="B45" s="247">
        <v>6</v>
      </c>
      <c r="C45" s="134" t="s">
        <v>35</v>
      </c>
      <c r="D45" s="135"/>
      <c r="E45" s="235"/>
      <c r="F45" s="236"/>
      <c r="G45" s="248"/>
      <c r="H45" s="238"/>
      <c r="I45" s="236"/>
      <c r="J45" s="248"/>
      <c r="K45" s="238"/>
      <c r="L45" s="236"/>
      <c r="M45" s="239"/>
    </row>
    <row r="46" spans="1:13" s="197" customFormat="1" ht="25.5" customHeight="1" thickTop="1" thickBot="1">
      <c r="A46" s="419" t="s">
        <v>45</v>
      </c>
      <c r="B46" s="420"/>
      <c r="C46" s="421"/>
      <c r="D46" s="94"/>
      <c r="E46" s="81"/>
      <c r="F46" s="217"/>
      <c r="G46" s="218"/>
      <c r="H46" s="219"/>
      <c r="I46" s="240"/>
      <c r="J46" s="218"/>
      <c r="K46" s="219"/>
      <c r="L46" s="217"/>
      <c r="M46" s="220"/>
    </row>
    <row r="47" spans="1:13" s="197" customFormat="1" ht="25.5" customHeight="1" thickTop="1" thickBot="1">
      <c r="A47" s="419" t="s">
        <v>52</v>
      </c>
      <c r="B47" s="420"/>
      <c r="C47" s="421"/>
      <c r="D47" s="94"/>
      <c r="E47" s="81"/>
      <c r="F47" s="217"/>
      <c r="G47" s="218"/>
      <c r="H47" s="219"/>
      <c r="I47" s="240"/>
      <c r="J47" s="218"/>
      <c r="K47" s="219"/>
      <c r="L47" s="217"/>
      <c r="M47" s="220"/>
    </row>
    <row r="48" spans="1:13" ht="36" customHeight="1" thickTop="1" thickBot="1">
      <c r="A48" s="416" t="s">
        <v>51</v>
      </c>
      <c r="B48" s="417"/>
      <c r="C48" s="418"/>
      <c r="D48" s="83"/>
      <c r="E48" s="249"/>
      <c r="F48" s="250"/>
      <c r="G48" s="251"/>
      <c r="H48" s="252"/>
      <c r="I48" s="250"/>
      <c r="J48" s="251"/>
      <c r="K48" s="252"/>
      <c r="L48" s="250"/>
      <c r="M48" s="253"/>
    </row>
  </sheetData>
  <mergeCells count="57">
    <mergeCell ref="A47:C47"/>
    <mergeCell ref="A48:C48"/>
    <mergeCell ref="E33:J33"/>
    <mergeCell ref="A35:A38"/>
    <mergeCell ref="A39:C39"/>
    <mergeCell ref="A40:A45"/>
    <mergeCell ref="A46:C46"/>
    <mergeCell ref="B30:B31"/>
    <mergeCell ref="C30:C31"/>
    <mergeCell ref="D30:D31"/>
    <mergeCell ref="A32:C32"/>
    <mergeCell ref="A33:C33"/>
    <mergeCell ref="D24:D25"/>
    <mergeCell ref="B26:B27"/>
    <mergeCell ref="C26:C27"/>
    <mergeCell ref="D26:D27"/>
    <mergeCell ref="B28:B29"/>
    <mergeCell ref="C28:C29"/>
    <mergeCell ref="D28:D29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B11:B12"/>
    <mergeCell ref="C11:C12"/>
    <mergeCell ref="D11:D12"/>
    <mergeCell ref="B13:B14"/>
    <mergeCell ref="C13:C14"/>
    <mergeCell ref="D13:D14"/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</mergeCells>
  <phoneticPr fontId="2"/>
  <pageMargins left="0.38" right="0.21" top="0.4" bottom="0.25" header="0.31" footer="0.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収入の部（入力用）</vt:lpstr>
      <vt:lpstr>支出の部（入力用）</vt:lpstr>
      <vt:lpstr>収入の部（記入例）</vt:lpstr>
      <vt:lpstr>支出の部（記入例）</vt:lpstr>
      <vt:lpstr>収入の部（手書き用）</vt:lpstr>
      <vt:lpstr>支出の部（手書き用）</vt:lpstr>
      <vt:lpstr>'支出の部（記入例）'!Print_Area</vt:lpstr>
      <vt:lpstr>'支出の部（手書き用）'!Print_Area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2019-05-14T02:18:54Z</dcterms:created>
  <dcterms:modified xsi:type="dcterms:W3CDTF">2024-03-28T09:43:19Z</dcterms:modified>
</cp:coreProperties>
</file>