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51075\Desktop\"/>
    </mc:Choice>
  </mc:AlternateContent>
  <bookViews>
    <workbookView xWindow="32760" yWindow="32760" windowWidth="15585" windowHeight="10485" tabRatio="837"/>
  </bookViews>
  <sheets>
    <sheet name="備品管理簿 (新分類) " sheetId="34" r:id="rId1"/>
  </sheets>
  <definedNames>
    <definedName name="_xlnm._FilterDatabase" localSheetId="0" hidden="1">'備品管理簿 (新分類) '!$A$4:$R$290</definedName>
    <definedName name="_xlnm.Print_Area" localSheetId="0">'備品管理簿 (新分類) '!$A$1:$R$306</definedName>
  </definedNames>
  <calcPr calcId="162913"/>
</workbook>
</file>

<file path=xl/calcChain.xml><?xml version="1.0" encoding="utf-8"?>
<calcChain xmlns="http://schemas.openxmlformats.org/spreadsheetml/2006/main">
  <c r="H5" i="34" l="1"/>
  <c r="K5" i="34"/>
  <c r="L5" i="34"/>
  <c r="N5" i="34"/>
  <c r="H7" i="34"/>
  <c r="N7" i="34" s="1"/>
  <c r="L7" i="34"/>
  <c r="H9" i="34"/>
  <c r="N9" i="34" s="1"/>
  <c r="L9" i="34"/>
  <c r="H11" i="34"/>
  <c r="L11" i="34"/>
  <c r="N11" i="34"/>
  <c r="H13" i="34"/>
  <c r="L13" i="34"/>
  <c r="N13" i="34"/>
  <c r="H15" i="34"/>
  <c r="N15" i="34" s="1"/>
  <c r="L15" i="34"/>
  <c r="H17" i="34"/>
  <c r="N17" i="34" s="1"/>
  <c r="L17" i="34"/>
  <c r="H19" i="34"/>
  <c r="N19" i="34" s="1"/>
  <c r="L19" i="34"/>
  <c r="H21" i="34"/>
  <c r="L21" i="34"/>
  <c r="N21" i="34"/>
  <c r="H23" i="34"/>
  <c r="L23" i="34"/>
  <c r="N23" i="34"/>
  <c r="H25" i="34"/>
  <c r="N25" i="34" s="1"/>
  <c r="L25" i="34"/>
  <c r="L27" i="34"/>
  <c r="N27" i="34"/>
  <c r="L29" i="34"/>
  <c r="N29" i="34"/>
  <c r="L31" i="34"/>
  <c r="N31" i="34"/>
  <c r="L33" i="34"/>
  <c r="N33" i="34"/>
  <c r="L35" i="34"/>
  <c r="N35" i="34"/>
  <c r="L37" i="34"/>
  <c r="N37" i="34"/>
  <c r="L39" i="34"/>
  <c r="N39" i="34"/>
  <c r="L41" i="34"/>
  <c r="N41" i="34"/>
  <c r="L43" i="34"/>
  <c r="N43" i="34"/>
  <c r="L45" i="34"/>
  <c r="N45" i="34"/>
  <c r="L47" i="34"/>
  <c r="N47" i="34"/>
  <c r="L49" i="34"/>
  <c r="N49" i="34"/>
  <c r="L51" i="34"/>
  <c r="N51" i="34"/>
  <c r="L53" i="34"/>
  <c r="N53" i="34"/>
  <c r="L55" i="34"/>
  <c r="N55" i="34"/>
  <c r="L57" i="34"/>
  <c r="N57" i="34"/>
  <c r="L59" i="34"/>
  <c r="N59" i="34"/>
  <c r="L61" i="34"/>
  <c r="N61" i="34"/>
  <c r="L63" i="34"/>
  <c r="N63" i="34"/>
  <c r="L65" i="34"/>
  <c r="N65" i="34"/>
  <c r="L67" i="34"/>
  <c r="N67" i="34"/>
  <c r="L69" i="34"/>
  <c r="N69" i="34"/>
  <c r="L71" i="34"/>
  <c r="N71" i="34"/>
  <c r="L73" i="34"/>
  <c r="N73" i="34"/>
  <c r="L75" i="34"/>
  <c r="N75" i="34"/>
  <c r="L77" i="34"/>
  <c r="N77" i="34"/>
  <c r="L79" i="34"/>
  <c r="N79" i="34"/>
  <c r="L81" i="34"/>
  <c r="N81" i="34"/>
  <c r="L83" i="34"/>
  <c r="N83" i="34"/>
  <c r="L85" i="34"/>
  <c r="N85" i="34"/>
  <c r="L87" i="34"/>
  <c r="N87" i="34"/>
  <c r="L89" i="34"/>
  <c r="N89" i="34"/>
  <c r="L91" i="34"/>
  <c r="N91" i="34"/>
  <c r="L93" i="34"/>
  <c r="N93" i="34"/>
  <c r="H95" i="34"/>
  <c r="N95" i="34" s="1"/>
  <c r="L95" i="34"/>
  <c r="H97" i="34"/>
  <c r="L97" i="34"/>
  <c r="N97" i="34"/>
  <c r="H99" i="34"/>
  <c r="L99" i="34"/>
  <c r="N99" i="34"/>
  <c r="H101" i="34"/>
  <c r="N101" i="34" s="1"/>
  <c r="L101" i="34"/>
  <c r="H103" i="34"/>
  <c r="N103" i="34" s="1"/>
  <c r="L103" i="34"/>
  <c r="H105" i="34"/>
  <c r="L105" i="34"/>
  <c r="N105" i="34"/>
  <c r="H107" i="34"/>
  <c r="L107" i="34"/>
  <c r="N107" i="34"/>
  <c r="H109" i="34"/>
  <c r="N109" i="34" s="1"/>
  <c r="L109" i="34"/>
  <c r="H111" i="34"/>
  <c r="N111" i="34" s="1"/>
  <c r="L111" i="34"/>
  <c r="H113" i="34"/>
  <c r="L113" i="34"/>
  <c r="N113" i="34"/>
  <c r="H115" i="34"/>
  <c r="L115" i="34"/>
  <c r="N115" i="34"/>
  <c r="H117" i="34"/>
  <c r="N117" i="34" s="1"/>
  <c r="L117" i="34"/>
  <c r="H119" i="34"/>
  <c r="N119" i="34" s="1"/>
  <c r="L119" i="34"/>
  <c r="H121" i="34"/>
  <c r="L121" i="34"/>
  <c r="N121" i="34"/>
  <c r="H123" i="34"/>
  <c r="L123" i="34"/>
  <c r="N123" i="34"/>
  <c r="L125" i="34"/>
  <c r="N125" i="34"/>
  <c r="L127" i="34"/>
  <c r="N127" i="34"/>
  <c r="L129" i="34"/>
  <c r="N129" i="34"/>
  <c r="L131" i="34"/>
  <c r="N131" i="34"/>
  <c r="L133" i="34"/>
  <c r="N133" i="34"/>
  <c r="L135" i="34"/>
  <c r="N135" i="34"/>
  <c r="L137" i="34"/>
  <c r="N137" i="34"/>
  <c r="L139" i="34"/>
  <c r="N139" i="34"/>
  <c r="L141" i="34"/>
  <c r="N141" i="34"/>
  <c r="L143" i="34"/>
  <c r="N143" i="34"/>
  <c r="L145" i="34"/>
  <c r="N145" i="34"/>
  <c r="L147" i="34"/>
  <c r="N147" i="34"/>
  <c r="L149" i="34"/>
  <c r="N149" i="34"/>
  <c r="L151" i="34"/>
  <c r="N151" i="34"/>
  <c r="L153" i="34"/>
  <c r="N153" i="34"/>
  <c r="L155" i="34"/>
  <c r="N155" i="34"/>
  <c r="L157" i="34"/>
  <c r="N157" i="34"/>
  <c r="L159" i="34"/>
  <c r="N159" i="34"/>
  <c r="H161" i="34"/>
  <c r="N161" i="34" s="1"/>
  <c r="L161" i="34"/>
  <c r="H163" i="34"/>
  <c r="L163" i="34"/>
  <c r="N163" i="34"/>
  <c r="H165" i="34"/>
  <c r="L165" i="34"/>
  <c r="N165" i="34"/>
  <c r="H167" i="34"/>
  <c r="N167" i="34" s="1"/>
  <c r="L167" i="34"/>
  <c r="H169" i="34"/>
  <c r="N169" i="34" s="1"/>
  <c r="L169" i="34"/>
  <c r="H171" i="34"/>
  <c r="L171" i="34"/>
  <c r="N171" i="34"/>
  <c r="H173" i="34"/>
  <c r="L173" i="34"/>
  <c r="N173" i="34"/>
  <c r="H175" i="34"/>
  <c r="N175" i="34" s="1"/>
  <c r="L175" i="34"/>
  <c r="H177" i="34"/>
  <c r="N177" i="34" s="1"/>
  <c r="L177" i="34"/>
  <c r="H179" i="34"/>
  <c r="L179" i="34"/>
  <c r="N179" i="34"/>
  <c r="H181" i="34"/>
  <c r="L181" i="34"/>
  <c r="N181" i="34"/>
  <c r="H183" i="34"/>
  <c r="N183" i="34" s="1"/>
  <c r="L183" i="34"/>
  <c r="H185" i="34"/>
  <c r="N185" i="34" s="1"/>
  <c r="L185" i="34"/>
  <c r="H187" i="34"/>
  <c r="L187" i="34"/>
  <c r="N187" i="34"/>
  <c r="H189" i="34"/>
  <c r="K189" i="34"/>
  <c r="L189" i="34"/>
  <c r="N189" i="34"/>
  <c r="H191" i="34"/>
  <c r="K191" i="34"/>
  <c r="L191" i="34"/>
  <c r="N191" i="34"/>
  <c r="H193" i="34"/>
  <c r="K193" i="34"/>
  <c r="L193" i="34"/>
  <c r="N193" i="34"/>
  <c r="H195" i="34"/>
  <c r="L195" i="34"/>
  <c r="N195" i="34"/>
  <c r="H197" i="34"/>
  <c r="N197" i="34" s="1"/>
  <c r="L197" i="34"/>
  <c r="H199" i="34"/>
  <c r="N199" i="34" s="1"/>
  <c r="L199" i="34"/>
  <c r="H201" i="34"/>
  <c r="K201" i="34"/>
  <c r="N201" i="34" s="1"/>
  <c r="L201" i="34"/>
  <c r="H203" i="34"/>
  <c r="L203" i="34"/>
  <c r="N203" i="34"/>
  <c r="L205" i="34"/>
  <c r="N205" i="34"/>
  <c r="L207" i="34"/>
  <c r="N207" i="34"/>
  <c r="H209" i="34"/>
  <c r="L209" i="34"/>
  <c r="N209" i="34"/>
  <c r="H211" i="34"/>
  <c r="N211" i="34" s="1"/>
  <c r="L211" i="34"/>
  <c r="H213" i="34"/>
  <c r="N213" i="34" s="1"/>
  <c r="L213" i="34"/>
  <c r="L305" i="34" s="1"/>
  <c r="H215" i="34"/>
  <c r="L215" i="34"/>
  <c r="N215" i="34"/>
  <c r="H217" i="34"/>
  <c r="L217" i="34"/>
  <c r="N217" i="34"/>
  <c r="H219" i="34"/>
  <c r="N219" i="34" s="1"/>
  <c r="K219" i="34"/>
  <c r="L219" i="34"/>
  <c r="H221" i="34"/>
  <c r="N221" i="34" s="1"/>
  <c r="K221" i="34"/>
  <c r="L221" i="34"/>
  <c r="H223" i="34"/>
  <c r="N223" i="34" s="1"/>
  <c r="K223" i="34"/>
  <c r="L223" i="34"/>
  <c r="H225" i="34"/>
  <c r="N225" i="34" s="1"/>
  <c r="K225" i="34"/>
  <c r="L225" i="34"/>
  <c r="H227" i="34"/>
  <c r="N227" i="34" s="1"/>
  <c r="L227" i="34"/>
  <c r="H229" i="34"/>
  <c r="N229" i="34" s="1"/>
  <c r="L229" i="34"/>
  <c r="H231" i="34"/>
  <c r="L231" i="34"/>
  <c r="N231" i="34"/>
  <c r="H233" i="34"/>
  <c r="L233" i="34"/>
  <c r="N233" i="34"/>
  <c r="H235" i="34"/>
  <c r="N235" i="34" s="1"/>
  <c r="L235" i="34"/>
  <c r="H237" i="34"/>
  <c r="N237" i="34" s="1"/>
  <c r="L237" i="34"/>
  <c r="H239" i="34"/>
  <c r="L239" i="34"/>
  <c r="N239" i="34"/>
  <c r="H241" i="34"/>
  <c r="L241" i="34"/>
  <c r="N241" i="34"/>
  <c r="H243" i="34"/>
  <c r="N243" i="34" s="1"/>
  <c r="L243" i="34"/>
  <c r="H245" i="34"/>
  <c r="N245" i="34" s="1"/>
  <c r="L245" i="34"/>
  <c r="H247" i="34"/>
  <c r="L247" i="34"/>
  <c r="N247" i="34"/>
  <c r="H249" i="34"/>
  <c r="L249" i="34"/>
  <c r="N249" i="34"/>
  <c r="H251" i="34"/>
  <c r="N251" i="34" s="1"/>
  <c r="L251" i="34"/>
  <c r="H253" i="34"/>
  <c r="N253" i="34" s="1"/>
  <c r="L253" i="34"/>
  <c r="H255" i="34"/>
  <c r="K255" i="34"/>
  <c r="N255" i="34" s="1"/>
  <c r="L255" i="34"/>
  <c r="H257" i="34"/>
  <c r="L257" i="34"/>
  <c r="N257" i="34"/>
  <c r="H259" i="34"/>
  <c r="L259" i="34"/>
  <c r="N259" i="34"/>
  <c r="H261" i="34"/>
  <c r="N261" i="34" s="1"/>
  <c r="L261" i="34"/>
  <c r="H263" i="34"/>
  <c r="N263" i="34" s="1"/>
  <c r="L263" i="34"/>
  <c r="H265" i="34"/>
  <c r="L265" i="34"/>
  <c r="N265" i="34"/>
  <c r="H267" i="34"/>
  <c r="L267" i="34"/>
  <c r="N267" i="34"/>
  <c r="H269" i="34"/>
  <c r="N269" i="34" s="1"/>
  <c r="L269" i="34"/>
  <c r="H271" i="34"/>
  <c r="N271" i="34" s="1"/>
  <c r="L271" i="34"/>
  <c r="H273" i="34"/>
  <c r="L273" i="34"/>
  <c r="N273" i="34"/>
  <c r="H275" i="34"/>
  <c r="L275" i="34"/>
  <c r="N275" i="34"/>
  <c r="H277" i="34"/>
  <c r="N277" i="34" s="1"/>
  <c r="K277" i="34"/>
  <c r="L277" i="34"/>
  <c r="H279" i="34"/>
  <c r="N279" i="34" s="1"/>
  <c r="K279" i="34"/>
  <c r="L279" i="34"/>
  <c r="H281" i="34"/>
  <c r="N281" i="34" s="1"/>
  <c r="L281" i="34"/>
  <c r="H283" i="34"/>
  <c r="N283" i="34" s="1"/>
  <c r="L283" i="34"/>
  <c r="H285" i="34"/>
  <c r="L285" i="34"/>
  <c r="N285" i="34"/>
  <c r="L287" i="34"/>
  <c r="N287" i="34"/>
  <c r="L289" i="34"/>
  <c r="N289" i="34"/>
  <c r="L291" i="34"/>
  <c r="N291" i="34"/>
  <c r="L293" i="34"/>
  <c r="N293" i="34"/>
  <c r="L295" i="34"/>
  <c r="N295" i="34"/>
  <c r="L297" i="34"/>
  <c r="N297" i="34"/>
  <c r="L299" i="34"/>
  <c r="N299" i="34"/>
  <c r="L301" i="34"/>
  <c r="N301" i="34"/>
  <c r="L303" i="34"/>
  <c r="N303" i="34"/>
  <c r="F305" i="34"/>
  <c r="H305" i="34"/>
  <c r="I305" i="34"/>
  <c r="N305" i="34" l="1"/>
  <c r="K305" i="34"/>
</calcChain>
</file>

<file path=xl/sharedStrings.xml><?xml version="1.0" encoding="utf-8"?>
<sst xmlns="http://schemas.openxmlformats.org/spreadsheetml/2006/main" count="988" uniqueCount="380">
  <si>
    <t>第14号様式(第43条)</t>
  </si>
  <si>
    <t>年　月　日</t>
  </si>
  <si>
    <t>コード</t>
  </si>
  <si>
    <t>出納事由</t>
  </si>
  <si>
    <t>品質･形状</t>
  </si>
  <si>
    <t>増</t>
  </si>
  <si>
    <t>減</t>
  </si>
  <si>
    <t>現在高</t>
  </si>
  <si>
    <t>整理</t>
  </si>
  <si>
    <t>枝</t>
  </si>
  <si>
    <t>部屋</t>
  </si>
  <si>
    <t>備考</t>
  </si>
  <si>
    <t>大分類</t>
  </si>
  <si>
    <t>中分類</t>
  </si>
  <si>
    <t>その他</t>
  </si>
  <si>
    <t>数量</t>
  </si>
  <si>
    <t>単価</t>
  </si>
  <si>
    <t>金額</t>
  </si>
  <si>
    <t>番号</t>
  </si>
  <si>
    <t>01</t>
  </si>
  <si>
    <t>14</t>
  </si>
  <si>
    <t>初度調弁</t>
  </si>
  <si>
    <t>テプラ</t>
  </si>
  <si>
    <t>事務所</t>
  </si>
  <si>
    <t>キングジム･PROSR828</t>
  </si>
  <si>
    <t>ペーパーカッター(ロータリー式)</t>
  </si>
  <si>
    <t>コクヨ･DN-61･A3</t>
  </si>
  <si>
    <t>シュレッター</t>
  </si>
  <si>
    <t>明光商会･C-18S</t>
  </si>
  <si>
    <t>12</t>
  </si>
  <si>
    <t>冷蔵庫</t>
  </si>
  <si>
    <t>日立･R-8T4･メタリックシルバー80l</t>
  </si>
  <si>
    <t>05</t>
  </si>
  <si>
    <t>BS型デスクシステム片袖机</t>
  </si>
  <si>
    <t>コクヨ･SD-BS106L3F11NN</t>
  </si>
  <si>
    <t>事務用回転イス20シリーズ</t>
  </si>
  <si>
    <t>コクヨ･CR-G120F4KA54-WN･双輪キャスター</t>
  </si>
  <si>
    <t>ミーティングテーブルMT-150シリーズ</t>
  </si>
  <si>
    <t>コクヨ･MT-Y153F11N･1500*750*700</t>
  </si>
  <si>
    <t>BS型デスクシステム両袖机</t>
  </si>
  <si>
    <t>コクヨ･SD-BS147D33F11NN</t>
  </si>
  <si>
    <t>事務用回転イスローバック</t>
  </si>
  <si>
    <t>コクヨ･CR-G125F4KA94-W･双輪キャスター</t>
  </si>
  <si>
    <t>コクヨ･CK-930F4K934</t>
  </si>
  <si>
    <t>ロッカー</t>
  </si>
  <si>
    <t>コクヨ･LK-4F1･900*515*1790</t>
  </si>
  <si>
    <t>購　入</t>
  </si>
  <si>
    <t>脇机</t>
  </si>
  <si>
    <t>H13.1022</t>
  </si>
  <si>
    <t>MSシュレッター</t>
  </si>
  <si>
    <t>地域　５０％　　　　　　デイ　５０％</t>
  </si>
  <si>
    <t>122MA</t>
  </si>
  <si>
    <t>2009/10/20廃棄</t>
  </si>
  <si>
    <t>コクヨ片袖机</t>
  </si>
  <si>
    <t>コクヨSD-BSE106LC3F11</t>
  </si>
  <si>
    <t>コクヨ　事務室椅子</t>
  </si>
  <si>
    <t>03</t>
  </si>
  <si>
    <t>シャープノートパソコン</t>
  </si>
  <si>
    <t>メビウス</t>
  </si>
  <si>
    <t>ブックラックワゴン</t>
  </si>
  <si>
    <t>コクヨ　デスク</t>
  </si>
  <si>
    <t>コクヨ　椅子</t>
  </si>
  <si>
    <t>オカムラ　デスク</t>
  </si>
  <si>
    <t>エーコー小型耐火金庫　SSL</t>
  </si>
  <si>
    <t>富士通パソコン　LIFE　BOOK　　　</t>
  </si>
  <si>
    <t>役所より支給</t>
  </si>
  <si>
    <t>FMV-C8210</t>
  </si>
  <si>
    <t>富士通　ノートパソコン</t>
  </si>
  <si>
    <t>地域包括</t>
  </si>
  <si>
    <t>ＦＭＶ- BIBLO NB40R</t>
  </si>
  <si>
    <t>コクヨ　ラテラルキャビネット　BWS-SL358DFI</t>
  </si>
  <si>
    <t>コクヨ　パーソナルロッカー　BWSーSR458DF1</t>
  </si>
  <si>
    <t>コクヨ　片開き書庫　BWSーSSD54DF1</t>
  </si>
  <si>
    <t>コクヨ　片袖デスク　SDーBDN106PT3F11</t>
  </si>
  <si>
    <t>マイクロソフトＯＦＦＩＣＥ　ＰＥＲＳＯＮＡＬ２００３</t>
  </si>
  <si>
    <t>（ソフトウエアー）</t>
  </si>
  <si>
    <t>IBM　パソコン　ThinkPad  R51E</t>
  </si>
  <si>
    <t>99</t>
  </si>
  <si>
    <t>02</t>
  </si>
  <si>
    <t>デジタルビデオカメラ</t>
  </si>
  <si>
    <t>ビクター MEGAPLXEL</t>
  </si>
  <si>
    <t>デジタルカメラ</t>
  </si>
  <si>
    <t>パナソニック　LUMIX DMC-LZ5</t>
  </si>
  <si>
    <t>10</t>
  </si>
  <si>
    <t>書庫</t>
  </si>
  <si>
    <t>トヨセット　1200W</t>
  </si>
  <si>
    <t>デスクトップ型パソコン　ＨＰ</t>
  </si>
  <si>
    <t xml:space="preserve">     (株）YMGソフト</t>
  </si>
  <si>
    <t>デスクトップ型パソコン　ＨＰ　Ｃｏｍｐａｑ　Ｂｕｓｉｎｅｓｓ　　</t>
  </si>
  <si>
    <t xml:space="preserve">   　(株）YMGソフト</t>
  </si>
  <si>
    <t>ノート型パソコン　ＨＰ　Ｃｏｍｐａｑ　ｎｘ６３１０</t>
  </si>
  <si>
    <t>富士通　パソコン LIFE BOOK</t>
  </si>
  <si>
    <t>FMV-C8230</t>
  </si>
  <si>
    <t>トヨセット　　1200W</t>
  </si>
  <si>
    <t>富士通　ノートパソコン   都築電気（株）</t>
  </si>
  <si>
    <t>　（業務支援システム用パソコン）</t>
  </si>
  <si>
    <t>AED(自動対外除細動器）</t>
  </si>
  <si>
    <t>ソフトウエア</t>
  </si>
  <si>
    <t>FileMaker　Pro8.5</t>
  </si>
  <si>
    <t>ルーター購入</t>
  </si>
  <si>
    <t>アイ・オーデータ　ETG-R（ブロードバンドルーター）</t>
  </si>
  <si>
    <t>ソフトウエア（追加購入）</t>
  </si>
  <si>
    <t>FileMaker　Pro９</t>
  </si>
  <si>
    <t>廃　棄</t>
  </si>
  <si>
    <t>16</t>
  </si>
  <si>
    <t>ダイキン　空気清浄機</t>
  </si>
  <si>
    <t>ACK75K-W</t>
  </si>
  <si>
    <t>デスクトップ型　モニター付パソコン　リコージャパン</t>
  </si>
  <si>
    <t>PC　富士通FMVXD4LG2Z 、　モニター　プリンストン</t>
  </si>
  <si>
    <t>厨房</t>
  </si>
  <si>
    <t>電子レンジ</t>
  </si>
  <si>
    <t>片袖デスク</t>
  </si>
  <si>
    <t>コクヨ･SD－BDN106P3MM･1,000*600*700</t>
  </si>
  <si>
    <t>ビジネスチェア</t>
  </si>
  <si>
    <t>コクヨ･CR-M20KR2W</t>
  </si>
  <si>
    <t>コクヨ･LK-４F1･900*515*1790</t>
  </si>
  <si>
    <t>ミーティングテーブル</t>
  </si>
  <si>
    <t>コクヨ・MT-Y156F11M・1800*750*700</t>
  </si>
  <si>
    <t>コクヨ・MT-Y150F11M・７５0*750*700</t>
  </si>
  <si>
    <t>多目的</t>
  </si>
  <si>
    <t>コクヨ･KT-PS600P15NN</t>
  </si>
  <si>
    <t>チェアポーター</t>
  </si>
  <si>
    <t>コクヨ･CP-845</t>
  </si>
  <si>
    <t>演台</t>
  </si>
  <si>
    <t>コクヨ･WA-KA10P14･900*465*1020キャスター付</t>
  </si>
  <si>
    <t>08</t>
  </si>
  <si>
    <t>掃除機</t>
  </si>
  <si>
    <t>日立･CV-WD8･シルキーブルー</t>
  </si>
  <si>
    <t>折り畳み式ベッド</t>
  </si>
  <si>
    <t>ウチダ･F-31</t>
  </si>
  <si>
    <t>04</t>
  </si>
  <si>
    <t>会議チェアー専用台車</t>
  </si>
  <si>
    <t>オカムラ･L112DR-Z32</t>
  </si>
  <si>
    <t>コート掛け</t>
  </si>
  <si>
    <t>コクヨ･CH-BN･1265*515*1568ハンガー15本つき</t>
  </si>
  <si>
    <t>台車</t>
  </si>
  <si>
    <t>コクヨ･TK-10･手押し車二輪車ハンドル折り畳み式</t>
  </si>
  <si>
    <t>可動式ホワイトボード</t>
  </si>
  <si>
    <t>コクヨ　ホワイトボード</t>
  </si>
  <si>
    <t>ワイヤレスアンプ</t>
  </si>
  <si>
    <t>ワイヤレスマイク</t>
  </si>
  <si>
    <t>軽量棚</t>
  </si>
  <si>
    <t>オカムラ63型軽量棚　6386AC</t>
  </si>
  <si>
    <t>オカムラ63型軽量棚　6385AB</t>
  </si>
  <si>
    <t>06</t>
  </si>
  <si>
    <t>キーボード</t>
  </si>
  <si>
    <t>ボッチャボール</t>
  </si>
  <si>
    <t>テレビデオ</t>
  </si>
  <si>
    <t>07</t>
  </si>
  <si>
    <t>キルディーブロック</t>
  </si>
  <si>
    <t>ビデオ　　日本昔話</t>
  </si>
  <si>
    <t>15</t>
  </si>
  <si>
    <t>木製ワンタッチセーフティー　8-342-5914</t>
  </si>
  <si>
    <t>自動血圧計</t>
  </si>
  <si>
    <t>体組成計</t>
  </si>
  <si>
    <t>簡易身長計</t>
  </si>
  <si>
    <t>体力向上P　　予算で購入</t>
  </si>
  <si>
    <t>seca214簡易身長計20000</t>
  </si>
  <si>
    <t>ボッチャ　ボールセット</t>
  </si>
  <si>
    <t>SRP５２０</t>
  </si>
  <si>
    <t>作業台</t>
  </si>
  <si>
    <t>調理室</t>
  </si>
  <si>
    <t>新日本厨機･1800*750*850ステンレス製キャスター付</t>
  </si>
  <si>
    <t>ガス炊飯器</t>
  </si>
  <si>
    <t>パロマ･PR-4100S･6.7合～22合電子ジャー付</t>
  </si>
  <si>
    <t>フードプロセッサー</t>
  </si>
  <si>
    <t>EBM･クイジナートDLC-10PLUS</t>
  </si>
  <si>
    <t>日立･R-32MVP3･320L</t>
  </si>
  <si>
    <t>日立･MRH--A300</t>
  </si>
  <si>
    <t>保温ポット</t>
  </si>
  <si>
    <t>日立･JP-W42F</t>
  </si>
  <si>
    <t>2009/10/20　1台廃棄</t>
  </si>
  <si>
    <t>アルミ　寸胴鍋</t>
  </si>
  <si>
    <t>シルバーアロー･AVZ14039･TK-19-139cm44l</t>
  </si>
  <si>
    <t>加湿器</t>
  </si>
  <si>
    <t>相談室</t>
  </si>
  <si>
    <t>ナショナル･F-B04F1-C</t>
  </si>
  <si>
    <t>ミーティングテーブル(パームシリーズ)</t>
  </si>
  <si>
    <t>コクヨ･MT-50FIN･ナチュラルグレー1800*900*700</t>
  </si>
  <si>
    <t>トンガチェアー</t>
  </si>
  <si>
    <t>トレーユニット</t>
  </si>
  <si>
    <t>コクヨ･BWS-P358FIN</t>
  </si>
  <si>
    <t>コートハンガー</t>
  </si>
  <si>
    <t>フラップ会議テーブル</t>
  </si>
  <si>
    <t>コクヨ･KT-PS600P15NN･1800*450*700</t>
  </si>
  <si>
    <t>長椅子(背あり)</t>
  </si>
  <si>
    <t>浴室脱衣室</t>
  </si>
  <si>
    <t>コクヨ･CM-151VFA3･1500*600</t>
  </si>
  <si>
    <t>つい立</t>
  </si>
  <si>
    <t>ナビス･C-66･ピンク1800*1800</t>
  </si>
  <si>
    <t>ジャンボ物干しw</t>
  </si>
  <si>
    <t>洗濯シャワー室</t>
  </si>
  <si>
    <t>シルバーアロー･KMN03</t>
  </si>
  <si>
    <t>洗濯機</t>
  </si>
  <si>
    <t>日立･NW-7PAM･7Kgベージュホワイト(w)</t>
  </si>
  <si>
    <t>乾燥機</t>
  </si>
  <si>
    <t>日立･DE-N5S6w･5Kgベージュホワイト(w)</t>
  </si>
  <si>
    <t>乾燥機用スタンド</t>
  </si>
  <si>
    <t>日立･DES-Kiw･ベージュホワイト(w)</t>
  </si>
  <si>
    <t>ボランティアルーム</t>
  </si>
  <si>
    <t>コクヨ･CH-8N･1265*515*1568</t>
  </si>
  <si>
    <t>ペーパーハンガー</t>
  </si>
  <si>
    <t>情報ラウンジ</t>
  </si>
  <si>
    <t>コクヨ･PH-Z6F4</t>
  </si>
  <si>
    <t>リソグラフ印刷機</t>
  </si>
  <si>
    <t>ＲＩＳＯＧＲAPH　FR395</t>
  </si>
  <si>
    <t>2009/5/20修理不能のため廃棄</t>
  </si>
  <si>
    <t>リコー印刷機</t>
  </si>
  <si>
    <t>Satelio　DUO　８　　（サテリオデュオ８）</t>
  </si>
  <si>
    <t>休憩コーナー</t>
  </si>
  <si>
    <t>電動ベッド(3モーター)</t>
  </si>
  <si>
    <t>パラマウントベッド･KQ603･3モーター</t>
  </si>
  <si>
    <t>マットレス</t>
  </si>
  <si>
    <t>パラマウントベッド･KE-603Q・パラケア</t>
  </si>
  <si>
    <t>サイドレール</t>
  </si>
  <si>
    <t>パラマウントベッド･KQ-16･付属品</t>
  </si>
  <si>
    <t>キャスター</t>
  </si>
  <si>
    <t>デイルーム</t>
  </si>
  <si>
    <t>カメラ</t>
  </si>
  <si>
    <t>キャノン･IXY220</t>
  </si>
  <si>
    <t>ポラロイドカメラ</t>
  </si>
  <si>
    <t>日本ポラロイド･ポラドイド1200i</t>
  </si>
  <si>
    <t>加湿器（大きいタイプの物）</t>
  </si>
  <si>
    <t>ナショナル･F-B04F-C</t>
  </si>
  <si>
    <t>ビデオ（デジタルカメラ）</t>
  </si>
  <si>
    <t>ソニー･DOR-TRVV220</t>
  </si>
  <si>
    <t>吸引機</t>
  </si>
  <si>
    <t>ナビス･HM1500</t>
  </si>
  <si>
    <t>ステンレス回診車</t>
  </si>
  <si>
    <t>コクヨ･01-1131</t>
  </si>
  <si>
    <t>携帯用酸素吸入器</t>
  </si>
  <si>
    <t>ナビス･PO-283-01･100S</t>
  </si>
  <si>
    <t>車椅子　リクライニング型</t>
  </si>
  <si>
    <t>日進医療器･NHR-1</t>
  </si>
  <si>
    <t>回転ホワイトボード･コクヨ</t>
  </si>
  <si>
    <t>BB-R635w1W1･1915*542*1800</t>
  </si>
  <si>
    <t>ミーティングテーブル（円形）</t>
  </si>
  <si>
    <t>コクヨ･LT-217YP16･1800*900*700</t>
  </si>
  <si>
    <t>コクヨ･KT-PS600　P15NN</t>
  </si>
  <si>
    <t>コクヨ･CH-9N･ハンガー20本付1655*515*1568</t>
  </si>
  <si>
    <t>ワイヤーシェルフ</t>
  </si>
  <si>
    <t>コクヨ･YXZ-MMP435A･4段W1200</t>
  </si>
  <si>
    <t>メッシュパネル</t>
  </si>
  <si>
    <t>コクヨ･YXZ-MP42</t>
  </si>
  <si>
    <t>コクヨ･YXZ-MKSC10S　付属品</t>
  </si>
  <si>
    <t>のれん</t>
  </si>
  <si>
    <t>H1000W1400トイレマーク入り</t>
  </si>
  <si>
    <t>13</t>
  </si>
  <si>
    <t>掛け時計マルソー</t>
  </si>
  <si>
    <t>リズム時計･4MG892-006</t>
  </si>
  <si>
    <t>ＣＤラジカセ</t>
  </si>
  <si>
    <t>日立・ＣＸ－Ｗ110</t>
  </si>
  <si>
    <t>車椅子　</t>
  </si>
  <si>
    <t>ウチダ･DM-80･371-2513</t>
  </si>
  <si>
    <t>車椅子</t>
  </si>
  <si>
    <t>日進医療器･TA-001A</t>
  </si>
  <si>
    <t>組立式歩行車</t>
  </si>
  <si>
    <t>日進医療器･NW-21A</t>
  </si>
  <si>
    <t>リハビリ用風船ゲーム</t>
  </si>
  <si>
    <t>学研LG･61-22719･風船10個　ボール2本</t>
  </si>
  <si>
    <t>引き出し棚　タンスボード</t>
  </si>
  <si>
    <t>ウチダ･2-725-5002FU-880</t>
  </si>
  <si>
    <t>ホットキャビ</t>
  </si>
  <si>
    <t>タイジ･ＨＣ１０ＵＶ</t>
  </si>
  <si>
    <t>キャノン･IXYDIGITAL</t>
  </si>
  <si>
    <t>ミニカート･エレクター･MCB･</t>
  </si>
  <si>
    <t>460*758*925Φ125４輪自在ゴムキャスター</t>
  </si>
  <si>
    <t>掃除用具ロッカー</t>
  </si>
  <si>
    <t>プラス･45VN･エルグレー</t>
  </si>
  <si>
    <t>おしぼりウォーマー</t>
  </si>
  <si>
    <t>食事スペース</t>
  </si>
  <si>
    <t>タイジ･HC2FRHQ100V</t>
  </si>
  <si>
    <t>電気ポット</t>
  </si>
  <si>
    <t>日立･JP-W42</t>
  </si>
  <si>
    <t>冷凍冷蔵庫</t>
  </si>
  <si>
    <t>ナショナル･NR-B8TA･78l　46*51.1*88.7</t>
  </si>
  <si>
    <t>ダイニングチェア(肘つき)</t>
  </si>
  <si>
    <t>ダイニングテーブル</t>
  </si>
  <si>
    <t>コクヨ･HE-9HTM669WYT81N･1600*900</t>
  </si>
  <si>
    <t>自転車</t>
  </si>
  <si>
    <t>玄関・廊下・トイレ</t>
  </si>
  <si>
    <t>ナショナル･B-LU733･防犯登録料込み</t>
  </si>
  <si>
    <t>電動自転車</t>
  </si>
  <si>
    <t>YAMAHA PASシティF　リチウム　26型</t>
  </si>
  <si>
    <t>電話機</t>
  </si>
  <si>
    <t>NEC　８ボタン表示付多機能電話機</t>
  </si>
  <si>
    <t>01</t>
    <phoneticPr fontId="27"/>
  </si>
  <si>
    <t>01</t>
    <phoneticPr fontId="27"/>
  </si>
  <si>
    <t>01</t>
    <phoneticPr fontId="27"/>
  </si>
  <si>
    <t>06</t>
    <phoneticPr fontId="27"/>
  </si>
  <si>
    <t>発電機（工業用）　　HONDA　EU9iGB</t>
    <rPh sb="0" eb="3">
      <t>ハツデンキ</t>
    </rPh>
    <rPh sb="4" eb="7">
      <t>コウギョウヨウ</t>
    </rPh>
    <phoneticPr fontId="27"/>
  </si>
  <si>
    <t>2014/11廃棄</t>
    <rPh sb="7" eb="9">
      <t>ハイキ</t>
    </rPh>
    <phoneticPr fontId="27"/>
  </si>
  <si>
    <t>2009/10廃棄</t>
    <rPh sb="7" eb="9">
      <t>ハイキ</t>
    </rPh>
    <phoneticPr fontId="27"/>
  </si>
  <si>
    <t>2013/8廃棄</t>
    <rPh sb="6" eb="8">
      <t>ハイキ</t>
    </rPh>
    <phoneticPr fontId="27"/>
  </si>
  <si>
    <t>07</t>
    <phoneticPr fontId="27"/>
  </si>
  <si>
    <t>03</t>
    <phoneticPr fontId="27"/>
  </si>
  <si>
    <t>スズキワゴンR乗用軽自動車</t>
    <rPh sb="7" eb="9">
      <t>ジョウヨウ</t>
    </rPh>
    <rPh sb="9" eb="10">
      <t>カル</t>
    </rPh>
    <rPh sb="10" eb="13">
      <t>ジドウシャ</t>
    </rPh>
    <phoneticPr fontId="27"/>
  </si>
  <si>
    <t>委託料107,425</t>
    <rPh sb="0" eb="2">
      <t>イタク</t>
    </rPh>
    <rPh sb="2" eb="3">
      <t>リョウ</t>
    </rPh>
    <phoneticPr fontId="27"/>
  </si>
  <si>
    <t>役所より　支給</t>
    <rPh sb="0" eb="2">
      <t>ヤクショ</t>
    </rPh>
    <rPh sb="5" eb="7">
      <t>シキュウ</t>
    </rPh>
    <phoneticPr fontId="27"/>
  </si>
  <si>
    <t>事務所</t>
    <phoneticPr fontId="27"/>
  </si>
  <si>
    <t>２０１３/９/１０廃棄</t>
    <rPh sb="9" eb="11">
      <t>ハイキ</t>
    </rPh>
    <phoneticPr fontId="27"/>
  </si>
  <si>
    <t>2011/12/21廃棄</t>
    <rPh sb="10" eb="12">
      <t>ハイキ</t>
    </rPh>
    <phoneticPr fontId="27"/>
  </si>
  <si>
    <t>地域交流</t>
    <phoneticPr fontId="27"/>
  </si>
  <si>
    <t>2014/11廃棄</t>
    <phoneticPr fontId="27"/>
  </si>
  <si>
    <t>委託,地域交流</t>
    <rPh sb="3" eb="5">
      <t>チイキ</t>
    </rPh>
    <rPh sb="5" eb="7">
      <t>コウリュウ</t>
    </rPh>
    <phoneticPr fontId="27"/>
  </si>
  <si>
    <t>2016/3廃棄</t>
    <rPh sb="6" eb="8">
      <t>ハイキ</t>
    </rPh>
    <phoneticPr fontId="27"/>
  </si>
  <si>
    <t xml:space="preserve"> 包括 モンズ</t>
    <phoneticPr fontId="27"/>
  </si>
  <si>
    <t>包括</t>
    <rPh sb="0" eb="2">
      <t>ホウカツ</t>
    </rPh>
    <phoneticPr fontId="27"/>
  </si>
  <si>
    <t>2016/3　廃棄</t>
    <rPh sb="7" eb="9">
      <t>ハイキ</t>
    </rPh>
    <phoneticPr fontId="27"/>
  </si>
  <si>
    <t>1</t>
    <phoneticPr fontId="27"/>
  </si>
  <si>
    <t>879,165</t>
    <phoneticPr fontId="27"/>
  </si>
  <si>
    <t>2016/3/30修理不能の為廃棄</t>
    <rPh sb="9" eb="11">
      <t>シュウリ</t>
    </rPh>
    <rPh sb="11" eb="13">
      <t>フノウ</t>
    </rPh>
    <rPh sb="14" eb="15">
      <t>タメ</t>
    </rPh>
    <rPh sb="15" eb="17">
      <t>ハイキ</t>
    </rPh>
    <phoneticPr fontId="27"/>
  </si>
  <si>
    <t>２０１６/３/２９廃棄</t>
    <rPh sb="9" eb="11">
      <t>ハイキ</t>
    </rPh>
    <phoneticPr fontId="27"/>
  </si>
  <si>
    <t>2016/3/30廃棄</t>
    <rPh sb="9" eb="11">
      <t>ハイキ</t>
    </rPh>
    <phoneticPr fontId="27"/>
  </si>
  <si>
    <t>情報ラウンジ</t>
    <phoneticPr fontId="27"/>
  </si>
  <si>
    <t>相談室</t>
    <rPh sb="0" eb="3">
      <t>ソウダンシツ</t>
    </rPh>
    <phoneticPr fontId="27"/>
  </si>
  <si>
    <t>　購入</t>
    <rPh sb="1" eb="3">
      <t>コウニュウ</t>
    </rPh>
    <phoneticPr fontId="27"/>
  </si>
  <si>
    <t>パロマ　ガス炊飯器　ＰＲ－３２００Ｓ　１２．１３Ａ</t>
    <rPh sb="6" eb="9">
      <t>スイハンキ</t>
    </rPh>
    <phoneticPr fontId="27"/>
  </si>
  <si>
    <t>調理室</t>
    <phoneticPr fontId="27"/>
  </si>
  <si>
    <t>健康器具（大型クッション）</t>
    <phoneticPr fontId="27"/>
  </si>
  <si>
    <t>R1.10.1</t>
    <phoneticPr fontId="27"/>
  </si>
  <si>
    <t>寄付</t>
    <rPh sb="0" eb="2">
      <t>キフ</t>
    </rPh>
    <phoneticPr fontId="27"/>
  </si>
  <si>
    <t>充電式電池</t>
    <rPh sb="0" eb="2">
      <t>ジュウデン</t>
    </rPh>
    <rPh sb="2" eb="3">
      <t>シキ</t>
    </rPh>
    <rPh sb="3" eb="5">
      <t>デンチ</t>
    </rPh>
    <phoneticPr fontId="27"/>
  </si>
  <si>
    <t>事務所</t>
    <phoneticPr fontId="27"/>
  </si>
  <si>
    <t>東本郷地域ケアプラザ　物品管理簿（横浜市所有分）</t>
    <rPh sb="0" eb="3">
      <t>ヒガシホンゴウ</t>
    </rPh>
    <rPh sb="3" eb="5">
      <t>チイキ</t>
    </rPh>
    <rPh sb="17" eb="20">
      <t>ヨコハマシ</t>
    </rPh>
    <rPh sb="20" eb="22">
      <t>ショユウ</t>
    </rPh>
    <rPh sb="22" eb="23">
      <t>ブン</t>
    </rPh>
    <phoneticPr fontId="27"/>
  </si>
  <si>
    <t>　</t>
    <phoneticPr fontId="27"/>
  </si>
  <si>
    <t>２０２３/１廃棄</t>
    <rPh sb="6" eb="8">
      <t>ハイキ</t>
    </rPh>
    <phoneticPr fontId="27"/>
  </si>
  <si>
    <t>2023/1廃棄</t>
    <rPh sb="6" eb="8">
      <t>ハイキ</t>
    </rPh>
    <phoneticPr fontId="27"/>
  </si>
  <si>
    <t>17200</t>
    <phoneticPr fontId="27"/>
  </si>
  <si>
    <t>2024/2/28引き取り</t>
    <rPh sb="9" eb="10">
      <t>ヒ</t>
    </rPh>
    <rPh sb="11" eb="12">
      <t>ト</t>
    </rPh>
    <phoneticPr fontId="27"/>
  </si>
  <si>
    <t>事務所４</t>
    <rPh sb="0" eb="2">
      <t>ジム</t>
    </rPh>
    <rPh sb="2" eb="3">
      <t>ショ</t>
    </rPh>
    <phoneticPr fontId="27"/>
  </si>
  <si>
    <t>事務所</t>
    <rPh sb="0" eb="2">
      <t>ジム</t>
    </rPh>
    <rPh sb="2" eb="3">
      <t>ショ</t>
    </rPh>
    <phoneticPr fontId="27"/>
  </si>
  <si>
    <t>デイ倉庫</t>
    <rPh sb="2" eb="4">
      <t>ソウコ</t>
    </rPh>
    <phoneticPr fontId="27"/>
  </si>
  <si>
    <r>
      <rPr>
        <sz val="10"/>
        <color indexed="10"/>
        <rFont val="ＭＳ Ｐ明朝"/>
        <family val="1"/>
      </rPr>
      <t>木製</t>
    </r>
    <r>
      <rPr>
        <sz val="10"/>
        <rFont val="ＭＳ Ｐ明朝"/>
        <family val="1"/>
      </rPr>
      <t>会議チェアー</t>
    </r>
    <phoneticPr fontId="27"/>
  </si>
  <si>
    <t>2024/2/26破棄</t>
    <rPh sb="9" eb="11">
      <t>ハキ</t>
    </rPh>
    <phoneticPr fontId="27"/>
  </si>
  <si>
    <t>20024/2/26廃棄</t>
    <rPh sb="10" eb="12">
      <t>ハイキ</t>
    </rPh>
    <phoneticPr fontId="27"/>
  </si>
  <si>
    <t>2024/2/26廃棄</t>
    <rPh sb="9" eb="11">
      <t>ハイキ</t>
    </rPh>
    <phoneticPr fontId="27"/>
  </si>
  <si>
    <t>地域ケア</t>
    <rPh sb="0" eb="2">
      <t>チイキ</t>
    </rPh>
    <phoneticPr fontId="27"/>
  </si>
  <si>
    <t>2024/2/24廃棄</t>
    <rPh sb="9" eb="11">
      <t>ハイキ</t>
    </rPh>
    <phoneticPr fontId="27"/>
  </si>
  <si>
    <t>Ｒ4．3，31</t>
    <phoneticPr fontId="27"/>
  </si>
  <si>
    <t>05</t>
    <phoneticPr fontId="27"/>
  </si>
  <si>
    <t>購入</t>
    <rPh sb="0" eb="2">
      <t>コウニュウ</t>
    </rPh>
    <phoneticPr fontId="27"/>
  </si>
  <si>
    <t>クロームブック</t>
    <phoneticPr fontId="27"/>
  </si>
  <si>
    <t>82ＱＳ001ＶＪＰ</t>
    <phoneticPr fontId="27"/>
  </si>
  <si>
    <t>Ｒ4,9,14</t>
    <phoneticPr fontId="27"/>
  </si>
  <si>
    <t>横浜市支給</t>
    <rPh sb="0" eb="3">
      <t>ヨコハマシ</t>
    </rPh>
    <rPh sb="3" eb="5">
      <t>シキュウ</t>
    </rPh>
    <phoneticPr fontId="27"/>
  </si>
  <si>
    <t>ポータブル電源　ソーラーパネル</t>
    <rPh sb="5" eb="7">
      <t>デンゲン</t>
    </rPh>
    <phoneticPr fontId="27"/>
  </si>
  <si>
    <t>ＡＤＶＡＮＣＥ650</t>
    <phoneticPr fontId="27"/>
  </si>
  <si>
    <t>四角い白</t>
    <rPh sb="0" eb="2">
      <t>シカク</t>
    </rPh>
    <rPh sb="3" eb="4">
      <t>シロ</t>
    </rPh>
    <phoneticPr fontId="27"/>
  </si>
  <si>
    <t>フラップ会議テーブル</t>
    <phoneticPr fontId="27"/>
  </si>
  <si>
    <t>故障</t>
    <rPh sb="0" eb="2">
      <t>コショウ</t>
    </rPh>
    <phoneticPr fontId="27"/>
  </si>
  <si>
    <t>ラウンジ</t>
    <phoneticPr fontId="27"/>
  </si>
  <si>
    <t>長方形四角</t>
    <rPh sb="0" eb="3">
      <t>チョウホウケイ</t>
    </rPh>
    <rPh sb="3" eb="5">
      <t>シカク</t>
    </rPh>
    <phoneticPr fontId="27"/>
  </si>
  <si>
    <t>ヘルパー２</t>
    <phoneticPr fontId="27"/>
  </si>
  <si>
    <t>　情報４　　　　相談室9</t>
    <rPh sb="1" eb="3">
      <t>ジョウホウ</t>
    </rPh>
    <rPh sb="8" eb="10">
      <t>ソウダン</t>
    </rPh>
    <rPh sb="10" eb="11">
      <t>シツ</t>
    </rPh>
    <phoneticPr fontId="27"/>
  </si>
  <si>
    <t>相談室</t>
    <phoneticPr fontId="27"/>
  </si>
  <si>
    <t>デイルーム</t>
    <phoneticPr fontId="27"/>
  </si>
  <si>
    <t>機械室</t>
    <rPh sb="0" eb="3">
      <t>キカイシツ</t>
    </rPh>
    <phoneticPr fontId="27"/>
  </si>
  <si>
    <t>相談９ラウンジ４</t>
    <rPh sb="0" eb="2">
      <t>ソウダン</t>
    </rPh>
    <phoneticPr fontId="27"/>
  </si>
  <si>
    <t>事務所２　ベルパー3　厨房２</t>
    <rPh sb="0" eb="2">
      <t>ジム</t>
    </rPh>
    <rPh sb="2" eb="3">
      <t>ショ</t>
    </rPh>
    <rPh sb="11" eb="13">
      <t>チュウボウ</t>
    </rPh>
    <phoneticPr fontId="27"/>
  </si>
  <si>
    <t>相談室他</t>
    <rPh sb="3" eb="4">
      <t>ホカ</t>
    </rPh>
    <phoneticPr fontId="27"/>
  </si>
  <si>
    <t>厨房</t>
    <phoneticPr fontId="27"/>
  </si>
  <si>
    <t>ヘルパー
ルーム</t>
    <phoneticPr fontId="27"/>
  </si>
  <si>
    <t>フラップ会議テーブル</t>
    <rPh sb="4" eb="6">
      <t>カイギ</t>
    </rPh>
    <phoneticPr fontId="27"/>
  </si>
  <si>
    <t>フラップ会議用テーブル</t>
    <phoneticPr fontId="27"/>
  </si>
  <si>
    <t>故障中</t>
    <rPh sb="0" eb="3">
      <t>コショウチュウ</t>
    </rPh>
    <phoneticPr fontId="27"/>
  </si>
  <si>
    <t>ベッド</t>
    <phoneticPr fontId="27"/>
  </si>
  <si>
    <t>トンガチェアー</t>
    <phoneticPr fontId="27"/>
  </si>
  <si>
    <t>修理中</t>
    <rPh sb="0" eb="3">
      <t>シュウリチュウ</t>
    </rPh>
    <phoneticPr fontId="27"/>
  </si>
  <si>
    <t>食事
スペース</t>
    <phoneticPr fontId="27"/>
  </si>
  <si>
    <t>書庫</t>
    <phoneticPr fontId="27"/>
  </si>
  <si>
    <t>デイ
ルーム</t>
    <phoneticPr fontId="27"/>
  </si>
  <si>
    <t>厨房１　ヘルパー１</t>
    <rPh sb="0" eb="2">
      <t>チュウボウ</t>
    </rPh>
    <phoneticPr fontId="27"/>
  </si>
  <si>
    <t>事務所４　　　　　</t>
    <rPh sb="0" eb="2">
      <t>ジム</t>
    </rPh>
    <rPh sb="2" eb="3">
      <t>ショ</t>
    </rPh>
    <phoneticPr fontId="27"/>
  </si>
  <si>
    <t>システムＡＶテーブル</t>
    <phoneticPr fontId="27"/>
  </si>
  <si>
    <t>コクヨ･CD-W250B　（ブルー）</t>
    <phoneticPr fontId="27"/>
  </si>
  <si>
    <t>オカムラ･L112SA-P402　（ピンク）</t>
    <phoneticPr fontId="27"/>
  </si>
  <si>
    <t>コクヨ･KT-PS600P15NN</t>
    <phoneticPr fontId="27"/>
  </si>
  <si>
    <t>天板セット</t>
    <rPh sb="0" eb="1">
      <t>テン</t>
    </rPh>
    <rPh sb="1" eb="2">
      <t>イタ</t>
    </rPh>
    <phoneticPr fontId="27"/>
  </si>
  <si>
    <t>コクヨ　ＡＲＡ-ＳＳ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</si>
</sst>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0_);[Red]\(0\)"/>
    <numFmt numFmtId="178" formatCode="[$-411]ge\.m\.d;@"/>
    <numFmt numFmtId="179" formatCode="#,##0_);[Red]\(#,##0\)"/>
    <numFmt numFmtId="180" formatCode="#,##0_ "/>
  </numFmts>
  <fonts count="34" x14ac:knownFonts="1">
    <font>
      <sz val="11"/>
      <name val="ＭＳ Ｐゴシック"/>
      <family val="3"/>
    </font>
    <font>
      <sz val="12"/>
      <color indexed="9"/>
      <name val="ＭＳ Ｐゴシック"/>
      <family val="3"/>
    </font>
    <font>
      <b/>
      <sz val="18"/>
      <color indexed="56"/>
      <name val="ＭＳ Ｐゴシック"/>
      <family val="3"/>
    </font>
    <font>
      <b/>
      <sz val="12"/>
      <color indexed="9"/>
      <name val="ＭＳ Ｐゴシック"/>
      <family val="3"/>
    </font>
    <font>
      <sz val="12"/>
      <color indexed="52"/>
      <name val="ＭＳ Ｐゴシック"/>
      <family val="3"/>
    </font>
    <font>
      <sz val="12"/>
      <color indexed="14"/>
      <name val="ＭＳ Ｐゴシック"/>
      <family val="3"/>
    </font>
    <font>
      <b/>
      <sz val="12"/>
      <color indexed="52"/>
      <name val="ＭＳ Ｐゴシック"/>
      <family val="3"/>
    </font>
    <font>
      <sz val="12"/>
      <color indexed="10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2"/>
      <color indexed="8"/>
      <name val="ＭＳ Ｐゴシック"/>
      <family val="3"/>
    </font>
    <font>
      <b/>
      <sz val="12"/>
      <color indexed="63"/>
      <name val="ＭＳ Ｐゴシック"/>
      <family val="3"/>
    </font>
    <font>
      <i/>
      <sz val="12"/>
      <color indexed="23"/>
      <name val="ＭＳ Ｐゴシック"/>
      <family val="3"/>
    </font>
    <font>
      <sz val="12"/>
      <color indexed="62"/>
      <name val="ＭＳ Ｐゴシック"/>
      <family val="3"/>
    </font>
    <font>
      <sz val="12"/>
      <color indexed="60"/>
      <name val="ＭＳ Ｐゴシック"/>
      <family val="3"/>
    </font>
    <font>
      <sz val="12"/>
      <color indexed="17"/>
      <name val="ＭＳ Ｐゴシック"/>
      <family val="3"/>
    </font>
    <font>
      <sz val="12"/>
      <color indexed="8"/>
      <name val="ＭＳ Ｐゴシック"/>
      <family val="3"/>
    </font>
    <font>
      <sz val="11"/>
      <name val="ＭＳ Ｐ明朝"/>
      <family val="1"/>
    </font>
    <font>
      <sz val="10"/>
      <color indexed="8"/>
      <name val="ＭＳ Ｐ明朝"/>
      <family val="1"/>
    </font>
    <font>
      <sz val="9"/>
      <name val="ＭＳ Ｐ明朝"/>
      <family val="1"/>
    </font>
    <font>
      <sz val="9"/>
      <color indexed="8"/>
      <name val="ＭＳ Ｐ明朝"/>
      <family val="1"/>
    </font>
    <font>
      <sz val="10"/>
      <name val="ＭＳ Ｐ明朝"/>
      <family val="1"/>
    </font>
    <font>
      <sz val="10"/>
      <color indexed="8"/>
      <name val="ＭＳ 明朝"/>
      <family val="1"/>
    </font>
    <font>
      <sz val="14"/>
      <name val="ＭＳ Ｐ明朝"/>
      <family val="1"/>
    </font>
    <font>
      <sz val="8"/>
      <name val="ＭＳ Ｐ明朝"/>
      <family val="1"/>
    </font>
    <font>
      <sz val="8"/>
      <color indexed="8"/>
      <name val="ＭＳ Ｐ明朝"/>
      <family val="1"/>
    </font>
    <font>
      <sz val="6"/>
      <name val="ＭＳ Ｐゴシック"/>
      <family val="3"/>
    </font>
    <font>
      <sz val="11"/>
      <name val="ＭＳ Ｐゴシック"/>
      <family val="3"/>
    </font>
    <font>
      <sz val="10"/>
      <color indexed="10"/>
      <name val="ＭＳ Ｐ明朝"/>
      <family val="1"/>
    </font>
    <font>
      <sz val="6"/>
      <name val="ＭＳ Ｐ明朝"/>
      <family val="1"/>
    </font>
    <font>
      <b/>
      <sz val="11"/>
      <color indexed="2"/>
      <name val="ＭＳ Ｐ明朝"/>
      <family val="1"/>
    </font>
    <font>
      <sz val="11"/>
      <color indexed="2"/>
      <name val="ＭＳ Ｐ明朝"/>
      <family val="1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0" tint="-0.24991607409894101"/>
        <bgColor indexed="64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2" borderId="0" applyNumberFormat="0" applyBorder="0" applyAlignment="0" applyProtection="0"/>
    <xf numFmtId="0" fontId="17" fillId="5" borderId="0" applyNumberFormat="0" applyBorder="0" applyAlignment="0" applyProtection="0"/>
    <xf numFmtId="0" fontId="17" fillId="3" borderId="0" applyNumberFormat="0" applyBorder="0" applyAlignment="0" applyProtection="0"/>
    <xf numFmtId="0" fontId="17" fillId="6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4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16" borderId="1" applyNumberFormat="0" applyAlignment="0" applyProtection="0"/>
    <xf numFmtId="0" fontId="15" fillId="17" borderId="0" applyNumberFormat="0" applyBorder="0" applyAlignment="0" applyProtection="0"/>
    <xf numFmtId="0" fontId="28" fillId="18" borderId="2" applyNumberFormat="0" applyFont="0" applyAlignment="0" applyProtection="0"/>
    <xf numFmtId="0" fontId="4" fillId="0" borderId="3" applyNumberFormat="0" applyFill="0" applyAlignment="0" applyProtection="0"/>
    <xf numFmtId="0" fontId="5" fillId="19" borderId="0" applyNumberFormat="0" applyBorder="0" applyAlignment="0" applyProtection="0"/>
    <xf numFmtId="0" fontId="6" fillId="11" borderId="4" applyNumberFormat="0" applyAlignment="0" applyProtection="0"/>
    <xf numFmtId="0" fontId="7" fillId="0" borderId="0" applyNumberFormat="0" applyFill="0" applyBorder="0" applyAlignment="0" applyProtection="0"/>
    <xf numFmtId="38" fontId="28" fillId="0" borderId="0" applyFon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12" fillId="11" borderId="9" applyNumberFormat="0" applyAlignment="0" applyProtection="0"/>
    <xf numFmtId="0" fontId="13" fillId="0" borderId="0" applyNumberFormat="0" applyFill="0" applyBorder="0" applyAlignment="0" applyProtection="0"/>
    <xf numFmtId="0" fontId="14" fillId="3" borderId="4" applyNumberFormat="0" applyAlignment="0" applyProtection="0"/>
    <xf numFmtId="0" fontId="16" fillId="20" borderId="0" applyNumberFormat="0" applyBorder="0" applyAlignment="0" applyProtection="0"/>
  </cellStyleXfs>
  <cellXfs count="241">
    <xf numFmtId="0" fontId="0" fillId="0" borderId="0" xfId="0" applyAlignment="1"/>
    <xf numFmtId="0" fontId="18" fillId="0" borderId="0" xfId="0" applyFont="1" applyAlignment="1"/>
    <xf numFmtId="0" fontId="20" fillId="0" borderId="0" xfId="0" applyFont="1" applyAlignment="1"/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20" fillId="0" borderId="0" xfId="0" applyNumberFormat="1" applyFont="1" applyAlignment="1"/>
    <xf numFmtId="0" fontId="20" fillId="21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57" fontId="21" fillId="21" borderId="10" xfId="0" applyNumberFormat="1" applyFont="1" applyFill="1" applyBorder="1" applyAlignment="1" applyProtection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/>
    <xf numFmtId="0" fontId="25" fillId="0" borderId="10" xfId="0" applyFont="1" applyBorder="1" applyAlignment="1">
      <alignment vertical="center"/>
    </xf>
    <xf numFmtId="0" fontId="18" fillId="0" borderId="10" xfId="0" applyFont="1" applyBorder="1" applyAlignment="1">
      <alignment horizontal="center" vertical="top" wrapText="1"/>
    </xf>
    <xf numFmtId="0" fontId="18" fillId="0" borderId="10" xfId="0" applyFont="1" applyFill="1" applyBorder="1" applyAlignment="1">
      <alignment vertical="center"/>
    </xf>
    <xf numFmtId="0" fontId="18" fillId="0" borderId="0" xfId="0" applyFont="1" applyAlignment="1">
      <alignment horizontal="center"/>
    </xf>
    <xf numFmtId="57" fontId="21" fillId="21" borderId="11" xfId="0" applyNumberFormat="1" applyFont="1" applyFill="1" applyBorder="1" applyAlignment="1" applyProtection="1">
      <alignment horizontal="center" vertical="center"/>
    </xf>
    <xf numFmtId="0" fontId="20" fillId="21" borderId="12" xfId="0" applyFont="1" applyFill="1" applyBorder="1" applyAlignment="1">
      <alignment vertical="center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49" fontId="19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49" fontId="19" fillId="0" borderId="12" xfId="0" applyNumberFormat="1" applyFont="1" applyFill="1" applyBorder="1" applyAlignment="1" applyProtection="1">
      <alignment horizontal="left" vertical="center" shrinkToFit="1"/>
      <protection locked="0"/>
    </xf>
    <xf numFmtId="49" fontId="19" fillId="0" borderId="12" xfId="0" applyNumberFormat="1" applyFont="1" applyFill="1" applyBorder="1" applyAlignment="1" applyProtection="1">
      <alignment vertical="center" wrapText="1"/>
      <protection locked="0"/>
    </xf>
    <xf numFmtId="0" fontId="19" fillId="0" borderId="12" xfId="0" applyNumberFormat="1" applyFont="1" applyFill="1" applyBorder="1" applyAlignment="1" applyProtection="1">
      <alignment vertical="center"/>
    </xf>
    <xf numFmtId="57" fontId="21" fillId="20" borderId="10" xfId="0" applyNumberFormat="1" applyFont="1" applyFill="1" applyBorder="1" applyAlignment="1" applyProtection="1">
      <alignment horizontal="center" vertical="center"/>
    </xf>
    <xf numFmtId="49" fontId="20" fillId="20" borderId="10" xfId="0" applyNumberFormat="1" applyFont="1" applyFill="1" applyBorder="1" applyAlignment="1">
      <alignment horizontal="center" vertical="center"/>
    </xf>
    <xf numFmtId="57" fontId="21" fillId="20" borderId="11" xfId="0" applyNumberFormat="1" applyFont="1" applyFill="1" applyBorder="1" applyAlignment="1" applyProtection="1">
      <alignment horizontal="center" vertical="center"/>
    </xf>
    <xf numFmtId="0" fontId="20" fillId="20" borderId="12" xfId="0" applyFont="1" applyFill="1" applyBorder="1" applyAlignment="1">
      <alignment vertical="center"/>
    </xf>
    <xf numFmtId="0" fontId="20" fillId="20" borderId="13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 vertical="center"/>
    </xf>
    <xf numFmtId="0" fontId="20" fillId="20" borderId="14" xfId="0" applyFont="1" applyFill="1" applyBorder="1" applyAlignment="1">
      <alignment horizontal="center" vertical="center"/>
    </xf>
    <xf numFmtId="0" fontId="0" fillId="20" borderId="10" xfId="0" applyFill="1" applyBorder="1" applyAlignment="1">
      <alignment horizontal="center" vertical="center"/>
    </xf>
    <xf numFmtId="49" fontId="22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12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shrinkToFit="1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14" fontId="18" fillId="0" borderId="10" xfId="0" applyNumberFormat="1" applyFont="1" applyBorder="1" applyAlignment="1">
      <alignment vertical="center"/>
    </xf>
    <xf numFmtId="0" fontId="19" fillId="23" borderId="12" xfId="0" applyNumberFormat="1" applyFont="1" applyFill="1" applyBorder="1" applyAlignment="1" applyProtection="1">
      <alignment horizontal="left" vertical="center" wrapText="1"/>
    </xf>
    <xf numFmtId="49" fontId="19" fillId="23" borderId="12" xfId="0" applyNumberFormat="1" applyFont="1" applyFill="1" applyBorder="1" applyAlignment="1" applyProtection="1">
      <alignment horizontal="left" vertical="center" wrapText="1"/>
      <protection locked="0"/>
    </xf>
    <xf numFmtId="49" fontId="19" fillId="23" borderId="12" xfId="0" applyNumberFormat="1" applyFont="1" applyFill="1" applyBorder="1" applyAlignment="1" applyProtection="1">
      <alignment horizontal="left" vertical="center" shrinkToFit="1"/>
      <protection locked="0"/>
    </xf>
    <xf numFmtId="0" fontId="19" fillId="23" borderId="12" xfId="0" applyNumberFormat="1" applyFont="1" applyFill="1" applyBorder="1" applyAlignment="1" applyProtection="1">
      <alignment horizontal="left" vertical="center" shrinkToFit="1"/>
    </xf>
    <xf numFmtId="0" fontId="19" fillId="23" borderId="12" xfId="0" applyNumberFormat="1" applyFont="1" applyFill="1" applyBorder="1" applyAlignment="1" applyProtection="1">
      <alignment vertical="center"/>
    </xf>
    <xf numFmtId="0" fontId="22" fillId="23" borderId="12" xfId="0" applyFont="1" applyFill="1" applyBorder="1" applyAlignment="1">
      <alignment vertical="center"/>
    </xf>
    <xf numFmtId="0" fontId="22" fillId="23" borderId="12" xfId="0" applyFont="1" applyFill="1" applyBorder="1" applyAlignment="1"/>
    <xf numFmtId="49" fontId="19" fillId="23" borderId="17" xfId="0" applyNumberFormat="1" applyFont="1" applyFill="1" applyBorder="1" applyAlignment="1" applyProtection="1">
      <alignment horizontal="left" vertical="center" wrapText="1"/>
      <protection locked="0"/>
    </xf>
    <xf numFmtId="49" fontId="19" fillId="23" borderId="18" xfId="0" applyNumberFormat="1" applyFont="1" applyFill="1" applyBorder="1" applyAlignment="1" applyProtection="1">
      <alignment vertical="center" wrapText="1"/>
      <protection locked="0"/>
    </xf>
    <xf numFmtId="0" fontId="18" fillId="23" borderId="10" xfId="0" applyFont="1" applyFill="1" applyBorder="1" applyAlignment="1">
      <alignment vertical="center"/>
    </xf>
    <xf numFmtId="0" fontId="18" fillId="23" borderId="10" xfId="0" applyFont="1" applyFill="1" applyBorder="1" applyAlignment="1">
      <alignment horizontal="center" vertical="top" wrapText="1"/>
    </xf>
    <xf numFmtId="14" fontId="18" fillId="23" borderId="10" xfId="0" applyNumberFormat="1" applyFont="1" applyFill="1" applyBorder="1" applyAlignment="1">
      <alignment horizontal="center" vertical="top" wrapText="1"/>
    </xf>
    <xf numFmtId="0" fontId="20" fillId="23" borderId="10" xfId="0" applyFont="1" applyFill="1" applyBorder="1" applyAlignment="1">
      <alignment horizontal="left" vertical="top" wrapText="1"/>
    </xf>
    <xf numFmtId="0" fontId="20" fillId="23" borderId="10" xfId="0" applyFont="1" applyFill="1" applyBorder="1" applyAlignment="1">
      <alignment vertical="center"/>
    </xf>
    <xf numFmtId="0" fontId="25" fillId="23" borderId="10" xfId="0" applyFont="1" applyFill="1" applyBorder="1" applyAlignment="1"/>
    <xf numFmtId="0" fontId="20" fillId="23" borderId="10" xfId="0" applyFont="1" applyFill="1" applyBorder="1" applyAlignment="1">
      <alignment horizontal="center" vertical="top" wrapText="1"/>
    </xf>
    <xf numFmtId="0" fontId="20" fillId="23" borderId="10" xfId="0" applyFont="1" applyFill="1" applyBorder="1" applyAlignment="1">
      <alignment horizontal="center" vertical="center" wrapText="1"/>
    </xf>
    <xf numFmtId="3" fontId="25" fillId="23" borderId="16" xfId="0" applyNumberFormat="1" applyFont="1" applyFill="1" applyBorder="1" applyAlignment="1">
      <alignment horizontal="center" vertical="center"/>
    </xf>
    <xf numFmtId="0" fontId="25" fillId="23" borderId="15" xfId="0" applyFont="1" applyFill="1" applyBorder="1" applyAlignment="1">
      <alignment vertical="center"/>
    </xf>
    <xf numFmtId="0" fontId="18" fillId="23" borderId="10" xfId="0" applyFont="1" applyFill="1" applyBorder="1" applyAlignment="1"/>
    <xf numFmtId="14" fontId="18" fillId="23" borderId="10" xfId="0" applyNumberFormat="1" applyFont="1" applyFill="1" applyBorder="1" applyAlignment="1">
      <alignment vertical="center"/>
    </xf>
    <xf numFmtId="49" fontId="19" fillId="23" borderId="12" xfId="0" applyNumberFormat="1" applyFont="1" applyFill="1" applyBorder="1" applyAlignment="1" applyProtection="1">
      <alignment vertical="center" wrapText="1"/>
      <protection locked="0"/>
    </xf>
    <xf numFmtId="0" fontId="32" fillId="0" borderId="0" xfId="0" applyFont="1" applyAlignment="1"/>
    <xf numFmtId="49" fontId="19" fillId="24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24" borderId="10" xfId="0" applyFont="1" applyFill="1" applyBorder="1" applyAlignment="1">
      <alignment vertical="center"/>
    </xf>
    <xf numFmtId="49" fontId="19" fillId="24" borderId="18" xfId="0" applyNumberFormat="1" applyFont="1" applyFill="1" applyBorder="1" applyAlignment="1" applyProtection="1">
      <alignment vertical="center" wrapText="1"/>
      <protection locked="0"/>
    </xf>
    <xf numFmtId="0" fontId="18" fillId="24" borderId="10" xfId="0" applyFont="1" applyFill="1" applyBorder="1" applyAlignment="1">
      <alignment vertical="center"/>
    </xf>
    <xf numFmtId="0" fontId="31" fillId="0" borderId="0" xfId="0" applyFont="1" applyAlignment="1"/>
    <xf numFmtId="0" fontId="22" fillId="23" borderId="17" xfId="0" applyFont="1" applyFill="1" applyBorder="1" applyAlignment="1"/>
    <xf numFmtId="0" fontId="19" fillId="23" borderId="14" xfId="0" applyNumberFormat="1" applyFont="1" applyFill="1" applyBorder="1" applyAlignment="1" applyProtection="1">
      <alignment vertical="center"/>
    </xf>
    <xf numFmtId="0" fontId="19" fillId="24" borderId="17" xfId="0" applyNumberFormat="1" applyFont="1" applyFill="1" applyBorder="1" applyAlignment="1" applyProtection="1">
      <alignment horizontal="left" vertical="center" wrapText="1"/>
    </xf>
    <xf numFmtId="0" fontId="19" fillId="24" borderId="18" xfId="0" applyNumberFormat="1" applyFont="1" applyFill="1" applyBorder="1" applyAlignment="1" applyProtection="1">
      <alignment horizontal="left" vertical="center" wrapText="1"/>
    </xf>
    <xf numFmtId="49" fontId="19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19" fillId="24" borderId="18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Alignment="1">
      <alignment vertical="center"/>
    </xf>
    <xf numFmtId="0" fontId="18" fillId="0" borderId="10" xfId="0" applyFont="1" applyFill="1" applyBorder="1" applyAlignment="1"/>
    <xf numFmtId="49" fontId="23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8" xfId="0" applyNumberFormat="1" applyFont="1" applyFill="1" applyBorder="1" applyAlignment="1" applyProtection="1">
      <alignment vertical="center"/>
    </xf>
    <xf numFmtId="0" fontId="20" fillId="0" borderId="15" xfId="0" applyFont="1" applyBorder="1" applyAlignment="1">
      <alignment vertical="top" wrapText="1"/>
    </xf>
    <xf numFmtId="0" fontId="18" fillId="0" borderId="16" xfId="0" applyFont="1" applyBorder="1" applyAlignment="1">
      <alignment horizontal="center" vertical="top" wrapText="1"/>
    </xf>
    <xf numFmtId="0" fontId="20" fillId="0" borderId="10" xfId="0" applyFont="1" applyFill="1" applyBorder="1" applyAlignment="1">
      <alignment vertical="center"/>
    </xf>
    <xf numFmtId="0" fontId="30" fillId="0" borderId="10" xfId="0" applyFont="1" applyBorder="1" applyAlignment="1">
      <alignment vertical="center"/>
    </xf>
    <xf numFmtId="49" fontId="19" fillId="0" borderId="17" xfId="0" applyNumberFormat="1" applyFont="1" applyFill="1" applyBorder="1" applyAlignment="1" applyProtection="1">
      <alignment horizontal="left" vertical="center" wrapText="1"/>
      <protection locked="0"/>
    </xf>
    <xf numFmtId="49" fontId="19" fillId="0" borderId="18" xfId="0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Fill="1" applyAlignment="1"/>
    <xf numFmtId="0" fontId="20" fillId="0" borderId="21" xfId="0" applyFont="1" applyFill="1" applyBorder="1" applyAlignment="1">
      <alignment horizontal="center" vertical="center"/>
    </xf>
    <xf numFmtId="0" fontId="20" fillId="23" borderId="16" xfId="0" applyFont="1" applyFill="1" applyBorder="1" applyAlignment="1">
      <alignment horizontal="center" vertical="center"/>
    </xf>
    <xf numFmtId="0" fontId="20" fillId="23" borderId="15" xfId="0" applyFont="1" applyFill="1" applyBorder="1" applyAlignment="1">
      <alignment horizontal="center" vertical="center"/>
    </xf>
    <xf numFmtId="0" fontId="20" fillId="23" borderId="16" xfId="0" applyFont="1" applyFill="1" applyBorder="1" applyAlignment="1">
      <alignment horizontal="center"/>
    </xf>
    <xf numFmtId="0" fontId="20" fillId="23" borderId="15" xfId="0" applyFont="1" applyFill="1" applyBorder="1" applyAlignment="1">
      <alignment horizontal="center"/>
    </xf>
    <xf numFmtId="0" fontId="25" fillId="23" borderId="16" xfId="0" applyFont="1" applyFill="1" applyBorder="1" applyAlignment="1">
      <alignment horizontal="center" vertical="center"/>
    </xf>
    <xf numFmtId="0" fontId="25" fillId="23" borderId="15" xfId="0" applyFont="1" applyFill="1" applyBorder="1" applyAlignment="1">
      <alignment horizontal="center" vertical="center"/>
    </xf>
    <xf numFmtId="0" fontId="18" fillId="23" borderId="16" xfId="0" applyFont="1" applyFill="1" applyBorder="1" applyAlignment="1">
      <alignment horizontal="center" vertical="center"/>
    </xf>
    <xf numFmtId="0" fontId="18" fillId="23" borderId="15" xfId="0" applyFont="1" applyFill="1" applyBorder="1" applyAlignment="1">
      <alignment horizontal="center" vertical="center"/>
    </xf>
    <xf numFmtId="0" fontId="20" fillId="21" borderId="13" xfId="0" applyFont="1" applyFill="1" applyBorder="1" applyAlignment="1">
      <alignment horizontal="center" vertical="center"/>
    </xf>
    <xf numFmtId="0" fontId="20" fillId="21" borderId="10" xfId="0" applyFont="1" applyFill="1" applyBorder="1" applyAlignment="1">
      <alignment horizontal="center" vertical="center"/>
    </xf>
    <xf numFmtId="0" fontId="20" fillId="21" borderId="14" xfId="0" applyFont="1" applyFill="1" applyBorder="1" applyAlignment="1">
      <alignment horizontal="center" vertical="center"/>
    </xf>
    <xf numFmtId="57" fontId="21" fillId="0" borderId="10" xfId="0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distributed" vertical="center"/>
    </xf>
    <xf numFmtId="57" fontId="21" fillId="21" borderId="10" xfId="0" applyNumberFormat="1" applyFont="1" applyFill="1" applyBorder="1" applyAlignment="1" applyProtection="1">
      <alignment horizontal="center" vertical="center"/>
    </xf>
    <xf numFmtId="49" fontId="21" fillId="0" borderId="10" xfId="0" applyNumberFormat="1" applyFont="1" applyFill="1" applyBorder="1" applyAlignment="1" applyProtection="1">
      <alignment horizontal="center" vertical="center"/>
    </xf>
    <xf numFmtId="57" fontId="26" fillId="0" borderId="10" xfId="0" applyNumberFormat="1" applyFont="1" applyFill="1" applyBorder="1" applyAlignment="1" applyProtection="1">
      <alignment horizontal="center" vertical="center"/>
    </xf>
    <xf numFmtId="57" fontId="21" fillId="0" borderId="10" xfId="0" applyNumberFormat="1" applyFont="1" applyFill="1" applyBorder="1" applyAlignment="1" applyProtection="1">
      <alignment horizontal="center" vertical="center" shrinkToFit="1"/>
    </xf>
    <xf numFmtId="57" fontId="21" fillId="0" borderId="16" xfId="0" applyNumberFormat="1" applyFont="1" applyFill="1" applyBorder="1" applyAlignment="1" applyProtection="1">
      <alignment horizontal="center" vertical="center"/>
    </xf>
    <xf numFmtId="57" fontId="21" fillId="0" borderId="15" xfId="0" applyNumberFormat="1" applyFont="1" applyFill="1" applyBorder="1" applyAlignment="1" applyProtection="1">
      <alignment horizontal="center" vertical="center"/>
    </xf>
    <xf numFmtId="57" fontId="21" fillId="0" borderId="10" xfId="0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78" fontId="21" fillId="0" borderId="10" xfId="0" applyNumberFormat="1" applyFont="1" applyFill="1" applyBorder="1" applyAlignment="1" applyProtection="1">
      <alignment horizontal="center" vertical="center"/>
    </xf>
    <xf numFmtId="57" fontId="21" fillId="0" borderId="30" xfId="0" applyNumberFormat="1" applyFont="1" applyFill="1" applyBorder="1" applyAlignment="1" applyProtection="1">
      <alignment horizontal="center" vertical="center"/>
    </xf>
    <xf numFmtId="57" fontId="21" fillId="0" borderId="31" xfId="0" applyNumberFormat="1" applyFont="1" applyFill="1" applyBorder="1" applyAlignment="1" applyProtection="1">
      <alignment horizontal="center" vertical="center"/>
    </xf>
    <xf numFmtId="57" fontId="21" fillId="0" borderId="26" xfId="0" applyNumberFormat="1" applyFont="1" applyFill="1" applyBorder="1" applyAlignment="1" applyProtection="1">
      <alignment horizontal="center" vertical="center"/>
    </xf>
    <xf numFmtId="57" fontId="21" fillId="0" borderId="27" xfId="0" applyNumberFormat="1" applyFont="1" applyFill="1" applyBorder="1" applyAlignment="1" applyProtection="1">
      <alignment horizontal="center" vertical="center"/>
    </xf>
    <xf numFmtId="49" fontId="21" fillId="0" borderId="16" xfId="0" applyNumberFormat="1" applyFont="1" applyFill="1" applyBorder="1" applyAlignment="1" applyProtection="1">
      <alignment horizontal="center" vertical="center"/>
    </xf>
    <xf numFmtId="49" fontId="21" fillId="0" borderId="15" xfId="0" applyNumberFormat="1" applyFont="1" applyFill="1" applyBorder="1" applyAlignment="1" applyProtection="1">
      <alignment horizontal="center" vertical="center"/>
    </xf>
    <xf numFmtId="177" fontId="21" fillId="0" borderId="10" xfId="0" applyNumberFormat="1" applyFont="1" applyFill="1" applyBorder="1" applyAlignment="1" applyProtection="1">
      <alignment horizontal="center" vertical="center"/>
    </xf>
    <xf numFmtId="57" fontId="21" fillId="0" borderId="11" xfId="0" applyNumberFormat="1" applyFont="1" applyFill="1" applyBorder="1" applyAlignment="1" applyProtection="1">
      <alignment horizontal="center" vertical="center"/>
    </xf>
    <xf numFmtId="57" fontId="21" fillId="0" borderId="25" xfId="0" applyNumberFormat="1" applyFont="1" applyFill="1" applyBorder="1" applyAlignment="1" applyProtection="1">
      <alignment horizontal="center" vertical="center"/>
    </xf>
    <xf numFmtId="57" fontId="21" fillId="0" borderId="24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7" fontId="20" fillId="0" borderId="13" xfId="0" applyNumberFormat="1" applyFont="1" applyFill="1" applyBorder="1" applyAlignment="1" applyProtection="1">
      <alignment horizontal="center" vertical="center"/>
    </xf>
    <xf numFmtId="177" fontId="21" fillId="0" borderId="13" xfId="0" applyNumberFormat="1" applyFont="1" applyFill="1" applyBorder="1" applyAlignment="1" applyProtection="1">
      <alignment horizontal="center" vertical="center"/>
    </xf>
    <xf numFmtId="177" fontId="21" fillId="23" borderId="13" xfId="0" applyNumberFormat="1" applyFont="1" applyFill="1" applyBorder="1" applyAlignment="1" applyProtection="1">
      <alignment horizontal="center" vertical="center"/>
    </xf>
    <xf numFmtId="57" fontId="21" fillId="0" borderId="11" xfId="0" applyNumberFormat="1" applyFont="1" applyFill="1" applyBorder="1" applyAlignment="1" applyProtection="1">
      <alignment horizontal="center" vertical="top" wrapText="1"/>
    </xf>
    <xf numFmtId="57" fontId="21" fillId="0" borderId="28" xfId="0" applyNumberFormat="1" applyFont="1" applyFill="1" applyBorder="1" applyAlignment="1" applyProtection="1">
      <alignment horizontal="center" vertical="center"/>
    </xf>
    <xf numFmtId="57" fontId="21" fillId="0" borderId="29" xfId="0" applyNumberFormat="1" applyFont="1" applyFill="1" applyBorder="1" applyAlignment="1" applyProtection="1">
      <alignment horizontal="center" vertical="center"/>
    </xf>
    <xf numFmtId="177" fontId="20" fillId="22" borderId="13" xfId="0" applyNumberFormat="1" applyFont="1" applyFill="1" applyBorder="1" applyAlignment="1" applyProtection="1">
      <alignment horizontal="center" vertical="center"/>
    </xf>
    <xf numFmtId="177" fontId="21" fillId="22" borderId="13" xfId="0" applyNumberFormat="1" applyFont="1" applyFill="1" applyBorder="1" applyAlignment="1" applyProtection="1">
      <alignment horizontal="center" vertical="center"/>
    </xf>
    <xf numFmtId="177" fontId="20" fillId="23" borderId="13" xfId="0" applyNumberFormat="1" applyFont="1" applyFill="1" applyBorder="1" applyAlignment="1" applyProtection="1">
      <alignment horizontal="center" vertical="center"/>
    </xf>
    <xf numFmtId="177" fontId="21" fillId="23" borderId="26" xfId="0" applyNumberFormat="1" applyFont="1" applyFill="1" applyBorder="1" applyAlignment="1" applyProtection="1">
      <alignment horizontal="center" vertical="center"/>
    </xf>
    <xf numFmtId="177" fontId="21" fillId="23" borderId="27" xfId="0" applyNumberFormat="1" applyFont="1" applyFill="1" applyBorder="1" applyAlignment="1" applyProtection="1">
      <alignment horizontal="center" vertical="center"/>
    </xf>
    <xf numFmtId="177" fontId="21" fillId="0" borderId="27" xfId="0" applyNumberFormat="1" applyFont="1" applyFill="1" applyBorder="1" applyAlignment="1" applyProtection="1">
      <alignment horizontal="center" vertical="center"/>
    </xf>
    <xf numFmtId="177" fontId="21" fillId="24" borderId="13" xfId="0" applyNumberFormat="1" applyFont="1" applyFill="1" applyBorder="1" applyAlignment="1" applyProtection="1">
      <alignment horizontal="center" vertical="center"/>
    </xf>
    <xf numFmtId="177" fontId="21" fillId="24" borderId="26" xfId="0" applyNumberFormat="1" applyFont="1" applyFill="1" applyBorder="1" applyAlignment="1" applyProtection="1">
      <alignment horizontal="center" vertical="center"/>
    </xf>
    <xf numFmtId="177" fontId="21" fillId="24" borderId="27" xfId="0" applyNumberFormat="1" applyFont="1" applyFill="1" applyBorder="1" applyAlignment="1" applyProtection="1">
      <alignment horizontal="center" vertical="center"/>
    </xf>
    <xf numFmtId="38" fontId="21" fillId="0" borderId="10" xfId="33" applyFont="1" applyFill="1" applyBorder="1" applyAlignment="1" applyProtection="1">
      <alignment vertical="center"/>
    </xf>
    <xf numFmtId="38" fontId="21" fillId="23" borderId="10" xfId="33" applyFont="1" applyFill="1" applyBorder="1" applyAlignment="1" applyProtection="1">
      <alignment horizontal="right" vertical="center"/>
    </xf>
    <xf numFmtId="38" fontId="21" fillId="0" borderId="10" xfId="33" applyFont="1" applyFill="1" applyBorder="1" applyAlignment="1" applyProtection="1">
      <alignment horizontal="right" vertical="center"/>
    </xf>
    <xf numFmtId="38" fontId="21" fillId="23" borderId="10" xfId="33" applyFont="1" applyFill="1" applyBorder="1" applyAlignment="1" applyProtection="1">
      <alignment vertical="center"/>
    </xf>
    <xf numFmtId="38" fontId="21" fillId="0" borderId="10" xfId="33" applyFont="1" applyFill="1" applyBorder="1" applyAlignment="1" applyProtection="1">
      <alignment horizontal="center" vertical="center"/>
    </xf>
    <xf numFmtId="38" fontId="21" fillId="23" borderId="10" xfId="33" applyFont="1" applyFill="1" applyBorder="1" applyAlignment="1" applyProtection="1">
      <alignment horizontal="center" vertical="center"/>
    </xf>
    <xf numFmtId="38" fontId="21" fillId="23" borderId="16" xfId="33" applyFont="1" applyFill="1" applyBorder="1" applyAlignment="1" applyProtection="1">
      <alignment vertical="center"/>
    </xf>
    <xf numFmtId="38" fontId="21" fillId="0" borderId="15" xfId="33" applyFont="1" applyFill="1" applyBorder="1" applyAlignment="1" applyProtection="1">
      <alignment horizontal="right" vertical="center"/>
    </xf>
    <xf numFmtId="38" fontId="21" fillId="0" borderId="14" xfId="33" applyFont="1" applyFill="1" applyBorder="1" applyAlignment="1" applyProtection="1">
      <alignment vertical="center"/>
    </xf>
    <xf numFmtId="38" fontId="21" fillId="24" borderId="16" xfId="33" applyFont="1" applyFill="1" applyBorder="1" applyAlignment="1" applyProtection="1">
      <alignment vertical="center"/>
    </xf>
    <xf numFmtId="38" fontId="21" fillId="24" borderId="20" xfId="33" applyFont="1" applyFill="1" applyBorder="1" applyAlignment="1" applyProtection="1">
      <alignment vertical="center"/>
    </xf>
    <xf numFmtId="38" fontId="21" fillId="24" borderId="16" xfId="33" applyFont="1" applyFill="1" applyBorder="1" applyAlignment="1" applyProtection="1">
      <alignment horizontal="right" vertical="center"/>
    </xf>
    <xf numFmtId="38" fontId="21" fillId="24" borderId="15" xfId="33" applyFont="1" applyFill="1" applyBorder="1" applyAlignment="1" applyProtection="1">
      <alignment horizontal="right" vertical="center"/>
    </xf>
    <xf numFmtId="38" fontId="21" fillId="23" borderId="14" xfId="33" applyFont="1" applyFill="1" applyBorder="1" applyAlignment="1" applyProtection="1">
      <alignment vertical="center"/>
    </xf>
    <xf numFmtId="38" fontId="21" fillId="24" borderId="10" xfId="33" applyFont="1" applyFill="1" applyBorder="1" applyAlignment="1" applyProtection="1">
      <alignment vertical="center"/>
    </xf>
    <xf numFmtId="38" fontId="21" fillId="0" borderId="14" xfId="33" applyFont="1" applyFill="1" applyBorder="1" applyAlignment="1" applyProtection="1">
      <alignment horizontal="right" vertical="center"/>
    </xf>
    <xf numFmtId="38" fontId="21" fillId="23" borderId="14" xfId="33" applyFont="1" applyFill="1" applyBorder="1" applyAlignment="1" applyProtection="1">
      <alignment horizontal="right" vertical="center"/>
    </xf>
    <xf numFmtId="38" fontId="21" fillId="0" borderId="14" xfId="33" applyFont="1" applyFill="1" applyBorder="1" applyAlignment="1" applyProtection="1">
      <alignment horizontal="center" vertical="center"/>
    </xf>
    <xf numFmtId="38" fontId="21" fillId="23" borderId="22" xfId="33" applyFont="1" applyFill="1" applyBorder="1" applyAlignment="1" applyProtection="1">
      <alignment vertical="center"/>
    </xf>
    <xf numFmtId="38" fontId="21" fillId="0" borderId="23" xfId="33" applyFont="1" applyFill="1" applyBorder="1" applyAlignment="1" applyProtection="1">
      <alignment horizontal="right" vertical="center"/>
    </xf>
    <xf numFmtId="38" fontId="21" fillId="24" borderId="14" xfId="33" applyFont="1" applyFill="1" applyBorder="1" applyAlignment="1" applyProtection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23" borderId="13" xfId="0" applyFont="1" applyFill="1" applyBorder="1" applyAlignment="1">
      <alignment horizontal="center" vertical="center"/>
    </xf>
    <xf numFmtId="0" fontId="20" fillId="23" borderId="13" xfId="0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center" vertical="center"/>
    </xf>
    <xf numFmtId="49" fontId="21" fillId="0" borderId="13" xfId="0" applyNumberFormat="1" applyFont="1" applyFill="1" applyBorder="1" applyAlignment="1" applyProtection="1">
      <alignment horizontal="center" vertical="center"/>
    </xf>
    <xf numFmtId="49" fontId="21" fillId="23" borderId="13" xfId="0" applyNumberFormat="1" applyFont="1" applyFill="1" applyBorder="1" applyAlignment="1" applyProtection="1">
      <alignment horizontal="center" vertical="center"/>
    </xf>
    <xf numFmtId="0" fontId="20" fillId="23" borderId="13" xfId="0" applyFont="1" applyFill="1" applyBorder="1" applyAlignment="1">
      <alignment horizontal="center" vertical="center"/>
    </xf>
    <xf numFmtId="57" fontId="21" fillId="0" borderId="13" xfId="0" applyNumberFormat="1" applyFont="1" applyFill="1" applyBorder="1" applyAlignment="1" applyProtection="1">
      <alignment horizontal="center" vertical="center"/>
    </xf>
    <xf numFmtId="0" fontId="21" fillId="23" borderId="13" xfId="0" applyNumberFormat="1" applyFont="1" applyFill="1" applyBorder="1" applyAlignment="1" applyProtection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23" borderId="10" xfId="0" applyFont="1" applyFill="1" applyBorder="1" applyAlignment="1">
      <alignment horizontal="center" vertical="center"/>
    </xf>
    <xf numFmtId="3" fontId="20" fillId="23" borderId="10" xfId="0" applyNumberFormat="1" applyFont="1" applyFill="1" applyBorder="1" applyAlignment="1">
      <alignment horizontal="right" vertical="center"/>
    </xf>
    <xf numFmtId="0" fontId="20" fillId="23" borderId="10" xfId="0" applyFont="1" applyFill="1" applyBorder="1" applyAlignment="1">
      <alignment horizontal="right" vertical="center"/>
    </xf>
    <xf numFmtId="180" fontId="18" fillId="23" borderId="10" xfId="0" applyNumberFormat="1" applyFont="1" applyFill="1" applyBorder="1" applyAlignment="1">
      <alignment horizontal="center" vertical="center" shrinkToFit="1"/>
    </xf>
    <xf numFmtId="3" fontId="18" fillId="23" borderId="10" xfId="0" applyNumberFormat="1" applyFont="1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49" fontId="21" fillId="23" borderId="10" xfId="0" applyNumberFormat="1" applyFont="1" applyFill="1" applyBorder="1" applyAlignment="1" applyProtection="1">
      <alignment horizontal="center" vertical="center"/>
    </xf>
    <xf numFmtId="3" fontId="20" fillId="23" borderId="10" xfId="0" applyNumberFormat="1" applyFont="1" applyFill="1" applyBorder="1" applyAlignment="1">
      <alignment vertical="center"/>
    </xf>
    <xf numFmtId="0" fontId="20" fillId="23" borderId="10" xfId="0" applyFont="1" applyFill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179" fontId="18" fillId="0" borderId="14" xfId="0" applyNumberFormat="1" applyFont="1" applyBorder="1" applyAlignment="1">
      <alignment horizontal="center" vertical="center" shrinkToFit="1"/>
    </xf>
    <xf numFmtId="179" fontId="18" fillId="0" borderId="14" xfId="0" applyNumberFormat="1" applyFont="1" applyFill="1" applyBorder="1" applyAlignment="1">
      <alignment horizontal="center" vertical="center" shrinkToFit="1"/>
    </xf>
    <xf numFmtId="179" fontId="21" fillId="23" borderId="14" xfId="33" applyNumberFormat="1" applyFont="1" applyFill="1" applyBorder="1" applyAlignment="1" applyProtection="1">
      <alignment horizontal="right" vertical="center" shrinkToFit="1"/>
    </xf>
    <xf numFmtId="179" fontId="18" fillId="23" borderId="14" xfId="0" applyNumberFormat="1" applyFont="1" applyFill="1" applyBorder="1" applyAlignment="1">
      <alignment horizontal="center" vertical="center" shrinkToFit="1"/>
    </xf>
    <xf numFmtId="179" fontId="20" fillId="23" borderId="14" xfId="0" applyNumberFormat="1" applyFont="1" applyFill="1" applyBorder="1" applyAlignment="1">
      <alignment horizontal="right" vertical="center" shrinkToFit="1"/>
    </xf>
    <xf numFmtId="179" fontId="20" fillId="0" borderId="14" xfId="0" applyNumberFormat="1" applyFont="1" applyFill="1" applyBorder="1" applyAlignment="1">
      <alignment horizontal="center" vertical="center" shrinkToFit="1"/>
    </xf>
    <xf numFmtId="179" fontId="21" fillId="0" borderId="14" xfId="0" applyNumberFormat="1" applyFont="1" applyFill="1" applyBorder="1" applyAlignment="1" applyProtection="1">
      <alignment horizontal="center" vertical="center" shrinkToFit="1"/>
    </xf>
    <xf numFmtId="179" fontId="21" fillId="23" borderId="14" xfId="0" applyNumberFormat="1" applyFont="1" applyFill="1" applyBorder="1" applyAlignment="1" applyProtection="1">
      <alignment horizontal="center" vertical="center" shrinkToFit="1"/>
    </xf>
    <xf numFmtId="179" fontId="20" fillId="23" borderId="14" xfId="0" applyNumberFormat="1" applyFont="1" applyFill="1" applyBorder="1" applyAlignment="1">
      <alignment vertical="center" shrinkToFit="1"/>
    </xf>
    <xf numFmtId="179" fontId="21" fillId="23" borderId="14" xfId="33" applyNumberFormat="1" applyFont="1" applyFill="1" applyBorder="1" applyAlignment="1" applyProtection="1">
      <alignment vertical="center" shrinkToFit="1"/>
    </xf>
    <xf numFmtId="179" fontId="21" fillId="0" borderId="14" xfId="33" applyNumberFormat="1" applyFont="1" applyFill="1" applyBorder="1" applyAlignment="1" applyProtection="1">
      <alignment vertical="center" shrinkToFit="1"/>
    </xf>
    <xf numFmtId="179" fontId="18" fillId="0" borderId="23" xfId="0" applyNumberFormat="1" applyFont="1" applyBorder="1" applyAlignment="1">
      <alignment horizontal="center" vertical="center" shrinkToFit="1"/>
    </xf>
    <xf numFmtId="177" fontId="18" fillId="0" borderId="13" xfId="0" applyNumberFormat="1" applyFont="1" applyBorder="1" applyAlignment="1">
      <alignment horizontal="center" vertical="center"/>
    </xf>
    <xf numFmtId="179" fontId="21" fillId="24" borderId="14" xfId="33" applyNumberFormat="1" applyFont="1" applyFill="1" applyBorder="1" applyAlignment="1" applyProtection="1">
      <alignment vertical="center" shrinkToFit="1"/>
    </xf>
    <xf numFmtId="177" fontId="18" fillId="23" borderId="13" xfId="0" applyNumberFormat="1" applyFont="1" applyFill="1" applyBorder="1" applyAlignment="1">
      <alignment horizontal="center" vertical="center"/>
    </xf>
    <xf numFmtId="177" fontId="18" fillId="0" borderId="13" xfId="0" applyNumberFormat="1" applyFont="1" applyFill="1" applyBorder="1" applyAlignment="1">
      <alignment horizontal="center" vertical="center"/>
    </xf>
    <xf numFmtId="0" fontId="18" fillId="23" borderId="26" xfId="0" applyFont="1" applyFill="1" applyBorder="1" applyAlignment="1">
      <alignment horizontal="center" vertical="center"/>
    </xf>
    <xf numFmtId="177" fontId="18" fillId="0" borderId="27" xfId="0" applyNumberFormat="1" applyFont="1" applyBorder="1" applyAlignment="1">
      <alignment horizontal="center" vertical="center"/>
    </xf>
    <xf numFmtId="177" fontId="18" fillId="24" borderId="13" xfId="0" applyNumberFormat="1" applyFont="1" applyFill="1" applyBorder="1" applyAlignment="1">
      <alignment horizontal="center" vertical="center"/>
    </xf>
    <xf numFmtId="0" fontId="18" fillId="24" borderId="1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23" borderId="11" xfId="0" applyFont="1" applyFill="1" applyBorder="1" applyAlignment="1">
      <alignment horizontal="center" vertical="center"/>
    </xf>
    <xf numFmtId="0" fontId="18" fillId="23" borderId="25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24" borderId="11" xfId="0" applyFont="1" applyFill="1" applyBorder="1" applyAlignment="1">
      <alignment horizontal="center" vertical="center"/>
    </xf>
    <xf numFmtId="179" fontId="18" fillId="23" borderId="22" xfId="0" applyNumberFormat="1" applyFont="1" applyFill="1" applyBorder="1" applyAlignment="1">
      <alignment horizontal="center" vertical="center" shrinkToFit="1"/>
    </xf>
    <xf numFmtId="179" fontId="18" fillId="24" borderId="14" xfId="0" applyNumberFormat="1" applyFont="1" applyFill="1" applyBorder="1" applyAlignment="1">
      <alignment horizontal="center" vertical="center" shrinkToFit="1"/>
    </xf>
    <xf numFmtId="0" fontId="18" fillId="0" borderId="21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57" fontId="21" fillId="23" borderId="10" xfId="0" applyNumberFormat="1" applyFont="1" applyFill="1" applyBorder="1" applyAlignment="1" applyProtection="1">
      <alignment horizontal="center" vertical="center"/>
    </xf>
    <xf numFmtId="0" fontId="18" fillId="24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2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center" shrinkToFit="1"/>
    </xf>
    <xf numFmtId="49" fontId="21" fillId="0" borderId="10" xfId="0" applyNumberFormat="1" applyFont="1" applyFill="1" applyBorder="1" applyAlignment="1" applyProtection="1">
      <alignment horizontal="center" vertical="center" wrapText="1"/>
    </xf>
    <xf numFmtId="57" fontId="21" fillId="23" borderId="10" xfId="0" applyNumberFormat="1" applyFont="1" applyFill="1" applyBorder="1" applyAlignment="1" applyProtection="1">
      <alignment horizontal="center" vertical="center" shrinkToFit="1"/>
    </xf>
    <xf numFmtId="49" fontId="21" fillId="0" borderId="10" xfId="0" applyNumberFormat="1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>
      <alignment horizontal="center" vertical="center"/>
    </xf>
    <xf numFmtId="49" fontId="21" fillId="23" borderId="10" xfId="0" applyNumberFormat="1" applyFont="1" applyFill="1" applyBorder="1" applyAlignment="1" applyProtection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38" fontId="26" fillId="23" borderId="10" xfId="33" applyFont="1" applyFill="1" applyBorder="1" applyAlignment="1" applyProtection="1">
      <alignment vertical="center"/>
    </xf>
    <xf numFmtId="0" fontId="20" fillId="24" borderId="10" xfId="0" applyFont="1" applyFill="1" applyBorder="1" applyAlignment="1">
      <alignment horizontal="center" vertical="center"/>
    </xf>
    <xf numFmtId="38" fontId="26" fillId="23" borderId="14" xfId="33" applyFont="1" applyFill="1" applyBorder="1" applyAlignment="1" applyProtection="1">
      <alignment vertical="center"/>
    </xf>
    <xf numFmtId="38" fontId="21" fillId="0" borderId="11" xfId="33" applyFont="1" applyFill="1" applyBorder="1" applyAlignment="1" applyProtection="1">
      <alignment vertical="center"/>
    </xf>
    <xf numFmtId="0" fontId="20" fillId="23" borderId="20" xfId="0" applyFont="1" applyFill="1" applyBorder="1" applyAlignment="1">
      <alignment horizontal="center" vertical="center"/>
    </xf>
    <xf numFmtId="0" fontId="20" fillId="23" borderId="16" xfId="0" applyFont="1" applyFill="1" applyBorder="1" applyAlignment="1">
      <alignment horizontal="center" vertical="top" wrapText="1"/>
    </xf>
    <xf numFmtId="0" fontId="20" fillId="23" borderId="15" xfId="0" applyFont="1" applyFill="1" applyBorder="1" applyAlignment="1">
      <alignment horizontal="center" vertical="top" wrapText="1"/>
    </xf>
    <xf numFmtId="0" fontId="20" fillId="23" borderId="16" xfId="0" applyFont="1" applyFill="1" applyBorder="1" applyAlignment="1">
      <alignment horizontal="center" vertical="center" wrapText="1" shrinkToFit="1"/>
    </xf>
    <xf numFmtId="0" fontId="20" fillId="23" borderId="15" xfId="0" applyFont="1" applyFill="1" applyBorder="1" applyAlignment="1">
      <alignment horizontal="center" vertical="center" wrapText="1" shrinkToFit="1"/>
    </xf>
    <xf numFmtId="0" fontId="18" fillId="23" borderId="16" xfId="0" applyFont="1" applyFill="1" applyBorder="1" applyAlignment="1">
      <alignment horizontal="center" vertical="center" shrinkToFit="1"/>
    </xf>
    <xf numFmtId="0" fontId="18" fillId="23" borderId="15" xfId="0" applyFont="1" applyFill="1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left" vertical="top" wrapText="1"/>
    </xf>
    <xf numFmtId="0" fontId="20" fillId="0" borderId="16" xfId="0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5" fillId="23" borderId="16" xfId="0" applyFont="1" applyFill="1" applyBorder="1" applyAlignment="1">
      <alignment horizontal="center" vertical="top" wrapText="1"/>
    </xf>
    <xf numFmtId="0" fontId="25" fillId="23" borderId="15" xfId="0" applyFont="1" applyFill="1" applyBorder="1" applyAlignment="1">
      <alignment horizontal="center" vertical="top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06"/>
  <sheetViews>
    <sheetView tabSelected="1" view="pageBreakPreview" zoomScaleNormal="100" zoomScaleSheetLayoutView="100" workbookViewId="0">
      <selection activeCell="O131" sqref="O131:O132"/>
    </sheetView>
  </sheetViews>
  <sheetFormatPr defaultColWidth="13" defaultRowHeight="13.5" x14ac:dyDescent="0.15"/>
  <cols>
    <col min="1" max="1" width="7.5" style="2" customWidth="1"/>
    <col min="2" max="2" width="6.125" style="2" customWidth="1"/>
    <col min="3" max="3" width="5.625" style="5" customWidth="1"/>
    <col min="4" max="4" width="7.625" style="2" customWidth="1"/>
    <col min="5" max="5" width="37.5" style="1" customWidth="1"/>
    <col min="6" max="6" width="4.625" style="14" customWidth="1"/>
    <col min="7" max="7" width="7.125" style="1" customWidth="1"/>
    <col min="8" max="8" width="9" style="1" customWidth="1"/>
    <col min="9" max="9" width="4.625" style="14" customWidth="1"/>
    <col min="10" max="11" width="7.625" style="1" customWidth="1"/>
    <col min="12" max="12" width="4.625" style="14" customWidth="1"/>
    <col min="13" max="14" width="7.625" style="1" customWidth="1"/>
    <col min="15" max="15" width="5.625" style="82" customWidth="1"/>
    <col min="16" max="16" width="5.625" style="1" customWidth="1"/>
    <col min="17" max="17" width="9.125" style="2" customWidth="1"/>
    <col min="18" max="18" width="15" style="1" customWidth="1"/>
    <col min="19" max="19" width="16.625" style="1" customWidth="1"/>
    <col min="20" max="16384" width="13" style="1"/>
  </cols>
  <sheetData>
    <row r="1" spans="1:19" x14ac:dyDescent="0.15">
      <c r="A1" s="2" t="s">
        <v>0</v>
      </c>
    </row>
    <row r="2" spans="1:19" ht="17.25" x14ac:dyDescent="0.15">
      <c r="E2" s="96" t="s">
        <v>324</v>
      </c>
      <c r="F2" s="96"/>
      <c r="G2" s="96"/>
      <c r="H2" s="96"/>
      <c r="I2" s="96"/>
      <c r="J2" s="96"/>
      <c r="K2" s="96"/>
    </row>
    <row r="3" spans="1:19" s="3" customFormat="1" ht="15.75" customHeight="1" x14ac:dyDescent="0.15">
      <c r="A3" s="8" t="s">
        <v>1</v>
      </c>
      <c r="B3" s="97" t="s">
        <v>2</v>
      </c>
      <c r="C3" s="97"/>
      <c r="D3" s="15" t="s">
        <v>3</v>
      </c>
      <c r="E3" s="16" t="s">
        <v>4</v>
      </c>
      <c r="F3" s="92" t="s">
        <v>5</v>
      </c>
      <c r="G3" s="93"/>
      <c r="H3" s="94"/>
      <c r="I3" s="92" t="s">
        <v>6</v>
      </c>
      <c r="J3" s="93"/>
      <c r="K3" s="94"/>
      <c r="L3" s="92" t="s">
        <v>7</v>
      </c>
      <c r="M3" s="93"/>
      <c r="N3" s="94"/>
      <c r="O3" s="83" t="s">
        <v>8</v>
      </c>
      <c r="P3" s="6" t="s">
        <v>9</v>
      </c>
      <c r="Q3" s="6" t="s">
        <v>10</v>
      </c>
      <c r="R3" s="6" t="s">
        <v>11</v>
      </c>
    </row>
    <row r="4" spans="1:19" s="3" customFormat="1" ht="15.75" customHeight="1" x14ac:dyDescent="0.15">
      <c r="A4" s="23"/>
      <c r="B4" s="23" t="s">
        <v>12</v>
      </c>
      <c r="C4" s="24" t="s">
        <v>13</v>
      </c>
      <c r="D4" s="25"/>
      <c r="E4" s="26" t="s">
        <v>14</v>
      </c>
      <c r="F4" s="27" t="s">
        <v>15</v>
      </c>
      <c r="G4" s="28" t="s">
        <v>16</v>
      </c>
      <c r="H4" s="29" t="s">
        <v>17</v>
      </c>
      <c r="I4" s="27" t="s">
        <v>15</v>
      </c>
      <c r="J4" s="28" t="s">
        <v>16</v>
      </c>
      <c r="K4" s="29" t="s">
        <v>17</v>
      </c>
      <c r="L4" s="27" t="s">
        <v>15</v>
      </c>
      <c r="M4" s="28" t="s">
        <v>16</v>
      </c>
      <c r="N4" s="29" t="s">
        <v>17</v>
      </c>
      <c r="O4" s="83" t="s">
        <v>18</v>
      </c>
      <c r="P4" s="28" t="s">
        <v>18</v>
      </c>
      <c r="Q4" s="28"/>
      <c r="R4" s="30"/>
    </row>
    <row r="5" spans="1:19" s="4" customFormat="1" ht="15.75" hidden="1" customHeight="1" x14ac:dyDescent="0.15">
      <c r="A5" s="95">
        <v>36802</v>
      </c>
      <c r="B5" s="98" t="s">
        <v>19</v>
      </c>
      <c r="C5" s="98" t="s">
        <v>20</v>
      </c>
      <c r="D5" s="114" t="s">
        <v>21</v>
      </c>
      <c r="E5" s="38" t="s">
        <v>22</v>
      </c>
      <c r="F5" s="121">
        <v>1</v>
      </c>
      <c r="G5" s="137">
        <v>39800</v>
      </c>
      <c r="H5" s="147">
        <f>F5*G5</f>
        <v>39800</v>
      </c>
      <c r="I5" s="121">
        <v>1</v>
      </c>
      <c r="J5" s="137">
        <v>39800</v>
      </c>
      <c r="K5" s="147">
        <f>I5*J5</f>
        <v>39800</v>
      </c>
      <c r="L5" s="193">
        <f>F5-I5</f>
        <v>0</v>
      </c>
      <c r="M5" s="201"/>
      <c r="N5" s="182">
        <f>H5-K5</f>
        <v>0</v>
      </c>
      <c r="O5" s="207">
        <v>1</v>
      </c>
      <c r="P5" s="168"/>
      <c r="Q5" s="214" t="s">
        <v>23</v>
      </c>
      <c r="R5" s="47" t="s">
        <v>305</v>
      </c>
    </row>
    <row r="6" spans="1:19" s="4" customFormat="1" ht="15.75" hidden="1" customHeight="1" x14ac:dyDescent="0.15">
      <c r="A6" s="95"/>
      <c r="B6" s="98"/>
      <c r="C6" s="98"/>
      <c r="D6" s="114"/>
      <c r="E6" s="38" t="s">
        <v>24</v>
      </c>
      <c r="F6" s="121"/>
      <c r="G6" s="137"/>
      <c r="H6" s="147"/>
      <c r="I6" s="121"/>
      <c r="J6" s="137"/>
      <c r="K6" s="147"/>
      <c r="L6" s="157"/>
      <c r="M6" s="201"/>
      <c r="N6" s="182"/>
      <c r="O6" s="207"/>
      <c r="P6" s="168"/>
      <c r="Q6" s="214"/>
      <c r="R6" s="47"/>
    </row>
    <row r="7" spans="1:19" s="4" customFormat="1" ht="15.75" customHeight="1" x14ac:dyDescent="0.15">
      <c r="A7" s="95">
        <v>36802</v>
      </c>
      <c r="B7" s="98" t="s">
        <v>19</v>
      </c>
      <c r="C7" s="98" t="s">
        <v>20</v>
      </c>
      <c r="D7" s="114" t="s">
        <v>21</v>
      </c>
      <c r="E7" s="17" t="s">
        <v>25</v>
      </c>
      <c r="F7" s="120">
        <v>1</v>
      </c>
      <c r="G7" s="134">
        <v>22000</v>
      </c>
      <c r="H7" s="142">
        <f>F7*G7</f>
        <v>22000</v>
      </c>
      <c r="I7" s="155"/>
      <c r="J7" s="166"/>
      <c r="K7" s="179"/>
      <c r="L7" s="191">
        <f>F7-I7</f>
        <v>1</v>
      </c>
      <c r="M7" s="199"/>
      <c r="N7" s="179">
        <f>H7-K7</f>
        <v>22000</v>
      </c>
      <c r="O7" s="207">
        <v>2</v>
      </c>
      <c r="P7" s="166"/>
      <c r="Q7" s="212" t="s">
        <v>23</v>
      </c>
      <c r="R7" s="9"/>
    </row>
    <row r="8" spans="1:19" s="4" customFormat="1" ht="15.75" customHeight="1" x14ac:dyDescent="0.15">
      <c r="A8" s="95"/>
      <c r="B8" s="98"/>
      <c r="C8" s="98"/>
      <c r="D8" s="114"/>
      <c r="E8" s="17" t="s">
        <v>26</v>
      </c>
      <c r="F8" s="120"/>
      <c r="G8" s="134"/>
      <c r="H8" s="142"/>
      <c r="I8" s="155"/>
      <c r="J8" s="166"/>
      <c r="K8" s="179"/>
      <c r="L8" s="155"/>
      <c r="M8" s="199"/>
      <c r="N8" s="179"/>
      <c r="O8" s="207"/>
      <c r="P8" s="166"/>
      <c r="Q8" s="212"/>
      <c r="R8" s="9"/>
    </row>
    <row r="9" spans="1:19" s="4" customFormat="1" ht="15.75" hidden="1" customHeight="1" x14ac:dyDescent="0.15">
      <c r="A9" s="95">
        <v>36802</v>
      </c>
      <c r="B9" s="98" t="s">
        <v>19</v>
      </c>
      <c r="C9" s="98" t="s">
        <v>20</v>
      </c>
      <c r="D9" s="114" t="s">
        <v>21</v>
      </c>
      <c r="E9" s="38" t="s">
        <v>27</v>
      </c>
      <c r="F9" s="121">
        <v>1</v>
      </c>
      <c r="G9" s="137">
        <v>18500</v>
      </c>
      <c r="H9" s="147">
        <f>F9*G9</f>
        <v>18500</v>
      </c>
      <c r="I9" s="157">
        <v>1</v>
      </c>
      <c r="J9" s="168"/>
      <c r="K9" s="182">
        <v>18500</v>
      </c>
      <c r="L9" s="193">
        <f>F9-I9</f>
        <v>0</v>
      </c>
      <c r="M9" s="201"/>
      <c r="N9" s="182">
        <f>H9-K9</f>
        <v>0</v>
      </c>
      <c r="O9" s="207">
        <v>3</v>
      </c>
      <c r="P9" s="168"/>
      <c r="Q9" s="214" t="s">
        <v>23</v>
      </c>
      <c r="R9" s="229" t="s">
        <v>52</v>
      </c>
    </row>
    <row r="10" spans="1:19" s="4" customFormat="1" ht="15.75" hidden="1" customHeight="1" x14ac:dyDescent="0.15">
      <c r="A10" s="95"/>
      <c r="B10" s="98"/>
      <c r="C10" s="98"/>
      <c r="D10" s="114"/>
      <c r="E10" s="38" t="s">
        <v>28</v>
      </c>
      <c r="F10" s="121"/>
      <c r="G10" s="137"/>
      <c r="H10" s="147"/>
      <c r="I10" s="157"/>
      <c r="J10" s="168"/>
      <c r="K10" s="182"/>
      <c r="L10" s="157"/>
      <c r="M10" s="201"/>
      <c r="N10" s="182"/>
      <c r="O10" s="207"/>
      <c r="P10" s="168"/>
      <c r="Q10" s="214"/>
      <c r="R10" s="230"/>
    </row>
    <row r="11" spans="1:19" s="4" customFormat="1" ht="15.75" customHeight="1" x14ac:dyDescent="0.15">
      <c r="A11" s="95">
        <v>36802</v>
      </c>
      <c r="B11" s="98" t="s">
        <v>19</v>
      </c>
      <c r="C11" s="98" t="s">
        <v>29</v>
      </c>
      <c r="D11" s="114" t="s">
        <v>21</v>
      </c>
      <c r="E11" s="17" t="s">
        <v>30</v>
      </c>
      <c r="F11" s="120">
        <v>1</v>
      </c>
      <c r="G11" s="134">
        <v>60000</v>
      </c>
      <c r="H11" s="142">
        <f>F11*G11</f>
        <v>60000</v>
      </c>
      <c r="I11" s="155"/>
      <c r="J11" s="166"/>
      <c r="K11" s="179"/>
      <c r="L11" s="191">
        <f>F11-I11</f>
        <v>1</v>
      </c>
      <c r="M11" s="199"/>
      <c r="N11" s="179">
        <f>H11-K11</f>
        <v>60000</v>
      </c>
      <c r="O11" s="207">
        <v>4</v>
      </c>
      <c r="P11" s="166"/>
      <c r="Q11" s="212" t="s">
        <v>23</v>
      </c>
      <c r="R11" s="9"/>
    </row>
    <row r="12" spans="1:19" s="4" customFormat="1" ht="15.75" customHeight="1" x14ac:dyDescent="0.15">
      <c r="A12" s="95"/>
      <c r="B12" s="98"/>
      <c r="C12" s="98"/>
      <c r="D12" s="114"/>
      <c r="E12" s="17" t="s">
        <v>31</v>
      </c>
      <c r="F12" s="120"/>
      <c r="G12" s="134"/>
      <c r="H12" s="142"/>
      <c r="I12" s="155"/>
      <c r="J12" s="166"/>
      <c r="K12" s="179"/>
      <c r="L12" s="155"/>
      <c r="M12" s="199"/>
      <c r="N12" s="179"/>
      <c r="O12" s="207"/>
      <c r="P12" s="166"/>
      <c r="Q12" s="212"/>
      <c r="R12" s="9"/>
    </row>
    <row r="13" spans="1:19" s="4" customFormat="1" ht="15.75" customHeight="1" x14ac:dyDescent="0.15">
      <c r="A13" s="95">
        <v>36802</v>
      </c>
      <c r="B13" s="98" t="s">
        <v>19</v>
      </c>
      <c r="C13" s="98" t="s">
        <v>32</v>
      </c>
      <c r="D13" s="114" t="s">
        <v>21</v>
      </c>
      <c r="E13" s="31" t="s">
        <v>33</v>
      </c>
      <c r="F13" s="119">
        <v>6</v>
      </c>
      <c r="G13" s="134">
        <v>62000</v>
      </c>
      <c r="H13" s="142">
        <f>F13*G13</f>
        <v>372000</v>
      </c>
      <c r="I13" s="155"/>
      <c r="J13" s="166"/>
      <c r="K13" s="179"/>
      <c r="L13" s="191">
        <f>F13-I13</f>
        <v>6</v>
      </c>
      <c r="M13" s="199"/>
      <c r="N13" s="179">
        <f>H13-K13</f>
        <v>372000</v>
      </c>
      <c r="O13" s="207">
        <v>5</v>
      </c>
      <c r="P13" s="166"/>
      <c r="Q13" s="212" t="s">
        <v>23</v>
      </c>
      <c r="R13" s="9" t="s">
        <v>330</v>
      </c>
    </row>
    <row r="14" spans="1:19" s="4" customFormat="1" ht="15.75" customHeight="1" x14ac:dyDescent="0.15">
      <c r="A14" s="95"/>
      <c r="B14" s="98"/>
      <c r="C14" s="98"/>
      <c r="D14" s="114"/>
      <c r="E14" s="18" t="s">
        <v>34</v>
      </c>
      <c r="F14" s="120"/>
      <c r="G14" s="134"/>
      <c r="H14" s="142"/>
      <c r="I14" s="155"/>
      <c r="J14" s="166"/>
      <c r="K14" s="179"/>
      <c r="L14" s="155"/>
      <c r="M14" s="199"/>
      <c r="N14" s="179"/>
      <c r="O14" s="207"/>
      <c r="P14" s="166"/>
      <c r="Q14" s="212"/>
      <c r="R14" s="9" t="s">
        <v>353</v>
      </c>
    </row>
    <row r="15" spans="1:19" s="4" customFormat="1" ht="15.75" customHeight="1" x14ac:dyDescent="0.15">
      <c r="A15" s="95">
        <v>36802</v>
      </c>
      <c r="B15" s="98" t="s">
        <v>19</v>
      </c>
      <c r="C15" s="98" t="s">
        <v>32</v>
      </c>
      <c r="D15" s="114" t="s">
        <v>21</v>
      </c>
      <c r="E15" s="31" t="s">
        <v>35</v>
      </c>
      <c r="F15" s="119">
        <v>6</v>
      </c>
      <c r="G15" s="134">
        <v>24800</v>
      </c>
      <c r="H15" s="142">
        <f>F15*G15</f>
        <v>148800</v>
      </c>
      <c r="I15" s="155"/>
      <c r="J15" s="166"/>
      <c r="K15" s="179"/>
      <c r="L15" s="191">
        <f>F15-I15</f>
        <v>6</v>
      </c>
      <c r="M15" s="199"/>
      <c r="N15" s="179">
        <f>H15-K15</f>
        <v>148800</v>
      </c>
      <c r="O15" s="207">
        <v>6</v>
      </c>
      <c r="P15" s="166"/>
      <c r="Q15" s="212" t="s">
        <v>23</v>
      </c>
      <c r="R15" s="78" t="s">
        <v>373</v>
      </c>
      <c r="S15" s="72"/>
    </row>
    <row r="16" spans="1:19" s="4" customFormat="1" ht="15.75" customHeight="1" x14ac:dyDescent="0.15">
      <c r="A16" s="95"/>
      <c r="B16" s="98"/>
      <c r="C16" s="98"/>
      <c r="D16" s="114"/>
      <c r="E16" s="18" t="s">
        <v>36</v>
      </c>
      <c r="F16" s="120"/>
      <c r="G16" s="134"/>
      <c r="H16" s="142"/>
      <c r="I16" s="155"/>
      <c r="J16" s="166"/>
      <c r="K16" s="179"/>
      <c r="L16" s="155"/>
      <c r="M16" s="199"/>
      <c r="N16" s="179"/>
      <c r="O16" s="207"/>
      <c r="P16" s="166"/>
      <c r="Q16" s="212"/>
      <c r="R16" s="78" t="s">
        <v>372</v>
      </c>
    </row>
    <row r="17" spans="1:18" s="4" customFormat="1" ht="15.75" customHeight="1" x14ac:dyDescent="0.15">
      <c r="A17" s="95">
        <v>36802</v>
      </c>
      <c r="B17" s="98" t="s">
        <v>19</v>
      </c>
      <c r="C17" s="98" t="s">
        <v>32</v>
      </c>
      <c r="D17" s="114" t="s">
        <v>21</v>
      </c>
      <c r="E17" s="31" t="s">
        <v>37</v>
      </c>
      <c r="F17" s="119">
        <v>1</v>
      </c>
      <c r="G17" s="134">
        <v>61400</v>
      </c>
      <c r="H17" s="142">
        <f>F17*G17</f>
        <v>61400</v>
      </c>
      <c r="I17" s="155"/>
      <c r="J17" s="166"/>
      <c r="K17" s="179"/>
      <c r="L17" s="191">
        <f>F17-I17</f>
        <v>1</v>
      </c>
      <c r="M17" s="199"/>
      <c r="N17" s="179">
        <f>H17-K17</f>
        <v>61400</v>
      </c>
      <c r="O17" s="207">
        <v>7</v>
      </c>
      <c r="P17" s="166"/>
      <c r="Q17" s="212" t="s">
        <v>23</v>
      </c>
      <c r="R17" s="9" t="s">
        <v>348</v>
      </c>
    </row>
    <row r="18" spans="1:18" s="4" customFormat="1" ht="15.75" customHeight="1" x14ac:dyDescent="0.15">
      <c r="A18" s="95"/>
      <c r="B18" s="98"/>
      <c r="C18" s="98"/>
      <c r="D18" s="114"/>
      <c r="E18" s="18" t="s">
        <v>38</v>
      </c>
      <c r="F18" s="120"/>
      <c r="G18" s="134"/>
      <c r="H18" s="142"/>
      <c r="I18" s="155"/>
      <c r="J18" s="166"/>
      <c r="K18" s="179"/>
      <c r="L18" s="155"/>
      <c r="M18" s="199"/>
      <c r="N18" s="179"/>
      <c r="O18" s="207"/>
      <c r="P18" s="166"/>
      <c r="Q18" s="212"/>
      <c r="R18" s="9"/>
    </row>
    <row r="19" spans="1:18" s="4" customFormat="1" ht="15.75" customHeight="1" x14ac:dyDescent="0.15">
      <c r="A19" s="95">
        <v>36802</v>
      </c>
      <c r="B19" s="98" t="s">
        <v>19</v>
      </c>
      <c r="C19" s="98" t="s">
        <v>32</v>
      </c>
      <c r="D19" s="114" t="s">
        <v>21</v>
      </c>
      <c r="E19" s="31" t="s">
        <v>39</v>
      </c>
      <c r="F19" s="119">
        <v>1</v>
      </c>
      <c r="G19" s="134">
        <v>95500</v>
      </c>
      <c r="H19" s="142">
        <f>F19*G19</f>
        <v>95500</v>
      </c>
      <c r="I19" s="155"/>
      <c r="J19" s="166"/>
      <c r="K19" s="179"/>
      <c r="L19" s="191">
        <f>F19-I19</f>
        <v>1</v>
      </c>
      <c r="M19" s="199"/>
      <c r="N19" s="179">
        <f>H19-K19</f>
        <v>95500</v>
      </c>
      <c r="O19" s="207">
        <v>8</v>
      </c>
      <c r="P19" s="166"/>
      <c r="Q19" s="212" t="s">
        <v>23</v>
      </c>
      <c r="R19" s="9"/>
    </row>
    <row r="20" spans="1:18" s="4" customFormat="1" ht="15.75" customHeight="1" x14ac:dyDescent="0.15">
      <c r="A20" s="95"/>
      <c r="B20" s="98"/>
      <c r="C20" s="98"/>
      <c r="D20" s="114"/>
      <c r="E20" s="18" t="s">
        <v>40</v>
      </c>
      <c r="F20" s="120"/>
      <c r="G20" s="134"/>
      <c r="H20" s="142"/>
      <c r="I20" s="155"/>
      <c r="J20" s="166"/>
      <c r="K20" s="179"/>
      <c r="L20" s="155"/>
      <c r="M20" s="199"/>
      <c r="N20" s="179"/>
      <c r="O20" s="207"/>
      <c r="P20" s="166"/>
      <c r="Q20" s="212"/>
      <c r="R20" s="9"/>
    </row>
    <row r="21" spans="1:18" s="4" customFormat="1" ht="15.75" customHeight="1" x14ac:dyDescent="0.15">
      <c r="A21" s="95">
        <v>36802</v>
      </c>
      <c r="B21" s="98" t="s">
        <v>19</v>
      </c>
      <c r="C21" s="98" t="s">
        <v>32</v>
      </c>
      <c r="D21" s="114" t="s">
        <v>21</v>
      </c>
      <c r="E21" s="32" t="s">
        <v>41</v>
      </c>
      <c r="F21" s="119">
        <v>1</v>
      </c>
      <c r="G21" s="134">
        <v>46900</v>
      </c>
      <c r="H21" s="142">
        <f>F21*G21</f>
        <v>46900</v>
      </c>
      <c r="I21" s="156"/>
      <c r="J21" s="167"/>
      <c r="K21" s="180"/>
      <c r="L21" s="194">
        <f>F21-I21</f>
        <v>1</v>
      </c>
      <c r="M21" s="200"/>
      <c r="N21" s="180">
        <f>H21-K21</f>
        <v>46900</v>
      </c>
      <c r="O21" s="207">
        <v>9</v>
      </c>
      <c r="P21" s="167"/>
      <c r="Q21" s="213" t="s">
        <v>362</v>
      </c>
      <c r="R21" s="13"/>
    </row>
    <row r="22" spans="1:18" s="4" customFormat="1" ht="15.75" customHeight="1" x14ac:dyDescent="0.15">
      <c r="A22" s="95"/>
      <c r="B22" s="98"/>
      <c r="C22" s="98"/>
      <c r="D22" s="114"/>
      <c r="E22" s="17" t="s">
        <v>42</v>
      </c>
      <c r="F22" s="120"/>
      <c r="G22" s="134"/>
      <c r="H22" s="142"/>
      <c r="I22" s="156"/>
      <c r="J22" s="167"/>
      <c r="K22" s="180"/>
      <c r="L22" s="156"/>
      <c r="M22" s="200"/>
      <c r="N22" s="180"/>
      <c r="O22" s="207"/>
      <c r="P22" s="167"/>
      <c r="Q22" s="174"/>
      <c r="R22" s="13"/>
    </row>
    <row r="23" spans="1:18" s="4" customFormat="1" ht="15.75" customHeight="1" x14ac:dyDescent="0.15">
      <c r="A23" s="95">
        <v>36802</v>
      </c>
      <c r="B23" s="98" t="s">
        <v>19</v>
      </c>
      <c r="C23" s="98" t="s">
        <v>32</v>
      </c>
      <c r="D23" s="114" t="s">
        <v>21</v>
      </c>
      <c r="E23" s="31" t="s">
        <v>367</v>
      </c>
      <c r="F23" s="119">
        <v>10</v>
      </c>
      <c r="G23" s="134">
        <v>19800</v>
      </c>
      <c r="H23" s="142">
        <f>F23*G23</f>
        <v>198000</v>
      </c>
      <c r="I23" s="155"/>
      <c r="J23" s="166"/>
      <c r="K23" s="179"/>
      <c r="L23" s="191">
        <f>F23-I23</f>
        <v>10</v>
      </c>
      <c r="M23" s="199"/>
      <c r="N23" s="179">
        <f>H23-K23</f>
        <v>198000</v>
      </c>
      <c r="O23" s="207">
        <v>10</v>
      </c>
      <c r="P23" s="166"/>
      <c r="Q23" s="215" t="s">
        <v>354</v>
      </c>
      <c r="R23" s="9"/>
    </row>
    <row r="24" spans="1:18" s="4" customFormat="1" ht="15.75" customHeight="1" x14ac:dyDescent="0.15">
      <c r="A24" s="95"/>
      <c r="B24" s="98"/>
      <c r="C24" s="98"/>
      <c r="D24" s="114"/>
      <c r="E24" s="18" t="s">
        <v>43</v>
      </c>
      <c r="F24" s="120"/>
      <c r="G24" s="134"/>
      <c r="H24" s="142"/>
      <c r="I24" s="155"/>
      <c r="J24" s="166"/>
      <c r="K24" s="179"/>
      <c r="L24" s="155"/>
      <c r="M24" s="199"/>
      <c r="N24" s="179"/>
      <c r="O24" s="207"/>
      <c r="P24" s="166"/>
      <c r="Q24" s="215"/>
      <c r="R24" s="9"/>
    </row>
    <row r="25" spans="1:18" s="4" customFormat="1" ht="15.75" customHeight="1" x14ac:dyDescent="0.15">
      <c r="A25" s="95">
        <v>36802</v>
      </c>
      <c r="B25" s="98" t="s">
        <v>19</v>
      </c>
      <c r="C25" s="98" t="s">
        <v>32</v>
      </c>
      <c r="D25" s="114" t="s">
        <v>21</v>
      </c>
      <c r="E25" s="31" t="s">
        <v>44</v>
      </c>
      <c r="F25" s="119">
        <v>7</v>
      </c>
      <c r="G25" s="134">
        <v>53000</v>
      </c>
      <c r="H25" s="142">
        <f>F25*G25</f>
        <v>371000</v>
      </c>
      <c r="I25" s="155"/>
      <c r="J25" s="166"/>
      <c r="K25" s="179"/>
      <c r="L25" s="191">
        <f>F25-I25</f>
        <v>7</v>
      </c>
      <c r="M25" s="199"/>
      <c r="N25" s="179">
        <f>H25-K25</f>
        <v>371000</v>
      </c>
      <c r="O25" s="207">
        <v>11</v>
      </c>
      <c r="P25" s="166"/>
      <c r="Q25" s="212" t="s">
        <v>23</v>
      </c>
      <c r="R25" s="9"/>
    </row>
    <row r="26" spans="1:18" s="4" customFormat="1" ht="15.75" customHeight="1" x14ac:dyDescent="0.15">
      <c r="A26" s="95"/>
      <c r="B26" s="98"/>
      <c r="C26" s="98"/>
      <c r="D26" s="114"/>
      <c r="E26" s="18" t="s">
        <v>45</v>
      </c>
      <c r="F26" s="120"/>
      <c r="G26" s="134"/>
      <c r="H26" s="142"/>
      <c r="I26" s="155"/>
      <c r="J26" s="166"/>
      <c r="K26" s="179"/>
      <c r="L26" s="155"/>
      <c r="M26" s="199"/>
      <c r="N26" s="179"/>
      <c r="O26" s="207"/>
      <c r="P26" s="166"/>
      <c r="Q26" s="212"/>
      <c r="R26" s="9"/>
    </row>
    <row r="27" spans="1:18" s="4" customFormat="1" ht="15.75" customHeight="1" x14ac:dyDescent="0.15">
      <c r="A27" s="99">
        <v>37186</v>
      </c>
      <c r="B27" s="98" t="s">
        <v>19</v>
      </c>
      <c r="C27" s="98" t="s">
        <v>32</v>
      </c>
      <c r="D27" s="114" t="s">
        <v>46</v>
      </c>
      <c r="E27" s="32" t="s">
        <v>47</v>
      </c>
      <c r="F27" s="119">
        <v>2</v>
      </c>
      <c r="G27" s="136">
        <v>28560</v>
      </c>
      <c r="H27" s="149">
        <v>57120</v>
      </c>
      <c r="I27" s="155"/>
      <c r="J27" s="166"/>
      <c r="K27" s="179"/>
      <c r="L27" s="191">
        <f>F27-I27</f>
        <v>2</v>
      </c>
      <c r="M27" s="199"/>
      <c r="N27" s="179">
        <f>H27-K27</f>
        <v>57120</v>
      </c>
      <c r="O27" s="207">
        <v>12</v>
      </c>
      <c r="P27" s="166"/>
      <c r="Q27" s="212" t="s">
        <v>23</v>
      </c>
      <c r="R27" s="9"/>
    </row>
    <row r="28" spans="1:18" s="4" customFormat="1" ht="15.75" customHeight="1" x14ac:dyDescent="0.15">
      <c r="A28" s="99"/>
      <c r="B28" s="98"/>
      <c r="C28" s="98"/>
      <c r="D28" s="114"/>
      <c r="E28" s="17"/>
      <c r="F28" s="120"/>
      <c r="G28" s="136"/>
      <c r="H28" s="149"/>
      <c r="I28" s="155"/>
      <c r="J28" s="166"/>
      <c r="K28" s="179"/>
      <c r="L28" s="155"/>
      <c r="M28" s="199"/>
      <c r="N28" s="179"/>
      <c r="O28" s="207"/>
      <c r="P28" s="166"/>
      <c r="Q28" s="212"/>
      <c r="R28" s="9"/>
    </row>
    <row r="29" spans="1:18" s="4" customFormat="1" ht="15.75" hidden="1" customHeight="1" x14ac:dyDescent="0.15">
      <c r="A29" s="95" t="s">
        <v>48</v>
      </c>
      <c r="B29" s="98" t="s">
        <v>19</v>
      </c>
      <c r="C29" s="98" t="s">
        <v>20</v>
      </c>
      <c r="D29" s="114" t="s">
        <v>46</v>
      </c>
      <c r="E29" s="38" t="s">
        <v>49</v>
      </c>
      <c r="F29" s="121">
        <v>1</v>
      </c>
      <c r="G29" s="135">
        <v>48825</v>
      </c>
      <c r="H29" s="150">
        <v>48825</v>
      </c>
      <c r="I29" s="121">
        <v>1</v>
      </c>
      <c r="J29" s="135">
        <v>48825</v>
      </c>
      <c r="K29" s="181">
        <v>48825</v>
      </c>
      <c r="L29" s="193">
        <f>F29-I29</f>
        <v>0</v>
      </c>
      <c r="M29" s="201"/>
      <c r="N29" s="182">
        <f>H29-K29</f>
        <v>0</v>
      </c>
      <c r="O29" s="207">
        <v>14</v>
      </c>
      <c r="P29" s="168"/>
      <c r="Q29" s="214" t="s">
        <v>23</v>
      </c>
      <c r="R29" s="48" t="s">
        <v>50</v>
      </c>
    </row>
    <row r="30" spans="1:18" s="4" customFormat="1" ht="15.75" hidden="1" customHeight="1" x14ac:dyDescent="0.15">
      <c r="A30" s="95"/>
      <c r="B30" s="98"/>
      <c r="C30" s="98"/>
      <c r="D30" s="114"/>
      <c r="E30" s="38" t="s">
        <v>51</v>
      </c>
      <c r="F30" s="121"/>
      <c r="G30" s="135"/>
      <c r="H30" s="150"/>
      <c r="I30" s="121"/>
      <c r="J30" s="135"/>
      <c r="K30" s="181"/>
      <c r="L30" s="157"/>
      <c r="M30" s="201"/>
      <c r="N30" s="182"/>
      <c r="O30" s="207"/>
      <c r="P30" s="168"/>
      <c r="Q30" s="214"/>
      <c r="R30" s="49" t="s">
        <v>52</v>
      </c>
    </row>
    <row r="31" spans="1:18" s="4" customFormat="1" ht="15.75" customHeight="1" x14ac:dyDescent="0.15">
      <c r="A31" s="95">
        <v>37300</v>
      </c>
      <c r="B31" s="98" t="s">
        <v>19</v>
      </c>
      <c r="C31" s="98" t="s">
        <v>32</v>
      </c>
      <c r="D31" s="114" t="s">
        <v>46</v>
      </c>
      <c r="E31" s="32" t="s">
        <v>53</v>
      </c>
      <c r="F31" s="119">
        <v>2</v>
      </c>
      <c r="G31" s="136">
        <v>30600</v>
      </c>
      <c r="H31" s="149">
        <v>61200</v>
      </c>
      <c r="I31" s="155"/>
      <c r="J31" s="166"/>
      <c r="K31" s="179"/>
      <c r="L31" s="191">
        <f>F31-I31</f>
        <v>2</v>
      </c>
      <c r="M31" s="199"/>
      <c r="N31" s="179">
        <f>H31-K31</f>
        <v>61200</v>
      </c>
      <c r="O31" s="207">
        <v>15</v>
      </c>
      <c r="P31" s="166"/>
      <c r="Q31" s="212" t="s">
        <v>23</v>
      </c>
      <c r="R31" s="12"/>
    </row>
    <row r="32" spans="1:18" s="4" customFormat="1" ht="15.75" customHeight="1" x14ac:dyDescent="0.15">
      <c r="A32" s="95"/>
      <c r="B32" s="98"/>
      <c r="C32" s="98"/>
      <c r="D32" s="114"/>
      <c r="E32" s="17" t="s">
        <v>54</v>
      </c>
      <c r="F32" s="120"/>
      <c r="G32" s="136"/>
      <c r="H32" s="149"/>
      <c r="I32" s="155"/>
      <c r="J32" s="166"/>
      <c r="K32" s="179"/>
      <c r="L32" s="155"/>
      <c r="M32" s="199"/>
      <c r="N32" s="179"/>
      <c r="O32" s="207"/>
      <c r="P32" s="166"/>
      <c r="Q32" s="212"/>
      <c r="R32" s="12"/>
    </row>
    <row r="33" spans="1:18" s="4" customFormat="1" ht="15.75" customHeight="1" x14ac:dyDescent="0.15">
      <c r="A33" s="95">
        <v>37300</v>
      </c>
      <c r="B33" s="98" t="s">
        <v>19</v>
      </c>
      <c r="C33" s="98" t="s">
        <v>32</v>
      </c>
      <c r="D33" s="114" t="s">
        <v>46</v>
      </c>
      <c r="E33" s="32" t="s">
        <v>55</v>
      </c>
      <c r="F33" s="119">
        <v>1</v>
      </c>
      <c r="G33" s="136">
        <v>16065</v>
      </c>
      <c r="H33" s="149">
        <v>16065</v>
      </c>
      <c r="I33" s="155"/>
      <c r="J33" s="166"/>
      <c r="K33" s="179"/>
      <c r="L33" s="191">
        <f>F33-I33</f>
        <v>1</v>
      </c>
      <c r="M33" s="199"/>
      <c r="N33" s="179">
        <f>H33-K33</f>
        <v>16065</v>
      </c>
      <c r="O33" s="207">
        <v>16</v>
      </c>
      <c r="P33" s="166"/>
      <c r="Q33" s="212" t="s">
        <v>356</v>
      </c>
      <c r="R33" s="77" t="s">
        <v>325</v>
      </c>
    </row>
    <row r="34" spans="1:18" s="4" customFormat="1" ht="15.75" customHeight="1" x14ac:dyDescent="0.15">
      <c r="A34" s="95"/>
      <c r="B34" s="98"/>
      <c r="C34" s="98"/>
      <c r="D34" s="114"/>
      <c r="E34" s="17"/>
      <c r="F34" s="120"/>
      <c r="G34" s="136"/>
      <c r="H34" s="149"/>
      <c r="I34" s="155"/>
      <c r="J34" s="166"/>
      <c r="K34" s="179"/>
      <c r="L34" s="155"/>
      <c r="M34" s="199"/>
      <c r="N34" s="179"/>
      <c r="O34" s="207"/>
      <c r="P34" s="166"/>
      <c r="Q34" s="212"/>
      <c r="R34" s="76"/>
    </row>
    <row r="35" spans="1:18" s="4" customFormat="1" ht="15.75" hidden="1" customHeight="1" x14ac:dyDescent="0.15">
      <c r="A35" s="95">
        <v>37344</v>
      </c>
      <c r="B35" s="98" t="s">
        <v>32</v>
      </c>
      <c r="C35" s="98" t="s">
        <v>56</v>
      </c>
      <c r="D35" s="114" t="s">
        <v>46</v>
      </c>
      <c r="E35" s="38" t="s">
        <v>57</v>
      </c>
      <c r="F35" s="121">
        <v>1</v>
      </c>
      <c r="G35" s="135">
        <v>186585</v>
      </c>
      <c r="H35" s="150">
        <v>186585</v>
      </c>
      <c r="I35" s="121">
        <v>1</v>
      </c>
      <c r="J35" s="135">
        <v>186585</v>
      </c>
      <c r="K35" s="150">
        <v>186585</v>
      </c>
      <c r="L35" s="193">
        <f>F35-I35</f>
        <v>0</v>
      </c>
      <c r="M35" s="201"/>
      <c r="N35" s="182">
        <f>H35-K35</f>
        <v>0</v>
      </c>
      <c r="O35" s="207">
        <v>17</v>
      </c>
      <c r="P35" s="168"/>
      <c r="Q35" s="214" t="s">
        <v>23</v>
      </c>
      <c r="R35" s="50" t="s">
        <v>300</v>
      </c>
    </row>
    <row r="36" spans="1:18" s="4" customFormat="1" ht="15.75" hidden="1" customHeight="1" x14ac:dyDescent="0.15">
      <c r="A36" s="95"/>
      <c r="B36" s="98"/>
      <c r="C36" s="98"/>
      <c r="D36" s="114"/>
      <c r="E36" s="38" t="s">
        <v>58</v>
      </c>
      <c r="F36" s="121"/>
      <c r="G36" s="135"/>
      <c r="H36" s="150"/>
      <c r="I36" s="121"/>
      <c r="J36" s="135"/>
      <c r="K36" s="150"/>
      <c r="L36" s="157"/>
      <c r="M36" s="201"/>
      <c r="N36" s="182"/>
      <c r="O36" s="207"/>
      <c r="P36" s="168"/>
      <c r="Q36" s="214"/>
      <c r="R36" s="48"/>
    </row>
    <row r="37" spans="1:18" s="4" customFormat="1" ht="15.75" hidden="1" customHeight="1" x14ac:dyDescent="0.15">
      <c r="A37" s="95">
        <v>37344</v>
      </c>
      <c r="B37" s="98" t="s">
        <v>19</v>
      </c>
      <c r="C37" s="98" t="s">
        <v>20</v>
      </c>
      <c r="D37" s="114" t="s">
        <v>46</v>
      </c>
      <c r="E37" s="38" t="s">
        <v>49</v>
      </c>
      <c r="F37" s="121">
        <v>1</v>
      </c>
      <c r="G37" s="135">
        <v>48825</v>
      </c>
      <c r="H37" s="150">
        <v>48825</v>
      </c>
      <c r="I37" s="121">
        <v>1</v>
      </c>
      <c r="J37" s="135">
        <v>48825</v>
      </c>
      <c r="K37" s="181">
        <v>48825</v>
      </c>
      <c r="L37" s="193">
        <f>F37-I37</f>
        <v>0</v>
      </c>
      <c r="M37" s="201"/>
      <c r="N37" s="182">
        <f>H37-K37</f>
        <v>0</v>
      </c>
      <c r="O37" s="207">
        <v>18</v>
      </c>
      <c r="P37" s="168"/>
      <c r="Q37" s="214" t="s">
        <v>23</v>
      </c>
      <c r="R37" s="48" t="s">
        <v>50</v>
      </c>
    </row>
    <row r="38" spans="1:18" s="4" customFormat="1" ht="15.75" hidden="1" customHeight="1" x14ac:dyDescent="0.15">
      <c r="A38" s="95"/>
      <c r="B38" s="98"/>
      <c r="C38" s="98"/>
      <c r="D38" s="114"/>
      <c r="E38" s="38" t="s">
        <v>51</v>
      </c>
      <c r="F38" s="121"/>
      <c r="G38" s="135"/>
      <c r="H38" s="150"/>
      <c r="I38" s="121"/>
      <c r="J38" s="135"/>
      <c r="K38" s="181"/>
      <c r="L38" s="157"/>
      <c r="M38" s="201"/>
      <c r="N38" s="182"/>
      <c r="O38" s="207"/>
      <c r="P38" s="168"/>
      <c r="Q38" s="214"/>
      <c r="R38" s="49" t="s">
        <v>52</v>
      </c>
    </row>
    <row r="39" spans="1:18" s="4" customFormat="1" ht="15.75" customHeight="1" x14ac:dyDescent="0.15">
      <c r="A39" s="95">
        <v>37690</v>
      </c>
      <c r="B39" s="98" t="s">
        <v>19</v>
      </c>
      <c r="C39" s="98" t="s">
        <v>32</v>
      </c>
      <c r="D39" s="114" t="s">
        <v>46</v>
      </c>
      <c r="E39" s="32" t="s">
        <v>59</v>
      </c>
      <c r="F39" s="119">
        <v>1</v>
      </c>
      <c r="G39" s="136">
        <v>19215</v>
      </c>
      <c r="H39" s="149">
        <v>19215</v>
      </c>
      <c r="I39" s="155"/>
      <c r="J39" s="166"/>
      <c r="K39" s="179"/>
      <c r="L39" s="191">
        <f>F39-I39</f>
        <v>1</v>
      </c>
      <c r="M39" s="199"/>
      <c r="N39" s="179">
        <f>H39-K39</f>
        <v>19215</v>
      </c>
      <c r="O39" s="207">
        <v>19</v>
      </c>
      <c r="P39" s="166"/>
      <c r="Q39" s="212" t="s">
        <v>355</v>
      </c>
      <c r="R39" s="7" t="s">
        <v>325</v>
      </c>
    </row>
    <row r="40" spans="1:18" s="4" customFormat="1" ht="15.75" customHeight="1" x14ac:dyDescent="0.15">
      <c r="A40" s="95"/>
      <c r="B40" s="98"/>
      <c r="C40" s="98"/>
      <c r="D40" s="114"/>
      <c r="E40" s="17"/>
      <c r="F40" s="120"/>
      <c r="G40" s="136"/>
      <c r="H40" s="149"/>
      <c r="I40" s="155"/>
      <c r="J40" s="166"/>
      <c r="K40" s="179"/>
      <c r="L40" s="155"/>
      <c r="M40" s="199"/>
      <c r="N40" s="179"/>
      <c r="O40" s="207"/>
      <c r="P40" s="166"/>
      <c r="Q40" s="212"/>
      <c r="R40" s="9"/>
    </row>
    <row r="41" spans="1:18" s="4" customFormat="1" ht="15.75" customHeight="1" x14ac:dyDescent="0.15">
      <c r="A41" s="95">
        <v>37771</v>
      </c>
      <c r="B41" s="98" t="s">
        <v>19</v>
      </c>
      <c r="C41" s="98" t="s">
        <v>32</v>
      </c>
      <c r="D41" s="114" t="s">
        <v>46</v>
      </c>
      <c r="E41" s="32" t="s">
        <v>60</v>
      </c>
      <c r="F41" s="119">
        <v>1</v>
      </c>
      <c r="G41" s="136">
        <v>31500</v>
      </c>
      <c r="H41" s="149">
        <v>31500</v>
      </c>
      <c r="I41" s="155"/>
      <c r="J41" s="166"/>
      <c r="K41" s="179"/>
      <c r="L41" s="191">
        <f>F41-I41</f>
        <v>1</v>
      </c>
      <c r="M41" s="199"/>
      <c r="N41" s="179">
        <f>H41-K41</f>
        <v>31500</v>
      </c>
      <c r="O41" s="207">
        <v>20</v>
      </c>
      <c r="P41" s="166"/>
      <c r="Q41" s="212" t="s">
        <v>23</v>
      </c>
      <c r="R41" s="9"/>
    </row>
    <row r="42" spans="1:18" s="4" customFormat="1" ht="15.75" customHeight="1" x14ac:dyDescent="0.15">
      <c r="A42" s="95"/>
      <c r="B42" s="98"/>
      <c r="C42" s="98"/>
      <c r="D42" s="114"/>
      <c r="E42" s="17"/>
      <c r="F42" s="120"/>
      <c r="G42" s="136"/>
      <c r="H42" s="149"/>
      <c r="I42" s="155"/>
      <c r="J42" s="166"/>
      <c r="K42" s="179"/>
      <c r="L42" s="155"/>
      <c r="M42" s="199"/>
      <c r="N42" s="179"/>
      <c r="O42" s="207"/>
      <c r="P42" s="166"/>
      <c r="Q42" s="212"/>
      <c r="R42" s="9"/>
    </row>
    <row r="43" spans="1:18" s="4" customFormat="1" ht="15.75" customHeight="1" x14ac:dyDescent="0.15">
      <c r="A43" s="95">
        <v>37771</v>
      </c>
      <c r="B43" s="98" t="s">
        <v>19</v>
      </c>
      <c r="C43" s="98" t="s">
        <v>32</v>
      </c>
      <c r="D43" s="114" t="s">
        <v>46</v>
      </c>
      <c r="E43" s="31" t="s">
        <v>61</v>
      </c>
      <c r="F43" s="119">
        <v>1</v>
      </c>
      <c r="G43" s="136">
        <v>15540</v>
      </c>
      <c r="H43" s="149">
        <v>15540</v>
      </c>
      <c r="I43" s="155"/>
      <c r="J43" s="166"/>
      <c r="K43" s="179"/>
      <c r="L43" s="191">
        <f>F43-I43</f>
        <v>1</v>
      </c>
      <c r="M43" s="199"/>
      <c r="N43" s="179">
        <f>H43-K43</f>
        <v>15540</v>
      </c>
      <c r="O43" s="207">
        <v>21</v>
      </c>
      <c r="P43" s="166"/>
      <c r="Q43" s="212" t="s">
        <v>23</v>
      </c>
      <c r="R43" s="9"/>
    </row>
    <row r="44" spans="1:18" s="4" customFormat="1" ht="15.75" customHeight="1" x14ac:dyDescent="0.15">
      <c r="A44" s="95"/>
      <c r="B44" s="98"/>
      <c r="C44" s="98"/>
      <c r="D44" s="114"/>
      <c r="E44" s="18"/>
      <c r="F44" s="120"/>
      <c r="G44" s="136"/>
      <c r="H44" s="149"/>
      <c r="I44" s="155"/>
      <c r="J44" s="166"/>
      <c r="K44" s="179"/>
      <c r="L44" s="155"/>
      <c r="M44" s="199"/>
      <c r="N44" s="179"/>
      <c r="O44" s="207"/>
      <c r="P44" s="166"/>
      <c r="Q44" s="212"/>
      <c r="R44" s="9"/>
    </row>
    <row r="45" spans="1:18" s="4" customFormat="1" ht="15.75" customHeight="1" x14ac:dyDescent="0.15">
      <c r="A45" s="95">
        <v>37889</v>
      </c>
      <c r="B45" s="98" t="s">
        <v>19</v>
      </c>
      <c r="C45" s="98" t="s">
        <v>32</v>
      </c>
      <c r="D45" s="114" t="s">
        <v>46</v>
      </c>
      <c r="E45" s="31" t="s">
        <v>62</v>
      </c>
      <c r="F45" s="119">
        <v>1</v>
      </c>
      <c r="G45" s="136">
        <v>30555</v>
      </c>
      <c r="H45" s="149">
        <v>30555</v>
      </c>
      <c r="I45" s="155"/>
      <c r="J45" s="166"/>
      <c r="K45" s="179"/>
      <c r="L45" s="191">
        <f>F45-I45</f>
        <v>1</v>
      </c>
      <c r="M45" s="199"/>
      <c r="N45" s="179">
        <f>H45-K45</f>
        <v>30555</v>
      </c>
      <c r="O45" s="207">
        <v>22</v>
      </c>
      <c r="P45" s="166"/>
      <c r="Q45" s="212" t="s">
        <v>356</v>
      </c>
      <c r="R45" s="7" t="s">
        <v>325</v>
      </c>
    </row>
    <row r="46" spans="1:18" s="4" customFormat="1" ht="15.75" customHeight="1" x14ac:dyDescent="0.15">
      <c r="A46" s="95"/>
      <c r="B46" s="98"/>
      <c r="C46" s="98"/>
      <c r="D46" s="114"/>
      <c r="E46" s="18"/>
      <c r="F46" s="120"/>
      <c r="G46" s="136"/>
      <c r="H46" s="149"/>
      <c r="I46" s="155"/>
      <c r="J46" s="166"/>
      <c r="K46" s="179"/>
      <c r="L46" s="155"/>
      <c r="M46" s="199"/>
      <c r="N46" s="179"/>
      <c r="O46" s="207"/>
      <c r="P46" s="166"/>
      <c r="Q46" s="212"/>
      <c r="R46" s="9"/>
    </row>
    <row r="47" spans="1:18" s="4" customFormat="1" ht="15.75" customHeight="1" x14ac:dyDescent="0.15">
      <c r="A47" s="95">
        <v>38444</v>
      </c>
      <c r="B47" s="98" t="s">
        <v>19</v>
      </c>
      <c r="C47" s="98" t="s">
        <v>32</v>
      </c>
      <c r="D47" s="114" t="s">
        <v>46</v>
      </c>
      <c r="E47" s="31" t="s">
        <v>63</v>
      </c>
      <c r="F47" s="119">
        <v>1</v>
      </c>
      <c r="G47" s="136">
        <v>19800</v>
      </c>
      <c r="H47" s="149">
        <v>19800</v>
      </c>
      <c r="I47" s="155"/>
      <c r="J47" s="166"/>
      <c r="K47" s="179"/>
      <c r="L47" s="191">
        <f>F47-I47</f>
        <v>1</v>
      </c>
      <c r="M47" s="199"/>
      <c r="N47" s="179">
        <f>H47-K47</f>
        <v>19800</v>
      </c>
      <c r="O47" s="207">
        <v>23</v>
      </c>
      <c r="P47" s="166"/>
      <c r="Q47" s="212" t="s">
        <v>23</v>
      </c>
      <c r="R47" s="9"/>
    </row>
    <row r="48" spans="1:18" s="4" customFormat="1" ht="15.75" customHeight="1" x14ac:dyDescent="0.15">
      <c r="A48" s="95"/>
      <c r="B48" s="98"/>
      <c r="C48" s="98"/>
      <c r="D48" s="114"/>
      <c r="E48" s="18"/>
      <c r="F48" s="120"/>
      <c r="G48" s="136"/>
      <c r="H48" s="149"/>
      <c r="I48" s="155"/>
      <c r="J48" s="166"/>
      <c r="K48" s="179"/>
      <c r="L48" s="155"/>
      <c r="M48" s="199"/>
      <c r="N48" s="179"/>
      <c r="O48" s="207"/>
      <c r="P48" s="166"/>
      <c r="Q48" s="212"/>
      <c r="R48" s="9"/>
    </row>
    <row r="49" spans="1:18" s="4" customFormat="1" ht="15.75" hidden="1" customHeight="1" x14ac:dyDescent="0.15">
      <c r="A49" s="95">
        <v>38807</v>
      </c>
      <c r="B49" s="98" t="s">
        <v>32</v>
      </c>
      <c r="C49" s="98" t="s">
        <v>56</v>
      </c>
      <c r="D49" s="114" t="s">
        <v>46</v>
      </c>
      <c r="E49" s="38" t="s">
        <v>64</v>
      </c>
      <c r="F49" s="121">
        <v>1</v>
      </c>
      <c r="G49" s="135">
        <v>146000</v>
      </c>
      <c r="H49" s="150">
        <v>146000</v>
      </c>
      <c r="I49" s="158">
        <v>1</v>
      </c>
      <c r="J49" s="169">
        <v>146000</v>
      </c>
      <c r="K49" s="183">
        <v>146000</v>
      </c>
      <c r="L49" s="193">
        <f>F49-I49</f>
        <v>0</v>
      </c>
      <c r="M49" s="201"/>
      <c r="N49" s="182">
        <f>H49-K49</f>
        <v>0</v>
      </c>
      <c r="O49" s="207">
        <v>24</v>
      </c>
      <c r="P49" s="168"/>
      <c r="Q49" s="214" t="s">
        <v>23</v>
      </c>
      <c r="R49" s="47" t="s">
        <v>65</v>
      </c>
    </row>
    <row r="50" spans="1:18" s="4" customFormat="1" ht="15.75" hidden="1" customHeight="1" x14ac:dyDescent="0.15">
      <c r="A50" s="95"/>
      <c r="B50" s="98"/>
      <c r="C50" s="98"/>
      <c r="D50" s="114"/>
      <c r="E50" s="38" t="s">
        <v>66</v>
      </c>
      <c r="F50" s="121"/>
      <c r="G50" s="135"/>
      <c r="H50" s="150"/>
      <c r="I50" s="158"/>
      <c r="J50" s="170"/>
      <c r="K50" s="183"/>
      <c r="L50" s="157"/>
      <c r="M50" s="201"/>
      <c r="N50" s="182"/>
      <c r="O50" s="207"/>
      <c r="P50" s="168"/>
      <c r="Q50" s="214"/>
      <c r="R50" s="47" t="s">
        <v>291</v>
      </c>
    </row>
    <row r="51" spans="1:18" ht="15.75" hidden="1" customHeight="1" x14ac:dyDescent="0.15">
      <c r="A51" s="95">
        <v>38808</v>
      </c>
      <c r="B51" s="98" t="s">
        <v>19</v>
      </c>
      <c r="C51" s="98" t="s">
        <v>56</v>
      </c>
      <c r="D51" s="114" t="s">
        <v>46</v>
      </c>
      <c r="E51" s="38" t="s">
        <v>67</v>
      </c>
      <c r="F51" s="121">
        <v>2</v>
      </c>
      <c r="G51" s="135">
        <v>143500</v>
      </c>
      <c r="H51" s="150">
        <v>287000</v>
      </c>
      <c r="I51" s="121">
        <v>2</v>
      </c>
      <c r="J51" s="135">
        <v>143500</v>
      </c>
      <c r="K51" s="150">
        <v>287000</v>
      </c>
      <c r="L51" s="193">
        <f>F51-I51</f>
        <v>0</v>
      </c>
      <c r="M51" s="201"/>
      <c r="N51" s="182">
        <f>H51-K51</f>
        <v>0</v>
      </c>
      <c r="O51" s="207">
        <v>25</v>
      </c>
      <c r="P51" s="168"/>
      <c r="Q51" s="214" t="s">
        <v>23</v>
      </c>
      <c r="R51" s="47" t="s">
        <v>68</v>
      </c>
    </row>
    <row r="52" spans="1:18" ht="15.75" hidden="1" customHeight="1" x14ac:dyDescent="0.15">
      <c r="A52" s="95"/>
      <c r="B52" s="98"/>
      <c r="C52" s="98"/>
      <c r="D52" s="114"/>
      <c r="E52" s="38" t="s">
        <v>69</v>
      </c>
      <c r="F52" s="121"/>
      <c r="G52" s="135"/>
      <c r="H52" s="150"/>
      <c r="I52" s="121"/>
      <c r="J52" s="135"/>
      <c r="K52" s="150"/>
      <c r="L52" s="157"/>
      <c r="M52" s="201"/>
      <c r="N52" s="182"/>
      <c r="O52" s="207"/>
      <c r="P52" s="168"/>
      <c r="Q52" s="214"/>
      <c r="R52" s="51" t="s">
        <v>300</v>
      </c>
    </row>
    <row r="53" spans="1:18" ht="15.75" customHeight="1" x14ac:dyDescent="0.15">
      <c r="A53" s="95">
        <v>38808</v>
      </c>
      <c r="B53" s="98" t="s">
        <v>19</v>
      </c>
      <c r="C53" s="98" t="s">
        <v>32</v>
      </c>
      <c r="D53" s="114" t="s">
        <v>46</v>
      </c>
      <c r="E53" s="32" t="s">
        <v>70</v>
      </c>
      <c r="F53" s="119">
        <v>1</v>
      </c>
      <c r="G53" s="136">
        <v>44400</v>
      </c>
      <c r="H53" s="149">
        <v>44400</v>
      </c>
      <c r="I53" s="156"/>
      <c r="J53" s="167"/>
      <c r="K53" s="180"/>
      <c r="L53" s="194">
        <f>F53-I53</f>
        <v>1</v>
      </c>
      <c r="M53" s="200"/>
      <c r="N53" s="180">
        <f>H53-K53</f>
        <v>44400</v>
      </c>
      <c r="O53" s="207">
        <v>26</v>
      </c>
      <c r="P53" s="167"/>
      <c r="Q53" s="174" t="s">
        <v>356</v>
      </c>
      <c r="R53" s="13" t="s">
        <v>325</v>
      </c>
    </row>
    <row r="54" spans="1:18" ht="15.75" customHeight="1" x14ac:dyDescent="0.15">
      <c r="A54" s="95"/>
      <c r="B54" s="98"/>
      <c r="C54" s="98"/>
      <c r="D54" s="114"/>
      <c r="E54" s="17"/>
      <c r="F54" s="120"/>
      <c r="G54" s="136"/>
      <c r="H54" s="149"/>
      <c r="I54" s="156"/>
      <c r="J54" s="167"/>
      <c r="K54" s="180"/>
      <c r="L54" s="156"/>
      <c r="M54" s="200"/>
      <c r="N54" s="180"/>
      <c r="O54" s="207"/>
      <c r="P54" s="167"/>
      <c r="Q54" s="174"/>
      <c r="R54" s="13" t="s">
        <v>325</v>
      </c>
    </row>
    <row r="55" spans="1:18" ht="15.75" customHeight="1" x14ac:dyDescent="0.15">
      <c r="A55" s="95">
        <v>38808</v>
      </c>
      <c r="B55" s="98" t="s">
        <v>19</v>
      </c>
      <c r="C55" s="98" t="s">
        <v>32</v>
      </c>
      <c r="D55" s="114" t="s">
        <v>46</v>
      </c>
      <c r="E55" s="32" t="s">
        <v>71</v>
      </c>
      <c r="F55" s="119">
        <v>1</v>
      </c>
      <c r="G55" s="136">
        <v>55860</v>
      </c>
      <c r="H55" s="149">
        <v>55860</v>
      </c>
      <c r="I55" s="156"/>
      <c r="J55" s="167"/>
      <c r="K55" s="180"/>
      <c r="L55" s="194">
        <f>F55-I55</f>
        <v>1</v>
      </c>
      <c r="M55" s="200"/>
      <c r="N55" s="180">
        <f>H55-K55</f>
        <v>55860</v>
      </c>
      <c r="O55" s="207">
        <v>27</v>
      </c>
      <c r="P55" s="167"/>
      <c r="Q55" s="213" t="s">
        <v>362</v>
      </c>
      <c r="R55" s="13"/>
    </row>
    <row r="56" spans="1:18" ht="15.75" customHeight="1" x14ac:dyDescent="0.15">
      <c r="A56" s="95"/>
      <c r="B56" s="98"/>
      <c r="C56" s="98"/>
      <c r="D56" s="114"/>
      <c r="E56" s="17"/>
      <c r="F56" s="120"/>
      <c r="G56" s="136"/>
      <c r="H56" s="149"/>
      <c r="I56" s="156"/>
      <c r="J56" s="167"/>
      <c r="K56" s="180"/>
      <c r="L56" s="156"/>
      <c r="M56" s="200"/>
      <c r="N56" s="180"/>
      <c r="O56" s="207"/>
      <c r="P56" s="167"/>
      <c r="Q56" s="174"/>
      <c r="R56" s="13" t="s">
        <v>325</v>
      </c>
    </row>
    <row r="57" spans="1:18" ht="15.75" customHeight="1" x14ac:dyDescent="0.15">
      <c r="A57" s="95">
        <v>38808</v>
      </c>
      <c r="B57" s="98" t="s">
        <v>19</v>
      </c>
      <c r="C57" s="98" t="s">
        <v>32</v>
      </c>
      <c r="D57" s="114" t="s">
        <v>46</v>
      </c>
      <c r="E57" s="31" t="s">
        <v>72</v>
      </c>
      <c r="F57" s="119">
        <v>1</v>
      </c>
      <c r="G57" s="136">
        <v>21360</v>
      </c>
      <c r="H57" s="149">
        <v>21360</v>
      </c>
      <c r="I57" s="156"/>
      <c r="J57" s="167"/>
      <c r="K57" s="180"/>
      <c r="L57" s="194">
        <f>F57-I57</f>
        <v>1</v>
      </c>
      <c r="M57" s="200"/>
      <c r="N57" s="180">
        <f>H57-K57</f>
        <v>21360</v>
      </c>
      <c r="O57" s="207">
        <v>28</v>
      </c>
      <c r="P57" s="167"/>
      <c r="Q57" s="213" t="s">
        <v>362</v>
      </c>
      <c r="R57" s="13" t="s">
        <v>325</v>
      </c>
    </row>
    <row r="58" spans="1:18" ht="15.75" customHeight="1" x14ac:dyDescent="0.15">
      <c r="A58" s="95"/>
      <c r="B58" s="98"/>
      <c r="C58" s="98"/>
      <c r="D58" s="114"/>
      <c r="E58" s="18"/>
      <c r="F58" s="120"/>
      <c r="G58" s="136"/>
      <c r="H58" s="149"/>
      <c r="I58" s="156"/>
      <c r="J58" s="167"/>
      <c r="K58" s="180"/>
      <c r="L58" s="156"/>
      <c r="M58" s="200"/>
      <c r="N58" s="180"/>
      <c r="O58" s="207"/>
      <c r="P58" s="167"/>
      <c r="Q58" s="174"/>
      <c r="R58" s="13" t="s">
        <v>325</v>
      </c>
    </row>
    <row r="59" spans="1:18" ht="15.75" customHeight="1" x14ac:dyDescent="0.15">
      <c r="A59" s="95">
        <v>38808</v>
      </c>
      <c r="B59" s="98" t="s">
        <v>19</v>
      </c>
      <c r="C59" s="98" t="s">
        <v>32</v>
      </c>
      <c r="D59" s="114" t="s">
        <v>46</v>
      </c>
      <c r="E59" s="31" t="s">
        <v>73</v>
      </c>
      <c r="F59" s="119">
        <v>1</v>
      </c>
      <c r="G59" s="136">
        <v>39900</v>
      </c>
      <c r="H59" s="149">
        <v>39900</v>
      </c>
      <c r="I59" s="156"/>
      <c r="J59" s="167"/>
      <c r="K59" s="180"/>
      <c r="L59" s="194">
        <f>F59-I59</f>
        <v>1</v>
      </c>
      <c r="M59" s="200"/>
      <c r="N59" s="180">
        <f>H59-K59</f>
        <v>39900</v>
      </c>
      <c r="O59" s="207">
        <v>29</v>
      </c>
      <c r="P59" s="167"/>
      <c r="Q59" s="174" t="s">
        <v>23</v>
      </c>
      <c r="R59" s="13" t="s">
        <v>325</v>
      </c>
    </row>
    <row r="60" spans="1:18" ht="15.75" customHeight="1" x14ac:dyDescent="0.15">
      <c r="A60" s="95"/>
      <c r="B60" s="98"/>
      <c r="C60" s="98"/>
      <c r="D60" s="114"/>
      <c r="E60" s="18"/>
      <c r="F60" s="120"/>
      <c r="G60" s="136"/>
      <c r="H60" s="149"/>
      <c r="I60" s="156"/>
      <c r="J60" s="167"/>
      <c r="K60" s="180"/>
      <c r="L60" s="156"/>
      <c r="M60" s="200"/>
      <c r="N60" s="180"/>
      <c r="O60" s="207"/>
      <c r="P60" s="167"/>
      <c r="Q60" s="174"/>
      <c r="R60" s="13" t="s">
        <v>325</v>
      </c>
    </row>
    <row r="61" spans="1:18" ht="15.75" hidden="1" customHeight="1" x14ac:dyDescent="0.15">
      <c r="A61" s="95">
        <v>38808</v>
      </c>
      <c r="B61" s="98" t="s">
        <v>32</v>
      </c>
      <c r="C61" s="98" t="s">
        <v>56</v>
      </c>
      <c r="D61" s="114" t="s">
        <v>46</v>
      </c>
      <c r="E61" s="39" t="s">
        <v>74</v>
      </c>
      <c r="F61" s="121">
        <v>1</v>
      </c>
      <c r="G61" s="135">
        <v>40600</v>
      </c>
      <c r="H61" s="150">
        <v>40600</v>
      </c>
      <c r="I61" s="121">
        <v>1</v>
      </c>
      <c r="J61" s="135">
        <v>40600</v>
      </c>
      <c r="K61" s="150">
        <v>40600</v>
      </c>
      <c r="L61" s="193">
        <f>F61-I61</f>
        <v>0</v>
      </c>
      <c r="M61" s="201"/>
      <c r="N61" s="182">
        <f>H61-K61</f>
        <v>0</v>
      </c>
      <c r="O61" s="207">
        <v>30</v>
      </c>
      <c r="P61" s="168"/>
      <c r="Q61" s="214" t="s">
        <v>23</v>
      </c>
      <c r="R61" s="47" t="s">
        <v>306</v>
      </c>
    </row>
    <row r="62" spans="1:18" ht="15.75" hidden="1" customHeight="1" x14ac:dyDescent="0.15">
      <c r="A62" s="95"/>
      <c r="B62" s="98"/>
      <c r="C62" s="98"/>
      <c r="D62" s="114"/>
      <c r="E62" s="39" t="s">
        <v>75</v>
      </c>
      <c r="F62" s="121"/>
      <c r="G62" s="135"/>
      <c r="H62" s="150"/>
      <c r="I62" s="121"/>
      <c r="J62" s="135"/>
      <c r="K62" s="150"/>
      <c r="L62" s="157"/>
      <c r="M62" s="201"/>
      <c r="N62" s="182"/>
      <c r="O62" s="207"/>
      <c r="P62" s="168"/>
      <c r="Q62" s="214"/>
      <c r="R62" s="47" t="s">
        <v>305</v>
      </c>
    </row>
    <row r="63" spans="1:18" ht="15.75" hidden="1" customHeight="1" x14ac:dyDescent="0.15">
      <c r="A63" s="95">
        <v>38902</v>
      </c>
      <c r="B63" s="98" t="s">
        <v>32</v>
      </c>
      <c r="C63" s="98" t="s">
        <v>56</v>
      </c>
      <c r="D63" s="114" t="s">
        <v>46</v>
      </c>
      <c r="E63" s="39" t="s">
        <v>76</v>
      </c>
      <c r="F63" s="121">
        <v>1</v>
      </c>
      <c r="G63" s="135">
        <v>159500</v>
      </c>
      <c r="H63" s="150">
        <v>159500</v>
      </c>
      <c r="I63" s="121">
        <v>1</v>
      </c>
      <c r="J63" s="135">
        <v>159500</v>
      </c>
      <c r="K63" s="150">
        <v>159500</v>
      </c>
      <c r="L63" s="193">
        <f>F63-I63</f>
        <v>0</v>
      </c>
      <c r="M63" s="201"/>
      <c r="N63" s="182">
        <f>H63-K63</f>
        <v>0</v>
      </c>
      <c r="O63" s="207">
        <v>31</v>
      </c>
      <c r="P63" s="168"/>
      <c r="Q63" s="214" t="s">
        <v>23</v>
      </c>
      <c r="R63" s="47"/>
    </row>
    <row r="64" spans="1:18" ht="15.75" hidden="1" customHeight="1" x14ac:dyDescent="0.15">
      <c r="A64" s="95"/>
      <c r="B64" s="98"/>
      <c r="C64" s="98"/>
      <c r="D64" s="114"/>
      <c r="E64" s="39"/>
      <c r="F64" s="121"/>
      <c r="G64" s="135"/>
      <c r="H64" s="150"/>
      <c r="I64" s="121"/>
      <c r="J64" s="135"/>
      <c r="K64" s="150"/>
      <c r="L64" s="157"/>
      <c r="M64" s="201"/>
      <c r="N64" s="182"/>
      <c r="O64" s="207"/>
      <c r="P64" s="168"/>
      <c r="Q64" s="214"/>
      <c r="R64" s="51" t="s">
        <v>301</v>
      </c>
    </row>
    <row r="65" spans="1:18" ht="15.75" customHeight="1" x14ac:dyDescent="0.15">
      <c r="A65" s="95">
        <v>39119</v>
      </c>
      <c r="B65" s="98" t="s">
        <v>32</v>
      </c>
      <c r="C65" s="98" t="s">
        <v>78</v>
      </c>
      <c r="D65" s="114" t="s">
        <v>46</v>
      </c>
      <c r="E65" s="18" t="s">
        <v>79</v>
      </c>
      <c r="F65" s="120">
        <v>1</v>
      </c>
      <c r="G65" s="136">
        <v>37800</v>
      </c>
      <c r="H65" s="149">
        <v>37800</v>
      </c>
      <c r="I65" s="155"/>
      <c r="J65" s="166"/>
      <c r="K65" s="179"/>
      <c r="L65" s="191">
        <f>F65-I65</f>
        <v>1</v>
      </c>
      <c r="M65" s="199"/>
      <c r="N65" s="179">
        <f>H65-K65</f>
        <v>37800</v>
      </c>
      <c r="O65" s="207">
        <v>33</v>
      </c>
      <c r="P65" s="166"/>
      <c r="Q65" s="212" t="s">
        <v>23</v>
      </c>
      <c r="R65" s="9"/>
    </row>
    <row r="66" spans="1:18" ht="15.75" customHeight="1" x14ac:dyDescent="0.15">
      <c r="A66" s="95"/>
      <c r="B66" s="98"/>
      <c r="C66" s="98"/>
      <c r="D66" s="114"/>
      <c r="E66" s="18" t="s">
        <v>80</v>
      </c>
      <c r="F66" s="120"/>
      <c r="G66" s="136"/>
      <c r="H66" s="149"/>
      <c r="I66" s="155"/>
      <c r="J66" s="166"/>
      <c r="K66" s="179"/>
      <c r="L66" s="155"/>
      <c r="M66" s="199"/>
      <c r="N66" s="179"/>
      <c r="O66" s="207"/>
      <c r="P66" s="166"/>
      <c r="Q66" s="212"/>
      <c r="R66" s="9"/>
    </row>
    <row r="67" spans="1:18" ht="15.75" customHeight="1" x14ac:dyDescent="0.15">
      <c r="A67" s="95">
        <v>39119</v>
      </c>
      <c r="B67" s="98" t="s">
        <v>32</v>
      </c>
      <c r="C67" s="98" t="s">
        <v>78</v>
      </c>
      <c r="D67" s="114" t="s">
        <v>46</v>
      </c>
      <c r="E67" s="18" t="s">
        <v>81</v>
      </c>
      <c r="F67" s="120">
        <v>1</v>
      </c>
      <c r="G67" s="136">
        <v>28500</v>
      </c>
      <c r="H67" s="149">
        <v>28500</v>
      </c>
      <c r="I67" s="156"/>
      <c r="J67" s="167"/>
      <c r="K67" s="180"/>
      <c r="L67" s="194">
        <f>F67-I67</f>
        <v>1</v>
      </c>
      <c r="M67" s="200"/>
      <c r="N67" s="180">
        <f>H67-K67</f>
        <v>28500</v>
      </c>
      <c r="O67" s="207">
        <v>34</v>
      </c>
      <c r="P67" s="167"/>
      <c r="Q67" s="174" t="s">
        <v>356</v>
      </c>
      <c r="R67" s="13"/>
    </row>
    <row r="68" spans="1:18" ht="15.75" customHeight="1" x14ac:dyDescent="0.15">
      <c r="A68" s="95"/>
      <c r="B68" s="98"/>
      <c r="C68" s="98"/>
      <c r="D68" s="114"/>
      <c r="E68" s="17" t="s">
        <v>82</v>
      </c>
      <c r="F68" s="120"/>
      <c r="G68" s="136"/>
      <c r="H68" s="149"/>
      <c r="I68" s="156"/>
      <c r="J68" s="167"/>
      <c r="K68" s="180"/>
      <c r="L68" s="156"/>
      <c r="M68" s="200"/>
      <c r="N68" s="180"/>
      <c r="O68" s="207"/>
      <c r="P68" s="167"/>
      <c r="Q68" s="174"/>
      <c r="R68" s="13"/>
    </row>
    <row r="69" spans="1:18" ht="15.75" customHeight="1" x14ac:dyDescent="0.15">
      <c r="A69" s="95">
        <v>39133</v>
      </c>
      <c r="B69" s="98" t="s">
        <v>83</v>
      </c>
      <c r="C69" s="98" t="s">
        <v>77</v>
      </c>
      <c r="D69" s="114" t="s">
        <v>46</v>
      </c>
      <c r="E69" s="18" t="s">
        <v>84</v>
      </c>
      <c r="F69" s="120">
        <v>1</v>
      </c>
      <c r="G69" s="136">
        <v>67341</v>
      </c>
      <c r="H69" s="149">
        <v>67341</v>
      </c>
      <c r="I69" s="156"/>
      <c r="J69" s="167"/>
      <c r="K69" s="180"/>
      <c r="L69" s="194">
        <f>F69-I69</f>
        <v>1</v>
      </c>
      <c r="M69" s="200"/>
      <c r="N69" s="180">
        <f>H69-K69</f>
        <v>67341</v>
      </c>
      <c r="O69" s="207">
        <v>35</v>
      </c>
      <c r="P69" s="167"/>
      <c r="Q69" s="174" t="s">
        <v>355</v>
      </c>
      <c r="R69" s="235"/>
    </row>
    <row r="70" spans="1:18" ht="15.75" customHeight="1" x14ac:dyDescent="0.15">
      <c r="A70" s="95"/>
      <c r="B70" s="98"/>
      <c r="C70" s="98"/>
      <c r="D70" s="114"/>
      <c r="E70" s="18" t="s">
        <v>85</v>
      </c>
      <c r="F70" s="120"/>
      <c r="G70" s="136"/>
      <c r="H70" s="149"/>
      <c r="I70" s="156"/>
      <c r="J70" s="167"/>
      <c r="K70" s="180"/>
      <c r="L70" s="156"/>
      <c r="M70" s="200"/>
      <c r="N70" s="180"/>
      <c r="O70" s="207"/>
      <c r="P70" s="167"/>
      <c r="Q70" s="174"/>
      <c r="R70" s="235"/>
    </row>
    <row r="71" spans="1:18" ht="15.75" hidden="1" customHeight="1" x14ac:dyDescent="0.15">
      <c r="A71" s="95">
        <v>39135</v>
      </c>
      <c r="B71" s="98" t="s">
        <v>32</v>
      </c>
      <c r="C71" s="98" t="s">
        <v>56</v>
      </c>
      <c r="D71" s="114" t="s">
        <v>46</v>
      </c>
      <c r="E71" s="18" t="s">
        <v>86</v>
      </c>
      <c r="F71" s="120">
        <v>1</v>
      </c>
      <c r="G71" s="136">
        <v>80000</v>
      </c>
      <c r="H71" s="149">
        <v>80000</v>
      </c>
      <c r="I71" s="120">
        <v>1</v>
      </c>
      <c r="J71" s="136">
        <v>80000</v>
      </c>
      <c r="K71" s="149">
        <v>80000</v>
      </c>
      <c r="L71" s="194">
        <f>F71-I71</f>
        <v>0</v>
      </c>
      <c r="M71" s="200"/>
      <c r="N71" s="180">
        <f>H71-K71</f>
        <v>0</v>
      </c>
      <c r="O71" s="207">
        <v>36</v>
      </c>
      <c r="P71" s="167"/>
      <c r="Q71" s="174" t="s">
        <v>23</v>
      </c>
      <c r="R71" s="13" t="s">
        <v>302</v>
      </c>
    </row>
    <row r="72" spans="1:18" ht="15.75" hidden="1" customHeight="1" x14ac:dyDescent="0.15">
      <c r="A72" s="95"/>
      <c r="B72" s="98"/>
      <c r="C72" s="98"/>
      <c r="D72" s="114"/>
      <c r="E72" s="18" t="s">
        <v>87</v>
      </c>
      <c r="F72" s="120"/>
      <c r="G72" s="136"/>
      <c r="H72" s="149"/>
      <c r="I72" s="120"/>
      <c r="J72" s="136"/>
      <c r="K72" s="149"/>
      <c r="L72" s="156"/>
      <c r="M72" s="200"/>
      <c r="N72" s="180"/>
      <c r="O72" s="207"/>
      <c r="P72" s="167"/>
      <c r="Q72" s="174"/>
      <c r="R72" s="78" t="s">
        <v>300</v>
      </c>
    </row>
    <row r="73" spans="1:18" ht="15.75" hidden="1" customHeight="1" x14ac:dyDescent="0.15">
      <c r="A73" s="95">
        <v>39140</v>
      </c>
      <c r="B73" s="98" t="s">
        <v>32</v>
      </c>
      <c r="C73" s="98" t="s">
        <v>56</v>
      </c>
      <c r="D73" s="114" t="s">
        <v>46</v>
      </c>
      <c r="E73" s="19" t="s">
        <v>88</v>
      </c>
      <c r="F73" s="120">
        <v>1</v>
      </c>
      <c r="G73" s="136">
        <v>80000</v>
      </c>
      <c r="H73" s="149">
        <v>80000</v>
      </c>
      <c r="I73" s="120">
        <v>1</v>
      </c>
      <c r="J73" s="136">
        <v>80000</v>
      </c>
      <c r="K73" s="149">
        <v>80000</v>
      </c>
      <c r="L73" s="194">
        <f>F73-I73</f>
        <v>0</v>
      </c>
      <c r="M73" s="200"/>
      <c r="N73" s="180">
        <f>H73-K73</f>
        <v>0</v>
      </c>
      <c r="O73" s="207">
        <v>37</v>
      </c>
      <c r="P73" s="167"/>
      <c r="Q73" s="174" t="s">
        <v>23</v>
      </c>
      <c r="R73" s="13" t="s">
        <v>302</v>
      </c>
    </row>
    <row r="74" spans="1:18" ht="15.75" hidden="1" customHeight="1" x14ac:dyDescent="0.15">
      <c r="A74" s="95"/>
      <c r="B74" s="98"/>
      <c r="C74" s="98"/>
      <c r="D74" s="114"/>
      <c r="E74" s="17" t="s">
        <v>89</v>
      </c>
      <c r="F74" s="120"/>
      <c r="G74" s="136"/>
      <c r="H74" s="149"/>
      <c r="I74" s="120"/>
      <c r="J74" s="136"/>
      <c r="K74" s="149"/>
      <c r="L74" s="156"/>
      <c r="M74" s="200"/>
      <c r="N74" s="180"/>
      <c r="O74" s="207"/>
      <c r="P74" s="167"/>
      <c r="Q74" s="174"/>
      <c r="R74" s="78" t="s">
        <v>300</v>
      </c>
    </row>
    <row r="75" spans="1:18" ht="15.75" hidden="1" customHeight="1" x14ac:dyDescent="0.15">
      <c r="A75" s="95">
        <v>39154</v>
      </c>
      <c r="B75" s="98" t="s">
        <v>32</v>
      </c>
      <c r="C75" s="98" t="s">
        <v>56</v>
      </c>
      <c r="D75" s="114" t="s">
        <v>46</v>
      </c>
      <c r="E75" s="18" t="s">
        <v>90</v>
      </c>
      <c r="F75" s="120">
        <v>1</v>
      </c>
      <c r="G75" s="136">
        <v>80000</v>
      </c>
      <c r="H75" s="149">
        <v>80000</v>
      </c>
      <c r="I75" s="120">
        <v>1</v>
      </c>
      <c r="J75" s="136">
        <v>80000</v>
      </c>
      <c r="K75" s="149">
        <v>80000</v>
      </c>
      <c r="L75" s="194">
        <f>F75-I75</f>
        <v>0</v>
      </c>
      <c r="M75" s="200"/>
      <c r="N75" s="180">
        <f>H75-K75</f>
        <v>0</v>
      </c>
      <c r="O75" s="207">
        <v>38</v>
      </c>
      <c r="P75" s="167"/>
      <c r="Q75" s="174" t="s">
        <v>23</v>
      </c>
      <c r="R75" s="13" t="s">
        <v>302</v>
      </c>
    </row>
    <row r="76" spans="1:18" ht="15.75" hidden="1" customHeight="1" x14ac:dyDescent="0.15">
      <c r="A76" s="95"/>
      <c r="B76" s="98"/>
      <c r="C76" s="98"/>
      <c r="D76" s="114"/>
      <c r="E76" s="18" t="s">
        <v>89</v>
      </c>
      <c r="F76" s="120"/>
      <c r="G76" s="136"/>
      <c r="H76" s="149"/>
      <c r="I76" s="120"/>
      <c r="J76" s="136"/>
      <c r="K76" s="149"/>
      <c r="L76" s="156"/>
      <c r="M76" s="200"/>
      <c r="N76" s="180"/>
      <c r="O76" s="207"/>
      <c r="P76" s="167"/>
      <c r="Q76" s="174"/>
      <c r="R76" s="78" t="s">
        <v>300</v>
      </c>
    </row>
    <row r="77" spans="1:18" ht="15.75" hidden="1" customHeight="1" x14ac:dyDescent="0.15">
      <c r="A77" s="95">
        <v>39157</v>
      </c>
      <c r="B77" s="98" t="s">
        <v>32</v>
      </c>
      <c r="C77" s="98" t="s">
        <v>56</v>
      </c>
      <c r="D77" s="114" t="s">
        <v>46</v>
      </c>
      <c r="E77" s="17" t="s">
        <v>91</v>
      </c>
      <c r="F77" s="120">
        <v>1</v>
      </c>
      <c r="G77" s="136">
        <v>200000</v>
      </c>
      <c r="H77" s="149">
        <v>200000</v>
      </c>
      <c r="I77" s="159">
        <v>1</v>
      </c>
      <c r="J77" s="173">
        <v>200000</v>
      </c>
      <c r="K77" s="184">
        <v>200000</v>
      </c>
      <c r="L77" s="194">
        <f>F77-I77</f>
        <v>0</v>
      </c>
      <c r="M77" s="200"/>
      <c r="N77" s="180">
        <f>H77-K77</f>
        <v>0</v>
      </c>
      <c r="O77" s="207">
        <v>39</v>
      </c>
      <c r="P77" s="167"/>
      <c r="Q77" s="174" t="s">
        <v>23</v>
      </c>
      <c r="R77" s="13"/>
    </row>
    <row r="78" spans="1:18" ht="15.75" hidden="1" customHeight="1" x14ac:dyDescent="0.15">
      <c r="A78" s="95"/>
      <c r="B78" s="98"/>
      <c r="C78" s="98"/>
      <c r="D78" s="114"/>
      <c r="E78" s="17" t="s">
        <v>92</v>
      </c>
      <c r="F78" s="120"/>
      <c r="G78" s="136"/>
      <c r="H78" s="149"/>
      <c r="I78" s="159"/>
      <c r="J78" s="174"/>
      <c r="K78" s="184"/>
      <c r="L78" s="156"/>
      <c r="M78" s="200"/>
      <c r="N78" s="180"/>
      <c r="O78" s="207"/>
      <c r="P78" s="167"/>
      <c r="Q78" s="174"/>
      <c r="R78" s="13" t="s">
        <v>303</v>
      </c>
    </row>
    <row r="79" spans="1:18" ht="15.75" customHeight="1" x14ac:dyDescent="0.15">
      <c r="A79" s="95">
        <v>39160</v>
      </c>
      <c r="B79" s="98" t="s">
        <v>19</v>
      </c>
      <c r="C79" s="98" t="s">
        <v>32</v>
      </c>
      <c r="D79" s="114" t="s">
        <v>46</v>
      </c>
      <c r="E79" s="33" t="s">
        <v>370</v>
      </c>
      <c r="F79" s="119">
        <v>1</v>
      </c>
      <c r="G79" s="136">
        <v>67341</v>
      </c>
      <c r="H79" s="149">
        <v>67341</v>
      </c>
      <c r="I79" s="156"/>
      <c r="J79" s="167"/>
      <c r="K79" s="180"/>
      <c r="L79" s="194">
        <f>F79-I79</f>
        <v>1</v>
      </c>
      <c r="M79" s="200"/>
      <c r="N79" s="180">
        <f>H79-K79</f>
        <v>67341</v>
      </c>
      <c r="O79" s="207">
        <v>40</v>
      </c>
      <c r="P79" s="167"/>
      <c r="Q79" s="174" t="s">
        <v>355</v>
      </c>
      <c r="R79" s="13" t="s">
        <v>325</v>
      </c>
    </row>
    <row r="80" spans="1:18" ht="15.75" customHeight="1" x14ac:dyDescent="0.15">
      <c r="A80" s="95"/>
      <c r="B80" s="98"/>
      <c r="C80" s="98"/>
      <c r="D80" s="114"/>
      <c r="E80" s="33" t="s">
        <v>93</v>
      </c>
      <c r="F80" s="120"/>
      <c r="G80" s="136"/>
      <c r="H80" s="149"/>
      <c r="I80" s="156"/>
      <c r="J80" s="167"/>
      <c r="K80" s="180"/>
      <c r="L80" s="156"/>
      <c r="M80" s="200"/>
      <c r="N80" s="180"/>
      <c r="O80" s="207"/>
      <c r="P80" s="167"/>
      <c r="Q80" s="174"/>
      <c r="R80" s="13"/>
    </row>
    <row r="81" spans="1:18" ht="15.75" hidden="1" customHeight="1" x14ac:dyDescent="0.15">
      <c r="A81" s="95">
        <v>39172</v>
      </c>
      <c r="B81" s="98" t="s">
        <v>32</v>
      </c>
      <c r="C81" s="98" t="s">
        <v>56</v>
      </c>
      <c r="D81" s="114" t="s">
        <v>46</v>
      </c>
      <c r="E81" s="39" t="s">
        <v>94</v>
      </c>
      <c r="F81" s="121">
        <v>1</v>
      </c>
      <c r="G81" s="135">
        <v>494550</v>
      </c>
      <c r="H81" s="150">
        <v>494550</v>
      </c>
      <c r="I81" s="157">
        <v>1</v>
      </c>
      <c r="J81" s="171">
        <v>494550</v>
      </c>
      <c r="K81" s="182">
        <v>494550</v>
      </c>
      <c r="L81" s="193">
        <f>F81-I81</f>
        <v>0</v>
      </c>
      <c r="M81" s="201"/>
      <c r="N81" s="182">
        <f>H81-K81</f>
        <v>0</v>
      </c>
      <c r="O81" s="207">
        <v>41</v>
      </c>
      <c r="P81" s="168"/>
      <c r="Q81" s="214" t="s">
        <v>23</v>
      </c>
      <c r="R81" s="47" t="s">
        <v>68</v>
      </c>
    </row>
    <row r="82" spans="1:18" ht="15.75" hidden="1" customHeight="1" x14ac:dyDescent="0.15">
      <c r="A82" s="95"/>
      <c r="B82" s="98"/>
      <c r="C82" s="98"/>
      <c r="D82" s="114"/>
      <c r="E82" s="39" t="s">
        <v>95</v>
      </c>
      <c r="F82" s="121"/>
      <c r="G82" s="135"/>
      <c r="H82" s="150"/>
      <c r="I82" s="157"/>
      <c r="J82" s="171"/>
      <c r="K82" s="182"/>
      <c r="L82" s="157"/>
      <c r="M82" s="201"/>
      <c r="N82" s="182"/>
      <c r="O82" s="207"/>
      <c r="P82" s="168"/>
      <c r="Q82" s="214"/>
      <c r="R82" s="47" t="s">
        <v>291</v>
      </c>
    </row>
    <row r="83" spans="1:18" ht="15.75" hidden="1" customHeight="1" x14ac:dyDescent="0.15">
      <c r="A83" s="95">
        <v>39173</v>
      </c>
      <c r="B83" s="98" t="s">
        <v>56</v>
      </c>
      <c r="C83" s="98" t="s">
        <v>77</v>
      </c>
      <c r="D83" s="114" t="s">
        <v>46</v>
      </c>
      <c r="E83" s="39" t="s">
        <v>96</v>
      </c>
      <c r="F83" s="121">
        <v>1</v>
      </c>
      <c r="G83" s="135">
        <v>294000</v>
      </c>
      <c r="H83" s="150">
        <v>294000</v>
      </c>
      <c r="I83" s="157">
        <v>1</v>
      </c>
      <c r="J83" s="172">
        <v>294000</v>
      </c>
      <c r="K83" s="182">
        <v>294000</v>
      </c>
      <c r="L83" s="193">
        <f>F83-I83</f>
        <v>0</v>
      </c>
      <c r="M83" s="201"/>
      <c r="N83" s="182">
        <f>H83-K83</f>
        <v>0</v>
      </c>
      <c r="O83" s="207">
        <v>42</v>
      </c>
      <c r="P83" s="168"/>
      <c r="Q83" s="214" t="s">
        <v>23</v>
      </c>
      <c r="R83" s="47" t="s">
        <v>293</v>
      </c>
    </row>
    <row r="84" spans="1:18" ht="15.75" hidden="1" customHeight="1" x14ac:dyDescent="0.15">
      <c r="A84" s="95"/>
      <c r="B84" s="98"/>
      <c r="C84" s="98"/>
      <c r="D84" s="114"/>
      <c r="E84" s="39"/>
      <c r="F84" s="121"/>
      <c r="G84" s="135"/>
      <c r="H84" s="150"/>
      <c r="I84" s="157"/>
      <c r="J84" s="168"/>
      <c r="K84" s="182"/>
      <c r="L84" s="157"/>
      <c r="M84" s="201"/>
      <c r="N84" s="182"/>
      <c r="O84" s="207"/>
      <c r="P84" s="168"/>
      <c r="Q84" s="214"/>
      <c r="R84" s="47"/>
    </row>
    <row r="85" spans="1:18" ht="15.75" hidden="1" customHeight="1" x14ac:dyDescent="0.15">
      <c r="A85" s="95">
        <v>39261</v>
      </c>
      <c r="B85" s="98" t="s">
        <v>83</v>
      </c>
      <c r="C85" s="98" t="s">
        <v>56</v>
      </c>
      <c r="D85" s="114" t="s">
        <v>46</v>
      </c>
      <c r="E85" s="39" t="s">
        <v>97</v>
      </c>
      <c r="F85" s="121">
        <v>1</v>
      </c>
      <c r="G85" s="135">
        <v>38000</v>
      </c>
      <c r="H85" s="150">
        <v>38000</v>
      </c>
      <c r="I85" s="121">
        <v>1</v>
      </c>
      <c r="J85" s="135">
        <v>38000</v>
      </c>
      <c r="K85" s="150">
        <v>38000</v>
      </c>
      <c r="L85" s="193">
        <f>F85-I85</f>
        <v>0</v>
      </c>
      <c r="M85" s="201"/>
      <c r="N85" s="182">
        <f>H85-K85</f>
        <v>0</v>
      </c>
      <c r="O85" s="207">
        <v>43</v>
      </c>
      <c r="P85" s="168"/>
      <c r="Q85" s="214" t="s">
        <v>23</v>
      </c>
      <c r="R85" s="47" t="s">
        <v>307</v>
      </c>
    </row>
    <row r="86" spans="1:18" ht="15.75" hidden="1" customHeight="1" x14ac:dyDescent="0.15">
      <c r="A86" s="95"/>
      <c r="B86" s="98"/>
      <c r="C86" s="98"/>
      <c r="D86" s="114"/>
      <c r="E86" s="39" t="s">
        <v>98</v>
      </c>
      <c r="F86" s="121"/>
      <c r="G86" s="135"/>
      <c r="H86" s="150"/>
      <c r="I86" s="121"/>
      <c r="J86" s="135"/>
      <c r="K86" s="150"/>
      <c r="L86" s="157"/>
      <c r="M86" s="201"/>
      <c r="N86" s="182"/>
      <c r="O86" s="207"/>
      <c r="P86" s="168"/>
      <c r="Q86" s="214"/>
      <c r="R86" s="47" t="s">
        <v>308</v>
      </c>
    </row>
    <row r="87" spans="1:18" ht="15.75" hidden="1" customHeight="1" x14ac:dyDescent="0.15">
      <c r="A87" s="95">
        <v>39420</v>
      </c>
      <c r="B87" s="98" t="s">
        <v>32</v>
      </c>
      <c r="C87" s="98" t="s">
        <v>56</v>
      </c>
      <c r="D87" s="114" t="s">
        <v>46</v>
      </c>
      <c r="E87" s="39" t="s">
        <v>99</v>
      </c>
      <c r="F87" s="121">
        <v>1</v>
      </c>
      <c r="G87" s="135">
        <v>15000</v>
      </c>
      <c r="H87" s="150">
        <v>15000</v>
      </c>
      <c r="I87" s="121">
        <v>1</v>
      </c>
      <c r="J87" s="135">
        <v>15000</v>
      </c>
      <c r="K87" s="150">
        <v>15000</v>
      </c>
      <c r="L87" s="193">
        <f>F87-I87</f>
        <v>0</v>
      </c>
      <c r="M87" s="201"/>
      <c r="N87" s="182">
        <f>H87-K87</f>
        <v>0</v>
      </c>
      <c r="O87" s="207">
        <v>44</v>
      </c>
      <c r="P87" s="168"/>
      <c r="Q87" s="214" t="s">
        <v>23</v>
      </c>
      <c r="R87" s="47" t="s">
        <v>307</v>
      </c>
    </row>
    <row r="88" spans="1:18" ht="15.75" hidden="1" customHeight="1" x14ac:dyDescent="0.15">
      <c r="A88" s="95"/>
      <c r="B88" s="98"/>
      <c r="C88" s="98"/>
      <c r="D88" s="114"/>
      <c r="E88" s="40" t="s">
        <v>100</v>
      </c>
      <c r="F88" s="121"/>
      <c r="G88" s="135"/>
      <c r="H88" s="150"/>
      <c r="I88" s="121"/>
      <c r="J88" s="135"/>
      <c r="K88" s="150"/>
      <c r="L88" s="157"/>
      <c r="M88" s="201"/>
      <c r="N88" s="182"/>
      <c r="O88" s="207"/>
      <c r="P88" s="168"/>
      <c r="Q88" s="214"/>
      <c r="R88" s="47" t="s">
        <v>308</v>
      </c>
    </row>
    <row r="89" spans="1:18" ht="15.75" hidden="1" customHeight="1" x14ac:dyDescent="0.15">
      <c r="A89" s="95">
        <v>39525</v>
      </c>
      <c r="B89" s="98" t="s">
        <v>83</v>
      </c>
      <c r="C89" s="98" t="s">
        <v>56</v>
      </c>
      <c r="D89" s="114" t="s">
        <v>46</v>
      </c>
      <c r="E89" s="39" t="s">
        <v>101</v>
      </c>
      <c r="F89" s="121">
        <v>1</v>
      </c>
      <c r="G89" s="135">
        <v>38000</v>
      </c>
      <c r="H89" s="150">
        <v>38000</v>
      </c>
      <c r="I89" s="121">
        <v>1</v>
      </c>
      <c r="J89" s="135">
        <v>38000</v>
      </c>
      <c r="K89" s="150">
        <v>38000</v>
      </c>
      <c r="L89" s="193">
        <f>F89-I89</f>
        <v>0</v>
      </c>
      <c r="M89" s="201"/>
      <c r="N89" s="182">
        <f>H89-K89</f>
        <v>0</v>
      </c>
      <c r="O89" s="207">
        <v>45</v>
      </c>
      <c r="P89" s="168"/>
      <c r="Q89" s="214" t="s">
        <v>23</v>
      </c>
      <c r="R89" s="47" t="s">
        <v>307</v>
      </c>
    </row>
    <row r="90" spans="1:18" ht="15.75" hidden="1" customHeight="1" x14ac:dyDescent="0.15">
      <c r="A90" s="95"/>
      <c r="B90" s="98"/>
      <c r="C90" s="98"/>
      <c r="D90" s="114"/>
      <c r="E90" s="39" t="s">
        <v>102</v>
      </c>
      <c r="F90" s="121"/>
      <c r="G90" s="135"/>
      <c r="H90" s="150"/>
      <c r="I90" s="121"/>
      <c r="J90" s="135"/>
      <c r="K90" s="150"/>
      <c r="L90" s="157"/>
      <c r="M90" s="201"/>
      <c r="N90" s="182"/>
      <c r="O90" s="207"/>
      <c r="P90" s="168"/>
      <c r="Q90" s="214"/>
      <c r="R90" s="47" t="s">
        <v>308</v>
      </c>
    </row>
    <row r="91" spans="1:18" ht="15.75" customHeight="1" x14ac:dyDescent="0.15">
      <c r="A91" s="99">
        <v>40157</v>
      </c>
      <c r="B91" s="98" t="s">
        <v>19</v>
      </c>
      <c r="C91" s="98" t="s">
        <v>104</v>
      </c>
      <c r="D91" s="114" t="s">
        <v>46</v>
      </c>
      <c r="E91" s="18" t="s">
        <v>105</v>
      </c>
      <c r="F91" s="120">
        <v>1</v>
      </c>
      <c r="G91" s="136">
        <v>43000</v>
      </c>
      <c r="H91" s="149">
        <v>43000</v>
      </c>
      <c r="I91" s="155"/>
      <c r="J91" s="166"/>
      <c r="K91" s="179"/>
      <c r="L91" s="191">
        <f>F91-I91</f>
        <v>1</v>
      </c>
      <c r="M91" s="199"/>
      <c r="N91" s="179">
        <f>H91-K91</f>
        <v>43000</v>
      </c>
      <c r="O91" s="207">
        <v>46</v>
      </c>
      <c r="P91" s="166"/>
      <c r="Q91" s="212" t="s">
        <v>332</v>
      </c>
      <c r="R91" s="9" t="s">
        <v>325</v>
      </c>
    </row>
    <row r="92" spans="1:18" ht="15.75" customHeight="1" x14ac:dyDescent="0.15">
      <c r="A92" s="99"/>
      <c r="B92" s="98"/>
      <c r="C92" s="98"/>
      <c r="D92" s="114"/>
      <c r="E92" s="18" t="s">
        <v>106</v>
      </c>
      <c r="F92" s="120"/>
      <c r="G92" s="136"/>
      <c r="H92" s="149"/>
      <c r="I92" s="155"/>
      <c r="J92" s="166"/>
      <c r="K92" s="179"/>
      <c r="L92" s="155"/>
      <c r="M92" s="199"/>
      <c r="N92" s="179"/>
      <c r="O92" s="207"/>
      <c r="P92" s="166"/>
      <c r="Q92" s="212"/>
      <c r="R92" s="9" t="s">
        <v>325</v>
      </c>
    </row>
    <row r="93" spans="1:18" ht="15.75" hidden="1" customHeight="1" x14ac:dyDescent="0.15">
      <c r="A93" s="100">
        <v>40536</v>
      </c>
      <c r="B93" s="98" t="s">
        <v>32</v>
      </c>
      <c r="C93" s="98" t="s">
        <v>56</v>
      </c>
      <c r="D93" s="114" t="s">
        <v>46</v>
      </c>
      <c r="E93" s="41" t="s">
        <v>107</v>
      </c>
      <c r="F93" s="121">
        <v>1</v>
      </c>
      <c r="G93" s="135">
        <v>64280</v>
      </c>
      <c r="H93" s="150">
        <v>64280</v>
      </c>
      <c r="I93" s="121">
        <v>1</v>
      </c>
      <c r="J93" s="135">
        <v>64280</v>
      </c>
      <c r="K93" s="150">
        <v>64280</v>
      </c>
      <c r="L93" s="193">
        <f>F93-I93</f>
        <v>0</v>
      </c>
      <c r="M93" s="201"/>
      <c r="N93" s="182">
        <f>H93-K93</f>
        <v>0</v>
      </c>
      <c r="O93" s="207">
        <v>47</v>
      </c>
      <c r="P93" s="168"/>
      <c r="Q93" s="214" t="s">
        <v>23</v>
      </c>
      <c r="R93" s="47" t="s">
        <v>304</v>
      </c>
    </row>
    <row r="94" spans="1:18" ht="15.75" hidden="1" customHeight="1" x14ac:dyDescent="0.15">
      <c r="A94" s="100"/>
      <c r="B94" s="98"/>
      <c r="C94" s="98"/>
      <c r="D94" s="114"/>
      <c r="E94" s="41" t="s">
        <v>108</v>
      </c>
      <c r="F94" s="121"/>
      <c r="G94" s="135"/>
      <c r="H94" s="150"/>
      <c r="I94" s="121"/>
      <c r="J94" s="135"/>
      <c r="K94" s="150"/>
      <c r="L94" s="157"/>
      <c r="M94" s="201"/>
      <c r="N94" s="182"/>
      <c r="O94" s="207"/>
      <c r="P94" s="168"/>
      <c r="Q94" s="214"/>
      <c r="R94" s="47" t="s">
        <v>305</v>
      </c>
    </row>
    <row r="95" spans="1:18" ht="15.75" customHeight="1" x14ac:dyDescent="0.15">
      <c r="A95" s="95">
        <v>36802</v>
      </c>
      <c r="B95" s="98" t="s">
        <v>19</v>
      </c>
      <c r="C95" s="98" t="s">
        <v>32</v>
      </c>
      <c r="D95" s="114" t="s">
        <v>21</v>
      </c>
      <c r="E95" s="32" t="s">
        <v>111</v>
      </c>
      <c r="F95" s="119">
        <v>1</v>
      </c>
      <c r="G95" s="134">
        <v>51600</v>
      </c>
      <c r="H95" s="142">
        <f>F95*G95</f>
        <v>51600</v>
      </c>
      <c r="I95" s="160"/>
      <c r="J95" s="98"/>
      <c r="K95" s="185"/>
      <c r="L95" s="194">
        <f>F95-I95</f>
        <v>1</v>
      </c>
      <c r="M95" s="200"/>
      <c r="N95" s="180">
        <f>H95-K95</f>
        <v>51600</v>
      </c>
      <c r="O95" s="207">
        <v>50</v>
      </c>
      <c r="P95" s="98"/>
      <c r="Q95" s="174" t="s">
        <v>109</v>
      </c>
      <c r="R95" s="13"/>
    </row>
    <row r="96" spans="1:18" ht="15.75" customHeight="1" x14ac:dyDescent="0.15">
      <c r="A96" s="95"/>
      <c r="B96" s="98"/>
      <c r="C96" s="98"/>
      <c r="D96" s="114"/>
      <c r="E96" s="17" t="s">
        <v>112</v>
      </c>
      <c r="F96" s="120"/>
      <c r="G96" s="134"/>
      <c r="H96" s="142"/>
      <c r="I96" s="160"/>
      <c r="J96" s="98"/>
      <c r="K96" s="185"/>
      <c r="L96" s="156"/>
      <c r="M96" s="200"/>
      <c r="N96" s="180"/>
      <c r="O96" s="207"/>
      <c r="P96" s="98"/>
      <c r="Q96" s="174"/>
      <c r="R96" s="13"/>
    </row>
    <row r="97" spans="1:19" ht="15.75" customHeight="1" x14ac:dyDescent="0.15">
      <c r="A97" s="95">
        <v>36802</v>
      </c>
      <c r="B97" s="98" t="s">
        <v>19</v>
      </c>
      <c r="C97" s="98" t="s">
        <v>32</v>
      </c>
      <c r="D97" s="114" t="s">
        <v>21</v>
      </c>
      <c r="E97" s="32" t="s">
        <v>113</v>
      </c>
      <c r="F97" s="119">
        <v>1</v>
      </c>
      <c r="G97" s="134">
        <v>18900</v>
      </c>
      <c r="H97" s="142">
        <f>F97*G97</f>
        <v>18900</v>
      </c>
      <c r="I97" s="160"/>
      <c r="J97" s="98"/>
      <c r="K97" s="185"/>
      <c r="L97" s="191">
        <f>F97-I97</f>
        <v>1</v>
      </c>
      <c r="M97" s="199"/>
      <c r="N97" s="179">
        <f>H97-K97</f>
        <v>18900</v>
      </c>
      <c r="O97" s="207">
        <v>51</v>
      </c>
      <c r="P97" s="98"/>
      <c r="Q97" s="212" t="s">
        <v>109</v>
      </c>
      <c r="R97" s="9"/>
    </row>
    <row r="98" spans="1:19" ht="15.75" customHeight="1" x14ac:dyDescent="0.15">
      <c r="A98" s="95"/>
      <c r="B98" s="98"/>
      <c r="C98" s="98"/>
      <c r="D98" s="114"/>
      <c r="E98" s="17" t="s">
        <v>114</v>
      </c>
      <c r="F98" s="120"/>
      <c r="G98" s="134"/>
      <c r="H98" s="142"/>
      <c r="I98" s="160"/>
      <c r="J98" s="98"/>
      <c r="K98" s="185"/>
      <c r="L98" s="155"/>
      <c r="M98" s="199"/>
      <c r="N98" s="179"/>
      <c r="O98" s="207"/>
      <c r="P98" s="98"/>
      <c r="Q98" s="212"/>
      <c r="R98" s="9"/>
    </row>
    <row r="99" spans="1:19" x14ac:dyDescent="0.15">
      <c r="A99" s="95">
        <v>36802</v>
      </c>
      <c r="B99" s="98" t="s">
        <v>19</v>
      </c>
      <c r="C99" s="98" t="s">
        <v>32</v>
      </c>
      <c r="D99" s="114" t="s">
        <v>21</v>
      </c>
      <c r="E99" s="31" t="s">
        <v>44</v>
      </c>
      <c r="F99" s="119">
        <v>1</v>
      </c>
      <c r="G99" s="134">
        <v>53000</v>
      </c>
      <c r="H99" s="142">
        <f>F99*G99</f>
        <v>53000</v>
      </c>
      <c r="I99" s="160"/>
      <c r="J99" s="98"/>
      <c r="K99" s="185"/>
      <c r="L99" s="191">
        <f>F99-I99</f>
        <v>1</v>
      </c>
      <c r="M99" s="199"/>
      <c r="N99" s="179">
        <f>H99-K99</f>
        <v>53000</v>
      </c>
      <c r="O99" s="207">
        <v>52</v>
      </c>
      <c r="P99" s="98"/>
      <c r="Q99" s="212" t="s">
        <v>109</v>
      </c>
      <c r="R99" s="10"/>
    </row>
    <row r="100" spans="1:19" x14ac:dyDescent="0.15">
      <c r="A100" s="95"/>
      <c r="B100" s="98"/>
      <c r="C100" s="98"/>
      <c r="D100" s="114"/>
      <c r="E100" s="21" t="s">
        <v>115</v>
      </c>
      <c r="F100" s="120"/>
      <c r="G100" s="134"/>
      <c r="H100" s="142"/>
      <c r="I100" s="160"/>
      <c r="J100" s="98"/>
      <c r="K100" s="185"/>
      <c r="L100" s="155"/>
      <c r="M100" s="199"/>
      <c r="N100" s="179"/>
      <c r="O100" s="207"/>
      <c r="P100" s="98"/>
      <c r="Q100" s="212"/>
      <c r="R100" s="10"/>
    </row>
    <row r="101" spans="1:19" x14ac:dyDescent="0.15">
      <c r="A101" s="95">
        <v>36802</v>
      </c>
      <c r="B101" s="98" t="s">
        <v>19</v>
      </c>
      <c r="C101" s="98" t="s">
        <v>32</v>
      </c>
      <c r="D101" s="114" t="s">
        <v>21</v>
      </c>
      <c r="E101" s="32" t="s">
        <v>116</v>
      </c>
      <c r="F101" s="119">
        <v>1</v>
      </c>
      <c r="G101" s="134">
        <v>63600</v>
      </c>
      <c r="H101" s="142">
        <f>F101*G101</f>
        <v>63600</v>
      </c>
      <c r="I101" s="160"/>
      <c r="J101" s="98"/>
      <c r="K101" s="185"/>
      <c r="L101" s="194">
        <f>F101-I101</f>
        <v>1</v>
      </c>
      <c r="M101" s="200"/>
      <c r="N101" s="180">
        <f>H101-K101</f>
        <v>63600</v>
      </c>
      <c r="O101" s="207">
        <v>53</v>
      </c>
      <c r="P101" s="98"/>
      <c r="Q101" s="216" t="s">
        <v>351</v>
      </c>
      <c r="R101" s="13" t="s">
        <v>348</v>
      </c>
    </row>
    <row r="102" spans="1:19" x14ac:dyDescent="0.15">
      <c r="A102" s="95"/>
      <c r="B102" s="98"/>
      <c r="C102" s="98"/>
      <c r="D102" s="114"/>
      <c r="E102" s="17" t="s">
        <v>117</v>
      </c>
      <c r="F102" s="120"/>
      <c r="G102" s="134"/>
      <c r="H102" s="142"/>
      <c r="I102" s="160"/>
      <c r="J102" s="98"/>
      <c r="K102" s="185"/>
      <c r="L102" s="156"/>
      <c r="M102" s="200"/>
      <c r="N102" s="180"/>
      <c r="O102" s="207"/>
      <c r="P102" s="98"/>
      <c r="Q102" s="216"/>
      <c r="R102" s="13"/>
    </row>
    <row r="103" spans="1:19" x14ac:dyDescent="0.15">
      <c r="A103" s="95">
        <v>36802</v>
      </c>
      <c r="B103" s="98" t="s">
        <v>19</v>
      </c>
      <c r="C103" s="98" t="s">
        <v>32</v>
      </c>
      <c r="D103" s="114" t="s">
        <v>21</v>
      </c>
      <c r="E103" s="32" t="s">
        <v>116</v>
      </c>
      <c r="F103" s="119">
        <v>1</v>
      </c>
      <c r="G103" s="134">
        <v>49100</v>
      </c>
      <c r="H103" s="142">
        <f>F103*G103</f>
        <v>49100</v>
      </c>
      <c r="I103" s="160"/>
      <c r="J103" s="98"/>
      <c r="K103" s="185"/>
      <c r="L103" s="194">
        <f>F103-I103</f>
        <v>1</v>
      </c>
      <c r="M103" s="200"/>
      <c r="N103" s="180">
        <f>H103-K103</f>
        <v>49100</v>
      </c>
      <c r="O103" s="207">
        <v>54</v>
      </c>
      <c r="P103" s="98"/>
      <c r="Q103" s="216" t="s">
        <v>356</v>
      </c>
      <c r="R103" s="13" t="s">
        <v>352</v>
      </c>
    </row>
    <row r="104" spans="1:19" x14ac:dyDescent="0.15">
      <c r="A104" s="95"/>
      <c r="B104" s="98"/>
      <c r="C104" s="98"/>
      <c r="D104" s="114"/>
      <c r="E104" s="17" t="s">
        <v>118</v>
      </c>
      <c r="F104" s="120"/>
      <c r="G104" s="134"/>
      <c r="H104" s="142"/>
      <c r="I104" s="160"/>
      <c r="J104" s="98"/>
      <c r="K104" s="185"/>
      <c r="L104" s="156"/>
      <c r="M104" s="200"/>
      <c r="N104" s="180"/>
      <c r="O104" s="207"/>
      <c r="P104" s="98"/>
      <c r="Q104" s="216"/>
      <c r="R104" s="13"/>
    </row>
    <row r="105" spans="1:19" x14ac:dyDescent="0.15">
      <c r="A105" s="95">
        <v>36802</v>
      </c>
      <c r="B105" s="98" t="s">
        <v>19</v>
      </c>
      <c r="C105" s="98" t="s">
        <v>32</v>
      </c>
      <c r="D105" s="114" t="s">
        <v>21</v>
      </c>
      <c r="E105" s="32" t="s">
        <v>349</v>
      </c>
      <c r="F105" s="119">
        <v>1</v>
      </c>
      <c r="G105" s="134">
        <v>52800</v>
      </c>
      <c r="H105" s="142">
        <f>F105*G105</f>
        <v>52800</v>
      </c>
      <c r="I105" s="160"/>
      <c r="J105" s="98"/>
      <c r="K105" s="185"/>
      <c r="L105" s="194">
        <f>F105-I105</f>
        <v>1</v>
      </c>
      <c r="M105" s="200"/>
      <c r="N105" s="180">
        <f>H105-K105</f>
        <v>52800</v>
      </c>
      <c r="O105" s="207">
        <v>55</v>
      </c>
      <c r="P105" s="98"/>
      <c r="Q105" s="98" t="s">
        <v>315</v>
      </c>
      <c r="R105" s="13" t="s">
        <v>365</v>
      </c>
    </row>
    <row r="106" spans="1:19" x14ac:dyDescent="0.15">
      <c r="A106" s="95"/>
      <c r="B106" s="98"/>
      <c r="C106" s="98"/>
      <c r="D106" s="114"/>
      <c r="E106" s="17" t="s">
        <v>120</v>
      </c>
      <c r="F106" s="120"/>
      <c r="G106" s="134"/>
      <c r="H106" s="142"/>
      <c r="I106" s="160"/>
      <c r="J106" s="98"/>
      <c r="K106" s="185"/>
      <c r="L106" s="156"/>
      <c r="M106" s="200"/>
      <c r="N106" s="180"/>
      <c r="O106" s="207"/>
      <c r="P106" s="98"/>
      <c r="Q106" s="98"/>
      <c r="R106" s="13"/>
      <c r="S106" s="65"/>
    </row>
    <row r="107" spans="1:19" x14ac:dyDescent="0.15">
      <c r="A107" s="95">
        <v>36802</v>
      </c>
      <c r="B107" s="98" t="s">
        <v>19</v>
      </c>
      <c r="C107" s="98" t="s">
        <v>32</v>
      </c>
      <c r="D107" s="114" t="s">
        <v>21</v>
      </c>
      <c r="E107" s="32" t="s">
        <v>349</v>
      </c>
      <c r="F107" s="119">
        <v>13</v>
      </c>
      <c r="G107" s="134">
        <v>39000</v>
      </c>
      <c r="H107" s="142">
        <f>F107*G107</f>
        <v>507000</v>
      </c>
      <c r="I107" s="160"/>
      <c r="J107" s="98"/>
      <c r="K107" s="185"/>
      <c r="L107" s="191">
        <f>F107-I107</f>
        <v>13</v>
      </c>
      <c r="M107" s="199"/>
      <c r="N107" s="179">
        <f>H107-K107</f>
        <v>507000</v>
      </c>
      <c r="O107" s="207">
        <v>56</v>
      </c>
      <c r="P107" s="98"/>
      <c r="Q107" s="98" t="s">
        <v>119</v>
      </c>
      <c r="R107" s="9"/>
    </row>
    <row r="108" spans="1:19" x14ac:dyDescent="0.15">
      <c r="A108" s="95"/>
      <c r="B108" s="98"/>
      <c r="C108" s="98"/>
      <c r="D108" s="114"/>
      <c r="E108" s="17" t="s">
        <v>377</v>
      </c>
      <c r="F108" s="120"/>
      <c r="G108" s="134"/>
      <c r="H108" s="142"/>
      <c r="I108" s="160"/>
      <c r="J108" s="98"/>
      <c r="K108" s="185"/>
      <c r="L108" s="155"/>
      <c r="M108" s="199"/>
      <c r="N108" s="179"/>
      <c r="O108" s="207"/>
      <c r="P108" s="98"/>
      <c r="Q108" s="98"/>
      <c r="R108" s="9"/>
    </row>
    <row r="109" spans="1:19" x14ac:dyDescent="0.15">
      <c r="A109" s="95">
        <v>36802</v>
      </c>
      <c r="B109" s="98" t="s">
        <v>19</v>
      </c>
      <c r="C109" s="98" t="s">
        <v>32</v>
      </c>
      <c r="D109" s="114" t="s">
        <v>21</v>
      </c>
      <c r="E109" s="32" t="s">
        <v>121</v>
      </c>
      <c r="F109" s="119">
        <v>2</v>
      </c>
      <c r="G109" s="134">
        <v>18400</v>
      </c>
      <c r="H109" s="142">
        <f>F109*G109</f>
        <v>36800</v>
      </c>
      <c r="I109" s="160"/>
      <c r="J109" s="98"/>
      <c r="K109" s="185"/>
      <c r="L109" s="194">
        <f>F109-I109</f>
        <v>2</v>
      </c>
      <c r="M109" s="200"/>
      <c r="N109" s="180">
        <f>H109-K109</f>
        <v>36800</v>
      </c>
      <c r="O109" s="207">
        <v>57</v>
      </c>
      <c r="P109" s="98"/>
      <c r="Q109" s="98" t="s">
        <v>357</v>
      </c>
      <c r="R109" s="13" t="s">
        <v>350</v>
      </c>
    </row>
    <row r="110" spans="1:19" x14ac:dyDescent="0.15">
      <c r="A110" s="95"/>
      <c r="B110" s="98"/>
      <c r="C110" s="98"/>
      <c r="D110" s="114"/>
      <c r="E110" s="32" t="s">
        <v>122</v>
      </c>
      <c r="F110" s="120"/>
      <c r="G110" s="134"/>
      <c r="H110" s="142"/>
      <c r="I110" s="160"/>
      <c r="J110" s="98"/>
      <c r="K110" s="185"/>
      <c r="L110" s="156"/>
      <c r="M110" s="200"/>
      <c r="N110" s="180"/>
      <c r="O110" s="207"/>
      <c r="P110" s="98"/>
      <c r="Q110" s="98"/>
      <c r="R110" s="13"/>
    </row>
    <row r="111" spans="1:19" x14ac:dyDescent="0.15">
      <c r="A111" s="95">
        <v>36802</v>
      </c>
      <c r="B111" s="98" t="s">
        <v>78</v>
      </c>
      <c r="C111" s="98" t="s">
        <v>32</v>
      </c>
      <c r="D111" s="114" t="s">
        <v>21</v>
      </c>
      <c r="E111" s="17" t="s">
        <v>123</v>
      </c>
      <c r="F111" s="120">
        <v>1</v>
      </c>
      <c r="G111" s="134">
        <v>53500</v>
      </c>
      <c r="H111" s="142">
        <f>F111*G111</f>
        <v>53500</v>
      </c>
      <c r="I111" s="160"/>
      <c r="J111" s="98"/>
      <c r="K111" s="185"/>
      <c r="L111" s="191">
        <f>F111-I111</f>
        <v>1</v>
      </c>
      <c r="M111" s="199"/>
      <c r="N111" s="179">
        <f>H111-K111</f>
        <v>53500</v>
      </c>
      <c r="O111" s="207">
        <v>58</v>
      </c>
      <c r="P111" s="98"/>
      <c r="Q111" s="98" t="s">
        <v>119</v>
      </c>
      <c r="R111" s="9"/>
    </row>
    <row r="112" spans="1:19" x14ac:dyDescent="0.15">
      <c r="A112" s="95"/>
      <c r="B112" s="98"/>
      <c r="C112" s="98"/>
      <c r="D112" s="114"/>
      <c r="E112" s="34" t="s">
        <v>124</v>
      </c>
      <c r="F112" s="120"/>
      <c r="G112" s="134"/>
      <c r="H112" s="142"/>
      <c r="I112" s="160"/>
      <c r="J112" s="98"/>
      <c r="K112" s="185"/>
      <c r="L112" s="155"/>
      <c r="M112" s="199"/>
      <c r="N112" s="179"/>
      <c r="O112" s="207"/>
      <c r="P112" s="98"/>
      <c r="Q112" s="98"/>
      <c r="R112" s="9"/>
    </row>
    <row r="113" spans="1:19" x14ac:dyDescent="0.15">
      <c r="A113" s="95">
        <v>36802</v>
      </c>
      <c r="B113" s="98" t="s">
        <v>19</v>
      </c>
      <c r="C113" s="98" t="s">
        <v>83</v>
      </c>
      <c r="D113" s="114" t="s">
        <v>21</v>
      </c>
      <c r="E113" s="18" t="s">
        <v>128</v>
      </c>
      <c r="F113" s="120">
        <v>2</v>
      </c>
      <c r="G113" s="136">
        <v>42200</v>
      </c>
      <c r="H113" s="149">
        <f>F113*G113</f>
        <v>84400</v>
      </c>
      <c r="I113" s="160"/>
      <c r="J113" s="98"/>
      <c r="K113" s="185"/>
      <c r="L113" s="191">
        <f>F113-I113</f>
        <v>2</v>
      </c>
      <c r="M113" s="199"/>
      <c r="N113" s="179">
        <f>H113-K113</f>
        <v>84400</v>
      </c>
      <c r="O113" s="207">
        <v>60</v>
      </c>
      <c r="P113" s="98"/>
      <c r="Q113" s="98" t="s">
        <v>357</v>
      </c>
      <c r="R113" s="9"/>
    </row>
    <row r="114" spans="1:19" x14ac:dyDescent="0.15">
      <c r="A114" s="95"/>
      <c r="B114" s="98"/>
      <c r="C114" s="98"/>
      <c r="D114" s="114"/>
      <c r="E114" s="18" t="s">
        <v>129</v>
      </c>
      <c r="F114" s="120"/>
      <c r="G114" s="136"/>
      <c r="H114" s="149"/>
      <c r="I114" s="160"/>
      <c r="J114" s="98"/>
      <c r="K114" s="185"/>
      <c r="L114" s="155"/>
      <c r="M114" s="199"/>
      <c r="N114" s="179"/>
      <c r="O114" s="207"/>
      <c r="P114" s="98"/>
      <c r="Q114" s="98"/>
      <c r="R114" s="9"/>
    </row>
    <row r="115" spans="1:19" x14ac:dyDescent="0.15">
      <c r="A115" s="95">
        <v>36802</v>
      </c>
      <c r="B115" s="98" t="s">
        <v>19</v>
      </c>
      <c r="C115" s="98" t="s">
        <v>32</v>
      </c>
      <c r="D115" s="114" t="s">
        <v>21</v>
      </c>
      <c r="E115" s="32" t="s">
        <v>333</v>
      </c>
      <c r="F115" s="125">
        <v>17</v>
      </c>
      <c r="G115" s="134">
        <v>31000</v>
      </c>
      <c r="H115" s="142">
        <f>F115*G115</f>
        <v>527000</v>
      </c>
      <c r="I115" s="160"/>
      <c r="J115" s="98"/>
      <c r="K115" s="185"/>
      <c r="L115" s="194">
        <f>F115-I115</f>
        <v>17</v>
      </c>
      <c r="M115" s="200"/>
      <c r="N115" s="180">
        <f>H115-K115</f>
        <v>527000</v>
      </c>
      <c r="O115" s="207">
        <v>61</v>
      </c>
      <c r="P115" s="98"/>
      <c r="Q115" s="98" t="s">
        <v>356</v>
      </c>
      <c r="R115" s="13"/>
      <c r="S115" s="60"/>
    </row>
    <row r="116" spans="1:19" x14ac:dyDescent="0.15">
      <c r="A116" s="95"/>
      <c r="B116" s="98"/>
      <c r="C116" s="98"/>
      <c r="D116" s="114"/>
      <c r="E116" s="17" t="s">
        <v>376</v>
      </c>
      <c r="F116" s="126"/>
      <c r="G116" s="134"/>
      <c r="H116" s="142"/>
      <c r="I116" s="160"/>
      <c r="J116" s="98"/>
      <c r="K116" s="185"/>
      <c r="L116" s="156"/>
      <c r="M116" s="200"/>
      <c r="N116" s="180"/>
      <c r="O116" s="207"/>
      <c r="P116" s="98"/>
      <c r="Q116" s="98"/>
      <c r="R116" s="13"/>
    </row>
    <row r="117" spans="1:19" x14ac:dyDescent="0.15">
      <c r="A117" s="95">
        <v>36802</v>
      </c>
      <c r="B117" s="98" t="s">
        <v>19</v>
      </c>
      <c r="C117" s="98" t="s">
        <v>130</v>
      </c>
      <c r="D117" s="114" t="s">
        <v>21</v>
      </c>
      <c r="E117" s="31" t="s">
        <v>131</v>
      </c>
      <c r="F117" s="120">
        <v>2</v>
      </c>
      <c r="G117" s="134">
        <v>35000</v>
      </c>
      <c r="H117" s="142">
        <f>F117*G117</f>
        <v>70000</v>
      </c>
      <c r="I117" s="160"/>
      <c r="J117" s="98"/>
      <c r="K117" s="185"/>
      <c r="L117" s="191">
        <f>F117-I117</f>
        <v>2</v>
      </c>
      <c r="M117" s="199"/>
      <c r="N117" s="179">
        <f>H117-K117</f>
        <v>70000</v>
      </c>
      <c r="O117" s="207">
        <v>62</v>
      </c>
      <c r="P117" s="98"/>
      <c r="Q117" s="98" t="s">
        <v>119</v>
      </c>
      <c r="R117" s="9"/>
    </row>
    <row r="118" spans="1:19" x14ac:dyDescent="0.15">
      <c r="A118" s="95"/>
      <c r="B118" s="98"/>
      <c r="C118" s="98"/>
      <c r="D118" s="114"/>
      <c r="E118" s="18" t="s">
        <v>132</v>
      </c>
      <c r="F118" s="120"/>
      <c r="G118" s="134"/>
      <c r="H118" s="142"/>
      <c r="I118" s="160"/>
      <c r="J118" s="98"/>
      <c r="K118" s="185"/>
      <c r="L118" s="155"/>
      <c r="M118" s="199"/>
      <c r="N118" s="179"/>
      <c r="O118" s="207"/>
      <c r="P118" s="98"/>
      <c r="Q118" s="98"/>
      <c r="R118" s="9"/>
    </row>
    <row r="119" spans="1:19" x14ac:dyDescent="0.15">
      <c r="A119" s="95">
        <v>36901</v>
      </c>
      <c r="B119" s="98" t="s">
        <v>19</v>
      </c>
      <c r="C119" s="98" t="s">
        <v>32</v>
      </c>
      <c r="D119" s="114" t="s">
        <v>21</v>
      </c>
      <c r="E119" s="31" t="s">
        <v>133</v>
      </c>
      <c r="F119" s="119">
        <v>1</v>
      </c>
      <c r="G119" s="134">
        <v>27900</v>
      </c>
      <c r="H119" s="142">
        <f>F119*G119</f>
        <v>27900</v>
      </c>
      <c r="I119" s="160"/>
      <c r="J119" s="98"/>
      <c r="K119" s="185"/>
      <c r="L119" s="191">
        <f>F119-I119</f>
        <v>1</v>
      </c>
      <c r="M119" s="199"/>
      <c r="N119" s="179">
        <f>H119-K119</f>
        <v>27900</v>
      </c>
      <c r="O119" s="207">
        <v>63</v>
      </c>
      <c r="P119" s="98"/>
      <c r="Q119" s="98" t="s">
        <v>119</v>
      </c>
      <c r="R119" s="9"/>
    </row>
    <row r="120" spans="1:19" x14ac:dyDescent="0.15">
      <c r="A120" s="95"/>
      <c r="B120" s="98"/>
      <c r="C120" s="98"/>
      <c r="D120" s="114"/>
      <c r="E120" s="20" t="s">
        <v>134</v>
      </c>
      <c r="F120" s="120"/>
      <c r="G120" s="134"/>
      <c r="H120" s="142"/>
      <c r="I120" s="160"/>
      <c r="J120" s="98"/>
      <c r="K120" s="185"/>
      <c r="L120" s="155"/>
      <c r="M120" s="199"/>
      <c r="N120" s="179"/>
      <c r="O120" s="207"/>
      <c r="P120" s="98"/>
      <c r="Q120" s="98"/>
      <c r="R120" s="9"/>
    </row>
    <row r="121" spans="1:19" hidden="1" x14ac:dyDescent="0.15">
      <c r="A121" s="95">
        <v>36901</v>
      </c>
      <c r="B121" s="98" t="s">
        <v>19</v>
      </c>
      <c r="C121" s="98" t="s">
        <v>130</v>
      </c>
      <c r="D121" s="114" t="s">
        <v>21</v>
      </c>
      <c r="E121" s="39" t="s">
        <v>135</v>
      </c>
      <c r="F121" s="121">
        <v>1</v>
      </c>
      <c r="G121" s="137">
        <v>15600</v>
      </c>
      <c r="H121" s="147">
        <f>F121*G121</f>
        <v>15600</v>
      </c>
      <c r="I121" s="161"/>
      <c r="J121" s="175"/>
      <c r="K121" s="186"/>
      <c r="L121" s="193">
        <f>F121-I121</f>
        <v>1</v>
      </c>
      <c r="M121" s="201"/>
      <c r="N121" s="182">
        <f>H121-K121</f>
        <v>15600</v>
      </c>
      <c r="O121" s="207">
        <v>64</v>
      </c>
      <c r="P121" s="175"/>
      <c r="Q121" s="175" t="s">
        <v>119</v>
      </c>
      <c r="R121" s="47"/>
    </row>
    <row r="122" spans="1:19" hidden="1" x14ac:dyDescent="0.15">
      <c r="A122" s="95"/>
      <c r="B122" s="98"/>
      <c r="C122" s="98"/>
      <c r="D122" s="114"/>
      <c r="E122" s="40" t="s">
        <v>136</v>
      </c>
      <c r="F122" s="121"/>
      <c r="G122" s="137"/>
      <c r="H122" s="147"/>
      <c r="I122" s="161"/>
      <c r="J122" s="175"/>
      <c r="K122" s="186"/>
      <c r="L122" s="157"/>
      <c r="M122" s="201"/>
      <c r="N122" s="182"/>
      <c r="O122" s="207"/>
      <c r="P122" s="175"/>
      <c r="Q122" s="175"/>
      <c r="R122" s="47" t="s">
        <v>335</v>
      </c>
    </row>
    <row r="123" spans="1:19" x14ac:dyDescent="0.15">
      <c r="A123" s="95">
        <v>36901</v>
      </c>
      <c r="B123" s="98" t="s">
        <v>19</v>
      </c>
      <c r="C123" s="98" t="s">
        <v>20</v>
      </c>
      <c r="D123" s="114" t="s">
        <v>21</v>
      </c>
      <c r="E123" s="18" t="s">
        <v>137</v>
      </c>
      <c r="F123" s="120">
        <v>1</v>
      </c>
      <c r="G123" s="134">
        <v>61000</v>
      </c>
      <c r="H123" s="142">
        <f>F123*G123</f>
        <v>61000</v>
      </c>
      <c r="I123" s="160"/>
      <c r="J123" s="98"/>
      <c r="K123" s="185"/>
      <c r="L123" s="191">
        <f>F123-I123</f>
        <v>1</v>
      </c>
      <c r="M123" s="199"/>
      <c r="N123" s="179">
        <f>H123-K123</f>
        <v>61000</v>
      </c>
      <c r="O123" s="207">
        <v>65</v>
      </c>
      <c r="P123" s="98"/>
      <c r="Q123" s="217" t="s">
        <v>371</v>
      </c>
      <c r="R123" s="11"/>
    </row>
    <row r="124" spans="1:19" x14ac:dyDescent="0.15">
      <c r="A124" s="95"/>
      <c r="B124" s="98"/>
      <c r="C124" s="98"/>
      <c r="D124" s="114"/>
      <c r="E124" s="18"/>
      <c r="F124" s="120"/>
      <c r="G124" s="134"/>
      <c r="H124" s="142"/>
      <c r="I124" s="160"/>
      <c r="J124" s="98"/>
      <c r="K124" s="185"/>
      <c r="L124" s="155"/>
      <c r="M124" s="199"/>
      <c r="N124" s="179"/>
      <c r="O124" s="207"/>
      <c r="P124" s="98"/>
      <c r="Q124" s="98"/>
      <c r="R124" s="9"/>
    </row>
    <row r="125" spans="1:19" x14ac:dyDescent="0.15">
      <c r="A125" s="95">
        <v>37309</v>
      </c>
      <c r="B125" s="98" t="s">
        <v>19</v>
      </c>
      <c r="C125" s="98" t="s">
        <v>20</v>
      </c>
      <c r="D125" s="114" t="s">
        <v>46</v>
      </c>
      <c r="E125" s="17" t="s">
        <v>138</v>
      </c>
      <c r="F125" s="120">
        <v>1</v>
      </c>
      <c r="G125" s="138">
        <v>41632</v>
      </c>
      <c r="H125" s="151">
        <v>41632</v>
      </c>
      <c r="I125" s="160"/>
      <c r="J125" s="98"/>
      <c r="K125" s="185"/>
      <c r="L125" s="191">
        <f>F125-I125</f>
        <v>1</v>
      </c>
      <c r="M125" s="199"/>
      <c r="N125" s="179">
        <f>H125-K125</f>
        <v>41632</v>
      </c>
      <c r="O125" s="207">
        <v>66</v>
      </c>
      <c r="P125" s="98"/>
      <c r="Q125" s="98" t="s">
        <v>315</v>
      </c>
      <c r="R125" s="9"/>
    </row>
    <row r="126" spans="1:19" x14ac:dyDescent="0.15">
      <c r="A126" s="95"/>
      <c r="B126" s="98"/>
      <c r="C126" s="98"/>
      <c r="D126" s="114"/>
      <c r="E126" s="17"/>
      <c r="F126" s="120"/>
      <c r="G126" s="138"/>
      <c r="H126" s="151"/>
      <c r="I126" s="160"/>
      <c r="J126" s="98"/>
      <c r="K126" s="185"/>
      <c r="L126" s="155"/>
      <c r="M126" s="199"/>
      <c r="N126" s="179"/>
      <c r="O126" s="207"/>
      <c r="P126" s="98"/>
      <c r="Q126" s="98"/>
      <c r="R126" s="9"/>
    </row>
    <row r="127" spans="1:19" x14ac:dyDescent="0.15">
      <c r="A127" s="95">
        <v>37343</v>
      </c>
      <c r="B127" s="98" t="s">
        <v>32</v>
      </c>
      <c r="C127" s="98" t="s">
        <v>19</v>
      </c>
      <c r="D127" s="114" t="s">
        <v>46</v>
      </c>
      <c r="E127" s="17" t="s">
        <v>139</v>
      </c>
      <c r="F127" s="120">
        <v>1</v>
      </c>
      <c r="G127" s="136">
        <v>72240</v>
      </c>
      <c r="H127" s="149">
        <v>72240</v>
      </c>
      <c r="I127" s="160"/>
      <c r="J127" s="98"/>
      <c r="K127" s="185"/>
      <c r="L127" s="191">
        <f>F127-I127</f>
        <v>1</v>
      </c>
      <c r="M127" s="199"/>
      <c r="N127" s="179">
        <f>H127-K127</f>
        <v>72240</v>
      </c>
      <c r="O127" s="207">
        <v>67</v>
      </c>
      <c r="P127" s="98"/>
      <c r="Q127" s="98" t="s">
        <v>119</v>
      </c>
      <c r="R127" s="9"/>
    </row>
    <row r="128" spans="1:19" x14ac:dyDescent="0.15">
      <c r="A128" s="95"/>
      <c r="B128" s="98"/>
      <c r="C128" s="98"/>
      <c r="D128" s="114"/>
      <c r="E128" s="17"/>
      <c r="F128" s="120"/>
      <c r="G128" s="136"/>
      <c r="H128" s="149"/>
      <c r="I128" s="160"/>
      <c r="J128" s="98"/>
      <c r="K128" s="185"/>
      <c r="L128" s="155"/>
      <c r="M128" s="199"/>
      <c r="N128" s="179"/>
      <c r="O128" s="207"/>
      <c r="P128" s="98"/>
      <c r="Q128" s="98"/>
      <c r="R128" s="9"/>
    </row>
    <row r="129" spans="1:18" x14ac:dyDescent="0.15">
      <c r="A129" s="95">
        <v>37343</v>
      </c>
      <c r="B129" s="98" t="s">
        <v>32</v>
      </c>
      <c r="C129" s="98" t="s">
        <v>19</v>
      </c>
      <c r="D129" s="114" t="s">
        <v>46</v>
      </c>
      <c r="E129" s="17" t="s">
        <v>140</v>
      </c>
      <c r="F129" s="120">
        <v>1</v>
      </c>
      <c r="G129" s="136">
        <v>36120</v>
      </c>
      <c r="H129" s="149">
        <v>36120</v>
      </c>
      <c r="I129" s="160"/>
      <c r="J129" s="98"/>
      <c r="K129" s="185"/>
      <c r="L129" s="191">
        <f>F129-I129</f>
        <v>1</v>
      </c>
      <c r="M129" s="199"/>
      <c r="N129" s="179">
        <f>H129-K129</f>
        <v>36120</v>
      </c>
      <c r="O129" s="207">
        <v>68</v>
      </c>
      <c r="P129" s="98"/>
      <c r="Q129" s="98" t="s">
        <v>119</v>
      </c>
      <c r="R129" s="9"/>
    </row>
    <row r="130" spans="1:18" x14ac:dyDescent="0.15">
      <c r="A130" s="95"/>
      <c r="B130" s="98"/>
      <c r="C130" s="98"/>
      <c r="D130" s="114"/>
      <c r="E130" s="17"/>
      <c r="F130" s="120"/>
      <c r="G130" s="136"/>
      <c r="H130" s="149"/>
      <c r="I130" s="160"/>
      <c r="J130" s="98"/>
      <c r="K130" s="185"/>
      <c r="L130" s="155"/>
      <c r="M130" s="199"/>
      <c r="N130" s="179"/>
      <c r="O130" s="207"/>
      <c r="P130" s="98"/>
      <c r="Q130" s="98"/>
      <c r="R130" s="9"/>
    </row>
    <row r="131" spans="1:18" x14ac:dyDescent="0.15">
      <c r="A131" s="95">
        <v>37669</v>
      </c>
      <c r="B131" s="98" t="s">
        <v>19</v>
      </c>
      <c r="C131" s="98" t="s">
        <v>32</v>
      </c>
      <c r="D131" s="114" t="s">
        <v>46</v>
      </c>
      <c r="E131" s="32" t="s">
        <v>141</v>
      </c>
      <c r="F131" s="119">
        <v>1</v>
      </c>
      <c r="G131" s="136">
        <v>31700</v>
      </c>
      <c r="H131" s="149">
        <v>31700</v>
      </c>
      <c r="I131" s="160"/>
      <c r="J131" s="98"/>
      <c r="K131" s="185"/>
      <c r="L131" s="191">
        <f>F131-I131</f>
        <v>1</v>
      </c>
      <c r="M131" s="199"/>
      <c r="N131" s="179">
        <f>H131-K131</f>
        <v>31700</v>
      </c>
      <c r="O131" s="207">
        <v>69</v>
      </c>
      <c r="P131" s="98"/>
      <c r="Q131" s="98" t="s">
        <v>119</v>
      </c>
      <c r="R131" s="9"/>
    </row>
    <row r="132" spans="1:18" x14ac:dyDescent="0.15">
      <c r="A132" s="95"/>
      <c r="B132" s="98"/>
      <c r="C132" s="98"/>
      <c r="D132" s="114"/>
      <c r="E132" s="17" t="s">
        <v>142</v>
      </c>
      <c r="F132" s="120"/>
      <c r="G132" s="136"/>
      <c r="H132" s="149"/>
      <c r="I132" s="160"/>
      <c r="J132" s="98"/>
      <c r="K132" s="185"/>
      <c r="L132" s="155"/>
      <c r="M132" s="199"/>
      <c r="N132" s="179"/>
      <c r="O132" s="207"/>
      <c r="P132" s="98"/>
      <c r="Q132" s="98"/>
      <c r="R132" s="9"/>
    </row>
    <row r="133" spans="1:18" x14ac:dyDescent="0.15">
      <c r="A133" s="95">
        <v>37669</v>
      </c>
      <c r="B133" s="98" t="s">
        <v>19</v>
      </c>
      <c r="C133" s="98" t="s">
        <v>32</v>
      </c>
      <c r="D133" s="114" t="s">
        <v>46</v>
      </c>
      <c r="E133" s="32" t="s">
        <v>141</v>
      </c>
      <c r="F133" s="119">
        <v>1</v>
      </c>
      <c r="G133" s="136">
        <v>19500</v>
      </c>
      <c r="H133" s="149">
        <v>19500</v>
      </c>
      <c r="I133" s="160"/>
      <c r="J133" s="98"/>
      <c r="K133" s="185"/>
      <c r="L133" s="191">
        <f>F133-I133</f>
        <v>1</v>
      </c>
      <c r="M133" s="199"/>
      <c r="N133" s="179">
        <f>H133-K133</f>
        <v>19500</v>
      </c>
      <c r="O133" s="207">
        <v>70</v>
      </c>
      <c r="P133" s="98"/>
      <c r="Q133" s="98" t="s">
        <v>119</v>
      </c>
      <c r="R133" s="9"/>
    </row>
    <row r="134" spans="1:18" x14ac:dyDescent="0.15">
      <c r="A134" s="95"/>
      <c r="B134" s="98"/>
      <c r="C134" s="98"/>
      <c r="D134" s="114"/>
      <c r="E134" s="17" t="s">
        <v>142</v>
      </c>
      <c r="F134" s="120"/>
      <c r="G134" s="136"/>
      <c r="H134" s="149"/>
      <c r="I134" s="160"/>
      <c r="J134" s="98"/>
      <c r="K134" s="185"/>
      <c r="L134" s="155"/>
      <c r="M134" s="199"/>
      <c r="N134" s="179"/>
      <c r="O134" s="207"/>
      <c r="P134" s="98"/>
      <c r="Q134" s="98"/>
      <c r="R134" s="9"/>
    </row>
    <row r="135" spans="1:18" x14ac:dyDescent="0.15">
      <c r="A135" s="95">
        <v>37669</v>
      </c>
      <c r="B135" s="98" t="s">
        <v>19</v>
      </c>
      <c r="C135" s="98" t="s">
        <v>32</v>
      </c>
      <c r="D135" s="114" t="s">
        <v>46</v>
      </c>
      <c r="E135" s="32" t="s">
        <v>141</v>
      </c>
      <c r="F135" s="119">
        <v>1</v>
      </c>
      <c r="G135" s="136">
        <v>12800</v>
      </c>
      <c r="H135" s="149">
        <v>12800</v>
      </c>
      <c r="I135" s="160"/>
      <c r="J135" s="98"/>
      <c r="K135" s="185"/>
      <c r="L135" s="191">
        <f>F135-I135</f>
        <v>1</v>
      </c>
      <c r="M135" s="199"/>
      <c r="N135" s="179">
        <f>H135-K135</f>
        <v>12800</v>
      </c>
      <c r="O135" s="207">
        <v>71</v>
      </c>
      <c r="P135" s="98"/>
      <c r="Q135" s="98" t="s">
        <v>119</v>
      </c>
      <c r="R135" s="9"/>
    </row>
    <row r="136" spans="1:18" x14ac:dyDescent="0.15">
      <c r="A136" s="95"/>
      <c r="B136" s="98"/>
      <c r="C136" s="98"/>
      <c r="D136" s="114"/>
      <c r="E136" s="17" t="s">
        <v>143</v>
      </c>
      <c r="F136" s="120"/>
      <c r="G136" s="136"/>
      <c r="H136" s="149"/>
      <c r="I136" s="160"/>
      <c r="J136" s="98"/>
      <c r="K136" s="185"/>
      <c r="L136" s="155"/>
      <c r="M136" s="199"/>
      <c r="N136" s="179"/>
      <c r="O136" s="207"/>
      <c r="P136" s="98"/>
      <c r="Q136" s="98"/>
      <c r="R136" s="9"/>
    </row>
    <row r="137" spans="1:18" x14ac:dyDescent="0.15">
      <c r="A137" s="95">
        <v>37732</v>
      </c>
      <c r="B137" s="98" t="s">
        <v>19</v>
      </c>
      <c r="C137" s="98" t="s">
        <v>144</v>
      </c>
      <c r="D137" s="114" t="s">
        <v>46</v>
      </c>
      <c r="E137" s="18" t="s">
        <v>145</v>
      </c>
      <c r="F137" s="120">
        <v>1</v>
      </c>
      <c r="G137" s="136">
        <v>30000</v>
      </c>
      <c r="H137" s="149">
        <v>30000</v>
      </c>
      <c r="I137" s="160"/>
      <c r="J137" s="98"/>
      <c r="K137" s="185"/>
      <c r="L137" s="191">
        <f>F137-I137</f>
        <v>1</v>
      </c>
      <c r="M137" s="199"/>
      <c r="N137" s="179">
        <f>H137-K137</f>
        <v>30000</v>
      </c>
      <c r="O137" s="207">
        <v>72</v>
      </c>
      <c r="P137" s="98"/>
      <c r="Q137" s="98" t="s">
        <v>119</v>
      </c>
      <c r="R137" s="9"/>
    </row>
    <row r="138" spans="1:18" x14ac:dyDescent="0.15">
      <c r="A138" s="95"/>
      <c r="B138" s="98"/>
      <c r="C138" s="98"/>
      <c r="D138" s="114"/>
      <c r="E138" s="18"/>
      <c r="F138" s="120"/>
      <c r="G138" s="136"/>
      <c r="H138" s="149"/>
      <c r="I138" s="160"/>
      <c r="J138" s="98"/>
      <c r="K138" s="185"/>
      <c r="L138" s="155"/>
      <c r="M138" s="199"/>
      <c r="N138" s="179"/>
      <c r="O138" s="207"/>
      <c r="P138" s="98"/>
      <c r="Q138" s="98"/>
      <c r="R138" s="9"/>
    </row>
    <row r="139" spans="1:18" x14ac:dyDescent="0.15">
      <c r="A139" s="95">
        <v>38069</v>
      </c>
      <c r="B139" s="98" t="s">
        <v>19</v>
      </c>
      <c r="C139" s="98" t="s">
        <v>130</v>
      </c>
      <c r="D139" s="114" t="s">
        <v>46</v>
      </c>
      <c r="E139" s="18" t="s">
        <v>146</v>
      </c>
      <c r="F139" s="120">
        <v>1</v>
      </c>
      <c r="G139" s="136">
        <v>36750</v>
      </c>
      <c r="H139" s="149">
        <v>36750</v>
      </c>
      <c r="I139" s="160"/>
      <c r="J139" s="98"/>
      <c r="K139" s="185"/>
      <c r="L139" s="191">
        <f>F139-I139</f>
        <v>1</v>
      </c>
      <c r="M139" s="199"/>
      <c r="N139" s="179">
        <f>H139-K139</f>
        <v>36750</v>
      </c>
      <c r="O139" s="207">
        <v>73</v>
      </c>
      <c r="P139" s="98"/>
      <c r="Q139" s="98" t="s">
        <v>119</v>
      </c>
      <c r="R139" s="9"/>
    </row>
    <row r="140" spans="1:18" x14ac:dyDescent="0.15">
      <c r="A140" s="95"/>
      <c r="B140" s="98"/>
      <c r="C140" s="98"/>
      <c r="D140" s="114"/>
      <c r="E140" s="18"/>
      <c r="F140" s="120"/>
      <c r="G140" s="136"/>
      <c r="H140" s="149"/>
      <c r="I140" s="160"/>
      <c r="J140" s="98"/>
      <c r="K140" s="185"/>
      <c r="L140" s="155"/>
      <c r="M140" s="199"/>
      <c r="N140" s="179"/>
      <c r="O140" s="207"/>
      <c r="P140" s="98"/>
      <c r="Q140" s="98"/>
      <c r="R140" s="9"/>
    </row>
    <row r="141" spans="1:18" x14ac:dyDescent="0.15">
      <c r="A141" s="95">
        <v>38069</v>
      </c>
      <c r="B141" s="98" t="s">
        <v>32</v>
      </c>
      <c r="C141" s="98" t="s">
        <v>19</v>
      </c>
      <c r="D141" s="114" t="s">
        <v>46</v>
      </c>
      <c r="E141" s="18" t="s">
        <v>147</v>
      </c>
      <c r="F141" s="120">
        <v>1</v>
      </c>
      <c r="G141" s="136">
        <v>36225</v>
      </c>
      <c r="H141" s="149">
        <v>36225</v>
      </c>
      <c r="I141" s="160"/>
      <c r="J141" s="98"/>
      <c r="K141" s="185"/>
      <c r="L141" s="191">
        <f>F141-I141</f>
        <v>1</v>
      </c>
      <c r="M141" s="199"/>
      <c r="N141" s="179">
        <f>H141-K141</f>
        <v>36225</v>
      </c>
      <c r="O141" s="207">
        <v>74</v>
      </c>
      <c r="P141" s="98"/>
      <c r="Q141" s="98" t="s">
        <v>119</v>
      </c>
      <c r="R141" s="9"/>
    </row>
    <row r="142" spans="1:18" x14ac:dyDescent="0.15">
      <c r="A142" s="95"/>
      <c r="B142" s="98"/>
      <c r="C142" s="98"/>
      <c r="D142" s="114"/>
      <c r="E142" s="18"/>
      <c r="F142" s="120"/>
      <c r="G142" s="136"/>
      <c r="H142" s="149"/>
      <c r="I142" s="160"/>
      <c r="J142" s="98"/>
      <c r="K142" s="185"/>
      <c r="L142" s="155"/>
      <c r="M142" s="199"/>
      <c r="N142" s="179"/>
      <c r="O142" s="207"/>
      <c r="P142" s="98"/>
      <c r="Q142" s="98"/>
      <c r="R142" s="9"/>
    </row>
    <row r="143" spans="1:18" x14ac:dyDescent="0.15">
      <c r="A143" s="95">
        <v>38069</v>
      </c>
      <c r="B143" s="98" t="s">
        <v>19</v>
      </c>
      <c r="C143" s="98" t="s">
        <v>148</v>
      </c>
      <c r="D143" s="114" t="s">
        <v>46</v>
      </c>
      <c r="E143" s="18" t="s">
        <v>149</v>
      </c>
      <c r="F143" s="120">
        <v>1</v>
      </c>
      <c r="G143" s="136">
        <v>49980</v>
      </c>
      <c r="H143" s="149">
        <v>49980</v>
      </c>
      <c r="I143" s="160"/>
      <c r="J143" s="98"/>
      <c r="K143" s="185"/>
      <c r="L143" s="191">
        <f>F143-I143</f>
        <v>1</v>
      </c>
      <c r="M143" s="199"/>
      <c r="N143" s="179">
        <f>H143-K143</f>
        <v>49980</v>
      </c>
      <c r="O143" s="207">
        <v>75</v>
      </c>
      <c r="P143" s="98"/>
      <c r="Q143" s="98" t="s">
        <v>119</v>
      </c>
      <c r="R143" s="9"/>
    </row>
    <row r="144" spans="1:18" x14ac:dyDescent="0.15">
      <c r="A144" s="95"/>
      <c r="B144" s="98"/>
      <c r="C144" s="98"/>
      <c r="D144" s="114"/>
      <c r="E144" s="18"/>
      <c r="F144" s="120"/>
      <c r="G144" s="136"/>
      <c r="H144" s="149"/>
      <c r="I144" s="160"/>
      <c r="J144" s="98"/>
      <c r="K144" s="185"/>
      <c r="L144" s="155"/>
      <c r="M144" s="199"/>
      <c r="N144" s="179"/>
      <c r="O144" s="207"/>
      <c r="P144" s="98"/>
      <c r="Q144" s="98"/>
      <c r="R144" s="9"/>
    </row>
    <row r="145" spans="1:18" hidden="1" x14ac:dyDescent="0.15">
      <c r="A145" s="95">
        <v>38069</v>
      </c>
      <c r="B145" s="98" t="s">
        <v>19</v>
      </c>
      <c r="C145" s="98" t="s">
        <v>148</v>
      </c>
      <c r="D145" s="114" t="s">
        <v>46</v>
      </c>
      <c r="E145" s="39" t="s">
        <v>150</v>
      </c>
      <c r="F145" s="121">
        <v>1</v>
      </c>
      <c r="G145" s="135">
        <v>17220</v>
      </c>
      <c r="H145" s="150">
        <v>17220</v>
      </c>
      <c r="I145" s="161" t="s">
        <v>309</v>
      </c>
      <c r="J145" s="175" t="s">
        <v>328</v>
      </c>
      <c r="K145" s="186">
        <v>17200</v>
      </c>
      <c r="L145" s="193">
        <f>F145-I145</f>
        <v>0</v>
      </c>
      <c r="M145" s="201"/>
      <c r="N145" s="182">
        <f>H145-K145</f>
        <v>20</v>
      </c>
      <c r="O145" s="207">
        <v>76</v>
      </c>
      <c r="P145" s="175"/>
      <c r="Q145" s="175" t="s">
        <v>119</v>
      </c>
      <c r="R145" s="47" t="s">
        <v>325</v>
      </c>
    </row>
    <row r="146" spans="1:18" hidden="1" x14ac:dyDescent="0.15">
      <c r="A146" s="95"/>
      <c r="B146" s="98"/>
      <c r="C146" s="98"/>
      <c r="D146" s="114"/>
      <c r="E146" s="39"/>
      <c r="F146" s="121"/>
      <c r="G146" s="135"/>
      <c r="H146" s="150"/>
      <c r="I146" s="161"/>
      <c r="J146" s="175"/>
      <c r="K146" s="186"/>
      <c r="L146" s="157"/>
      <c r="M146" s="201"/>
      <c r="N146" s="182"/>
      <c r="O146" s="207"/>
      <c r="P146" s="175"/>
      <c r="Q146" s="175"/>
      <c r="R146" s="47" t="s">
        <v>327</v>
      </c>
    </row>
    <row r="147" spans="1:18" x14ac:dyDescent="0.15">
      <c r="A147" s="95">
        <v>38422</v>
      </c>
      <c r="B147" s="98" t="s">
        <v>19</v>
      </c>
      <c r="C147" s="98" t="s">
        <v>32</v>
      </c>
      <c r="D147" s="114" t="s">
        <v>46</v>
      </c>
      <c r="E147" s="32" t="s">
        <v>374</v>
      </c>
      <c r="F147" s="119">
        <v>1</v>
      </c>
      <c r="G147" s="136">
        <v>37800</v>
      </c>
      <c r="H147" s="149">
        <v>37800</v>
      </c>
      <c r="I147" s="160"/>
      <c r="J147" s="98"/>
      <c r="K147" s="185"/>
      <c r="L147" s="194">
        <f>F147-I147</f>
        <v>1</v>
      </c>
      <c r="M147" s="200"/>
      <c r="N147" s="180">
        <f>H147-K147</f>
        <v>37800</v>
      </c>
      <c r="O147" s="207">
        <v>77</v>
      </c>
      <c r="P147" s="98"/>
      <c r="Q147" s="98" t="s">
        <v>356</v>
      </c>
      <c r="R147" s="236"/>
    </row>
    <row r="148" spans="1:18" x14ac:dyDescent="0.15">
      <c r="A148" s="95"/>
      <c r="B148" s="98"/>
      <c r="C148" s="98"/>
      <c r="D148" s="114"/>
      <c r="E148" s="17"/>
      <c r="F148" s="120"/>
      <c r="G148" s="136"/>
      <c r="H148" s="149"/>
      <c r="I148" s="160"/>
      <c r="J148" s="98"/>
      <c r="K148" s="185"/>
      <c r="L148" s="156"/>
      <c r="M148" s="200"/>
      <c r="N148" s="180"/>
      <c r="O148" s="207"/>
      <c r="P148" s="98"/>
      <c r="Q148" s="98"/>
      <c r="R148" s="236"/>
    </row>
    <row r="149" spans="1:18" hidden="1" x14ac:dyDescent="0.15">
      <c r="A149" s="95">
        <v>38422</v>
      </c>
      <c r="B149" s="98" t="s">
        <v>19</v>
      </c>
      <c r="C149" s="98" t="s">
        <v>151</v>
      </c>
      <c r="D149" s="114" t="s">
        <v>46</v>
      </c>
      <c r="E149" s="38" t="s">
        <v>152</v>
      </c>
      <c r="F149" s="121">
        <v>1</v>
      </c>
      <c r="G149" s="135">
        <v>49980</v>
      </c>
      <c r="H149" s="150">
        <v>49980</v>
      </c>
      <c r="I149" s="161"/>
      <c r="J149" s="175"/>
      <c r="K149" s="186"/>
      <c r="L149" s="193">
        <f>F149-I149</f>
        <v>1</v>
      </c>
      <c r="M149" s="201"/>
      <c r="N149" s="182">
        <f>H149-K149</f>
        <v>49980</v>
      </c>
      <c r="O149" s="207">
        <v>78</v>
      </c>
      <c r="P149" s="175"/>
      <c r="Q149" s="175" t="s">
        <v>119</v>
      </c>
      <c r="R149" s="47"/>
    </row>
    <row r="150" spans="1:18" hidden="1" x14ac:dyDescent="0.15">
      <c r="A150" s="95"/>
      <c r="B150" s="98"/>
      <c r="C150" s="98"/>
      <c r="D150" s="114"/>
      <c r="E150" s="38"/>
      <c r="F150" s="121"/>
      <c r="G150" s="135"/>
      <c r="H150" s="150"/>
      <c r="I150" s="161"/>
      <c r="J150" s="175"/>
      <c r="K150" s="186"/>
      <c r="L150" s="157"/>
      <c r="M150" s="201"/>
      <c r="N150" s="182"/>
      <c r="O150" s="207"/>
      <c r="P150" s="175"/>
      <c r="Q150" s="175"/>
      <c r="R150" s="47" t="s">
        <v>334</v>
      </c>
    </row>
    <row r="151" spans="1:18" x14ac:dyDescent="0.15">
      <c r="A151" s="95">
        <v>38546</v>
      </c>
      <c r="B151" s="98" t="s">
        <v>56</v>
      </c>
      <c r="C151" s="98" t="s">
        <v>32</v>
      </c>
      <c r="D151" s="114" t="s">
        <v>46</v>
      </c>
      <c r="E151" s="17" t="s">
        <v>153</v>
      </c>
      <c r="F151" s="120">
        <v>2</v>
      </c>
      <c r="G151" s="136">
        <v>15000</v>
      </c>
      <c r="H151" s="149">
        <v>30000</v>
      </c>
      <c r="I151" s="160"/>
      <c r="J151" s="98"/>
      <c r="K151" s="185"/>
      <c r="L151" s="191">
        <f>F151-I151</f>
        <v>2</v>
      </c>
      <c r="M151" s="199"/>
      <c r="N151" s="179">
        <f>H151-K151</f>
        <v>30000</v>
      </c>
      <c r="O151" s="207">
        <v>79</v>
      </c>
      <c r="P151" s="98"/>
      <c r="Q151" s="98" t="s">
        <v>119</v>
      </c>
      <c r="R151" s="9"/>
    </row>
    <row r="152" spans="1:18" x14ac:dyDescent="0.15">
      <c r="A152" s="95"/>
      <c r="B152" s="98"/>
      <c r="C152" s="98"/>
      <c r="D152" s="114"/>
      <c r="E152" s="17"/>
      <c r="F152" s="120"/>
      <c r="G152" s="136"/>
      <c r="H152" s="149"/>
      <c r="I152" s="160"/>
      <c r="J152" s="98"/>
      <c r="K152" s="185"/>
      <c r="L152" s="155"/>
      <c r="M152" s="199"/>
      <c r="N152" s="179"/>
      <c r="O152" s="207"/>
      <c r="P152" s="98"/>
      <c r="Q152" s="98"/>
      <c r="R152" s="9"/>
    </row>
    <row r="153" spans="1:18" x14ac:dyDescent="0.15">
      <c r="A153" s="95">
        <v>38546</v>
      </c>
      <c r="B153" s="98" t="s">
        <v>56</v>
      </c>
      <c r="C153" s="98" t="s">
        <v>130</v>
      </c>
      <c r="D153" s="114" t="s">
        <v>46</v>
      </c>
      <c r="E153" s="18" t="s">
        <v>154</v>
      </c>
      <c r="F153" s="120">
        <v>1</v>
      </c>
      <c r="G153" s="136">
        <v>20000</v>
      </c>
      <c r="H153" s="149">
        <v>20000</v>
      </c>
      <c r="I153" s="160"/>
      <c r="J153" s="98"/>
      <c r="K153" s="185"/>
      <c r="L153" s="191">
        <f>F153-I153</f>
        <v>1</v>
      </c>
      <c r="M153" s="199"/>
      <c r="N153" s="179">
        <f>H153-K153</f>
        <v>20000</v>
      </c>
      <c r="O153" s="207">
        <v>80</v>
      </c>
      <c r="P153" s="98"/>
      <c r="Q153" s="98" t="s">
        <v>119</v>
      </c>
      <c r="R153" s="9"/>
    </row>
    <row r="154" spans="1:18" x14ac:dyDescent="0.15">
      <c r="A154" s="95"/>
      <c r="B154" s="98"/>
      <c r="C154" s="98"/>
      <c r="D154" s="114"/>
      <c r="E154" s="18"/>
      <c r="F154" s="120"/>
      <c r="G154" s="136"/>
      <c r="H154" s="149"/>
      <c r="I154" s="160"/>
      <c r="J154" s="98"/>
      <c r="K154" s="185"/>
      <c r="L154" s="155"/>
      <c r="M154" s="199"/>
      <c r="N154" s="179"/>
      <c r="O154" s="207"/>
      <c r="P154" s="98"/>
      <c r="Q154" s="98"/>
      <c r="R154" s="9"/>
    </row>
    <row r="155" spans="1:18" x14ac:dyDescent="0.15">
      <c r="A155" s="99">
        <v>40157</v>
      </c>
      <c r="B155" s="98" t="s">
        <v>19</v>
      </c>
      <c r="C155" s="98" t="s">
        <v>104</v>
      </c>
      <c r="D155" s="114" t="s">
        <v>46</v>
      </c>
      <c r="E155" s="18" t="s">
        <v>105</v>
      </c>
      <c r="F155" s="120">
        <v>1</v>
      </c>
      <c r="G155" s="136">
        <v>43001</v>
      </c>
      <c r="H155" s="149">
        <v>43001</v>
      </c>
      <c r="I155" s="160"/>
      <c r="J155" s="98"/>
      <c r="K155" s="185"/>
      <c r="L155" s="191">
        <f>F155-I155</f>
        <v>1</v>
      </c>
      <c r="M155" s="199"/>
      <c r="N155" s="179">
        <f>H155-K155</f>
        <v>43001</v>
      </c>
      <c r="O155" s="207">
        <v>81</v>
      </c>
      <c r="P155" s="98"/>
      <c r="Q155" s="98" t="s">
        <v>332</v>
      </c>
      <c r="R155" s="36"/>
    </row>
    <row r="156" spans="1:18" x14ac:dyDescent="0.15">
      <c r="A156" s="99"/>
      <c r="B156" s="98"/>
      <c r="C156" s="98"/>
      <c r="D156" s="114"/>
      <c r="E156" s="18" t="s">
        <v>106</v>
      </c>
      <c r="F156" s="120"/>
      <c r="G156" s="136"/>
      <c r="H156" s="149"/>
      <c r="I156" s="160"/>
      <c r="J156" s="98"/>
      <c r="K156" s="185"/>
      <c r="L156" s="155"/>
      <c r="M156" s="199"/>
      <c r="N156" s="179"/>
      <c r="O156" s="207"/>
      <c r="P156" s="98"/>
      <c r="Q156" s="98"/>
      <c r="R156" s="35"/>
    </row>
    <row r="157" spans="1:18" x14ac:dyDescent="0.15">
      <c r="A157" s="103">
        <v>40217</v>
      </c>
      <c r="B157" s="98" t="s">
        <v>56</v>
      </c>
      <c r="C157" s="98" t="s">
        <v>130</v>
      </c>
      <c r="D157" s="114" t="s">
        <v>46</v>
      </c>
      <c r="E157" s="18" t="s">
        <v>155</v>
      </c>
      <c r="F157" s="120">
        <v>1</v>
      </c>
      <c r="G157" s="136">
        <v>18375</v>
      </c>
      <c r="H157" s="149">
        <v>18375</v>
      </c>
      <c r="I157" s="160"/>
      <c r="J157" s="98"/>
      <c r="K157" s="185"/>
      <c r="L157" s="194">
        <f>F157-I157</f>
        <v>1</v>
      </c>
      <c r="M157" s="200"/>
      <c r="N157" s="180">
        <f>H157-K157</f>
        <v>18375</v>
      </c>
      <c r="O157" s="207">
        <v>82</v>
      </c>
      <c r="P157" s="98"/>
      <c r="Q157" s="98" t="s">
        <v>119</v>
      </c>
      <c r="R157" s="237" t="s">
        <v>156</v>
      </c>
    </row>
    <row r="158" spans="1:18" x14ac:dyDescent="0.15">
      <c r="A158" s="103"/>
      <c r="B158" s="98"/>
      <c r="C158" s="98"/>
      <c r="D158" s="114"/>
      <c r="E158" s="18" t="s">
        <v>157</v>
      </c>
      <c r="F158" s="120"/>
      <c r="G158" s="136"/>
      <c r="H158" s="149"/>
      <c r="I158" s="160"/>
      <c r="J158" s="98"/>
      <c r="K158" s="185"/>
      <c r="L158" s="156"/>
      <c r="M158" s="200"/>
      <c r="N158" s="180"/>
      <c r="O158" s="207"/>
      <c r="P158" s="98"/>
      <c r="Q158" s="98"/>
      <c r="R158" s="238"/>
    </row>
    <row r="159" spans="1:18" x14ac:dyDescent="0.15">
      <c r="A159" s="103">
        <v>40236</v>
      </c>
      <c r="B159" s="98" t="s">
        <v>19</v>
      </c>
      <c r="C159" s="98" t="s">
        <v>130</v>
      </c>
      <c r="D159" s="114" t="s">
        <v>46</v>
      </c>
      <c r="E159" s="18" t="s">
        <v>158</v>
      </c>
      <c r="F159" s="120">
        <v>1</v>
      </c>
      <c r="G159" s="134">
        <v>29452</v>
      </c>
      <c r="H159" s="142">
        <v>29452</v>
      </c>
      <c r="I159" s="160"/>
      <c r="J159" s="98"/>
      <c r="K159" s="185"/>
      <c r="L159" s="191">
        <f>F159-I159</f>
        <v>1</v>
      </c>
      <c r="M159" s="199"/>
      <c r="N159" s="179">
        <f>H159-K159</f>
        <v>29452</v>
      </c>
      <c r="O159" s="207">
        <v>83</v>
      </c>
      <c r="P159" s="98"/>
      <c r="Q159" s="98" t="s">
        <v>119</v>
      </c>
      <c r="R159" s="9"/>
    </row>
    <row r="160" spans="1:18" x14ac:dyDescent="0.15">
      <c r="A160" s="103"/>
      <c r="B160" s="98"/>
      <c r="C160" s="98"/>
      <c r="D160" s="114"/>
      <c r="E160" s="18" t="s">
        <v>159</v>
      </c>
      <c r="F160" s="120"/>
      <c r="G160" s="134"/>
      <c r="H160" s="142"/>
      <c r="I160" s="160"/>
      <c r="J160" s="98"/>
      <c r="K160" s="185"/>
      <c r="L160" s="155"/>
      <c r="M160" s="199"/>
      <c r="N160" s="179"/>
      <c r="O160" s="207"/>
      <c r="P160" s="98"/>
      <c r="Q160" s="98"/>
      <c r="R160" s="9"/>
    </row>
    <row r="161" spans="1:18" x14ac:dyDescent="0.15">
      <c r="A161" s="95">
        <v>36802</v>
      </c>
      <c r="B161" s="98" t="s">
        <v>19</v>
      </c>
      <c r="C161" s="98" t="s">
        <v>29</v>
      </c>
      <c r="D161" s="114" t="s">
        <v>21</v>
      </c>
      <c r="E161" s="17" t="s">
        <v>160</v>
      </c>
      <c r="F161" s="120">
        <v>1</v>
      </c>
      <c r="G161" s="134">
        <v>150000</v>
      </c>
      <c r="H161" s="142">
        <f>F161*G161</f>
        <v>150000</v>
      </c>
      <c r="I161" s="160"/>
      <c r="J161" s="98"/>
      <c r="K161" s="185"/>
      <c r="L161" s="191">
        <f>F161-I161</f>
        <v>1</v>
      </c>
      <c r="M161" s="199"/>
      <c r="N161" s="179">
        <f>H161-K161</f>
        <v>150000</v>
      </c>
      <c r="O161" s="207">
        <v>84</v>
      </c>
      <c r="P161" s="98"/>
      <c r="Q161" s="212" t="s">
        <v>161</v>
      </c>
      <c r="R161" s="10"/>
    </row>
    <row r="162" spans="1:18" x14ac:dyDescent="0.15">
      <c r="A162" s="95"/>
      <c r="B162" s="98"/>
      <c r="C162" s="98"/>
      <c r="D162" s="114"/>
      <c r="E162" s="19" t="s">
        <v>162</v>
      </c>
      <c r="F162" s="120"/>
      <c r="G162" s="134"/>
      <c r="H162" s="142"/>
      <c r="I162" s="160"/>
      <c r="J162" s="98"/>
      <c r="K162" s="185"/>
      <c r="L162" s="155"/>
      <c r="M162" s="199"/>
      <c r="N162" s="179"/>
      <c r="O162" s="207"/>
      <c r="P162" s="98"/>
      <c r="Q162" s="212"/>
      <c r="R162" s="10"/>
    </row>
    <row r="163" spans="1:18" x14ac:dyDescent="0.15">
      <c r="A163" s="95">
        <v>36802</v>
      </c>
      <c r="B163" s="98" t="s">
        <v>19</v>
      </c>
      <c r="C163" s="98" t="s">
        <v>29</v>
      </c>
      <c r="D163" s="114" t="s">
        <v>21</v>
      </c>
      <c r="E163" s="17" t="s">
        <v>163</v>
      </c>
      <c r="F163" s="120">
        <v>1</v>
      </c>
      <c r="G163" s="134">
        <v>41800</v>
      </c>
      <c r="H163" s="142">
        <f>F163*G163</f>
        <v>41800</v>
      </c>
      <c r="I163" s="160"/>
      <c r="J163" s="98"/>
      <c r="K163" s="185"/>
      <c r="L163" s="191">
        <f>F163-I163</f>
        <v>1</v>
      </c>
      <c r="M163" s="199"/>
      <c r="N163" s="179">
        <f>H163-K163</f>
        <v>41800</v>
      </c>
      <c r="O163" s="207">
        <v>85</v>
      </c>
      <c r="P163" s="98"/>
      <c r="Q163" s="212" t="s">
        <v>161</v>
      </c>
      <c r="R163" s="10"/>
    </row>
    <row r="164" spans="1:18" x14ac:dyDescent="0.15">
      <c r="A164" s="95"/>
      <c r="B164" s="98"/>
      <c r="C164" s="98"/>
      <c r="D164" s="114"/>
      <c r="E164" s="17" t="s">
        <v>164</v>
      </c>
      <c r="F164" s="120"/>
      <c r="G164" s="134"/>
      <c r="H164" s="142"/>
      <c r="I164" s="160"/>
      <c r="J164" s="98"/>
      <c r="K164" s="185"/>
      <c r="L164" s="155"/>
      <c r="M164" s="199"/>
      <c r="N164" s="179"/>
      <c r="O164" s="207"/>
      <c r="P164" s="98"/>
      <c r="Q164" s="212"/>
      <c r="R164" s="10"/>
    </row>
    <row r="165" spans="1:18" x14ac:dyDescent="0.15">
      <c r="A165" s="95">
        <v>36802</v>
      </c>
      <c r="B165" s="98" t="s">
        <v>19</v>
      </c>
      <c r="C165" s="98" t="s">
        <v>29</v>
      </c>
      <c r="D165" s="114" t="s">
        <v>21</v>
      </c>
      <c r="E165" s="17" t="s">
        <v>165</v>
      </c>
      <c r="F165" s="120">
        <v>1</v>
      </c>
      <c r="G165" s="134">
        <v>38000</v>
      </c>
      <c r="H165" s="142">
        <f>F165*G165</f>
        <v>38000</v>
      </c>
      <c r="I165" s="160"/>
      <c r="J165" s="98"/>
      <c r="K165" s="185"/>
      <c r="L165" s="191">
        <f>F165-I165</f>
        <v>1</v>
      </c>
      <c r="M165" s="199"/>
      <c r="N165" s="179">
        <f>H165-K165</f>
        <v>38000</v>
      </c>
      <c r="O165" s="207">
        <v>87</v>
      </c>
      <c r="P165" s="98"/>
      <c r="Q165" s="212" t="s">
        <v>161</v>
      </c>
      <c r="R165" s="10"/>
    </row>
    <row r="166" spans="1:18" x14ac:dyDescent="0.15">
      <c r="A166" s="95"/>
      <c r="B166" s="98"/>
      <c r="C166" s="98"/>
      <c r="D166" s="114"/>
      <c r="E166" s="17" t="s">
        <v>166</v>
      </c>
      <c r="F166" s="120"/>
      <c r="G166" s="134"/>
      <c r="H166" s="142"/>
      <c r="I166" s="160"/>
      <c r="J166" s="98"/>
      <c r="K166" s="185"/>
      <c r="L166" s="155"/>
      <c r="M166" s="199"/>
      <c r="N166" s="179"/>
      <c r="O166" s="207"/>
      <c r="P166" s="98"/>
      <c r="Q166" s="212"/>
      <c r="R166" s="10"/>
    </row>
    <row r="167" spans="1:18" hidden="1" x14ac:dyDescent="0.15">
      <c r="A167" s="101">
        <v>36802</v>
      </c>
      <c r="B167" s="98" t="s">
        <v>19</v>
      </c>
      <c r="C167" s="111" t="s">
        <v>29</v>
      </c>
      <c r="D167" s="115" t="s">
        <v>21</v>
      </c>
      <c r="E167" s="39" t="s">
        <v>30</v>
      </c>
      <c r="F167" s="121">
        <v>1</v>
      </c>
      <c r="G167" s="139">
        <v>120000</v>
      </c>
      <c r="H167" s="150">
        <f>F167*G167</f>
        <v>120000</v>
      </c>
      <c r="I167" s="161"/>
      <c r="J167" s="175"/>
      <c r="K167" s="186"/>
      <c r="L167" s="193">
        <f>F167-I167</f>
        <v>1</v>
      </c>
      <c r="M167" s="201"/>
      <c r="N167" s="182">
        <f>H167-K167</f>
        <v>120000</v>
      </c>
      <c r="O167" s="207">
        <v>88</v>
      </c>
      <c r="P167" s="175"/>
      <c r="Q167" s="214" t="s">
        <v>161</v>
      </c>
      <c r="R167" s="57"/>
    </row>
    <row r="168" spans="1:18" hidden="1" x14ac:dyDescent="0.15">
      <c r="A168" s="102"/>
      <c r="B168" s="98"/>
      <c r="C168" s="112"/>
      <c r="D168" s="116"/>
      <c r="E168" s="39" t="s">
        <v>167</v>
      </c>
      <c r="F168" s="121"/>
      <c r="G168" s="139"/>
      <c r="H168" s="150"/>
      <c r="I168" s="161"/>
      <c r="J168" s="175"/>
      <c r="K168" s="186"/>
      <c r="L168" s="157"/>
      <c r="M168" s="201"/>
      <c r="N168" s="182"/>
      <c r="O168" s="207"/>
      <c r="P168" s="175"/>
      <c r="Q168" s="214"/>
      <c r="R168" s="57" t="s">
        <v>336</v>
      </c>
    </row>
    <row r="169" spans="1:18" hidden="1" x14ac:dyDescent="0.15">
      <c r="A169" s="101">
        <v>36802</v>
      </c>
      <c r="B169" s="98" t="s">
        <v>19</v>
      </c>
      <c r="C169" s="111" t="s">
        <v>29</v>
      </c>
      <c r="D169" s="115" t="s">
        <v>21</v>
      </c>
      <c r="E169" s="39" t="s">
        <v>110</v>
      </c>
      <c r="F169" s="121">
        <v>1</v>
      </c>
      <c r="G169" s="135">
        <v>16000</v>
      </c>
      <c r="H169" s="150">
        <f>F169*G169</f>
        <v>16000</v>
      </c>
      <c r="I169" s="161"/>
      <c r="J169" s="175"/>
      <c r="K169" s="186"/>
      <c r="L169" s="193">
        <f>F169-I169</f>
        <v>1</v>
      </c>
      <c r="M169" s="201"/>
      <c r="N169" s="182">
        <f>H169-K169</f>
        <v>16000</v>
      </c>
      <c r="O169" s="207">
        <v>89</v>
      </c>
      <c r="P169" s="175"/>
      <c r="Q169" s="214" t="s">
        <v>161</v>
      </c>
      <c r="R169" s="57"/>
    </row>
    <row r="170" spans="1:18" hidden="1" x14ac:dyDescent="0.15">
      <c r="A170" s="102"/>
      <c r="B170" s="98"/>
      <c r="C170" s="112"/>
      <c r="D170" s="116"/>
      <c r="E170" s="39" t="s">
        <v>168</v>
      </c>
      <c r="F170" s="121"/>
      <c r="G170" s="135"/>
      <c r="H170" s="150"/>
      <c r="I170" s="161"/>
      <c r="J170" s="175"/>
      <c r="K170" s="186"/>
      <c r="L170" s="157"/>
      <c r="M170" s="201"/>
      <c r="N170" s="182"/>
      <c r="O170" s="207"/>
      <c r="P170" s="175"/>
      <c r="Q170" s="214"/>
      <c r="R170" s="57" t="s">
        <v>336</v>
      </c>
    </row>
    <row r="171" spans="1:18" hidden="1" x14ac:dyDescent="0.15">
      <c r="A171" s="95">
        <v>36802</v>
      </c>
      <c r="B171" s="98" t="s">
        <v>19</v>
      </c>
      <c r="C171" s="98" t="s">
        <v>29</v>
      </c>
      <c r="D171" s="114" t="s">
        <v>21</v>
      </c>
      <c r="E171" s="39" t="s">
        <v>169</v>
      </c>
      <c r="F171" s="121">
        <v>3</v>
      </c>
      <c r="G171" s="137">
        <v>23000</v>
      </c>
      <c r="H171" s="147">
        <f>F171*G171</f>
        <v>69000</v>
      </c>
      <c r="I171" s="162">
        <v>1</v>
      </c>
      <c r="J171" s="169">
        <v>23000</v>
      </c>
      <c r="K171" s="183">
        <v>23000</v>
      </c>
      <c r="L171" s="193">
        <f>F171-I171</f>
        <v>2</v>
      </c>
      <c r="M171" s="201"/>
      <c r="N171" s="182">
        <f>H171-K171</f>
        <v>46000</v>
      </c>
      <c r="O171" s="207">
        <v>90</v>
      </c>
      <c r="P171" s="175"/>
      <c r="Q171" s="214" t="s">
        <v>161</v>
      </c>
      <c r="R171" s="57"/>
    </row>
    <row r="172" spans="1:18" hidden="1" x14ac:dyDescent="0.15">
      <c r="A172" s="95"/>
      <c r="B172" s="98"/>
      <c r="C172" s="98"/>
      <c r="D172" s="114"/>
      <c r="E172" s="39" t="s">
        <v>170</v>
      </c>
      <c r="F172" s="121"/>
      <c r="G172" s="137"/>
      <c r="H172" s="147"/>
      <c r="I172" s="162"/>
      <c r="J172" s="170"/>
      <c r="K172" s="183"/>
      <c r="L172" s="157"/>
      <c r="M172" s="201"/>
      <c r="N172" s="182"/>
      <c r="O172" s="207"/>
      <c r="P172" s="175"/>
      <c r="Q172" s="214"/>
      <c r="R172" s="52" t="s">
        <v>171</v>
      </c>
    </row>
    <row r="173" spans="1:18" x14ac:dyDescent="0.15">
      <c r="A173" s="95">
        <v>36901</v>
      </c>
      <c r="B173" s="98" t="s">
        <v>19</v>
      </c>
      <c r="C173" s="98" t="s">
        <v>29</v>
      </c>
      <c r="D173" s="114" t="s">
        <v>21</v>
      </c>
      <c r="E173" s="18" t="s">
        <v>172</v>
      </c>
      <c r="F173" s="120">
        <v>1</v>
      </c>
      <c r="G173" s="134">
        <v>21700</v>
      </c>
      <c r="H173" s="142">
        <f>F173*G173</f>
        <v>21700</v>
      </c>
      <c r="I173" s="160"/>
      <c r="J173" s="98"/>
      <c r="K173" s="185"/>
      <c r="L173" s="191">
        <f>F173-I173</f>
        <v>1</v>
      </c>
      <c r="M173" s="199"/>
      <c r="N173" s="179">
        <f>H173-K173</f>
        <v>21700</v>
      </c>
      <c r="O173" s="207">
        <v>91</v>
      </c>
      <c r="P173" s="98"/>
      <c r="Q173" s="212" t="s">
        <v>161</v>
      </c>
      <c r="R173" s="10"/>
    </row>
    <row r="174" spans="1:18" x14ac:dyDescent="0.15">
      <c r="A174" s="95"/>
      <c r="B174" s="98"/>
      <c r="C174" s="98"/>
      <c r="D174" s="114"/>
      <c r="E174" s="18" t="s">
        <v>173</v>
      </c>
      <c r="F174" s="120"/>
      <c r="G174" s="134"/>
      <c r="H174" s="142"/>
      <c r="I174" s="160"/>
      <c r="J174" s="98"/>
      <c r="K174" s="185"/>
      <c r="L174" s="155"/>
      <c r="M174" s="199"/>
      <c r="N174" s="179"/>
      <c r="O174" s="207"/>
      <c r="P174" s="98"/>
      <c r="Q174" s="212"/>
      <c r="R174" s="10"/>
    </row>
    <row r="175" spans="1:18" hidden="1" x14ac:dyDescent="0.15">
      <c r="A175" s="95">
        <v>36802</v>
      </c>
      <c r="B175" s="98" t="s">
        <v>19</v>
      </c>
      <c r="C175" s="98" t="s">
        <v>104</v>
      </c>
      <c r="D175" s="114" t="s">
        <v>21</v>
      </c>
      <c r="E175" s="38" t="s">
        <v>174</v>
      </c>
      <c r="F175" s="121">
        <v>1</v>
      </c>
      <c r="G175" s="137">
        <v>37000</v>
      </c>
      <c r="H175" s="147">
        <f>F175*G175</f>
        <v>37000</v>
      </c>
      <c r="I175" s="157">
        <v>1</v>
      </c>
      <c r="J175" s="176">
        <v>37000</v>
      </c>
      <c r="K175" s="187">
        <v>37000</v>
      </c>
      <c r="L175" s="193">
        <f>F175-I175</f>
        <v>0</v>
      </c>
      <c r="M175" s="201"/>
      <c r="N175" s="182">
        <f>H175-K175</f>
        <v>0</v>
      </c>
      <c r="O175" s="207">
        <v>92</v>
      </c>
      <c r="P175" s="175"/>
      <c r="Q175" s="175" t="s">
        <v>175</v>
      </c>
      <c r="R175" s="53" t="s">
        <v>52</v>
      </c>
    </row>
    <row r="176" spans="1:18" hidden="1" x14ac:dyDescent="0.15">
      <c r="A176" s="95"/>
      <c r="B176" s="98"/>
      <c r="C176" s="98"/>
      <c r="D176" s="114"/>
      <c r="E176" s="38" t="s">
        <v>176</v>
      </c>
      <c r="F176" s="121"/>
      <c r="G176" s="137"/>
      <c r="H176" s="147"/>
      <c r="I176" s="157"/>
      <c r="J176" s="177"/>
      <c r="K176" s="187"/>
      <c r="L176" s="157"/>
      <c r="M176" s="201"/>
      <c r="N176" s="182"/>
      <c r="O176" s="207"/>
      <c r="P176" s="175"/>
      <c r="Q176" s="175"/>
      <c r="R176" s="53"/>
    </row>
    <row r="177" spans="1:18" x14ac:dyDescent="0.15">
      <c r="A177" s="95">
        <v>36802</v>
      </c>
      <c r="B177" s="98" t="s">
        <v>19</v>
      </c>
      <c r="C177" s="98" t="s">
        <v>32</v>
      </c>
      <c r="D177" s="114" t="s">
        <v>21</v>
      </c>
      <c r="E177" s="32" t="s">
        <v>177</v>
      </c>
      <c r="F177" s="119">
        <v>1</v>
      </c>
      <c r="G177" s="134">
        <v>62500</v>
      </c>
      <c r="H177" s="142">
        <f>F177*G177</f>
        <v>62500</v>
      </c>
      <c r="I177" s="160"/>
      <c r="J177" s="98"/>
      <c r="K177" s="185"/>
      <c r="L177" s="191">
        <f>F177-I177</f>
        <v>1</v>
      </c>
      <c r="M177" s="199"/>
      <c r="N177" s="179">
        <f>H177-K177</f>
        <v>62500</v>
      </c>
      <c r="O177" s="207">
        <v>93</v>
      </c>
      <c r="P177" s="98"/>
      <c r="Q177" s="217" t="s">
        <v>362</v>
      </c>
      <c r="R177" s="9"/>
    </row>
    <row r="178" spans="1:18" x14ac:dyDescent="0.15">
      <c r="A178" s="95"/>
      <c r="B178" s="98"/>
      <c r="C178" s="98"/>
      <c r="D178" s="114"/>
      <c r="E178" s="19" t="s">
        <v>178</v>
      </c>
      <c r="F178" s="120"/>
      <c r="G178" s="134"/>
      <c r="H178" s="142"/>
      <c r="I178" s="160"/>
      <c r="J178" s="98"/>
      <c r="K178" s="185"/>
      <c r="L178" s="155"/>
      <c r="M178" s="199"/>
      <c r="N178" s="179"/>
      <c r="O178" s="207"/>
      <c r="P178" s="98"/>
      <c r="Q178" s="98"/>
      <c r="R178" s="9"/>
    </row>
    <row r="179" spans="1:18" x14ac:dyDescent="0.15">
      <c r="A179" s="95">
        <v>36802</v>
      </c>
      <c r="B179" s="98" t="s">
        <v>19</v>
      </c>
      <c r="C179" s="98" t="s">
        <v>32</v>
      </c>
      <c r="D179" s="114" t="s">
        <v>21</v>
      </c>
      <c r="E179" s="32" t="s">
        <v>179</v>
      </c>
      <c r="F179" s="119">
        <v>10</v>
      </c>
      <c r="G179" s="134">
        <v>19800</v>
      </c>
      <c r="H179" s="142">
        <f>F179*G179</f>
        <v>198000</v>
      </c>
      <c r="I179" s="160"/>
      <c r="J179" s="98"/>
      <c r="K179" s="185"/>
      <c r="L179" s="191">
        <f>F179-I179</f>
        <v>10</v>
      </c>
      <c r="M179" s="199"/>
      <c r="N179" s="179">
        <f>H179-K179</f>
        <v>198000</v>
      </c>
      <c r="O179" s="207">
        <v>94</v>
      </c>
      <c r="P179" s="98"/>
      <c r="Q179" s="98" t="s">
        <v>360</v>
      </c>
      <c r="R179" s="79" t="s">
        <v>358</v>
      </c>
    </row>
    <row r="180" spans="1:18" x14ac:dyDescent="0.15">
      <c r="A180" s="95"/>
      <c r="B180" s="98"/>
      <c r="C180" s="98"/>
      <c r="D180" s="114"/>
      <c r="E180" s="17" t="s">
        <v>43</v>
      </c>
      <c r="F180" s="120"/>
      <c r="G180" s="134"/>
      <c r="H180" s="142"/>
      <c r="I180" s="160"/>
      <c r="J180" s="98"/>
      <c r="K180" s="185"/>
      <c r="L180" s="155"/>
      <c r="M180" s="199"/>
      <c r="N180" s="179"/>
      <c r="O180" s="207"/>
      <c r="P180" s="98"/>
      <c r="Q180" s="98"/>
      <c r="R180" s="79" t="s">
        <v>359</v>
      </c>
    </row>
    <row r="181" spans="1:18" x14ac:dyDescent="0.15">
      <c r="A181" s="95">
        <v>36802</v>
      </c>
      <c r="B181" s="98" t="s">
        <v>19</v>
      </c>
      <c r="C181" s="98" t="s">
        <v>32</v>
      </c>
      <c r="D181" s="114" t="s">
        <v>21</v>
      </c>
      <c r="E181" s="32" t="s">
        <v>180</v>
      </c>
      <c r="F181" s="119">
        <v>1</v>
      </c>
      <c r="G181" s="134">
        <v>100000</v>
      </c>
      <c r="H181" s="142">
        <f>F181*G181</f>
        <v>100000</v>
      </c>
      <c r="I181" s="160"/>
      <c r="J181" s="98"/>
      <c r="K181" s="185"/>
      <c r="L181" s="191">
        <f>F181-I181</f>
        <v>1</v>
      </c>
      <c r="M181" s="199"/>
      <c r="N181" s="179">
        <f>H181-K181</f>
        <v>100000</v>
      </c>
      <c r="O181" s="207">
        <v>95</v>
      </c>
      <c r="P181" s="98"/>
      <c r="Q181" s="98" t="s">
        <v>331</v>
      </c>
      <c r="R181" s="9"/>
    </row>
    <row r="182" spans="1:18" x14ac:dyDescent="0.15">
      <c r="A182" s="95"/>
      <c r="B182" s="98"/>
      <c r="C182" s="98"/>
      <c r="D182" s="114"/>
      <c r="E182" s="17" t="s">
        <v>181</v>
      </c>
      <c r="F182" s="120"/>
      <c r="G182" s="134"/>
      <c r="H182" s="142"/>
      <c r="I182" s="160"/>
      <c r="J182" s="98"/>
      <c r="K182" s="185"/>
      <c r="L182" s="155"/>
      <c r="M182" s="199"/>
      <c r="N182" s="179"/>
      <c r="O182" s="207"/>
      <c r="P182" s="98"/>
      <c r="Q182" s="98"/>
      <c r="R182" s="9"/>
    </row>
    <row r="183" spans="1:18" x14ac:dyDescent="0.15">
      <c r="A183" s="95">
        <v>36802</v>
      </c>
      <c r="B183" s="98" t="s">
        <v>19</v>
      </c>
      <c r="C183" s="98" t="s">
        <v>32</v>
      </c>
      <c r="D183" s="114" t="s">
        <v>21</v>
      </c>
      <c r="E183" s="32" t="s">
        <v>183</v>
      </c>
      <c r="F183" s="119">
        <v>4</v>
      </c>
      <c r="G183" s="134">
        <v>52800</v>
      </c>
      <c r="H183" s="142">
        <f>F183*G183</f>
        <v>211200</v>
      </c>
      <c r="I183" s="160"/>
      <c r="J183" s="98"/>
      <c r="K183" s="185"/>
      <c r="L183" s="194">
        <f>F183-I183</f>
        <v>4</v>
      </c>
      <c r="M183" s="200"/>
      <c r="N183" s="180">
        <f>H183-K183</f>
        <v>211200</v>
      </c>
      <c r="O183" s="207">
        <v>97</v>
      </c>
      <c r="P183" s="98"/>
      <c r="Q183" s="219" t="s">
        <v>337</v>
      </c>
      <c r="R183" s="73"/>
    </row>
    <row r="184" spans="1:18" x14ac:dyDescent="0.15">
      <c r="A184" s="95"/>
      <c r="B184" s="98"/>
      <c r="C184" s="98"/>
      <c r="D184" s="114"/>
      <c r="E184" s="17" t="s">
        <v>184</v>
      </c>
      <c r="F184" s="120"/>
      <c r="G184" s="134"/>
      <c r="H184" s="142"/>
      <c r="I184" s="160"/>
      <c r="J184" s="98"/>
      <c r="K184" s="185"/>
      <c r="L184" s="156"/>
      <c r="M184" s="200"/>
      <c r="N184" s="180"/>
      <c r="O184" s="207"/>
      <c r="P184" s="98"/>
      <c r="Q184" s="219"/>
      <c r="R184" s="73"/>
    </row>
    <row r="185" spans="1:18" hidden="1" x14ac:dyDescent="0.15">
      <c r="A185" s="95">
        <v>36802</v>
      </c>
      <c r="B185" s="98" t="s">
        <v>19</v>
      </c>
      <c r="C185" s="98" t="s">
        <v>32</v>
      </c>
      <c r="D185" s="114" t="s">
        <v>21</v>
      </c>
      <c r="E185" s="32" t="s">
        <v>188</v>
      </c>
      <c r="F185" s="127">
        <v>2</v>
      </c>
      <c r="G185" s="135">
        <v>31000</v>
      </c>
      <c r="H185" s="150">
        <f>F185*G185</f>
        <v>62000</v>
      </c>
      <c r="I185" s="161" t="s">
        <v>309</v>
      </c>
      <c r="J185" s="135">
        <v>31000</v>
      </c>
      <c r="K185" s="135">
        <v>31000</v>
      </c>
      <c r="L185" s="193">
        <f>F185-I185</f>
        <v>1</v>
      </c>
      <c r="M185" s="201"/>
      <c r="N185" s="182">
        <f>H185-K185</f>
        <v>31000</v>
      </c>
      <c r="O185" s="207">
        <v>99</v>
      </c>
      <c r="P185" s="168"/>
      <c r="Q185" s="214" t="s">
        <v>186</v>
      </c>
      <c r="R185" s="86" t="s">
        <v>313</v>
      </c>
    </row>
    <row r="186" spans="1:18" hidden="1" x14ac:dyDescent="0.15">
      <c r="A186" s="104"/>
      <c r="B186" s="98"/>
      <c r="C186" s="98"/>
      <c r="D186" s="117"/>
      <c r="E186" s="17" t="s">
        <v>189</v>
      </c>
      <c r="F186" s="121"/>
      <c r="G186" s="135"/>
      <c r="H186" s="150"/>
      <c r="I186" s="161"/>
      <c r="J186" s="135"/>
      <c r="K186" s="135"/>
      <c r="L186" s="157"/>
      <c r="M186" s="201"/>
      <c r="N186" s="182"/>
      <c r="O186" s="207"/>
      <c r="P186" s="168"/>
      <c r="Q186" s="214"/>
      <c r="R186" s="87"/>
    </row>
    <row r="187" spans="1:18" x14ac:dyDescent="0.15">
      <c r="A187" s="95">
        <v>36802</v>
      </c>
      <c r="B187" s="98" t="s">
        <v>19</v>
      </c>
      <c r="C187" s="98" t="s">
        <v>32</v>
      </c>
      <c r="D187" s="114" t="s">
        <v>21</v>
      </c>
      <c r="E187" s="32" t="s">
        <v>185</v>
      </c>
      <c r="F187" s="119">
        <v>2</v>
      </c>
      <c r="G187" s="136">
        <v>48500</v>
      </c>
      <c r="H187" s="149">
        <f>F187*G187</f>
        <v>97000</v>
      </c>
      <c r="I187" s="160"/>
      <c r="J187" s="98"/>
      <c r="K187" s="185"/>
      <c r="L187" s="194">
        <f>F187-I187</f>
        <v>2</v>
      </c>
      <c r="M187" s="200"/>
      <c r="N187" s="180">
        <f>H187-K187</f>
        <v>97000</v>
      </c>
      <c r="O187" s="207">
        <v>98</v>
      </c>
      <c r="P187" s="167"/>
      <c r="Q187" s="220" t="s">
        <v>356</v>
      </c>
      <c r="R187" s="73"/>
    </row>
    <row r="188" spans="1:18" x14ac:dyDescent="0.15">
      <c r="A188" s="105"/>
      <c r="B188" s="98"/>
      <c r="C188" s="98"/>
      <c r="D188" s="118"/>
      <c r="E188" s="17" t="s">
        <v>187</v>
      </c>
      <c r="F188" s="120"/>
      <c r="G188" s="136"/>
      <c r="H188" s="149"/>
      <c r="I188" s="160"/>
      <c r="J188" s="98"/>
      <c r="K188" s="185"/>
      <c r="L188" s="156"/>
      <c r="M188" s="200"/>
      <c r="N188" s="180"/>
      <c r="O188" s="207"/>
      <c r="P188" s="167"/>
      <c r="Q188" s="220"/>
      <c r="R188" s="73"/>
    </row>
    <row r="189" spans="1:18" hidden="1" x14ac:dyDescent="0.15">
      <c r="A189" s="95">
        <v>36802</v>
      </c>
      <c r="B189" s="98" t="s">
        <v>19</v>
      </c>
      <c r="C189" s="98" t="s">
        <v>19</v>
      </c>
      <c r="D189" s="114" t="s">
        <v>21</v>
      </c>
      <c r="E189" s="17" t="s">
        <v>190</v>
      </c>
      <c r="F189" s="121">
        <v>1</v>
      </c>
      <c r="G189" s="137">
        <v>29400</v>
      </c>
      <c r="H189" s="147">
        <f>F189*G189</f>
        <v>29400</v>
      </c>
      <c r="I189" s="121">
        <v>1</v>
      </c>
      <c r="J189" s="137">
        <v>29400</v>
      </c>
      <c r="K189" s="147">
        <f>I189*J189</f>
        <v>29400</v>
      </c>
      <c r="L189" s="193">
        <f>F189-I189</f>
        <v>0</v>
      </c>
      <c r="M189" s="201"/>
      <c r="N189" s="182">
        <f>H189-K189</f>
        <v>0</v>
      </c>
      <c r="O189" s="207">
        <v>101</v>
      </c>
      <c r="P189" s="210"/>
      <c r="Q189" s="218" t="s">
        <v>191</v>
      </c>
      <c r="R189" s="86" t="s">
        <v>313</v>
      </c>
    </row>
    <row r="190" spans="1:18" hidden="1" x14ac:dyDescent="0.15">
      <c r="A190" s="95"/>
      <c r="B190" s="98"/>
      <c r="C190" s="98"/>
      <c r="D190" s="114"/>
      <c r="E190" s="17" t="s">
        <v>192</v>
      </c>
      <c r="F190" s="121"/>
      <c r="G190" s="137"/>
      <c r="H190" s="147"/>
      <c r="I190" s="121"/>
      <c r="J190" s="137"/>
      <c r="K190" s="147"/>
      <c r="L190" s="157"/>
      <c r="M190" s="201"/>
      <c r="N190" s="182"/>
      <c r="O190" s="207"/>
      <c r="P190" s="210"/>
      <c r="Q190" s="218"/>
      <c r="R190" s="87"/>
    </row>
    <row r="191" spans="1:18" hidden="1" x14ac:dyDescent="0.15">
      <c r="A191" s="95">
        <v>36802</v>
      </c>
      <c r="B191" s="98" t="s">
        <v>19</v>
      </c>
      <c r="C191" s="98" t="s">
        <v>19</v>
      </c>
      <c r="D191" s="114" t="s">
        <v>21</v>
      </c>
      <c r="E191" s="17" t="s">
        <v>193</v>
      </c>
      <c r="F191" s="121">
        <v>2</v>
      </c>
      <c r="G191" s="137">
        <v>80000</v>
      </c>
      <c r="H191" s="147">
        <f>F191*G191</f>
        <v>160000</v>
      </c>
      <c r="I191" s="121">
        <v>2</v>
      </c>
      <c r="J191" s="137">
        <v>80000</v>
      </c>
      <c r="K191" s="188">
        <f>I191*J191</f>
        <v>160000</v>
      </c>
      <c r="L191" s="193">
        <f>F191-I191</f>
        <v>0</v>
      </c>
      <c r="M191" s="201"/>
      <c r="N191" s="182">
        <f>H191-K191</f>
        <v>0</v>
      </c>
      <c r="O191" s="207">
        <v>102</v>
      </c>
      <c r="P191" s="210"/>
      <c r="Q191" s="218" t="s">
        <v>191</v>
      </c>
      <c r="R191" s="54" t="s">
        <v>52</v>
      </c>
    </row>
    <row r="192" spans="1:18" hidden="1" x14ac:dyDescent="0.15">
      <c r="A192" s="95"/>
      <c r="B192" s="98"/>
      <c r="C192" s="98"/>
      <c r="D192" s="114"/>
      <c r="E192" s="17" t="s">
        <v>194</v>
      </c>
      <c r="F192" s="121"/>
      <c r="G192" s="137"/>
      <c r="H192" s="147"/>
      <c r="I192" s="121"/>
      <c r="J192" s="137"/>
      <c r="K192" s="188"/>
      <c r="L192" s="157"/>
      <c r="M192" s="201"/>
      <c r="N192" s="182"/>
      <c r="O192" s="207"/>
      <c r="P192" s="210"/>
      <c r="Q192" s="218"/>
      <c r="R192" s="54"/>
    </row>
    <row r="193" spans="1:19" hidden="1" x14ac:dyDescent="0.15">
      <c r="A193" s="95">
        <v>36802</v>
      </c>
      <c r="B193" s="98" t="s">
        <v>19</v>
      </c>
      <c r="C193" s="98" t="s">
        <v>19</v>
      </c>
      <c r="D193" s="114" t="s">
        <v>21</v>
      </c>
      <c r="E193" s="17" t="s">
        <v>195</v>
      </c>
      <c r="F193" s="121">
        <v>2</v>
      </c>
      <c r="G193" s="137">
        <v>79000</v>
      </c>
      <c r="H193" s="147">
        <f>F193*G193</f>
        <v>158000</v>
      </c>
      <c r="I193" s="121">
        <v>2</v>
      </c>
      <c r="J193" s="137">
        <v>79000</v>
      </c>
      <c r="K193" s="147">
        <f>I193*J193</f>
        <v>158000</v>
      </c>
      <c r="L193" s="193">
        <f>F193-I193</f>
        <v>0</v>
      </c>
      <c r="M193" s="201"/>
      <c r="N193" s="182">
        <f>H193-K193</f>
        <v>0</v>
      </c>
      <c r="O193" s="207">
        <v>103</v>
      </c>
      <c r="P193" s="210"/>
      <c r="Q193" s="218" t="s">
        <v>191</v>
      </c>
      <c r="R193" s="86" t="s">
        <v>313</v>
      </c>
    </row>
    <row r="194" spans="1:19" hidden="1" x14ac:dyDescent="0.15">
      <c r="A194" s="95"/>
      <c r="B194" s="98"/>
      <c r="C194" s="98"/>
      <c r="D194" s="114"/>
      <c r="E194" s="17" t="s">
        <v>196</v>
      </c>
      <c r="F194" s="121"/>
      <c r="G194" s="137"/>
      <c r="H194" s="147"/>
      <c r="I194" s="121"/>
      <c r="J194" s="137"/>
      <c r="K194" s="147"/>
      <c r="L194" s="157"/>
      <c r="M194" s="201"/>
      <c r="N194" s="182"/>
      <c r="O194" s="207"/>
      <c r="P194" s="210"/>
      <c r="Q194" s="218"/>
      <c r="R194" s="87"/>
    </row>
    <row r="195" spans="1:19" x14ac:dyDescent="0.15">
      <c r="A195" s="95">
        <v>36802</v>
      </c>
      <c r="B195" s="98" t="s">
        <v>19</v>
      </c>
      <c r="C195" s="98" t="s">
        <v>19</v>
      </c>
      <c r="D195" s="114" t="s">
        <v>21</v>
      </c>
      <c r="E195" s="17" t="s">
        <v>197</v>
      </c>
      <c r="F195" s="126">
        <v>1</v>
      </c>
      <c r="G195" s="134">
        <v>13000</v>
      </c>
      <c r="H195" s="142">
        <f>F195*G195</f>
        <v>13000</v>
      </c>
      <c r="I195" s="163"/>
      <c r="J195" s="95"/>
      <c r="K195" s="185"/>
      <c r="L195" s="191">
        <f>F195-I195</f>
        <v>1</v>
      </c>
      <c r="M195" s="199"/>
      <c r="N195" s="179">
        <f>H195-K195</f>
        <v>13000</v>
      </c>
      <c r="O195" s="207">
        <v>104</v>
      </c>
      <c r="P195" s="95"/>
      <c r="Q195" s="100" t="s">
        <v>191</v>
      </c>
      <c r="R195" s="9"/>
      <c r="S195" s="65"/>
    </row>
    <row r="196" spans="1:19" x14ac:dyDescent="0.15">
      <c r="A196" s="95"/>
      <c r="B196" s="98"/>
      <c r="C196" s="98"/>
      <c r="D196" s="114"/>
      <c r="E196" s="17" t="s">
        <v>198</v>
      </c>
      <c r="F196" s="126"/>
      <c r="G196" s="134"/>
      <c r="H196" s="142"/>
      <c r="I196" s="163"/>
      <c r="J196" s="95"/>
      <c r="K196" s="185"/>
      <c r="L196" s="155"/>
      <c r="M196" s="199"/>
      <c r="N196" s="179"/>
      <c r="O196" s="207"/>
      <c r="P196" s="95"/>
      <c r="Q196" s="100"/>
      <c r="R196" s="9"/>
    </row>
    <row r="197" spans="1:19" x14ac:dyDescent="0.15">
      <c r="A197" s="95">
        <v>36802</v>
      </c>
      <c r="B197" s="98" t="s">
        <v>19</v>
      </c>
      <c r="C197" s="98" t="s">
        <v>32</v>
      </c>
      <c r="D197" s="114" t="s">
        <v>21</v>
      </c>
      <c r="E197" s="32" t="s">
        <v>363</v>
      </c>
      <c r="F197" s="119">
        <v>6</v>
      </c>
      <c r="G197" s="134">
        <v>52800</v>
      </c>
      <c r="H197" s="142">
        <f>F197*G197</f>
        <v>316800</v>
      </c>
      <c r="I197" s="160"/>
      <c r="J197" s="98"/>
      <c r="K197" s="185"/>
      <c r="L197" s="194">
        <f>F197-I197</f>
        <v>6</v>
      </c>
      <c r="M197" s="200"/>
      <c r="N197" s="180">
        <f>H197-K197</f>
        <v>316800</v>
      </c>
      <c r="O197" s="207">
        <v>105</v>
      </c>
      <c r="P197" s="98"/>
      <c r="Q197" s="219" t="s">
        <v>199</v>
      </c>
      <c r="R197" s="13"/>
    </row>
    <row r="198" spans="1:19" x14ac:dyDescent="0.15">
      <c r="A198" s="95"/>
      <c r="B198" s="98"/>
      <c r="C198" s="98"/>
      <c r="D198" s="114"/>
      <c r="E198" s="17" t="s">
        <v>120</v>
      </c>
      <c r="F198" s="120"/>
      <c r="G198" s="134"/>
      <c r="H198" s="142"/>
      <c r="I198" s="160"/>
      <c r="J198" s="98"/>
      <c r="K198" s="185"/>
      <c r="L198" s="156"/>
      <c r="M198" s="200"/>
      <c r="N198" s="180"/>
      <c r="O198" s="207"/>
      <c r="P198" s="98"/>
      <c r="Q198" s="219"/>
      <c r="R198" s="13"/>
    </row>
    <row r="199" spans="1:19" x14ac:dyDescent="0.15">
      <c r="A199" s="95">
        <v>36802</v>
      </c>
      <c r="B199" s="98" t="s">
        <v>19</v>
      </c>
      <c r="C199" s="98" t="s">
        <v>32</v>
      </c>
      <c r="D199" s="114" t="s">
        <v>21</v>
      </c>
      <c r="E199" s="32" t="s">
        <v>133</v>
      </c>
      <c r="F199" s="119">
        <v>1</v>
      </c>
      <c r="G199" s="134">
        <v>27900</v>
      </c>
      <c r="H199" s="142">
        <f>F199*G199</f>
        <v>27900</v>
      </c>
      <c r="I199" s="160"/>
      <c r="J199" s="98"/>
      <c r="K199" s="185"/>
      <c r="L199" s="191">
        <f>F199-I199</f>
        <v>1</v>
      </c>
      <c r="M199" s="199"/>
      <c r="N199" s="179">
        <f>H199-K199</f>
        <v>27900</v>
      </c>
      <c r="O199" s="207">
        <v>106</v>
      </c>
      <c r="P199" s="98"/>
      <c r="Q199" s="219" t="s">
        <v>199</v>
      </c>
      <c r="R199" s="9"/>
    </row>
    <row r="200" spans="1:19" x14ac:dyDescent="0.15">
      <c r="A200" s="95"/>
      <c r="B200" s="98"/>
      <c r="C200" s="98"/>
      <c r="D200" s="114"/>
      <c r="E200" s="17" t="s">
        <v>200</v>
      </c>
      <c r="F200" s="120"/>
      <c r="G200" s="134"/>
      <c r="H200" s="142"/>
      <c r="I200" s="160"/>
      <c r="J200" s="98"/>
      <c r="K200" s="185"/>
      <c r="L200" s="155"/>
      <c r="M200" s="199"/>
      <c r="N200" s="179"/>
      <c r="O200" s="207"/>
      <c r="P200" s="98"/>
      <c r="Q200" s="219"/>
      <c r="R200" s="9"/>
    </row>
    <row r="201" spans="1:19" hidden="1" x14ac:dyDescent="0.15">
      <c r="A201" s="95">
        <v>36802</v>
      </c>
      <c r="B201" s="98" t="s">
        <v>19</v>
      </c>
      <c r="C201" s="98" t="s">
        <v>32</v>
      </c>
      <c r="D201" s="114" t="s">
        <v>21</v>
      </c>
      <c r="E201" s="32" t="s">
        <v>201</v>
      </c>
      <c r="F201" s="127">
        <v>1</v>
      </c>
      <c r="G201" s="137">
        <v>19200</v>
      </c>
      <c r="H201" s="147">
        <f>F201*G201</f>
        <v>19200</v>
      </c>
      <c r="I201" s="127">
        <v>1</v>
      </c>
      <c r="J201" s="137">
        <v>19200</v>
      </c>
      <c r="K201" s="147">
        <f>I201*J201</f>
        <v>19200</v>
      </c>
      <c r="L201" s="193">
        <f>F201-I201</f>
        <v>0</v>
      </c>
      <c r="M201" s="201"/>
      <c r="N201" s="182">
        <f>H201-K201</f>
        <v>0</v>
      </c>
      <c r="O201" s="207">
        <v>107</v>
      </c>
      <c r="P201" s="175"/>
      <c r="Q201" s="221" t="s">
        <v>202</v>
      </c>
      <c r="R201" s="88" t="s">
        <v>312</v>
      </c>
    </row>
    <row r="202" spans="1:19" hidden="1" x14ac:dyDescent="0.15">
      <c r="A202" s="95"/>
      <c r="B202" s="98"/>
      <c r="C202" s="98"/>
      <c r="D202" s="114"/>
      <c r="E202" s="17" t="s">
        <v>203</v>
      </c>
      <c r="F202" s="121"/>
      <c r="G202" s="137"/>
      <c r="H202" s="147"/>
      <c r="I202" s="121"/>
      <c r="J202" s="137"/>
      <c r="K202" s="147"/>
      <c r="L202" s="157"/>
      <c r="M202" s="201"/>
      <c r="N202" s="182"/>
      <c r="O202" s="207"/>
      <c r="P202" s="175"/>
      <c r="Q202" s="221"/>
      <c r="R202" s="89"/>
    </row>
    <row r="203" spans="1:19" x14ac:dyDescent="0.15">
      <c r="A203" s="95">
        <v>36802</v>
      </c>
      <c r="B203" s="98" t="s">
        <v>19</v>
      </c>
      <c r="C203" s="98" t="s">
        <v>32</v>
      </c>
      <c r="D203" s="114" t="s">
        <v>21</v>
      </c>
      <c r="E203" s="31" t="s">
        <v>378</v>
      </c>
      <c r="F203" s="119">
        <v>1</v>
      </c>
      <c r="G203" s="134">
        <v>30000</v>
      </c>
      <c r="H203" s="142">
        <f>F203*G203</f>
        <v>30000</v>
      </c>
      <c r="I203" s="160"/>
      <c r="J203" s="98"/>
      <c r="K203" s="185"/>
      <c r="L203" s="194">
        <f>F203-I203</f>
        <v>1</v>
      </c>
      <c r="M203" s="200"/>
      <c r="N203" s="180">
        <f>H203-K203</f>
        <v>30000</v>
      </c>
      <c r="O203" s="207">
        <v>113</v>
      </c>
      <c r="P203" s="98"/>
      <c r="Q203" s="219" t="s">
        <v>314</v>
      </c>
      <c r="R203" s="13"/>
    </row>
    <row r="204" spans="1:19" x14ac:dyDescent="0.15">
      <c r="A204" s="95"/>
      <c r="B204" s="98"/>
      <c r="C204" s="98"/>
      <c r="D204" s="114"/>
      <c r="E204" s="18" t="s">
        <v>379</v>
      </c>
      <c r="F204" s="120"/>
      <c r="G204" s="134"/>
      <c r="H204" s="142"/>
      <c r="I204" s="160"/>
      <c r="J204" s="98"/>
      <c r="K204" s="185"/>
      <c r="L204" s="156"/>
      <c r="M204" s="200"/>
      <c r="N204" s="180"/>
      <c r="O204" s="207"/>
      <c r="P204" s="98"/>
      <c r="Q204" s="219"/>
      <c r="R204" s="13"/>
    </row>
    <row r="205" spans="1:19" hidden="1" x14ac:dyDescent="0.15">
      <c r="A205" s="106">
        <v>36831</v>
      </c>
      <c r="B205" s="98" t="s">
        <v>32</v>
      </c>
      <c r="C205" s="98" t="s">
        <v>56</v>
      </c>
      <c r="D205" s="115" t="s">
        <v>103</v>
      </c>
      <c r="E205" s="39" t="s">
        <v>204</v>
      </c>
      <c r="F205" s="121">
        <v>1</v>
      </c>
      <c r="G205" s="137"/>
      <c r="H205" s="147"/>
      <c r="I205" s="164">
        <v>1</v>
      </c>
      <c r="J205" s="175"/>
      <c r="K205" s="186"/>
      <c r="L205" s="193">
        <f>F205-I205</f>
        <v>0</v>
      </c>
      <c r="M205" s="201"/>
      <c r="N205" s="182">
        <f>H205-K205</f>
        <v>0</v>
      </c>
      <c r="O205" s="207">
        <v>114</v>
      </c>
      <c r="P205" s="175"/>
      <c r="Q205" s="221" t="s">
        <v>202</v>
      </c>
      <c r="R205" s="231" t="s">
        <v>206</v>
      </c>
    </row>
    <row r="206" spans="1:19" hidden="1" x14ac:dyDescent="0.15">
      <c r="A206" s="106"/>
      <c r="B206" s="98"/>
      <c r="C206" s="98"/>
      <c r="D206" s="116"/>
      <c r="E206" s="39" t="s">
        <v>205</v>
      </c>
      <c r="F206" s="121"/>
      <c r="G206" s="137"/>
      <c r="H206" s="147"/>
      <c r="I206" s="161"/>
      <c r="J206" s="175"/>
      <c r="K206" s="186"/>
      <c r="L206" s="157"/>
      <c r="M206" s="201"/>
      <c r="N206" s="182"/>
      <c r="O206" s="207"/>
      <c r="P206" s="175"/>
      <c r="Q206" s="221"/>
      <c r="R206" s="232"/>
    </row>
    <row r="207" spans="1:19" hidden="1" x14ac:dyDescent="0.15">
      <c r="A207" s="95">
        <v>39953</v>
      </c>
      <c r="B207" s="98" t="s">
        <v>32</v>
      </c>
      <c r="C207" s="98" t="s">
        <v>56</v>
      </c>
      <c r="D207" s="115" t="s">
        <v>46</v>
      </c>
      <c r="E207" s="38" t="s">
        <v>207</v>
      </c>
      <c r="F207" s="128">
        <v>1</v>
      </c>
      <c r="G207" s="135">
        <v>879165</v>
      </c>
      <c r="H207" s="150">
        <v>879165</v>
      </c>
      <c r="I207" s="161" t="s">
        <v>309</v>
      </c>
      <c r="J207" s="175" t="s">
        <v>310</v>
      </c>
      <c r="K207" s="186">
        <v>879165</v>
      </c>
      <c r="L207" s="193">
        <f>F207-I207</f>
        <v>0</v>
      </c>
      <c r="M207" s="201"/>
      <c r="N207" s="182">
        <f>H207-K207</f>
        <v>0</v>
      </c>
      <c r="O207" s="207">
        <v>115</v>
      </c>
      <c r="P207" s="175"/>
      <c r="Q207" s="221" t="s">
        <v>202</v>
      </c>
      <c r="R207" s="239" t="s">
        <v>311</v>
      </c>
    </row>
    <row r="208" spans="1:19" hidden="1" x14ac:dyDescent="0.15">
      <c r="A208" s="95"/>
      <c r="B208" s="98"/>
      <c r="C208" s="98"/>
      <c r="D208" s="116"/>
      <c r="E208" s="38" t="s">
        <v>208</v>
      </c>
      <c r="F208" s="129"/>
      <c r="G208" s="135"/>
      <c r="H208" s="150"/>
      <c r="I208" s="161"/>
      <c r="J208" s="175"/>
      <c r="K208" s="186"/>
      <c r="L208" s="157"/>
      <c r="M208" s="201"/>
      <c r="N208" s="182"/>
      <c r="O208" s="207"/>
      <c r="P208" s="175"/>
      <c r="Q208" s="221"/>
      <c r="R208" s="240"/>
    </row>
    <row r="209" spans="1:19" x14ac:dyDescent="0.15">
      <c r="A209" s="95">
        <v>36802</v>
      </c>
      <c r="B209" s="98" t="s">
        <v>19</v>
      </c>
      <c r="C209" s="98" t="s">
        <v>83</v>
      </c>
      <c r="D209" s="114" t="s">
        <v>21</v>
      </c>
      <c r="E209" s="17" t="s">
        <v>366</v>
      </c>
      <c r="F209" s="120">
        <v>2</v>
      </c>
      <c r="G209" s="134">
        <v>78800</v>
      </c>
      <c r="H209" s="142">
        <f>F209*G209</f>
        <v>157600</v>
      </c>
      <c r="I209" s="160"/>
      <c r="J209" s="98"/>
      <c r="K209" s="185"/>
      <c r="L209" s="191">
        <f>F209-I209</f>
        <v>2</v>
      </c>
      <c r="M209" s="199"/>
      <c r="N209" s="179">
        <f>H209-K209</f>
        <v>157600</v>
      </c>
      <c r="O209" s="207">
        <v>116</v>
      </c>
      <c r="P209" s="98"/>
      <c r="Q209" s="219" t="s">
        <v>209</v>
      </c>
      <c r="R209" s="13"/>
    </row>
    <row r="210" spans="1:19" x14ac:dyDescent="0.15">
      <c r="A210" s="95"/>
      <c r="B210" s="98"/>
      <c r="C210" s="98"/>
      <c r="D210" s="114"/>
      <c r="E210" s="17"/>
      <c r="F210" s="120"/>
      <c r="G210" s="134"/>
      <c r="H210" s="142"/>
      <c r="I210" s="160"/>
      <c r="J210" s="98"/>
      <c r="K210" s="185"/>
      <c r="L210" s="155"/>
      <c r="M210" s="199"/>
      <c r="N210" s="179"/>
      <c r="O210" s="207"/>
      <c r="P210" s="98"/>
      <c r="Q210" s="219"/>
      <c r="R210" s="13"/>
    </row>
    <row r="211" spans="1:19" x14ac:dyDescent="0.15">
      <c r="A211" s="95">
        <v>36802</v>
      </c>
      <c r="B211" s="98" t="s">
        <v>19</v>
      </c>
      <c r="C211" s="98" t="s">
        <v>83</v>
      </c>
      <c r="D211" s="114" t="s">
        <v>21</v>
      </c>
      <c r="E211" s="17" t="s">
        <v>210</v>
      </c>
      <c r="F211" s="120">
        <v>1</v>
      </c>
      <c r="G211" s="134">
        <v>285000</v>
      </c>
      <c r="H211" s="142">
        <f>F211*G211</f>
        <v>285000</v>
      </c>
      <c r="I211" s="160"/>
      <c r="J211" s="98"/>
      <c r="K211" s="185"/>
      <c r="L211" s="191">
        <f>F211-I211</f>
        <v>1</v>
      </c>
      <c r="M211" s="199"/>
      <c r="N211" s="179">
        <f>H211-K211</f>
        <v>285000</v>
      </c>
      <c r="O211" s="207">
        <v>117</v>
      </c>
      <c r="P211" s="98"/>
      <c r="Q211" s="219" t="s">
        <v>209</v>
      </c>
      <c r="R211" s="13"/>
    </row>
    <row r="212" spans="1:19" x14ac:dyDescent="0.15">
      <c r="A212" s="95"/>
      <c r="B212" s="98"/>
      <c r="C212" s="98"/>
      <c r="D212" s="114"/>
      <c r="E212" s="17" t="s">
        <v>211</v>
      </c>
      <c r="F212" s="120"/>
      <c r="G212" s="134"/>
      <c r="H212" s="142"/>
      <c r="I212" s="160"/>
      <c r="J212" s="98"/>
      <c r="K212" s="185"/>
      <c r="L212" s="155"/>
      <c r="M212" s="199"/>
      <c r="N212" s="179"/>
      <c r="O212" s="207"/>
      <c r="P212" s="98"/>
      <c r="Q212" s="219"/>
      <c r="R212" s="13"/>
    </row>
    <row r="213" spans="1:19" x14ac:dyDescent="0.15">
      <c r="A213" s="95">
        <v>36802</v>
      </c>
      <c r="B213" s="98" t="s">
        <v>19</v>
      </c>
      <c r="C213" s="98" t="s">
        <v>83</v>
      </c>
      <c r="D213" s="114" t="s">
        <v>21</v>
      </c>
      <c r="E213" s="17" t="s">
        <v>212</v>
      </c>
      <c r="F213" s="120">
        <v>1</v>
      </c>
      <c r="G213" s="134">
        <v>40000</v>
      </c>
      <c r="H213" s="142">
        <f>F213*G213</f>
        <v>40000</v>
      </c>
      <c r="I213" s="160"/>
      <c r="J213" s="98"/>
      <c r="K213" s="185"/>
      <c r="L213" s="191">
        <f>F213-I213</f>
        <v>1</v>
      </c>
      <c r="M213" s="199"/>
      <c r="N213" s="179">
        <f>H213-K213</f>
        <v>40000</v>
      </c>
      <c r="O213" s="207">
        <v>118</v>
      </c>
      <c r="P213" s="98"/>
      <c r="Q213" s="219" t="s">
        <v>209</v>
      </c>
      <c r="R213" s="13"/>
    </row>
    <row r="214" spans="1:19" x14ac:dyDescent="0.15">
      <c r="A214" s="95"/>
      <c r="B214" s="98"/>
      <c r="C214" s="98"/>
      <c r="D214" s="114"/>
      <c r="E214" s="17" t="s">
        <v>213</v>
      </c>
      <c r="F214" s="120"/>
      <c r="G214" s="134"/>
      <c r="H214" s="142"/>
      <c r="I214" s="160"/>
      <c r="J214" s="98"/>
      <c r="K214" s="185"/>
      <c r="L214" s="155"/>
      <c r="M214" s="199"/>
      <c r="N214" s="179"/>
      <c r="O214" s="207"/>
      <c r="P214" s="98"/>
      <c r="Q214" s="219"/>
      <c r="R214" s="13"/>
      <c r="S214" s="1" t="s">
        <v>325</v>
      </c>
    </row>
    <row r="215" spans="1:19" x14ac:dyDescent="0.15">
      <c r="A215" s="95">
        <v>36802</v>
      </c>
      <c r="B215" s="98" t="s">
        <v>19</v>
      </c>
      <c r="C215" s="98" t="s">
        <v>83</v>
      </c>
      <c r="D215" s="114" t="s">
        <v>21</v>
      </c>
      <c r="E215" s="17" t="s">
        <v>214</v>
      </c>
      <c r="F215" s="120">
        <v>1</v>
      </c>
      <c r="G215" s="134">
        <v>9000</v>
      </c>
      <c r="H215" s="142">
        <f>F215*G215</f>
        <v>9000</v>
      </c>
      <c r="I215" s="160"/>
      <c r="J215" s="98"/>
      <c r="K215" s="185"/>
      <c r="L215" s="191">
        <f>F215-I215</f>
        <v>1</v>
      </c>
      <c r="M215" s="199"/>
      <c r="N215" s="179">
        <f>H215-K215</f>
        <v>9000</v>
      </c>
      <c r="O215" s="207">
        <v>119</v>
      </c>
      <c r="P215" s="98"/>
      <c r="Q215" s="219" t="s">
        <v>209</v>
      </c>
      <c r="R215" s="13"/>
    </row>
    <row r="216" spans="1:19" x14ac:dyDescent="0.15">
      <c r="A216" s="95"/>
      <c r="B216" s="98"/>
      <c r="C216" s="98"/>
      <c r="D216" s="114"/>
      <c r="E216" s="17" t="s">
        <v>215</v>
      </c>
      <c r="F216" s="120"/>
      <c r="G216" s="134"/>
      <c r="H216" s="142"/>
      <c r="I216" s="160"/>
      <c r="J216" s="98"/>
      <c r="K216" s="185"/>
      <c r="L216" s="155"/>
      <c r="M216" s="199"/>
      <c r="N216" s="179"/>
      <c r="O216" s="207"/>
      <c r="P216" s="98"/>
      <c r="Q216" s="219"/>
      <c r="R216" s="13"/>
    </row>
    <row r="217" spans="1:19" x14ac:dyDescent="0.15">
      <c r="A217" s="95">
        <v>36802</v>
      </c>
      <c r="B217" s="98" t="s">
        <v>19</v>
      </c>
      <c r="C217" s="113">
        <v>14</v>
      </c>
      <c r="D217" s="114" t="s">
        <v>21</v>
      </c>
      <c r="E217" s="17" t="s">
        <v>22</v>
      </c>
      <c r="F217" s="120">
        <v>1</v>
      </c>
      <c r="G217" s="134">
        <v>39800</v>
      </c>
      <c r="H217" s="142">
        <f>F217*G217</f>
        <v>39800</v>
      </c>
      <c r="I217" s="156"/>
      <c r="J217" s="167"/>
      <c r="K217" s="180"/>
      <c r="L217" s="194">
        <f>F217-I217</f>
        <v>1</v>
      </c>
      <c r="M217" s="200"/>
      <c r="N217" s="180">
        <f>H217-K217</f>
        <v>39800</v>
      </c>
      <c r="O217" s="207">
        <v>121</v>
      </c>
      <c r="P217" s="167"/>
      <c r="Q217" s="174" t="s">
        <v>217</v>
      </c>
      <c r="R217" s="13"/>
    </row>
    <row r="218" spans="1:19" x14ac:dyDescent="0.15">
      <c r="A218" s="95"/>
      <c r="B218" s="98"/>
      <c r="C218" s="113"/>
      <c r="D218" s="114"/>
      <c r="E218" s="17" t="s">
        <v>24</v>
      </c>
      <c r="F218" s="120"/>
      <c r="G218" s="134"/>
      <c r="H218" s="142"/>
      <c r="I218" s="156"/>
      <c r="J218" s="167"/>
      <c r="K218" s="180"/>
      <c r="L218" s="156"/>
      <c r="M218" s="200"/>
      <c r="N218" s="180"/>
      <c r="O218" s="207"/>
      <c r="P218" s="167"/>
      <c r="Q218" s="174"/>
      <c r="R218" s="13"/>
    </row>
    <row r="219" spans="1:19" hidden="1" x14ac:dyDescent="0.15">
      <c r="A219" s="95">
        <v>36802</v>
      </c>
      <c r="B219" s="98" t="s">
        <v>32</v>
      </c>
      <c r="C219" s="98" t="s">
        <v>78</v>
      </c>
      <c r="D219" s="114" t="s">
        <v>21</v>
      </c>
      <c r="E219" s="38" t="s">
        <v>218</v>
      </c>
      <c r="F219" s="121">
        <v>1</v>
      </c>
      <c r="G219" s="137">
        <v>33000</v>
      </c>
      <c r="H219" s="147">
        <f>F219*G219</f>
        <v>33000</v>
      </c>
      <c r="I219" s="121">
        <v>1</v>
      </c>
      <c r="J219" s="137">
        <v>33000</v>
      </c>
      <c r="K219" s="147">
        <f>I219*J219</f>
        <v>33000</v>
      </c>
      <c r="L219" s="193">
        <f>F219-I219</f>
        <v>0</v>
      </c>
      <c r="M219" s="201"/>
      <c r="N219" s="182">
        <f>H219-K219</f>
        <v>0</v>
      </c>
      <c r="O219" s="207">
        <v>122</v>
      </c>
      <c r="P219" s="168"/>
      <c r="Q219" s="214" t="s">
        <v>217</v>
      </c>
      <c r="R219" s="84" t="s">
        <v>313</v>
      </c>
    </row>
    <row r="220" spans="1:19" hidden="1" x14ac:dyDescent="0.15">
      <c r="A220" s="95"/>
      <c r="B220" s="98"/>
      <c r="C220" s="98"/>
      <c r="D220" s="114"/>
      <c r="E220" s="38" t="s">
        <v>219</v>
      </c>
      <c r="F220" s="121"/>
      <c r="G220" s="137"/>
      <c r="H220" s="147"/>
      <c r="I220" s="121"/>
      <c r="J220" s="137"/>
      <c r="K220" s="147"/>
      <c r="L220" s="157"/>
      <c r="M220" s="201"/>
      <c r="N220" s="182"/>
      <c r="O220" s="207"/>
      <c r="P220" s="168"/>
      <c r="Q220" s="214"/>
      <c r="R220" s="85"/>
    </row>
    <row r="221" spans="1:19" hidden="1" x14ac:dyDescent="0.15">
      <c r="A221" s="95">
        <v>36802</v>
      </c>
      <c r="B221" s="98" t="s">
        <v>32</v>
      </c>
      <c r="C221" s="98" t="s">
        <v>78</v>
      </c>
      <c r="D221" s="114" t="s">
        <v>21</v>
      </c>
      <c r="E221" s="38" t="s">
        <v>220</v>
      </c>
      <c r="F221" s="121">
        <v>1</v>
      </c>
      <c r="G221" s="137">
        <v>29800</v>
      </c>
      <c r="H221" s="147">
        <f>F221*G221</f>
        <v>29800</v>
      </c>
      <c r="I221" s="121">
        <v>1</v>
      </c>
      <c r="J221" s="137">
        <v>29800</v>
      </c>
      <c r="K221" s="147">
        <f>I221*J221</f>
        <v>29800</v>
      </c>
      <c r="L221" s="193">
        <f>F221-I221</f>
        <v>0</v>
      </c>
      <c r="M221" s="201"/>
      <c r="N221" s="182">
        <f>H221-K221</f>
        <v>0</v>
      </c>
      <c r="O221" s="207">
        <v>123</v>
      </c>
      <c r="P221" s="168"/>
      <c r="Q221" s="214" t="s">
        <v>217</v>
      </c>
      <c r="R221" s="84" t="s">
        <v>313</v>
      </c>
    </row>
    <row r="222" spans="1:19" hidden="1" x14ac:dyDescent="0.15">
      <c r="A222" s="95"/>
      <c r="B222" s="98"/>
      <c r="C222" s="98"/>
      <c r="D222" s="114"/>
      <c r="E222" s="38" t="s">
        <v>221</v>
      </c>
      <c r="F222" s="121"/>
      <c r="G222" s="137"/>
      <c r="H222" s="147"/>
      <c r="I222" s="121"/>
      <c r="J222" s="137"/>
      <c r="K222" s="147"/>
      <c r="L222" s="157"/>
      <c r="M222" s="201"/>
      <c r="N222" s="182"/>
      <c r="O222" s="207"/>
      <c r="P222" s="168"/>
      <c r="Q222" s="214"/>
      <c r="R222" s="85"/>
    </row>
    <row r="223" spans="1:19" hidden="1" x14ac:dyDescent="0.15">
      <c r="A223" s="95">
        <v>36802</v>
      </c>
      <c r="B223" s="98" t="s">
        <v>19</v>
      </c>
      <c r="C223" s="98" t="s">
        <v>125</v>
      </c>
      <c r="D223" s="114" t="s">
        <v>21</v>
      </c>
      <c r="E223" s="39" t="s">
        <v>126</v>
      </c>
      <c r="F223" s="121">
        <v>1</v>
      </c>
      <c r="G223" s="137">
        <v>42000</v>
      </c>
      <c r="H223" s="147">
        <f>F223*G223</f>
        <v>42000</v>
      </c>
      <c r="I223" s="121">
        <v>1</v>
      </c>
      <c r="J223" s="137">
        <v>42000</v>
      </c>
      <c r="K223" s="147">
        <f>I223*J223</f>
        <v>42000</v>
      </c>
      <c r="L223" s="193">
        <f>F223-I223</f>
        <v>0</v>
      </c>
      <c r="M223" s="201"/>
      <c r="N223" s="182">
        <f>H223-K223</f>
        <v>0</v>
      </c>
      <c r="O223" s="207">
        <v>124</v>
      </c>
      <c r="P223" s="168"/>
      <c r="Q223" s="214" t="s">
        <v>217</v>
      </c>
      <c r="R223" s="84" t="s">
        <v>313</v>
      </c>
    </row>
    <row r="224" spans="1:19" hidden="1" x14ac:dyDescent="0.15">
      <c r="A224" s="95"/>
      <c r="B224" s="98"/>
      <c r="C224" s="98"/>
      <c r="D224" s="114"/>
      <c r="E224" s="39" t="s">
        <v>127</v>
      </c>
      <c r="F224" s="121"/>
      <c r="G224" s="137"/>
      <c r="H224" s="147"/>
      <c r="I224" s="121"/>
      <c r="J224" s="137"/>
      <c r="K224" s="147"/>
      <c r="L224" s="157"/>
      <c r="M224" s="201"/>
      <c r="N224" s="182"/>
      <c r="O224" s="207"/>
      <c r="P224" s="168"/>
      <c r="Q224" s="214"/>
      <c r="R224" s="85"/>
    </row>
    <row r="225" spans="1:18" hidden="1" x14ac:dyDescent="0.15">
      <c r="A225" s="95">
        <v>36802</v>
      </c>
      <c r="B225" s="98" t="s">
        <v>19</v>
      </c>
      <c r="C225" s="98" t="s">
        <v>104</v>
      </c>
      <c r="D225" s="114" t="s">
        <v>21</v>
      </c>
      <c r="E225" s="39" t="s">
        <v>222</v>
      </c>
      <c r="F225" s="121">
        <v>2</v>
      </c>
      <c r="G225" s="137">
        <v>37000</v>
      </c>
      <c r="H225" s="147">
        <f>F225*G225</f>
        <v>74000</v>
      </c>
      <c r="I225" s="121">
        <v>2</v>
      </c>
      <c r="J225" s="135">
        <v>37000</v>
      </c>
      <c r="K225" s="181">
        <f>I225*J225</f>
        <v>74000</v>
      </c>
      <c r="L225" s="193">
        <f>F225-I225</f>
        <v>0</v>
      </c>
      <c r="M225" s="201"/>
      <c r="N225" s="182">
        <f>H225-K225</f>
        <v>0</v>
      </c>
      <c r="O225" s="207">
        <v>125</v>
      </c>
      <c r="P225" s="168"/>
      <c r="Q225" s="214" t="s">
        <v>217</v>
      </c>
      <c r="R225" s="233" t="s">
        <v>52</v>
      </c>
    </row>
    <row r="226" spans="1:18" hidden="1" x14ac:dyDescent="0.15">
      <c r="A226" s="95"/>
      <c r="B226" s="98"/>
      <c r="C226" s="98"/>
      <c r="D226" s="114"/>
      <c r="E226" s="39" t="s">
        <v>223</v>
      </c>
      <c r="F226" s="121"/>
      <c r="G226" s="137"/>
      <c r="H226" s="147"/>
      <c r="I226" s="121"/>
      <c r="J226" s="135"/>
      <c r="K226" s="181"/>
      <c r="L226" s="157"/>
      <c r="M226" s="201"/>
      <c r="N226" s="182"/>
      <c r="O226" s="207"/>
      <c r="P226" s="168"/>
      <c r="Q226" s="214"/>
      <c r="R226" s="234"/>
    </row>
    <row r="227" spans="1:18" x14ac:dyDescent="0.15">
      <c r="A227" s="95">
        <v>36802</v>
      </c>
      <c r="B227" s="98" t="s">
        <v>32</v>
      </c>
      <c r="C227" s="98" t="s">
        <v>19</v>
      </c>
      <c r="D227" s="114" t="s">
        <v>21</v>
      </c>
      <c r="E227" s="17" t="s">
        <v>224</v>
      </c>
      <c r="F227" s="120">
        <v>1</v>
      </c>
      <c r="G227" s="134">
        <v>135000</v>
      </c>
      <c r="H227" s="142">
        <f>F227*G227</f>
        <v>135000</v>
      </c>
      <c r="I227" s="155"/>
      <c r="J227" s="166"/>
      <c r="K227" s="179"/>
      <c r="L227" s="191">
        <f>F227-I227</f>
        <v>1</v>
      </c>
      <c r="M227" s="199"/>
      <c r="N227" s="179">
        <f>H227-K227</f>
        <v>135000</v>
      </c>
      <c r="O227" s="207">
        <v>126</v>
      </c>
      <c r="P227" s="166"/>
      <c r="Q227" s="212" t="s">
        <v>217</v>
      </c>
      <c r="R227" s="9"/>
    </row>
    <row r="228" spans="1:18" x14ac:dyDescent="0.15">
      <c r="A228" s="95"/>
      <c r="B228" s="98"/>
      <c r="C228" s="98"/>
      <c r="D228" s="114"/>
      <c r="E228" s="17" t="s">
        <v>225</v>
      </c>
      <c r="F228" s="120"/>
      <c r="G228" s="134"/>
      <c r="H228" s="142"/>
      <c r="I228" s="155"/>
      <c r="J228" s="166"/>
      <c r="K228" s="179"/>
      <c r="L228" s="155"/>
      <c r="M228" s="199"/>
      <c r="N228" s="179"/>
      <c r="O228" s="207"/>
      <c r="P228" s="166"/>
      <c r="Q228" s="212"/>
      <c r="R228" s="9"/>
    </row>
    <row r="229" spans="1:18" x14ac:dyDescent="0.15">
      <c r="A229" s="95">
        <v>36802</v>
      </c>
      <c r="B229" s="98" t="s">
        <v>56</v>
      </c>
      <c r="C229" s="98" t="s">
        <v>56</v>
      </c>
      <c r="D229" s="114" t="s">
        <v>21</v>
      </c>
      <c r="E229" s="18" t="s">
        <v>226</v>
      </c>
      <c r="F229" s="120">
        <v>1</v>
      </c>
      <c r="G229" s="134">
        <v>59000</v>
      </c>
      <c r="H229" s="142">
        <f>F229*G229</f>
        <v>59000</v>
      </c>
      <c r="I229" s="155"/>
      <c r="J229" s="166"/>
      <c r="K229" s="179"/>
      <c r="L229" s="191">
        <f>F229-I229</f>
        <v>1</v>
      </c>
      <c r="M229" s="199"/>
      <c r="N229" s="179">
        <f>H229-K229</f>
        <v>59000</v>
      </c>
      <c r="O229" s="207">
        <v>127</v>
      </c>
      <c r="P229" s="166"/>
      <c r="Q229" s="212" t="s">
        <v>217</v>
      </c>
      <c r="R229" s="9"/>
    </row>
    <row r="230" spans="1:18" x14ac:dyDescent="0.15">
      <c r="A230" s="95"/>
      <c r="B230" s="98"/>
      <c r="C230" s="98"/>
      <c r="D230" s="114"/>
      <c r="E230" s="18" t="s">
        <v>227</v>
      </c>
      <c r="F230" s="120"/>
      <c r="G230" s="134"/>
      <c r="H230" s="142"/>
      <c r="I230" s="155"/>
      <c r="J230" s="166"/>
      <c r="K230" s="179"/>
      <c r="L230" s="155"/>
      <c r="M230" s="199"/>
      <c r="N230" s="179"/>
      <c r="O230" s="207"/>
      <c r="P230" s="166"/>
      <c r="Q230" s="212"/>
      <c r="R230" s="9"/>
    </row>
    <row r="231" spans="1:18" x14ac:dyDescent="0.15">
      <c r="A231" s="95">
        <v>36802</v>
      </c>
      <c r="B231" s="98" t="s">
        <v>56</v>
      </c>
      <c r="C231" s="98" t="s">
        <v>83</v>
      </c>
      <c r="D231" s="114" t="s">
        <v>21</v>
      </c>
      <c r="E231" s="18" t="s">
        <v>228</v>
      </c>
      <c r="F231" s="120">
        <v>1</v>
      </c>
      <c r="G231" s="134">
        <v>64000</v>
      </c>
      <c r="H231" s="142">
        <f>F231*G231</f>
        <v>64000</v>
      </c>
      <c r="I231" s="155"/>
      <c r="J231" s="166"/>
      <c r="K231" s="179"/>
      <c r="L231" s="191">
        <f>F231-I231</f>
        <v>1</v>
      </c>
      <c r="M231" s="199"/>
      <c r="N231" s="179">
        <f>H231-K231</f>
        <v>64000</v>
      </c>
      <c r="O231" s="207">
        <v>128</v>
      </c>
      <c r="P231" s="166"/>
      <c r="Q231" s="212" t="s">
        <v>217</v>
      </c>
      <c r="R231" s="9"/>
    </row>
    <row r="232" spans="1:18" x14ac:dyDescent="0.15">
      <c r="A232" s="95"/>
      <c r="B232" s="98"/>
      <c r="C232" s="98"/>
      <c r="D232" s="114"/>
      <c r="E232" s="18" t="s">
        <v>229</v>
      </c>
      <c r="F232" s="120"/>
      <c r="G232" s="134"/>
      <c r="H232" s="142"/>
      <c r="I232" s="155"/>
      <c r="J232" s="166"/>
      <c r="K232" s="179"/>
      <c r="L232" s="155"/>
      <c r="M232" s="199"/>
      <c r="N232" s="179"/>
      <c r="O232" s="207"/>
      <c r="P232" s="166"/>
      <c r="Q232" s="212"/>
      <c r="R232" s="9"/>
    </row>
    <row r="233" spans="1:18" x14ac:dyDescent="0.15">
      <c r="A233" s="95">
        <v>36802</v>
      </c>
      <c r="B233" s="98" t="s">
        <v>56</v>
      </c>
      <c r="C233" s="98" t="s">
        <v>19</v>
      </c>
      <c r="D233" s="114" t="s">
        <v>21</v>
      </c>
      <c r="E233" s="17" t="s">
        <v>230</v>
      </c>
      <c r="F233" s="120">
        <v>1</v>
      </c>
      <c r="G233" s="134">
        <v>34000</v>
      </c>
      <c r="H233" s="142">
        <f>F233*G233</f>
        <v>34000</v>
      </c>
      <c r="I233" s="155"/>
      <c r="J233" s="166"/>
      <c r="K233" s="179"/>
      <c r="L233" s="191">
        <f>F233-I233</f>
        <v>1</v>
      </c>
      <c r="M233" s="199"/>
      <c r="N233" s="179">
        <f>H233-K233</f>
        <v>34000</v>
      </c>
      <c r="O233" s="207">
        <v>130</v>
      </c>
      <c r="P233" s="166"/>
      <c r="Q233" s="212" t="s">
        <v>217</v>
      </c>
      <c r="R233" s="9"/>
    </row>
    <row r="234" spans="1:18" x14ac:dyDescent="0.15">
      <c r="A234" s="95"/>
      <c r="B234" s="98"/>
      <c r="C234" s="98"/>
      <c r="D234" s="114"/>
      <c r="E234" s="17" t="s">
        <v>231</v>
      </c>
      <c r="F234" s="120"/>
      <c r="G234" s="134"/>
      <c r="H234" s="142"/>
      <c r="I234" s="155"/>
      <c r="J234" s="166"/>
      <c r="K234" s="179"/>
      <c r="L234" s="155"/>
      <c r="M234" s="199"/>
      <c r="N234" s="179"/>
      <c r="O234" s="207"/>
      <c r="P234" s="166"/>
      <c r="Q234" s="212"/>
      <c r="R234" s="9"/>
    </row>
    <row r="235" spans="1:18" x14ac:dyDescent="0.15">
      <c r="A235" s="95">
        <v>36802</v>
      </c>
      <c r="B235" s="98" t="s">
        <v>286</v>
      </c>
      <c r="C235" s="98" t="s">
        <v>77</v>
      </c>
      <c r="D235" s="114" t="s">
        <v>21</v>
      </c>
      <c r="E235" s="17" t="s">
        <v>232</v>
      </c>
      <c r="F235" s="120">
        <v>1</v>
      </c>
      <c r="G235" s="134">
        <v>200000</v>
      </c>
      <c r="H235" s="142">
        <f>F235*G235</f>
        <v>200000</v>
      </c>
      <c r="I235" s="155"/>
      <c r="J235" s="166"/>
      <c r="K235" s="179"/>
      <c r="L235" s="191">
        <f>F235-I235</f>
        <v>1</v>
      </c>
      <c r="M235" s="199"/>
      <c r="N235" s="179">
        <f>H235-K235</f>
        <v>200000</v>
      </c>
      <c r="O235" s="207">
        <v>131</v>
      </c>
      <c r="P235" s="166"/>
      <c r="Q235" s="212" t="s">
        <v>217</v>
      </c>
      <c r="R235" s="9" t="s">
        <v>368</v>
      </c>
    </row>
    <row r="236" spans="1:18" x14ac:dyDescent="0.15">
      <c r="A236" s="95"/>
      <c r="B236" s="98"/>
      <c r="C236" s="98"/>
      <c r="D236" s="114"/>
      <c r="E236" s="17" t="s">
        <v>233</v>
      </c>
      <c r="F236" s="120"/>
      <c r="G236" s="134"/>
      <c r="H236" s="142"/>
      <c r="I236" s="155"/>
      <c r="J236" s="166"/>
      <c r="K236" s="179"/>
      <c r="L236" s="155"/>
      <c r="M236" s="199"/>
      <c r="N236" s="179"/>
      <c r="O236" s="207"/>
      <c r="P236" s="166"/>
      <c r="Q236" s="212"/>
      <c r="R236" s="9"/>
    </row>
    <row r="237" spans="1:18" x14ac:dyDescent="0.15">
      <c r="A237" s="95">
        <v>36802</v>
      </c>
      <c r="B237" s="98" t="s">
        <v>19</v>
      </c>
      <c r="C237" s="98" t="s">
        <v>20</v>
      </c>
      <c r="D237" s="114" t="s">
        <v>21</v>
      </c>
      <c r="E237" s="18" t="s">
        <v>234</v>
      </c>
      <c r="F237" s="120">
        <v>1</v>
      </c>
      <c r="G237" s="134">
        <v>61000</v>
      </c>
      <c r="H237" s="142">
        <f>F237*G237</f>
        <v>61000</v>
      </c>
      <c r="I237" s="155"/>
      <c r="J237" s="166"/>
      <c r="K237" s="179"/>
      <c r="L237" s="191">
        <f>F237-I237</f>
        <v>1</v>
      </c>
      <c r="M237" s="199"/>
      <c r="N237" s="179">
        <f>H237-K237</f>
        <v>61000</v>
      </c>
      <c r="O237" s="207">
        <v>132</v>
      </c>
      <c r="P237" s="166"/>
      <c r="Q237" s="212" t="s">
        <v>217</v>
      </c>
      <c r="R237" s="9"/>
    </row>
    <row r="238" spans="1:18" x14ac:dyDescent="0.15">
      <c r="A238" s="95"/>
      <c r="B238" s="98"/>
      <c r="C238" s="98"/>
      <c r="D238" s="114"/>
      <c r="E238" s="18" t="s">
        <v>235</v>
      </c>
      <c r="F238" s="120"/>
      <c r="G238" s="134"/>
      <c r="H238" s="142"/>
      <c r="I238" s="155"/>
      <c r="J238" s="166"/>
      <c r="K238" s="179"/>
      <c r="L238" s="155"/>
      <c r="M238" s="199"/>
      <c r="N238" s="179"/>
      <c r="O238" s="207"/>
      <c r="P238" s="166"/>
      <c r="Q238" s="212"/>
      <c r="R238" s="9"/>
    </row>
    <row r="239" spans="1:18" x14ac:dyDescent="0.15">
      <c r="A239" s="95">
        <v>36802</v>
      </c>
      <c r="B239" s="98" t="s">
        <v>19</v>
      </c>
      <c r="C239" s="98" t="s">
        <v>32</v>
      </c>
      <c r="D239" s="115" t="s">
        <v>21</v>
      </c>
      <c r="E239" s="31" t="s">
        <v>236</v>
      </c>
      <c r="F239" s="119">
        <v>1</v>
      </c>
      <c r="G239" s="134">
        <v>70700</v>
      </c>
      <c r="H239" s="142">
        <f>F239*G239</f>
        <v>70700</v>
      </c>
      <c r="I239" s="155"/>
      <c r="J239" s="166"/>
      <c r="K239" s="179"/>
      <c r="L239" s="191">
        <f>F239-I239</f>
        <v>1</v>
      </c>
      <c r="M239" s="199"/>
      <c r="N239" s="179">
        <f>H239-K239</f>
        <v>70700</v>
      </c>
      <c r="O239" s="207">
        <v>134</v>
      </c>
      <c r="P239" s="166"/>
      <c r="Q239" s="212" t="s">
        <v>315</v>
      </c>
      <c r="R239" s="9"/>
    </row>
    <row r="240" spans="1:18" x14ac:dyDescent="0.15">
      <c r="A240" s="95"/>
      <c r="B240" s="98"/>
      <c r="C240" s="98"/>
      <c r="D240" s="116"/>
      <c r="E240" s="18" t="s">
        <v>237</v>
      </c>
      <c r="F240" s="120"/>
      <c r="G240" s="134"/>
      <c r="H240" s="142"/>
      <c r="I240" s="155"/>
      <c r="J240" s="166"/>
      <c r="K240" s="179"/>
      <c r="L240" s="155"/>
      <c r="M240" s="199"/>
      <c r="N240" s="179"/>
      <c r="O240" s="207"/>
      <c r="P240" s="166"/>
      <c r="Q240" s="212"/>
      <c r="R240" s="9"/>
    </row>
    <row r="241" spans="1:18" ht="18" customHeight="1" x14ac:dyDescent="0.15">
      <c r="A241" s="95">
        <v>36802</v>
      </c>
      <c r="B241" s="98" t="s">
        <v>19</v>
      </c>
      <c r="C241" s="98" t="s">
        <v>32</v>
      </c>
      <c r="D241" s="115" t="s">
        <v>21</v>
      </c>
      <c r="E241" s="31" t="s">
        <v>364</v>
      </c>
      <c r="F241" s="119">
        <v>3</v>
      </c>
      <c r="G241" s="134">
        <v>52800</v>
      </c>
      <c r="H241" s="142">
        <f>F241*G241</f>
        <v>158400</v>
      </c>
      <c r="I241" s="156"/>
      <c r="J241" s="167"/>
      <c r="K241" s="180"/>
      <c r="L241" s="194">
        <f>F241-I241</f>
        <v>3</v>
      </c>
      <c r="M241" s="200"/>
      <c r="N241" s="180">
        <f>H241-K241</f>
        <v>158400</v>
      </c>
      <c r="O241" s="207">
        <v>135</v>
      </c>
      <c r="P241" s="167"/>
      <c r="Q241" s="174" t="s">
        <v>217</v>
      </c>
      <c r="R241" s="13"/>
    </row>
    <row r="242" spans="1:18" ht="13.15" customHeight="1" x14ac:dyDescent="0.15">
      <c r="A242" s="95"/>
      <c r="B242" s="98"/>
      <c r="C242" s="98"/>
      <c r="D242" s="116"/>
      <c r="E242" s="18" t="s">
        <v>238</v>
      </c>
      <c r="F242" s="120"/>
      <c r="G242" s="134"/>
      <c r="H242" s="142"/>
      <c r="I242" s="156"/>
      <c r="J242" s="167"/>
      <c r="K242" s="180"/>
      <c r="L242" s="156"/>
      <c r="M242" s="200"/>
      <c r="N242" s="180"/>
      <c r="O242" s="207"/>
      <c r="P242" s="167"/>
      <c r="Q242" s="174"/>
      <c r="R242" s="13"/>
    </row>
    <row r="243" spans="1:18" x14ac:dyDescent="0.15">
      <c r="A243" s="95">
        <v>36802</v>
      </c>
      <c r="B243" s="98" t="s">
        <v>19</v>
      </c>
      <c r="C243" s="98" t="s">
        <v>32</v>
      </c>
      <c r="D243" s="115" t="s">
        <v>21</v>
      </c>
      <c r="E243" s="32" t="s">
        <v>182</v>
      </c>
      <c r="F243" s="119">
        <v>1</v>
      </c>
      <c r="G243" s="134">
        <v>34700</v>
      </c>
      <c r="H243" s="142">
        <f>F243*G243</f>
        <v>34700</v>
      </c>
      <c r="I243" s="156"/>
      <c r="J243" s="167"/>
      <c r="K243" s="180"/>
      <c r="L243" s="194">
        <f>F243-I243</f>
        <v>1</v>
      </c>
      <c r="M243" s="200"/>
      <c r="N243" s="180">
        <f>H243-K243</f>
        <v>34700</v>
      </c>
      <c r="O243" s="207">
        <v>136</v>
      </c>
      <c r="P243" s="167"/>
      <c r="Q243" s="174" t="s">
        <v>217</v>
      </c>
      <c r="R243" s="13"/>
    </row>
    <row r="244" spans="1:18" x14ac:dyDescent="0.15">
      <c r="A244" s="95"/>
      <c r="B244" s="98"/>
      <c r="C244" s="98"/>
      <c r="D244" s="116"/>
      <c r="E244" s="17" t="s">
        <v>239</v>
      </c>
      <c r="F244" s="120"/>
      <c r="G244" s="134"/>
      <c r="H244" s="142"/>
      <c r="I244" s="156"/>
      <c r="J244" s="167"/>
      <c r="K244" s="180"/>
      <c r="L244" s="156"/>
      <c r="M244" s="200"/>
      <c r="N244" s="180"/>
      <c r="O244" s="207"/>
      <c r="P244" s="167"/>
      <c r="Q244" s="174"/>
      <c r="R244" s="13"/>
    </row>
    <row r="245" spans="1:18" x14ac:dyDescent="0.15">
      <c r="A245" s="95">
        <v>36802</v>
      </c>
      <c r="B245" s="98" t="s">
        <v>19</v>
      </c>
      <c r="C245" s="98" t="s">
        <v>32</v>
      </c>
      <c r="D245" s="115" t="s">
        <v>21</v>
      </c>
      <c r="E245" s="32" t="s">
        <v>240</v>
      </c>
      <c r="F245" s="119">
        <v>1</v>
      </c>
      <c r="G245" s="134">
        <v>66500</v>
      </c>
      <c r="H245" s="142">
        <f>F245*G245</f>
        <v>66500</v>
      </c>
      <c r="I245" s="156"/>
      <c r="J245" s="167"/>
      <c r="K245" s="180"/>
      <c r="L245" s="194">
        <f>F245-I245</f>
        <v>1</v>
      </c>
      <c r="M245" s="200"/>
      <c r="N245" s="180">
        <f>H245-K245</f>
        <v>66500</v>
      </c>
      <c r="O245" s="207">
        <v>137</v>
      </c>
      <c r="P245" s="167"/>
      <c r="Q245" s="174" t="s">
        <v>217</v>
      </c>
      <c r="R245" s="13"/>
    </row>
    <row r="246" spans="1:18" x14ac:dyDescent="0.15">
      <c r="A246" s="95"/>
      <c r="B246" s="98"/>
      <c r="C246" s="98"/>
      <c r="D246" s="116"/>
      <c r="E246" s="17" t="s">
        <v>241</v>
      </c>
      <c r="F246" s="120"/>
      <c r="G246" s="134"/>
      <c r="H246" s="142"/>
      <c r="I246" s="156"/>
      <c r="J246" s="167"/>
      <c r="K246" s="180"/>
      <c r="L246" s="156"/>
      <c r="M246" s="200"/>
      <c r="N246" s="180"/>
      <c r="O246" s="207"/>
      <c r="P246" s="167"/>
      <c r="Q246" s="174"/>
      <c r="R246" s="13"/>
    </row>
    <row r="247" spans="1:18" x14ac:dyDescent="0.15">
      <c r="A247" s="95">
        <v>36802</v>
      </c>
      <c r="B247" s="98" t="s">
        <v>19</v>
      </c>
      <c r="C247" s="98" t="s">
        <v>32</v>
      </c>
      <c r="D247" s="115" t="s">
        <v>21</v>
      </c>
      <c r="E247" s="32" t="s">
        <v>242</v>
      </c>
      <c r="F247" s="119">
        <v>2</v>
      </c>
      <c r="G247" s="134">
        <v>15400</v>
      </c>
      <c r="H247" s="142">
        <f>F247*G247</f>
        <v>30800</v>
      </c>
      <c r="I247" s="156"/>
      <c r="J247" s="167"/>
      <c r="K247" s="180"/>
      <c r="L247" s="194">
        <f>F247-I247</f>
        <v>2</v>
      </c>
      <c r="M247" s="200"/>
      <c r="N247" s="180">
        <f>H247-K247</f>
        <v>30800</v>
      </c>
      <c r="O247" s="207">
        <v>138</v>
      </c>
      <c r="P247" s="167"/>
      <c r="Q247" s="174" t="s">
        <v>217</v>
      </c>
      <c r="R247" s="13"/>
    </row>
    <row r="248" spans="1:18" x14ac:dyDescent="0.15">
      <c r="A248" s="95"/>
      <c r="B248" s="98"/>
      <c r="C248" s="98"/>
      <c r="D248" s="116"/>
      <c r="E248" s="17" t="s">
        <v>243</v>
      </c>
      <c r="F248" s="120"/>
      <c r="G248" s="134"/>
      <c r="H248" s="142"/>
      <c r="I248" s="156"/>
      <c r="J248" s="167"/>
      <c r="K248" s="180"/>
      <c r="L248" s="156"/>
      <c r="M248" s="200"/>
      <c r="N248" s="180"/>
      <c r="O248" s="207"/>
      <c r="P248" s="167"/>
      <c r="Q248" s="174"/>
      <c r="R248" s="13"/>
    </row>
    <row r="249" spans="1:18" x14ac:dyDescent="0.15">
      <c r="A249" s="95">
        <v>36802</v>
      </c>
      <c r="B249" s="98" t="s">
        <v>19</v>
      </c>
      <c r="C249" s="98" t="s">
        <v>32</v>
      </c>
      <c r="D249" s="115" t="s">
        <v>21</v>
      </c>
      <c r="E249" s="32" t="s">
        <v>216</v>
      </c>
      <c r="F249" s="119">
        <v>4</v>
      </c>
      <c r="G249" s="134">
        <v>3200</v>
      </c>
      <c r="H249" s="142">
        <f>F249*G249</f>
        <v>12800</v>
      </c>
      <c r="I249" s="156"/>
      <c r="J249" s="167"/>
      <c r="K249" s="180"/>
      <c r="L249" s="194">
        <f>F249-I249</f>
        <v>4</v>
      </c>
      <c r="M249" s="200"/>
      <c r="N249" s="180">
        <f>H249-K249</f>
        <v>12800</v>
      </c>
      <c r="O249" s="207">
        <v>139</v>
      </c>
      <c r="P249" s="167"/>
      <c r="Q249" s="174" t="s">
        <v>217</v>
      </c>
      <c r="R249" s="13"/>
    </row>
    <row r="250" spans="1:18" x14ac:dyDescent="0.15">
      <c r="A250" s="95"/>
      <c r="B250" s="98"/>
      <c r="C250" s="98"/>
      <c r="D250" s="116"/>
      <c r="E250" s="17" t="s">
        <v>244</v>
      </c>
      <c r="F250" s="120"/>
      <c r="G250" s="134"/>
      <c r="H250" s="142"/>
      <c r="I250" s="156"/>
      <c r="J250" s="167"/>
      <c r="K250" s="180"/>
      <c r="L250" s="156"/>
      <c r="M250" s="200"/>
      <c r="N250" s="180"/>
      <c r="O250" s="207"/>
      <c r="P250" s="167"/>
      <c r="Q250" s="174"/>
      <c r="R250" s="13"/>
    </row>
    <row r="251" spans="1:18" hidden="1" x14ac:dyDescent="0.15">
      <c r="A251" s="95">
        <v>36802</v>
      </c>
      <c r="B251" s="98" t="s">
        <v>19</v>
      </c>
      <c r="C251" s="98" t="s">
        <v>77</v>
      </c>
      <c r="D251" s="115" t="s">
        <v>21</v>
      </c>
      <c r="E251" s="42" t="s">
        <v>245</v>
      </c>
      <c r="F251" s="121">
        <v>1</v>
      </c>
      <c r="G251" s="137">
        <v>18000</v>
      </c>
      <c r="H251" s="147">
        <f>F251*G251</f>
        <v>18000</v>
      </c>
      <c r="I251" s="157">
        <v>1</v>
      </c>
      <c r="J251" s="168">
        <v>18000</v>
      </c>
      <c r="K251" s="182">
        <v>18000</v>
      </c>
      <c r="L251" s="193">
        <f>F251-I251</f>
        <v>0</v>
      </c>
      <c r="M251" s="201"/>
      <c r="N251" s="182">
        <f>H251-K251</f>
        <v>0</v>
      </c>
      <c r="O251" s="207">
        <v>140</v>
      </c>
      <c r="P251" s="168"/>
      <c r="Q251" s="214" t="s">
        <v>217</v>
      </c>
      <c r="R251" s="90" t="s">
        <v>292</v>
      </c>
    </row>
    <row r="252" spans="1:18" hidden="1" x14ac:dyDescent="0.15">
      <c r="A252" s="95"/>
      <c r="B252" s="98"/>
      <c r="C252" s="98"/>
      <c r="D252" s="116"/>
      <c r="E252" s="42" t="s">
        <v>246</v>
      </c>
      <c r="F252" s="121"/>
      <c r="G252" s="137"/>
      <c r="H252" s="147"/>
      <c r="I252" s="157"/>
      <c r="J252" s="168"/>
      <c r="K252" s="182"/>
      <c r="L252" s="157"/>
      <c r="M252" s="201"/>
      <c r="N252" s="182"/>
      <c r="O252" s="207"/>
      <c r="P252" s="168"/>
      <c r="Q252" s="214"/>
      <c r="R252" s="91"/>
    </row>
    <row r="253" spans="1:18" hidden="1" x14ac:dyDescent="0.15">
      <c r="A253" s="95">
        <v>36802</v>
      </c>
      <c r="B253" s="98" t="s">
        <v>19</v>
      </c>
      <c r="C253" s="98" t="s">
        <v>247</v>
      </c>
      <c r="D253" s="115" t="s">
        <v>21</v>
      </c>
      <c r="E253" s="38" t="s">
        <v>248</v>
      </c>
      <c r="F253" s="121">
        <v>2</v>
      </c>
      <c r="G253" s="137">
        <v>18500</v>
      </c>
      <c r="H253" s="147">
        <f>F253*G253</f>
        <v>37000</v>
      </c>
      <c r="I253" s="157">
        <v>1</v>
      </c>
      <c r="J253" s="137">
        <v>18500</v>
      </c>
      <c r="K253" s="137">
        <v>18500</v>
      </c>
      <c r="L253" s="193">
        <f>F253-I253</f>
        <v>1</v>
      </c>
      <c r="M253" s="201"/>
      <c r="N253" s="182">
        <f>H253-K253</f>
        <v>18500</v>
      </c>
      <c r="O253" s="207">
        <v>141</v>
      </c>
      <c r="P253" s="168"/>
      <c r="Q253" s="214" t="s">
        <v>217</v>
      </c>
      <c r="R253" s="84" t="s">
        <v>313</v>
      </c>
    </row>
    <row r="254" spans="1:18" hidden="1" x14ac:dyDescent="0.15">
      <c r="A254" s="95"/>
      <c r="B254" s="98"/>
      <c r="C254" s="98"/>
      <c r="D254" s="116"/>
      <c r="E254" s="43" t="s">
        <v>249</v>
      </c>
      <c r="F254" s="121"/>
      <c r="G254" s="137"/>
      <c r="H254" s="147"/>
      <c r="I254" s="157"/>
      <c r="J254" s="137"/>
      <c r="K254" s="137"/>
      <c r="L254" s="157"/>
      <c r="M254" s="201"/>
      <c r="N254" s="182"/>
      <c r="O254" s="207"/>
      <c r="P254" s="168"/>
      <c r="Q254" s="214"/>
      <c r="R254" s="85"/>
    </row>
    <row r="255" spans="1:18" hidden="1" x14ac:dyDescent="0.15">
      <c r="A255" s="95">
        <v>36802</v>
      </c>
      <c r="B255" s="98" t="s">
        <v>32</v>
      </c>
      <c r="C255" s="98" t="s">
        <v>19</v>
      </c>
      <c r="D255" s="115" t="s">
        <v>21</v>
      </c>
      <c r="E255" s="44" t="s">
        <v>250</v>
      </c>
      <c r="F255" s="121">
        <v>1</v>
      </c>
      <c r="G255" s="137">
        <v>19800</v>
      </c>
      <c r="H255" s="147">
        <f>F255*G255</f>
        <v>19800</v>
      </c>
      <c r="I255" s="121">
        <v>1</v>
      </c>
      <c r="J255" s="137">
        <v>19800</v>
      </c>
      <c r="K255" s="147">
        <f>I255*J255</f>
        <v>19800</v>
      </c>
      <c r="L255" s="193">
        <f>F255-I255</f>
        <v>0</v>
      </c>
      <c r="M255" s="201"/>
      <c r="N255" s="182">
        <f>H255-K255</f>
        <v>0</v>
      </c>
      <c r="O255" s="207">
        <v>142</v>
      </c>
      <c r="P255" s="168"/>
      <c r="Q255" s="214" t="s">
        <v>217</v>
      </c>
      <c r="R255" s="84" t="s">
        <v>313</v>
      </c>
    </row>
    <row r="256" spans="1:18" hidden="1" x14ac:dyDescent="0.15">
      <c r="A256" s="95"/>
      <c r="B256" s="98"/>
      <c r="C256" s="98"/>
      <c r="D256" s="116"/>
      <c r="E256" s="66" t="s">
        <v>251</v>
      </c>
      <c r="F256" s="128"/>
      <c r="G256" s="140"/>
      <c r="H256" s="152"/>
      <c r="I256" s="128"/>
      <c r="J256" s="140"/>
      <c r="K256" s="152"/>
      <c r="L256" s="195"/>
      <c r="M256" s="202"/>
      <c r="N256" s="205"/>
      <c r="O256" s="208"/>
      <c r="P256" s="90"/>
      <c r="Q256" s="84"/>
      <c r="R256" s="228"/>
    </row>
    <row r="257" spans="1:18" hidden="1" x14ac:dyDescent="0.15">
      <c r="A257" s="95">
        <v>36901</v>
      </c>
      <c r="B257" s="98" t="s">
        <v>287</v>
      </c>
      <c r="C257" s="98" t="s">
        <v>77</v>
      </c>
      <c r="D257" s="114" t="s">
        <v>21</v>
      </c>
      <c r="E257" s="67" t="s">
        <v>252</v>
      </c>
      <c r="F257" s="121">
        <v>2</v>
      </c>
      <c r="G257" s="137">
        <v>60000</v>
      </c>
      <c r="H257" s="147">
        <f>F257*G257</f>
        <v>120000</v>
      </c>
      <c r="I257" s="157"/>
      <c r="J257" s="168"/>
      <c r="K257" s="182"/>
      <c r="L257" s="193">
        <f>F257-I257</f>
        <v>2</v>
      </c>
      <c r="M257" s="201"/>
      <c r="N257" s="182">
        <f>H257-K257</f>
        <v>120000</v>
      </c>
      <c r="O257" s="207">
        <v>143</v>
      </c>
      <c r="P257" s="168"/>
      <c r="Q257" s="214" t="s">
        <v>217</v>
      </c>
      <c r="R257" s="47"/>
    </row>
    <row r="258" spans="1:18" hidden="1" x14ac:dyDescent="0.15">
      <c r="A258" s="95"/>
      <c r="B258" s="98"/>
      <c r="C258" s="98"/>
      <c r="D258" s="114"/>
      <c r="E258" s="67" t="s">
        <v>253</v>
      </c>
      <c r="F258" s="121"/>
      <c r="G258" s="137"/>
      <c r="H258" s="147"/>
      <c r="I258" s="157"/>
      <c r="J258" s="168"/>
      <c r="K258" s="182"/>
      <c r="L258" s="157"/>
      <c r="M258" s="201"/>
      <c r="N258" s="182"/>
      <c r="O258" s="207"/>
      <c r="P258" s="168"/>
      <c r="Q258" s="214"/>
      <c r="R258" s="47" t="s">
        <v>338</v>
      </c>
    </row>
    <row r="259" spans="1:18" hidden="1" x14ac:dyDescent="0.15">
      <c r="A259" s="95">
        <v>36901</v>
      </c>
      <c r="B259" s="98" t="s">
        <v>288</v>
      </c>
      <c r="C259" s="98" t="s">
        <v>77</v>
      </c>
      <c r="D259" s="114" t="s">
        <v>21</v>
      </c>
      <c r="E259" s="67" t="s">
        <v>254</v>
      </c>
      <c r="F259" s="121">
        <v>1</v>
      </c>
      <c r="G259" s="137">
        <v>78000</v>
      </c>
      <c r="H259" s="147">
        <f>F259*G259</f>
        <v>78000</v>
      </c>
      <c r="I259" s="157"/>
      <c r="J259" s="168"/>
      <c r="K259" s="182"/>
      <c r="L259" s="193">
        <f>F259-I259</f>
        <v>1</v>
      </c>
      <c r="M259" s="201"/>
      <c r="N259" s="182">
        <f>H259-K259</f>
        <v>78000</v>
      </c>
      <c r="O259" s="207">
        <v>144</v>
      </c>
      <c r="P259" s="168"/>
      <c r="Q259" s="214" t="s">
        <v>217</v>
      </c>
      <c r="R259" s="47"/>
    </row>
    <row r="260" spans="1:18" hidden="1" x14ac:dyDescent="0.15">
      <c r="A260" s="95"/>
      <c r="B260" s="98"/>
      <c r="C260" s="98"/>
      <c r="D260" s="114"/>
      <c r="E260" s="67" t="s">
        <v>255</v>
      </c>
      <c r="F260" s="121"/>
      <c r="G260" s="137"/>
      <c r="H260" s="147"/>
      <c r="I260" s="157"/>
      <c r="J260" s="168"/>
      <c r="K260" s="182"/>
      <c r="L260" s="157"/>
      <c r="M260" s="201"/>
      <c r="N260" s="182"/>
      <c r="O260" s="207"/>
      <c r="P260" s="168"/>
      <c r="Q260" s="214"/>
      <c r="R260" s="47" t="s">
        <v>338</v>
      </c>
    </row>
    <row r="261" spans="1:18" x14ac:dyDescent="0.15">
      <c r="A261" s="95">
        <v>36901</v>
      </c>
      <c r="B261" s="98" t="s">
        <v>288</v>
      </c>
      <c r="C261" s="98" t="s">
        <v>77</v>
      </c>
      <c r="D261" s="114" t="s">
        <v>21</v>
      </c>
      <c r="E261" s="75" t="s">
        <v>256</v>
      </c>
      <c r="F261" s="130">
        <v>1</v>
      </c>
      <c r="G261" s="141">
        <v>48000</v>
      </c>
      <c r="H261" s="153">
        <f>F261*G261</f>
        <v>48000</v>
      </c>
      <c r="I261" s="165"/>
      <c r="J261" s="178"/>
      <c r="K261" s="190"/>
      <c r="L261" s="196">
        <f>F261-I261</f>
        <v>1</v>
      </c>
      <c r="M261" s="203"/>
      <c r="N261" s="190">
        <f>H261-K261</f>
        <v>48000</v>
      </c>
      <c r="O261" s="209">
        <v>145</v>
      </c>
      <c r="P261" s="178"/>
      <c r="Q261" s="223" t="s">
        <v>217</v>
      </c>
      <c r="R261" s="35"/>
    </row>
    <row r="262" spans="1:18" x14ac:dyDescent="0.15">
      <c r="A262" s="95"/>
      <c r="B262" s="98"/>
      <c r="C262" s="98"/>
      <c r="D262" s="114"/>
      <c r="E262" s="22" t="s">
        <v>257</v>
      </c>
      <c r="F262" s="120"/>
      <c r="G262" s="136"/>
      <c r="H262" s="149"/>
      <c r="I262" s="155"/>
      <c r="J262" s="166"/>
      <c r="K262" s="179"/>
      <c r="L262" s="155"/>
      <c r="M262" s="199"/>
      <c r="N262" s="179"/>
      <c r="O262" s="207"/>
      <c r="P262" s="166"/>
      <c r="Q262" s="212"/>
      <c r="R262" s="9"/>
    </row>
    <row r="263" spans="1:18" hidden="1" x14ac:dyDescent="0.15">
      <c r="A263" s="95">
        <v>36901</v>
      </c>
      <c r="B263" s="98" t="s">
        <v>56</v>
      </c>
      <c r="C263" s="98" t="s">
        <v>77</v>
      </c>
      <c r="D263" s="114" t="s">
        <v>21</v>
      </c>
      <c r="E263" s="42" t="s">
        <v>258</v>
      </c>
      <c r="F263" s="121">
        <v>1</v>
      </c>
      <c r="G263" s="135">
        <v>36900</v>
      </c>
      <c r="H263" s="150">
        <f>F263*G263</f>
        <v>36900</v>
      </c>
      <c r="I263" s="157">
        <v>1</v>
      </c>
      <c r="J263" s="168"/>
      <c r="K263" s="182">
        <v>36900</v>
      </c>
      <c r="L263" s="193">
        <f>F263-I263</f>
        <v>0</v>
      </c>
      <c r="M263" s="201"/>
      <c r="N263" s="182">
        <f>H263-K263</f>
        <v>0</v>
      </c>
      <c r="O263" s="207">
        <v>147</v>
      </c>
      <c r="P263" s="168"/>
      <c r="Q263" s="214" t="s">
        <v>217</v>
      </c>
      <c r="R263" s="90" t="s">
        <v>292</v>
      </c>
    </row>
    <row r="264" spans="1:18" hidden="1" x14ac:dyDescent="0.15">
      <c r="A264" s="95"/>
      <c r="B264" s="98"/>
      <c r="C264" s="98"/>
      <c r="D264" s="114"/>
      <c r="E264" s="42" t="s">
        <v>259</v>
      </c>
      <c r="F264" s="121"/>
      <c r="G264" s="135"/>
      <c r="H264" s="150"/>
      <c r="I264" s="157"/>
      <c r="J264" s="168"/>
      <c r="K264" s="182"/>
      <c r="L264" s="157"/>
      <c r="M264" s="201"/>
      <c r="N264" s="182"/>
      <c r="O264" s="207"/>
      <c r="P264" s="168"/>
      <c r="Q264" s="214"/>
      <c r="R264" s="91"/>
    </row>
    <row r="265" spans="1:18" x14ac:dyDescent="0.15">
      <c r="A265" s="95">
        <v>36901</v>
      </c>
      <c r="B265" s="98" t="s">
        <v>19</v>
      </c>
      <c r="C265" s="98" t="s">
        <v>32</v>
      </c>
      <c r="D265" s="114" t="s">
        <v>21</v>
      </c>
      <c r="E265" s="31" t="s">
        <v>260</v>
      </c>
      <c r="F265" s="119">
        <v>1</v>
      </c>
      <c r="G265" s="136">
        <v>73500</v>
      </c>
      <c r="H265" s="149">
        <f>F265*G265</f>
        <v>73500</v>
      </c>
      <c r="I265" s="156"/>
      <c r="J265" s="167"/>
      <c r="K265" s="180"/>
      <c r="L265" s="194">
        <f>F265-I265</f>
        <v>1</v>
      </c>
      <c r="M265" s="200"/>
      <c r="N265" s="180">
        <f>H265-K265</f>
        <v>73500</v>
      </c>
      <c r="O265" s="207">
        <v>148</v>
      </c>
      <c r="P265" s="167"/>
      <c r="Q265" s="174" t="s">
        <v>217</v>
      </c>
      <c r="R265" s="13"/>
    </row>
    <row r="266" spans="1:18" x14ac:dyDescent="0.15">
      <c r="A266" s="95"/>
      <c r="B266" s="98"/>
      <c r="C266" s="98"/>
      <c r="D266" s="114"/>
      <c r="E266" s="18" t="s">
        <v>261</v>
      </c>
      <c r="F266" s="120"/>
      <c r="G266" s="136"/>
      <c r="H266" s="149"/>
      <c r="I266" s="156"/>
      <c r="J266" s="167"/>
      <c r="K266" s="180"/>
      <c r="L266" s="156"/>
      <c r="M266" s="200"/>
      <c r="N266" s="180"/>
      <c r="O266" s="207"/>
      <c r="P266" s="167"/>
      <c r="Q266" s="174"/>
      <c r="R266" s="13"/>
    </row>
    <row r="267" spans="1:18" x14ac:dyDescent="0.15">
      <c r="A267" s="95">
        <v>36901</v>
      </c>
      <c r="B267" s="98" t="s">
        <v>19</v>
      </c>
      <c r="C267" s="98" t="s">
        <v>32</v>
      </c>
      <c r="D267" s="114" t="s">
        <v>21</v>
      </c>
      <c r="E267" s="31" t="s">
        <v>262</v>
      </c>
      <c r="F267" s="119">
        <v>1</v>
      </c>
      <c r="G267" s="136">
        <v>44300</v>
      </c>
      <c r="H267" s="149">
        <f>F267*G267</f>
        <v>44300</v>
      </c>
      <c r="I267" s="155"/>
      <c r="J267" s="166"/>
      <c r="K267" s="179"/>
      <c r="L267" s="191">
        <f>F267-I267</f>
        <v>1</v>
      </c>
      <c r="M267" s="199"/>
      <c r="N267" s="179">
        <f>H267-K267</f>
        <v>44300</v>
      </c>
      <c r="O267" s="207">
        <v>149</v>
      </c>
      <c r="P267" s="166"/>
      <c r="Q267" s="212" t="s">
        <v>217</v>
      </c>
      <c r="R267" s="9" t="s">
        <v>332</v>
      </c>
    </row>
    <row r="268" spans="1:18" x14ac:dyDescent="0.15">
      <c r="A268" s="95"/>
      <c r="B268" s="98"/>
      <c r="C268" s="98"/>
      <c r="D268" s="114"/>
      <c r="E268" s="18" t="s">
        <v>263</v>
      </c>
      <c r="F268" s="120"/>
      <c r="G268" s="136"/>
      <c r="H268" s="149"/>
      <c r="I268" s="155"/>
      <c r="J268" s="166"/>
      <c r="K268" s="179"/>
      <c r="L268" s="155"/>
      <c r="M268" s="199"/>
      <c r="N268" s="179"/>
      <c r="O268" s="207"/>
      <c r="P268" s="166"/>
      <c r="Q268" s="212"/>
      <c r="R268" s="9"/>
    </row>
    <row r="269" spans="1:18" x14ac:dyDescent="0.15">
      <c r="A269" s="95">
        <v>36901</v>
      </c>
      <c r="B269" s="98" t="s">
        <v>32</v>
      </c>
      <c r="C269" s="98" t="s">
        <v>78</v>
      </c>
      <c r="D269" s="114" t="s">
        <v>21</v>
      </c>
      <c r="E269" s="17" t="s">
        <v>81</v>
      </c>
      <c r="F269" s="120">
        <v>1</v>
      </c>
      <c r="G269" s="136">
        <v>74800</v>
      </c>
      <c r="H269" s="149">
        <f>F269*G269</f>
        <v>74800</v>
      </c>
      <c r="I269" s="156"/>
      <c r="J269" s="167"/>
      <c r="K269" s="180"/>
      <c r="L269" s="194">
        <f>F269-I269</f>
        <v>1</v>
      </c>
      <c r="M269" s="200"/>
      <c r="N269" s="180">
        <f>H269-K269</f>
        <v>74800</v>
      </c>
      <c r="O269" s="207">
        <v>150</v>
      </c>
      <c r="P269" s="167"/>
      <c r="Q269" s="174" t="s">
        <v>217</v>
      </c>
      <c r="R269" s="13"/>
    </row>
    <row r="270" spans="1:18" x14ac:dyDescent="0.15">
      <c r="A270" s="95"/>
      <c r="B270" s="98"/>
      <c r="C270" s="98"/>
      <c r="D270" s="114"/>
      <c r="E270" s="17" t="s">
        <v>264</v>
      </c>
      <c r="F270" s="120"/>
      <c r="G270" s="136"/>
      <c r="H270" s="149"/>
      <c r="I270" s="156"/>
      <c r="J270" s="167"/>
      <c r="K270" s="180"/>
      <c r="L270" s="156"/>
      <c r="M270" s="200"/>
      <c r="N270" s="180"/>
      <c r="O270" s="207"/>
      <c r="P270" s="167"/>
      <c r="Q270" s="174"/>
      <c r="R270" s="13"/>
    </row>
    <row r="271" spans="1:18" x14ac:dyDescent="0.15">
      <c r="A271" s="95">
        <v>36901</v>
      </c>
      <c r="B271" s="98" t="s">
        <v>19</v>
      </c>
      <c r="C271" s="98" t="s">
        <v>130</v>
      </c>
      <c r="D271" s="114" t="s">
        <v>21</v>
      </c>
      <c r="E271" s="18" t="s">
        <v>265</v>
      </c>
      <c r="F271" s="120">
        <v>1</v>
      </c>
      <c r="G271" s="136">
        <v>26800</v>
      </c>
      <c r="H271" s="149">
        <f>F271*G271</f>
        <v>26800</v>
      </c>
      <c r="I271" s="156"/>
      <c r="J271" s="167"/>
      <c r="K271" s="180"/>
      <c r="L271" s="194">
        <f>F271-I271</f>
        <v>1</v>
      </c>
      <c r="M271" s="200"/>
      <c r="N271" s="180">
        <f>H271-K271</f>
        <v>26800</v>
      </c>
      <c r="O271" s="207">
        <v>151</v>
      </c>
      <c r="P271" s="167"/>
      <c r="Q271" s="174" t="s">
        <v>217</v>
      </c>
      <c r="R271" s="13"/>
    </row>
    <row r="272" spans="1:18" x14ac:dyDescent="0.15">
      <c r="A272" s="95"/>
      <c r="B272" s="98"/>
      <c r="C272" s="98"/>
      <c r="D272" s="114"/>
      <c r="E272" s="74" t="s">
        <v>266</v>
      </c>
      <c r="F272" s="120"/>
      <c r="G272" s="136"/>
      <c r="H272" s="149"/>
      <c r="I272" s="156"/>
      <c r="J272" s="167"/>
      <c r="K272" s="180"/>
      <c r="L272" s="156"/>
      <c r="M272" s="200"/>
      <c r="N272" s="180"/>
      <c r="O272" s="207"/>
      <c r="P272" s="167"/>
      <c r="Q272" s="174"/>
      <c r="R272" s="13"/>
    </row>
    <row r="273" spans="1:18" x14ac:dyDescent="0.15">
      <c r="A273" s="95">
        <v>36901</v>
      </c>
      <c r="B273" s="98" t="s">
        <v>19</v>
      </c>
      <c r="C273" s="98" t="s">
        <v>32</v>
      </c>
      <c r="D273" s="114" t="s">
        <v>21</v>
      </c>
      <c r="E273" s="31" t="s">
        <v>267</v>
      </c>
      <c r="F273" s="119">
        <v>1</v>
      </c>
      <c r="G273" s="136">
        <v>26800</v>
      </c>
      <c r="H273" s="149">
        <f>F273*G273</f>
        <v>26800</v>
      </c>
      <c r="I273" s="156"/>
      <c r="J273" s="167"/>
      <c r="K273" s="180"/>
      <c r="L273" s="194">
        <f>F273-I273</f>
        <v>1</v>
      </c>
      <c r="M273" s="200"/>
      <c r="N273" s="180">
        <f>H273-K273</f>
        <v>26800</v>
      </c>
      <c r="O273" s="207">
        <v>152</v>
      </c>
      <c r="P273" s="167"/>
      <c r="Q273" s="174" t="s">
        <v>361</v>
      </c>
      <c r="R273" s="13"/>
    </row>
    <row r="274" spans="1:18" x14ac:dyDescent="0.15">
      <c r="A274" s="95"/>
      <c r="B274" s="98"/>
      <c r="C274" s="98"/>
      <c r="D274" s="114"/>
      <c r="E274" s="18" t="s">
        <v>268</v>
      </c>
      <c r="F274" s="120"/>
      <c r="G274" s="136"/>
      <c r="H274" s="149"/>
      <c r="I274" s="156"/>
      <c r="J274" s="167"/>
      <c r="K274" s="180"/>
      <c r="L274" s="156"/>
      <c r="M274" s="200"/>
      <c r="N274" s="180"/>
      <c r="O274" s="207"/>
      <c r="P274" s="167"/>
      <c r="Q274" s="174"/>
      <c r="R274" s="13"/>
    </row>
    <row r="275" spans="1:18" x14ac:dyDescent="0.15">
      <c r="A275" s="95">
        <v>36802</v>
      </c>
      <c r="B275" s="98" t="s">
        <v>19</v>
      </c>
      <c r="C275" s="98" t="s">
        <v>77</v>
      </c>
      <c r="D275" s="114" t="s">
        <v>21</v>
      </c>
      <c r="E275" s="17" t="s">
        <v>269</v>
      </c>
      <c r="F275" s="120">
        <v>1</v>
      </c>
      <c r="G275" s="134">
        <v>44300</v>
      </c>
      <c r="H275" s="142">
        <f>F275*G275</f>
        <v>44300</v>
      </c>
      <c r="I275" s="120"/>
      <c r="J275" s="134"/>
      <c r="K275" s="189"/>
      <c r="L275" s="191">
        <f>F275-I275</f>
        <v>1</v>
      </c>
      <c r="M275" s="199"/>
      <c r="N275" s="179">
        <f>H275-K275</f>
        <v>44300</v>
      </c>
      <c r="O275" s="207">
        <v>153</v>
      </c>
      <c r="P275" s="166"/>
      <c r="Q275" s="222" t="s">
        <v>362</v>
      </c>
      <c r="R275" s="9"/>
    </row>
    <row r="276" spans="1:18" x14ac:dyDescent="0.15">
      <c r="A276" s="95"/>
      <c r="B276" s="98"/>
      <c r="C276" s="98"/>
      <c r="D276" s="114"/>
      <c r="E276" s="17" t="s">
        <v>271</v>
      </c>
      <c r="F276" s="120"/>
      <c r="G276" s="134"/>
      <c r="H276" s="142"/>
      <c r="I276" s="120"/>
      <c r="J276" s="134"/>
      <c r="K276" s="189"/>
      <c r="L276" s="155"/>
      <c r="M276" s="199"/>
      <c r="N276" s="179"/>
      <c r="O276" s="207"/>
      <c r="P276" s="166"/>
      <c r="Q276" s="212"/>
      <c r="R276" s="9"/>
    </row>
    <row r="277" spans="1:18" hidden="1" x14ac:dyDescent="0.15">
      <c r="A277" s="95">
        <v>36802</v>
      </c>
      <c r="B277" s="98" t="s">
        <v>19</v>
      </c>
      <c r="C277" s="98" t="s">
        <v>29</v>
      </c>
      <c r="D277" s="114" t="s">
        <v>21</v>
      </c>
      <c r="E277" s="38" t="s">
        <v>272</v>
      </c>
      <c r="F277" s="121">
        <v>2</v>
      </c>
      <c r="G277" s="137">
        <v>23000</v>
      </c>
      <c r="H277" s="147">
        <f>F277*G277</f>
        <v>46000</v>
      </c>
      <c r="I277" s="121">
        <v>2</v>
      </c>
      <c r="J277" s="137">
        <v>23000</v>
      </c>
      <c r="K277" s="147">
        <f>I277*J277</f>
        <v>46000</v>
      </c>
      <c r="L277" s="193">
        <f>F277-I277</f>
        <v>0</v>
      </c>
      <c r="M277" s="201"/>
      <c r="N277" s="182">
        <f>H277-K277</f>
        <v>0</v>
      </c>
      <c r="O277" s="207">
        <v>154</v>
      </c>
      <c r="P277" s="168"/>
      <c r="Q277" s="214" t="s">
        <v>270</v>
      </c>
      <c r="R277" s="84" t="s">
        <v>313</v>
      </c>
    </row>
    <row r="278" spans="1:18" hidden="1" x14ac:dyDescent="0.15">
      <c r="A278" s="95"/>
      <c r="B278" s="98"/>
      <c r="C278" s="98"/>
      <c r="D278" s="114"/>
      <c r="E278" s="38" t="s">
        <v>273</v>
      </c>
      <c r="F278" s="121"/>
      <c r="G278" s="137"/>
      <c r="H278" s="147"/>
      <c r="I278" s="121"/>
      <c r="J278" s="137"/>
      <c r="K278" s="147"/>
      <c r="L278" s="157"/>
      <c r="M278" s="201"/>
      <c r="N278" s="182"/>
      <c r="O278" s="207"/>
      <c r="P278" s="168"/>
      <c r="Q278" s="214"/>
      <c r="R278" s="85"/>
    </row>
    <row r="279" spans="1:18" hidden="1" x14ac:dyDescent="0.15">
      <c r="A279" s="95">
        <v>36802</v>
      </c>
      <c r="B279" s="98" t="s">
        <v>19</v>
      </c>
      <c r="C279" s="113">
        <v>12</v>
      </c>
      <c r="D279" s="114" t="s">
        <v>21</v>
      </c>
      <c r="E279" s="38" t="s">
        <v>274</v>
      </c>
      <c r="F279" s="121">
        <v>1</v>
      </c>
      <c r="G279" s="137">
        <v>29600</v>
      </c>
      <c r="H279" s="147">
        <f>F279*G279</f>
        <v>29600</v>
      </c>
      <c r="I279" s="121">
        <v>1</v>
      </c>
      <c r="J279" s="137">
        <v>29600</v>
      </c>
      <c r="K279" s="147">
        <f>I279*J279</f>
        <v>29600</v>
      </c>
      <c r="L279" s="193">
        <f>F279-I279</f>
        <v>0</v>
      </c>
      <c r="M279" s="201"/>
      <c r="N279" s="182">
        <f>H279-K279</f>
        <v>0</v>
      </c>
      <c r="O279" s="207">
        <v>155</v>
      </c>
      <c r="P279" s="168"/>
      <c r="Q279" s="214" t="s">
        <v>270</v>
      </c>
      <c r="R279" s="84" t="s">
        <v>313</v>
      </c>
    </row>
    <row r="280" spans="1:18" hidden="1" x14ac:dyDescent="0.15">
      <c r="A280" s="95"/>
      <c r="B280" s="98"/>
      <c r="C280" s="113"/>
      <c r="D280" s="114"/>
      <c r="E280" s="38" t="s">
        <v>275</v>
      </c>
      <c r="F280" s="121"/>
      <c r="G280" s="137"/>
      <c r="H280" s="147"/>
      <c r="I280" s="121"/>
      <c r="J280" s="137"/>
      <c r="K280" s="147"/>
      <c r="L280" s="157"/>
      <c r="M280" s="201"/>
      <c r="N280" s="182"/>
      <c r="O280" s="207"/>
      <c r="P280" s="168"/>
      <c r="Q280" s="214"/>
      <c r="R280" s="85"/>
    </row>
    <row r="281" spans="1:18" x14ac:dyDescent="0.15">
      <c r="A281" s="95">
        <v>36802</v>
      </c>
      <c r="B281" s="98" t="s">
        <v>19</v>
      </c>
      <c r="C281" s="98" t="s">
        <v>32</v>
      </c>
      <c r="D281" s="114" t="s">
        <v>21</v>
      </c>
      <c r="E281" s="32" t="s">
        <v>276</v>
      </c>
      <c r="F281" s="125">
        <v>37</v>
      </c>
      <c r="G281" s="134">
        <v>38800</v>
      </c>
      <c r="H281" s="142">
        <f>F281*G281</f>
        <v>1435600</v>
      </c>
      <c r="I281" s="120"/>
      <c r="J281" s="134"/>
      <c r="K281" s="189"/>
      <c r="L281" s="191">
        <f>F281-I281</f>
        <v>37</v>
      </c>
      <c r="M281" s="199"/>
      <c r="N281" s="179">
        <f>H281-K281</f>
        <v>1435600</v>
      </c>
      <c r="O281" s="207">
        <v>156</v>
      </c>
      <c r="P281" s="166"/>
      <c r="Q281" s="222" t="s">
        <v>369</v>
      </c>
      <c r="R281" s="9"/>
    </row>
    <row r="282" spans="1:18" x14ac:dyDescent="0.15">
      <c r="A282" s="95"/>
      <c r="B282" s="98"/>
      <c r="C282" s="98"/>
      <c r="D282" s="114"/>
      <c r="E282" s="17" t="s">
        <v>375</v>
      </c>
      <c r="F282" s="126"/>
      <c r="G282" s="134"/>
      <c r="H282" s="142"/>
      <c r="I282" s="120"/>
      <c r="J282" s="134"/>
      <c r="K282" s="189"/>
      <c r="L282" s="155"/>
      <c r="M282" s="199"/>
      <c r="N282" s="179"/>
      <c r="O282" s="207"/>
      <c r="P282" s="166"/>
      <c r="Q282" s="212"/>
      <c r="R282" s="9"/>
    </row>
    <row r="283" spans="1:18" x14ac:dyDescent="0.15">
      <c r="A283" s="95">
        <v>36802</v>
      </c>
      <c r="B283" s="98" t="s">
        <v>19</v>
      </c>
      <c r="C283" s="98" t="s">
        <v>32</v>
      </c>
      <c r="D283" s="114" t="s">
        <v>21</v>
      </c>
      <c r="E283" s="31" t="s">
        <v>277</v>
      </c>
      <c r="F283" s="125">
        <v>9</v>
      </c>
      <c r="G283" s="134">
        <v>125000</v>
      </c>
      <c r="H283" s="142">
        <f>F283*G283</f>
        <v>1125000</v>
      </c>
      <c r="I283" s="120"/>
      <c r="J283" s="134"/>
      <c r="K283" s="189"/>
      <c r="L283" s="191">
        <f>F283-I283</f>
        <v>9</v>
      </c>
      <c r="M283" s="199"/>
      <c r="N283" s="179">
        <f>H283-K283</f>
        <v>1125000</v>
      </c>
      <c r="O283" s="207">
        <v>157</v>
      </c>
      <c r="P283" s="166"/>
      <c r="Q283" s="222" t="s">
        <v>369</v>
      </c>
      <c r="R283" s="9"/>
    </row>
    <row r="284" spans="1:18" x14ac:dyDescent="0.15">
      <c r="A284" s="95"/>
      <c r="B284" s="98"/>
      <c r="C284" s="98"/>
      <c r="D284" s="114"/>
      <c r="E284" s="21" t="s">
        <v>278</v>
      </c>
      <c r="F284" s="126"/>
      <c r="G284" s="134"/>
      <c r="H284" s="142"/>
      <c r="I284" s="120"/>
      <c r="J284" s="134"/>
      <c r="K284" s="189"/>
      <c r="L284" s="155"/>
      <c r="M284" s="199"/>
      <c r="N284" s="179"/>
      <c r="O284" s="207"/>
      <c r="P284" s="166"/>
      <c r="Q284" s="212"/>
      <c r="R284" s="9"/>
    </row>
    <row r="285" spans="1:18" hidden="1" x14ac:dyDescent="0.15">
      <c r="A285" s="107">
        <v>36901</v>
      </c>
      <c r="B285" s="98" t="s">
        <v>148</v>
      </c>
      <c r="C285" s="98" t="s">
        <v>125</v>
      </c>
      <c r="D285" s="123" t="s">
        <v>21</v>
      </c>
      <c r="E285" s="68" t="s">
        <v>279</v>
      </c>
      <c r="F285" s="132">
        <v>1</v>
      </c>
      <c r="G285" s="143">
        <v>36300</v>
      </c>
      <c r="H285" s="143">
        <f>F285*G285</f>
        <v>36300</v>
      </c>
      <c r="I285" s="131"/>
      <c r="J285" s="148"/>
      <c r="K285" s="192"/>
      <c r="L285" s="197">
        <f>F285-I285</f>
        <v>1</v>
      </c>
      <c r="M285" s="204"/>
      <c r="N285" s="206">
        <f>H285-K285</f>
        <v>36300</v>
      </c>
      <c r="O285" s="207">
        <v>158</v>
      </c>
      <c r="P285" s="211"/>
      <c r="Q285" s="225" t="s">
        <v>280</v>
      </c>
      <c r="R285" s="64"/>
    </row>
    <row r="286" spans="1:18" hidden="1" x14ac:dyDescent="0.15">
      <c r="A286" s="108"/>
      <c r="B286" s="98"/>
      <c r="C286" s="98"/>
      <c r="D286" s="124"/>
      <c r="E286" s="69" t="s">
        <v>281</v>
      </c>
      <c r="F286" s="133"/>
      <c r="G286" s="144"/>
      <c r="H286" s="144"/>
      <c r="I286" s="131"/>
      <c r="J286" s="148"/>
      <c r="K286" s="192"/>
      <c r="L286" s="198"/>
      <c r="M286" s="204"/>
      <c r="N286" s="206"/>
      <c r="O286" s="207"/>
      <c r="P286" s="211"/>
      <c r="Q286" s="225"/>
      <c r="R286" s="64" t="s">
        <v>336</v>
      </c>
    </row>
    <row r="287" spans="1:18" hidden="1" x14ac:dyDescent="0.15">
      <c r="A287" s="109">
        <v>38566</v>
      </c>
      <c r="B287" s="98" t="s">
        <v>148</v>
      </c>
      <c r="C287" s="98" t="s">
        <v>125</v>
      </c>
      <c r="D287" s="114" t="s">
        <v>46</v>
      </c>
      <c r="E287" s="70" t="s">
        <v>282</v>
      </c>
      <c r="F287" s="131">
        <v>1</v>
      </c>
      <c r="G287" s="145">
        <v>80325</v>
      </c>
      <c r="H287" s="145">
        <v>80325</v>
      </c>
      <c r="I287" s="131"/>
      <c r="J287" s="148"/>
      <c r="K287" s="192"/>
      <c r="L287" s="197">
        <f>F287-I287</f>
        <v>1</v>
      </c>
      <c r="M287" s="204"/>
      <c r="N287" s="206">
        <f>H287-K287</f>
        <v>80325</v>
      </c>
      <c r="O287" s="207">
        <v>159</v>
      </c>
      <c r="P287" s="211"/>
      <c r="Q287" s="225" t="s">
        <v>280</v>
      </c>
      <c r="R287" s="64"/>
    </row>
    <row r="288" spans="1:18" hidden="1" x14ac:dyDescent="0.15">
      <c r="A288" s="110"/>
      <c r="B288" s="98"/>
      <c r="C288" s="98"/>
      <c r="D288" s="114"/>
      <c r="E288" s="71" t="s">
        <v>283</v>
      </c>
      <c r="F288" s="131"/>
      <c r="G288" s="146"/>
      <c r="H288" s="146"/>
      <c r="I288" s="131"/>
      <c r="J288" s="148"/>
      <c r="K288" s="192"/>
      <c r="L288" s="198"/>
      <c r="M288" s="204"/>
      <c r="N288" s="206"/>
      <c r="O288" s="207"/>
      <c r="P288" s="211"/>
      <c r="Q288" s="225"/>
      <c r="R288" s="64" t="s">
        <v>336</v>
      </c>
    </row>
    <row r="289" spans="1:18" x14ac:dyDescent="0.15">
      <c r="A289" s="95">
        <v>40358</v>
      </c>
      <c r="B289" s="98" t="s">
        <v>32</v>
      </c>
      <c r="C289" s="98" t="s">
        <v>32</v>
      </c>
      <c r="D289" s="114" t="s">
        <v>46</v>
      </c>
      <c r="E289" s="80" t="s">
        <v>284</v>
      </c>
      <c r="F289" s="120">
        <v>3</v>
      </c>
      <c r="G289" s="134">
        <v>32000</v>
      </c>
      <c r="H289" s="142">
        <v>96000</v>
      </c>
      <c r="I289" s="120"/>
      <c r="J289" s="134"/>
      <c r="K289" s="189"/>
      <c r="L289" s="194">
        <f>F289-I289</f>
        <v>3</v>
      </c>
      <c r="M289" s="200"/>
      <c r="N289" s="180">
        <f>H289-K289</f>
        <v>96000</v>
      </c>
      <c r="O289" s="207">
        <v>160</v>
      </c>
      <c r="P289" s="167"/>
      <c r="Q289" s="174" t="s">
        <v>23</v>
      </c>
      <c r="R289" s="13"/>
    </row>
    <row r="290" spans="1:18" x14ac:dyDescent="0.15">
      <c r="A290" s="95"/>
      <c r="B290" s="98"/>
      <c r="C290" s="98"/>
      <c r="D290" s="114"/>
      <c r="E290" s="81" t="s">
        <v>285</v>
      </c>
      <c r="F290" s="120"/>
      <c r="G290" s="134"/>
      <c r="H290" s="142"/>
      <c r="I290" s="120"/>
      <c r="J290" s="134"/>
      <c r="K290" s="189"/>
      <c r="L290" s="156"/>
      <c r="M290" s="200"/>
      <c r="N290" s="180"/>
      <c r="O290" s="207"/>
      <c r="P290" s="167"/>
      <c r="Q290" s="174"/>
      <c r="R290" s="13"/>
    </row>
    <row r="291" spans="1:18" hidden="1" x14ac:dyDescent="0.15">
      <c r="A291" s="95">
        <v>41708</v>
      </c>
      <c r="B291" s="98" t="s">
        <v>289</v>
      </c>
      <c r="C291" s="98" t="s">
        <v>295</v>
      </c>
      <c r="D291" s="122" t="s">
        <v>298</v>
      </c>
      <c r="E291" s="61" t="s">
        <v>290</v>
      </c>
      <c r="F291" s="131">
        <v>1</v>
      </c>
      <c r="G291" s="148">
        <v>79800</v>
      </c>
      <c r="H291" s="154">
        <v>79800</v>
      </c>
      <c r="I291" s="131"/>
      <c r="J291" s="148"/>
      <c r="K291" s="192"/>
      <c r="L291" s="197">
        <f>F291-I291</f>
        <v>1</v>
      </c>
      <c r="M291" s="204"/>
      <c r="N291" s="206">
        <f>H291-K291</f>
        <v>79800</v>
      </c>
      <c r="O291" s="207">
        <v>161</v>
      </c>
      <c r="P291" s="211"/>
      <c r="Q291" s="225" t="s">
        <v>299</v>
      </c>
      <c r="R291" s="62" t="s">
        <v>329</v>
      </c>
    </row>
    <row r="292" spans="1:18" hidden="1" x14ac:dyDescent="0.15">
      <c r="A292" s="95"/>
      <c r="B292" s="98"/>
      <c r="C292" s="98"/>
      <c r="D292" s="122"/>
      <c r="E292" s="63"/>
      <c r="F292" s="131"/>
      <c r="G292" s="148"/>
      <c r="H292" s="154"/>
      <c r="I292" s="131"/>
      <c r="J292" s="148"/>
      <c r="K292" s="192"/>
      <c r="L292" s="198"/>
      <c r="M292" s="204"/>
      <c r="N292" s="206"/>
      <c r="O292" s="207"/>
      <c r="P292" s="211"/>
      <c r="Q292" s="225"/>
      <c r="R292" s="64"/>
    </row>
    <row r="293" spans="1:18" ht="13.5" hidden="1" customHeight="1" x14ac:dyDescent="0.15">
      <c r="A293" s="95">
        <v>37692</v>
      </c>
      <c r="B293" s="98" t="s">
        <v>294</v>
      </c>
      <c r="C293" s="98" t="s">
        <v>294</v>
      </c>
      <c r="D293" s="122" t="s">
        <v>298</v>
      </c>
      <c r="E293" s="45" t="s">
        <v>296</v>
      </c>
      <c r="F293" s="121">
        <v>1</v>
      </c>
      <c r="G293" s="224">
        <v>1098520</v>
      </c>
      <c r="H293" s="226">
        <v>1098520</v>
      </c>
      <c r="I293" s="121">
        <v>1</v>
      </c>
      <c r="J293" s="137">
        <v>1098520</v>
      </c>
      <c r="K293" s="188">
        <v>1098520</v>
      </c>
      <c r="L293" s="193">
        <f>F293-I293</f>
        <v>0</v>
      </c>
      <c r="M293" s="201"/>
      <c r="N293" s="182">
        <f>H293-K293</f>
        <v>0</v>
      </c>
      <c r="O293" s="207">
        <v>163</v>
      </c>
      <c r="P293" s="168"/>
      <c r="Q293" s="214"/>
      <c r="R293" s="55">
        <v>991095</v>
      </c>
    </row>
    <row r="294" spans="1:18" hidden="1" x14ac:dyDescent="0.15">
      <c r="A294" s="95"/>
      <c r="B294" s="98"/>
      <c r="C294" s="98"/>
      <c r="D294" s="122"/>
      <c r="E294" s="46"/>
      <c r="F294" s="121"/>
      <c r="G294" s="224"/>
      <c r="H294" s="226"/>
      <c r="I294" s="121"/>
      <c r="J294" s="137"/>
      <c r="K294" s="188"/>
      <c r="L294" s="157"/>
      <c r="M294" s="201"/>
      <c r="N294" s="182"/>
      <c r="O294" s="207"/>
      <c r="P294" s="168"/>
      <c r="Q294" s="214"/>
      <c r="R294" s="56" t="s">
        <v>297</v>
      </c>
    </row>
    <row r="295" spans="1:18" x14ac:dyDescent="0.15">
      <c r="A295" s="95">
        <v>43769</v>
      </c>
      <c r="B295" s="98" t="s">
        <v>286</v>
      </c>
      <c r="C295" s="113">
        <v>12</v>
      </c>
      <c r="D295" s="114" t="s">
        <v>316</v>
      </c>
      <c r="E295" s="18" t="s">
        <v>317</v>
      </c>
      <c r="F295" s="120">
        <v>1</v>
      </c>
      <c r="G295" s="134">
        <v>34100</v>
      </c>
      <c r="H295" s="142">
        <v>34100</v>
      </c>
      <c r="I295" s="120"/>
      <c r="J295" s="134"/>
      <c r="K295" s="189"/>
      <c r="L295" s="191">
        <f>F295-I295</f>
        <v>1</v>
      </c>
      <c r="M295" s="199"/>
      <c r="N295" s="179">
        <f>H295-K295</f>
        <v>34100</v>
      </c>
      <c r="O295" s="207">
        <v>164</v>
      </c>
      <c r="P295" s="166"/>
      <c r="Q295" s="212" t="s">
        <v>318</v>
      </c>
      <c r="R295" s="9"/>
    </row>
    <row r="296" spans="1:18" x14ac:dyDescent="0.15">
      <c r="A296" s="95"/>
      <c r="B296" s="98"/>
      <c r="C296" s="113"/>
      <c r="D296" s="114"/>
      <c r="E296" s="21"/>
      <c r="F296" s="120"/>
      <c r="G296" s="134"/>
      <c r="H296" s="142"/>
      <c r="I296" s="120"/>
      <c r="J296" s="134"/>
      <c r="K296" s="189"/>
      <c r="L296" s="155"/>
      <c r="M296" s="199"/>
      <c r="N296" s="179"/>
      <c r="O296" s="207"/>
      <c r="P296" s="166"/>
      <c r="Q296" s="212"/>
      <c r="R296" s="9"/>
    </row>
    <row r="297" spans="1:18" hidden="1" x14ac:dyDescent="0.15">
      <c r="A297" s="95" t="s">
        <v>320</v>
      </c>
      <c r="B297" s="98"/>
      <c r="C297" s="113"/>
      <c r="D297" s="114" t="s">
        <v>321</v>
      </c>
      <c r="E297" s="39" t="s">
        <v>319</v>
      </c>
      <c r="F297" s="121">
        <v>1</v>
      </c>
      <c r="G297" s="137">
        <v>27778</v>
      </c>
      <c r="H297" s="147">
        <v>27778</v>
      </c>
      <c r="I297" s="121">
        <v>1</v>
      </c>
      <c r="J297" s="137">
        <v>27778</v>
      </c>
      <c r="K297" s="188">
        <v>27778</v>
      </c>
      <c r="L297" s="193">
        <f>F297-I297</f>
        <v>0</v>
      </c>
      <c r="M297" s="201"/>
      <c r="N297" s="182">
        <f>H297-K297</f>
        <v>0</v>
      </c>
      <c r="O297" s="207">
        <v>165</v>
      </c>
      <c r="P297" s="168"/>
      <c r="Q297" s="214" t="s">
        <v>314</v>
      </c>
      <c r="R297" s="58">
        <v>43739</v>
      </c>
    </row>
    <row r="298" spans="1:18" hidden="1" x14ac:dyDescent="0.15">
      <c r="A298" s="95"/>
      <c r="B298" s="98"/>
      <c r="C298" s="113"/>
      <c r="D298" s="114"/>
      <c r="E298" s="59"/>
      <c r="F298" s="121"/>
      <c r="G298" s="137"/>
      <c r="H298" s="147"/>
      <c r="I298" s="121"/>
      <c r="J298" s="137"/>
      <c r="K298" s="188"/>
      <c r="L298" s="157"/>
      <c r="M298" s="201"/>
      <c r="N298" s="182"/>
      <c r="O298" s="207"/>
      <c r="P298" s="168"/>
      <c r="Q298" s="214"/>
      <c r="R298" s="47" t="s">
        <v>326</v>
      </c>
    </row>
    <row r="299" spans="1:18" x14ac:dyDescent="0.15">
      <c r="A299" s="95" t="s">
        <v>320</v>
      </c>
      <c r="B299" s="98" t="s">
        <v>289</v>
      </c>
      <c r="C299" s="113">
        <v>3</v>
      </c>
      <c r="D299" s="114" t="s">
        <v>321</v>
      </c>
      <c r="E299" s="18" t="s">
        <v>322</v>
      </c>
      <c r="F299" s="120">
        <v>1</v>
      </c>
      <c r="G299" s="134">
        <v>69000</v>
      </c>
      <c r="H299" s="142">
        <v>69000</v>
      </c>
      <c r="I299" s="120"/>
      <c r="J299" s="134"/>
      <c r="K299" s="189"/>
      <c r="L299" s="191">
        <f>F299-I299</f>
        <v>1</v>
      </c>
      <c r="M299" s="199"/>
      <c r="N299" s="179">
        <f>H299-K299</f>
        <v>69000</v>
      </c>
      <c r="O299" s="207">
        <v>166</v>
      </c>
      <c r="P299" s="166"/>
      <c r="Q299" s="212" t="s">
        <v>323</v>
      </c>
      <c r="R299" s="37">
        <v>43739</v>
      </c>
    </row>
    <row r="300" spans="1:18" x14ac:dyDescent="0.15">
      <c r="A300" s="95"/>
      <c r="B300" s="98"/>
      <c r="C300" s="113"/>
      <c r="D300" s="114"/>
      <c r="E300" s="21"/>
      <c r="F300" s="120"/>
      <c r="G300" s="134"/>
      <c r="H300" s="142"/>
      <c r="I300" s="120"/>
      <c r="J300" s="134"/>
      <c r="K300" s="189"/>
      <c r="L300" s="155"/>
      <c r="M300" s="199"/>
      <c r="N300" s="179"/>
      <c r="O300" s="207"/>
      <c r="P300" s="166"/>
      <c r="Q300" s="212"/>
      <c r="R300" s="9"/>
    </row>
    <row r="301" spans="1:18" x14ac:dyDescent="0.15">
      <c r="A301" s="95" t="s">
        <v>339</v>
      </c>
      <c r="B301" s="98" t="s">
        <v>340</v>
      </c>
      <c r="C301" s="113">
        <v>3</v>
      </c>
      <c r="D301" s="114" t="s">
        <v>341</v>
      </c>
      <c r="E301" s="18" t="s">
        <v>342</v>
      </c>
      <c r="F301" s="120">
        <v>1</v>
      </c>
      <c r="G301" s="134">
        <v>68000</v>
      </c>
      <c r="H301" s="142">
        <v>68000</v>
      </c>
      <c r="I301" s="120"/>
      <c r="J301" s="134"/>
      <c r="K301" s="189"/>
      <c r="L301" s="191">
        <f>F301-I301</f>
        <v>1</v>
      </c>
      <c r="M301" s="199"/>
      <c r="N301" s="179">
        <f>H301-K301</f>
        <v>68000</v>
      </c>
      <c r="O301" s="207">
        <v>167</v>
      </c>
      <c r="P301" s="166"/>
      <c r="Q301" s="212" t="s">
        <v>299</v>
      </c>
      <c r="R301" s="9"/>
    </row>
    <row r="302" spans="1:18" x14ac:dyDescent="0.15">
      <c r="A302" s="95"/>
      <c r="B302" s="98"/>
      <c r="C302" s="113"/>
      <c r="D302" s="114"/>
      <c r="E302" s="21" t="s">
        <v>343</v>
      </c>
      <c r="F302" s="120"/>
      <c r="G302" s="134"/>
      <c r="H302" s="142"/>
      <c r="I302" s="120"/>
      <c r="J302" s="134"/>
      <c r="K302" s="189"/>
      <c r="L302" s="155"/>
      <c r="M302" s="199"/>
      <c r="N302" s="179"/>
      <c r="O302" s="207"/>
      <c r="P302" s="166"/>
      <c r="Q302" s="212"/>
      <c r="R302" s="9"/>
    </row>
    <row r="303" spans="1:18" x14ac:dyDescent="0.15">
      <c r="A303" s="95" t="s">
        <v>344</v>
      </c>
      <c r="B303" s="98" t="s">
        <v>289</v>
      </c>
      <c r="C303" s="113">
        <v>3</v>
      </c>
      <c r="D303" s="114" t="s">
        <v>345</v>
      </c>
      <c r="E303" s="18" t="s">
        <v>346</v>
      </c>
      <c r="F303" s="120">
        <v>1</v>
      </c>
      <c r="G303" s="134">
        <v>128600</v>
      </c>
      <c r="H303" s="142">
        <v>128600</v>
      </c>
      <c r="I303" s="120"/>
      <c r="J303" s="134"/>
      <c r="K303" s="189"/>
      <c r="L303" s="191">
        <f>F303-I303</f>
        <v>1</v>
      </c>
      <c r="M303" s="199"/>
      <c r="N303" s="179">
        <f>H303-K303</f>
        <v>128600</v>
      </c>
      <c r="O303" s="207">
        <v>168</v>
      </c>
      <c r="P303" s="166"/>
      <c r="Q303" s="212" t="s">
        <v>299</v>
      </c>
      <c r="R303" s="9"/>
    </row>
    <row r="304" spans="1:18" x14ac:dyDescent="0.15">
      <c r="A304" s="95"/>
      <c r="B304" s="98"/>
      <c r="C304" s="113"/>
      <c r="D304" s="114"/>
      <c r="E304" s="21" t="s">
        <v>347</v>
      </c>
      <c r="F304" s="120"/>
      <c r="G304" s="134"/>
      <c r="H304" s="142"/>
      <c r="I304" s="120"/>
      <c r="J304" s="134"/>
      <c r="K304" s="189"/>
      <c r="L304" s="155"/>
      <c r="M304" s="199"/>
      <c r="N304" s="179"/>
      <c r="O304" s="207"/>
      <c r="P304" s="166"/>
      <c r="Q304" s="212"/>
      <c r="R304" s="9"/>
    </row>
    <row r="305" spans="1:18" x14ac:dyDescent="0.15">
      <c r="A305" s="95"/>
      <c r="B305" s="98"/>
      <c r="C305" s="113"/>
      <c r="D305" s="114"/>
      <c r="E305" s="18"/>
      <c r="F305" s="120">
        <f>SUM(F5:F304)</f>
        <v>290</v>
      </c>
      <c r="G305" s="227"/>
      <c r="H305" s="185">
        <f>SUM(H5:H304)</f>
        <v>16174125</v>
      </c>
      <c r="I305" s="120">
        <f>SUM(I5:I304)</f>
        <v>43</v>
      </c>
      <c r="J305" s="227"/>
      <c r="K305" s="185">
        <f>SUM(K5:K304)</f>
        <v>5187328</v>
      </c>
      <c r="L305" s="120">
        <f>SUM(L5:L304)</f>
        <v>244</v>
      </c>
      <c r="M305" s="227"/>
      <c r="N305" s="185">
        <f>SUM(N5:N304)</f>
        <v>10986797</v>
      </c>
      <c r="O305" s="207"/>
      <c r="P305" s="166"/>
      <c r="Q305" s="212"/>
      <c r="R305" s="9"/>
    </row>
    <row r="306" spans="1:18" x14ac:dyDescent="0.15">
      <c r="A306" s="95"/>
      <c r="B306" s="98"/>
      <c r="C306" s="113"/>
      <c r="D306" s="114"/>
      <c r="E306" s="21"/>
      <c r="F306" s="120"/>
      <c r="G306" s="227"/>
      <c r="H306" s="185"/>
      <c r="I306" s="120"/>
      <c r="J306" s="227"/>
      <c r="K306" s="185"/>
      <c r="L306" s="120"/>
      <c r="M306" s="227"/>
      <c r="N306" s="185"/>
      <c r="O306" s="207"/>
      <c r="P306" s="166"/>
      <c r="Q306" s="212"/>
      <c r="R306" s="9"/>
    </row>
  </sheetData>
  <autoFilter ref="A4:R290"/>
  <mergeCells count="2441">
    <mergeCell ref="R185:R186"/>
    <mergeCell ref="R9:R10"/>
    <mergeCell ref="R205:R206"/>
    <mergeCell ref="R225:R226"/>
    <mergeCell ref="R251:R252"/>
    <mergeCell ref="R69:R70"/>
    <mergeCell ref="R147:R148"/>
    <mergeCell ref="R157:R158"/>
    <mergeCell ref="R207:R208"/>
    <mergeCell ref="R255:R256"/>
    <mergeCell ref="N297:N298"/>
    <mergeCell ref="O297:O298"/>
    <mergeCell ref="P297:P298"/>
    <mergeCell ref="Q297:Q298"/>
    <mergeCell ref="N295:N296"/>
    <mergeCell ref="O295:O296"/>
    <mergeCell ref="P295:P296"/>
    <mergeCell ref="Q295:Q296"/>
    <mergeCell ref="N293:N294"/>
    <mergeCell ref="H297:H298"/>
    <mergeCell ref="I297:I298"/>
    <mergeCell ref="J297:J298"/>
    <mergeCell ref="K297:K298"/>
    <mergeCell ref="L297:L298"/>
    <mergeCell ref="M297:M298"/>
    <mergeCell ref="A297:A298"/>
    <mergeCell ref="B297:B298"/>
    <mergeCell ref="C297:C298"/>
    <mergeCell ref="D297:D298"/>
    <mergeCell ref="F297:F298"/>
    <mergeCell ref="G297:G298"/>
    <mergeCell ref="H295:H296"/>
    <mergeCell ref="I295:I296"/>
    <mergeCell ref="J295:J296"/>
    <mergeCell ref="K295:K296"/>
    <mergeCell ref="L295:L296"/>
    <mergeCell ref="M295:M296"/>
    <mergeCell ref="A295:A296"/>
    <mergeCell ref="B295:B296"/>
    <mergeCell ref="C295:C296"/>
    <mergeCell ref="D295:D296"/>
    <mergeCell ref="F295:F296"/>
    <mergeCell ref="G295:G296"/>
    <mergeCell ref="N305:N306"/>
    <mergeCell ref="O305:O306"/>
    <mergeCell ref="P305:P306"/>
    <mergeCell ref="Q305:Q306"/>
    <mergeCell ref="H305:H306"/>
    <mergeCell ref="I305:I306"/>
    <mergeCell ref="J305:J306"/>
    <mergeCell ref="K305:K306"/>
    <mergeCell ref="L305:L306"/>
    <mergeCell ref="M305:M306"/>
    <mergeCell ref="N303:N304"/>
    <mergeCell ref="O303:O304"/>
    <mergeCell ref="P303:P304"/>
    <mergeCell ref="Q303:Q304"/>
    <mergeCell ref="A305:A306"/>
    <mergeCell ref="B305:B306"/>
    <mergeCell ref="C305:C306"/>
    <mergeCell ref="D305:D306"/>
    <mergeCell ref="F305:F306"/>
    <mergeCell ref="G305:G306"/>
    <mergeCell ref="H303:H304"/>
    <mergeCell ref="I303:I304"/>
    <mergeCell ref="J303:J304"/>
    <mergeCell ref="K303:K304"/>
    <mergeCell ref="L303:L304"/>
    <mergeCell ref="M303:M304"/>
    <mergeCell ref="N301:N302"/>
    <mergeCell ref="O301:O302"/>
    <mergeCell ref="P301:P302"/>
    <mergeCell ref="Q301:Q302"/>
    <mergeCell ref="A303:A304"/>
    <mergeCell ref="B303:B304"/>
    <mergeCell ref="C303:C304"/>
    <mergeCell ref="D303:D304"/>
    <mergeCell ref="F303:F304"/>
    <mergeCell ref="G303:G304"/>
    <mergeCell ref="H301:H302"/>
    <mergeCell ref="I301:I302"/>
    <mergeCell ref="J301:J302"/>
    <mergeCell ref="K301:K302"/>
    <mergeCell ref="L301:L302"/>
    <mergeCell ref="M301:M302"/>
    <mergeCell ref="N299:N300"/>
    <mergeCell ref="O299:O300"/>
    <mergeCell ref="P299:P300"/>
    <mergeCell ref="Q299:Q300"/>
    <mergeCell ref="A301:A302"/>
    <mergeCell ref="B301:B302"/>
    <mergeCell ref="C301:C302"/>
    <mergeCell ref="D301:D302"/>
    <mergeCell ref="F301:F302"/>
    <mergeCell ref="G301:G302"/>
    <mergeCell ref="H299:H300"/>
    <mergeCell ref="I299:I300"/>
    <mergeCell ref="J299:J300"/>
    <mergeCell ref="K299:K300"/>
    <mergeCell ref="L299:L300"/>
    <mergeCell ref="M299:M300"/>
    <mergeCell ref="A299:A300"/>
    <mergeCell ref="B299:B300"/>
    <mergeCell ref="C299:C300"/>
    <mergeCell ref="D299:D300"/>
    <mergeCell ref="F299:F300"/>
    <mergeCell ref="G299:G300"/>
    <mergeCell ref="Q285:Q286"/>
    <mergeCell ref="Q277:Q278"/>
    <mergeCell ref="A293:A294"/>
    <mergeCell ref="B293:B294"/>
    <mergeCell ref="C293:C294"/>
    <mergeCell ref="D293:D294"/>
    <mergeCell ref="F293:F294"/>
    <mergeCell ref="O293:O294"/>
    <mergeCell ref="H293:H294"/>
    <mergeCell ref="Q289:Q290"/>
    <mergeCell ref="Q287:Q288"/>
    <mergeCell ref="Q269:Q270"/>
    <mergeCell ref="I293:I294"/>
    <mergeCell ref="J293:J294"/>
    <mergeCell ref="K293:K294"/>
    <mergeCell ref="L293:L294"/>
    <mergeCell ref="M293:M294"/>
    <mergeCell ref="P293:P294"/>
    <mergeCell ref="Q293:Q294"/>
    <mergeCell ref="Q271:Q272"/>
    <mergeCell ref="Q273:Q274"/>
    <mergeCell ref="Q263:Q264"/>
    <mergeCell ref="G293:G294"/>
    <mergeCell ref="Q279:Q280"/>
    <mergeCell ref="Q281:Q282"/>
    <mergeCell ref="Q283:Q284"/>
    <mergeCell ref="Q265:Q266"/>
    <mergeCell ref="Q267:Q268"/>
    <mergeCell ref="Q291:Q292"/>
    <mergeCell ref="Q275:Q276"/>
    <mergeCell ref="Q259:Q260"/>
    <mergeCell ref="Q261:Q262"/>
    <mergeCell ref="Q245:Q246"/>
    <mergeCell ref="Q247:Q248"/>
    <mergeCell ref="Q249:Q250"/>
    <mergeCell ref="Q251:Q252"/>
    <mergeCell ref="Q253:Q254"/>
    <mergeCell ref="Q255:Q256"/>
    <mergeCell ref="Q257:Q258"/>
    <mergeCell ref="Q237:Q238"/>
    <mergeCell ref="Q239:Q240"/>
    <mergeCell ref="Q241:Q242"/>
    <mergeCell ref="Q233:Q234"/>
    <mergeCell ref="Q235:Q236"/>
    <mergeCell ref="Q225:Q226"/>
    <mergeCell ref="Q227:Q228"/>
    <mergeCell ref="Q229:Q230"/>
    <mergeCell ref="Q243:Q244"/>
    <mergeCell ref="Q213:Q214"/>
    <mergeCell ref="Q215:Q216"/>
    <mergeCell ref="Q203:Q204"/>
    <mergeCell ref="Q205:Q206"/>
    <mergeCell ref="Q207:Q208"/>
    <mergeCell ref="Q231:Q232"/>
    <mergeCell ref="Q223:Q224"/>
    <mergeCell ref="Q217:Q218"/>
    <mergeCell ref="Q219:Q220"/>
    <mergeCell ref="Q221:Q222"/>
    <mergeCell ref="Q195:Q196"/>
    <mergeCell ref="Q197:Q198"/>
    <mergeCell ref="Q199:Q200"/>
    <mergeCell ref="Q201:Q202"/>
    <mergeCell ref="Q209:Q210"/>
    <mergeCell ref="Q211:Q212"/>
    <mergeCell ref="Q189:Q190"/>
    <mergeCell ref="Q191:Q192"/>
    <mergeCell ref="Q193:Q194"/>
    <mergeCell ref="Q183:Q184"/>
    <mergeCell ref="Q185:Q186"/>
    <mergeCell ref="Q187:Q188"/>
    <mergeCell ref="Q175:Q176"/>
    <mergeCell ref="Q177:Q178"/>
    <mergeCell ref="Q179:Q180"/>
    <mergeCell ref="Q181:Q182"/>
    <mergeCell ref="Q167:Q168"/>
    <mergeCell ref="Q169:Q170"/>
    <mergeCell ref="Q171:Q172"/>
    <mergeCell ref="Q173:Q174"/>
    <mergeCell ref="Q161:Q162"/>
    <mergeCell ref="Q163:Q164"/>
    <mergeCell ref="Q165:Q166"/>
    <mergeCell ref="Q155:Q156"/>
    <mergeCell ref="Q157:Q158"/>
    <mergeCell ref="Q159:Q160"/>
    <mergeCell ref="Q147:Q148"/>
    <mergeCell ref="Q149:Q150"/>
    <mergeCell ref="Q151:Q152"/>
    <mergeCell ref="Q153:Q154"/>
    <mergeCell ref="Q139:Q140"/>
    <mergeCell ref="Q141:Q142"/>
    <mergeCell ref="Q143:Q144"/>
    <mergeCell ref="Q145:Q146"/>
    <mergeCell ref="Q131:Q132"/>
    <mergeCell ref="Q133:Q134"/>
    <mergeCell ref="Q135:Q136"/>
    <mergeCell ref="Q137:Q138"/>
    <mergeCell ref="Q123:Q124"/>
    <mergeCell ref="Q125:Q126"/>
    <mergeCell ref="Q127:Q128"/>
    <mergeCell ref="Q129:Q130"/>
    <mergeCell ref="Q117:Q118"/>
    <mergeCell ref="Q119:Q120"/>
    <mergeCell ref="Q121:Q122"/>
    <mergeCell ref="Q109:Q110"/>
    <mergeCell ref="Q111:Q112"/>
    <mergeCell ref="Q113:Q114"/>
    <mergeCell ref="Q115:Q116"/>
    <mergeCell ref="Q101:Q102"/>
    <mergeCell ref="Q103:Q104"/>
    <mergeCell ref="Q105:Q106"/>
    <mergeCell ref="Q107:Q108"/>
    <mergeCell ref="Q95:Q96"/>
    <mergeCell ref="Q97:Q98"/>
    <mergeCell ref="Q99:Q100"/>
    <mergeCell ref="Q91:Q92"/>
    <mergeCell ref="Q93:Q94"/>
    <mergeCell ref="Q83:Q84"/>
    <mergeCell ref="Q85:Q86"/>
    <mergeCell ref="Q87:Q88"/>
    <mergeCell ref="Q89:Q90"/>
    <mergeCell ref="Q75:Q76"/>
    <mergeCell ref="Q77:Q78"/>
    <mergeCell ref="Q79:Q80"/>
    <mergeCell ref="Q81:Q82"/>
    <mergeCell ref="Q67:Q68"/>
    <mergeCell ref="Q69:Q70"/>
    <mergeCell ref="Q71:Q72"/>
    <mergeCell ref="Q73:Q74"/>
    <mergeCell ref="Q61:Q62"/>
    <mergeCell ref="Q63:Q64"/>
    <mergeCell ref="Q65:Q66"/>
    <mergeCell ref="Q53:Q54"/>
    <mergeCell ref="Q55:Q56"/>
    <mergeCell ref="Q57:Q58"/>
    <mergeCell ref="Q59:Q60"/>
    <mergeCell ref="Q45:Q46"/>
    <mergeCell ref="Q47:Q48"/>
    <mergeCell ref="Q49:Q50"/>
    <mergeCell ref="Q51:Q52"/>
    <mergeCell ref="Q37:Q38"/>
    <mergeCell ref="Q39:Q40"/>
    <mergeCell ref="Q41:Q42"/>
    <mergeCell ref="Q43:Q44"/>
    <mergeCell ref="Q29:Q30"/>
    <mergeCell ref="Q31:Q32"/>
    <mergeCell ref="Q33:Q34"/>
    <mergeCell ref="Q35:Q36"/>
    <mergeCell ref="Q23:Q24"/>
    <mergeCell ref="Q25:Q26"/>
    <mergeCell ref="Q27:Q28"/>
    <mergeCell ref="Q5:Q6"/>
    <mergeCell ref="Q7:Q8"/>
    <mergeCell ref="Q9:Q10"/>
    <mergeCell ref="Q11:Q12"/>
    <mergeCell ref="Q13:Q14"/>
    <mergeCell ref="Q15:Q16"/>
    <mergeCell ref="P291:P292"/>
    <mergeCell ref="P289:P290"/>
    <mergeCell ref="Q17:Q18"/>
    <mergeCell ref="Q19:Q20"/>
    <mergeCell ref="Q21:Q22"/>
    <mergeCell ref="P281:P282"/>
    <mergeCell ref="P283:P284"/>
    <mergeCell ref="P285:P286"/>
    <mergeCell ref="P287:P288"/>
    <mergeCell ref="P275:P276"/>
    <mergeCell ref="P277:P278"/>
    <mergeCell ref="P279:P280"/>
    <mergeCell ref="P269:P270"/>
    <mergeCell ref="P271:P272"/>
    <mergeCell ref="P273:P274"/>
    <mergeCell ref="P263:P264"/>
    <mergeCell ref="P265:P266"/>
    <mergeCell ref="P267:P268"/>
    <mergeCell ref="P255:P256"/>
    <mergeCell ref="P257:P258"/>
    <mergeCell ref="P259:P260"/>
    <mergeCell ref="P261:P262"/>
    <mergeCell ref="P247:P248"/>
    <mergeCell ref="P249:P250"/>
    <mergeCell ref="P251:P252"/>
    <mergeCell ref="P253:P254"/>
    <mergeCell ref="P239:P240"/>
    <mergeCell ref="P241:P242"/>
    <mergeCell ref="P243:P244"/>
    <mergeCell ref="P245:P246"/>
    <mergeCell ref="P233:P234"/>
    <mergeCell ref="P235:P236"/>
    <mergeCell ref="P237:P238"/>
    <mergeCell ref="P227:P228"/>
    <mergeCell ref="P229:P230"/>
    <mergeCell ref="P231:P232"/>
    <mergeCell ref="P219:P220"/>
    <mergeCell ref="P221:P222"/>
    <mergeCell ref="P223:P224"/>
    <mergeCell ref="P225:P226"/>
    <mergeCell ref="P203:P204"/>
    <mergeCell ref="P199:P200"/>
    <mergeCell ref="P201:P202"/>
    <mergeCell ref="P213:P214"/>
    <mergeCell ref="P215:P216"/>
    <mergeCell ref="P217:P218"/>
    <mergeCell ref="P205:P206"/>
    <mergeCell ref="P207:P208"/>
    <mergeCell ref="P209:P210"/>
    <mergeCell ref="P211:P212"/>
    <mergeCell ref="P191:P192"/>
    <mergeCell ref="P193:P194"/>
    <mergeCell ref="P195:P196"/>
    <mergeCell ref="P197:P198"/>
    <mergeCell ref="P185:P186"/>
    <mergeCell ref="P189:P190"/>
    <mergeCell ref="P187:P188"/>
    <mergeCell ref="P179:P180"/>
    <mergeCell ref="P181:P182"/>
    <mergeCell ref="P183:P184"/>
    <mergeCell ref="P171:P172"/>
    <mergeCell ref="P173:P174"/>
    <mergeCell ref="P175:P176"/>
    <mergeCell ref="P177:P178"/>
    <mergeCell ref="P165:P166"/>
    <mergeCell ref="P167:P168"/>
    <mergeCell ref="P169:P170"/>
    <mergeCell ref="P157:P158"/>
    <mergeCell ref="P159:P160"/>
    <mergeCell ref="P161:P162"/>
    <mergeCell ref="P163:P164"/>
    <mergeCell ref="P151:P152"/>
    <mergeCell ref="P153:P154"/>
    <mergeCell ref="P155:P156"/>
    <mergeCell ref="P143:P144"/>
    <mergeCell ref="P145:P146"/>
    <mergeCell ref="P147:P148"/>
    <mergeCell ref="P149:P150"/>
    <mergeCell ref="P135:P136"/>
    <mergeCell ref="P137:P138"/>
    <mergeCell ref="P139:P140"/>
    <mergeCell ref="P141:P142"/>
    <mergeCell ref="P127:P128"/>
    <mergeCell ref="P129:P130"/>
    <mergeCell ref="P131:P132"/>
    <mergeCell ref="P133:P134"/>
    <mergeCell ref="P119:P120"/>
    <mergeCell ref="P121:P122"/>
    <mergeCell ref="P123:P124"/>
    <mergeCell ref="P125:P126"/>
    <mergeCell ref="P113:P114"/>
    <mergeCell ref="P117:P118"/>
    <mergeCell ref="P115:P116"/>
    <mergeCell ref="P107:P108"/>
    <mergeCell ref="P109:P110"/>
    <mergeCell ref="P111:P112"/>
    <mergeCell ref="P97:P98"/>
    <mergeCell ref="P99:P100"/>
    <mergeCell ref="P101:P102"/>
    <mergeCell ref="P103:P104"/>
    <mergeCell ref="P93:P94"/>
    <mergeCell ref="P95:P96"/>
    <mergeCell ref="P87:P88"/>
    <mergeCell ref="P89:P90"/>
    <mergeCell ref="P91:P92"/>
    <mergeCell ref="P105:P106"/>
    <mergeCell ref="P79:P80"/>
    <mergeCell ref="P81:P82"/>
    <mergeCell ref="P83:P84"/>
    <mergeCell ref="P85:P86"/>
    <mergeCell ref="P71:P72"/>
    <mergeCell ref="P73:P74"/>
    <mergeCell ref="P75:P76"/>
    <mergeCell ref="P77:P78"/>
    <mergeCell ref="P65:P66"/>
    <mergeCell ref="P67:P68"/>
    <mergeCell ref="P69:P70"/>
    <mergeCell ref="P57:P58"/>
    <mergeCell ref="P59:P60"/>
    <mergeCell ref="P61:P62"/>
    <mergeCell ref="P63:P64"/>
    <mergeCell ref="P49:P50"/>
    <mergeCell ref="P51:P52"/>
    <mergeCell ref="P53:P54"/>
    <mergeCell ref="P55:P56"/>
    <mergeCell ref="P41:P42"/>
    <mergeCell ref="P43:P44"/>
    <mergeCell ref="P45:P46"/>
    <mergeCell ref="P47:P48"/>
    <mergeCell ref="P33:P34"/>
    <mergeCell ref="P35:P36"/>
    <mergeCell ref="P37:P38"/>
    <mergeCell ref="P39:P40"/>
    <mergeCell ref="P27:P28"/>
    <mergeCell ref="P29:P30"/>
    <mergeCell ref="P31:P32"/>
    <mergeCell ref="P15:P16"/>
    <mergeCell ref="P19:P20"/>
    <mergeCell ref="P21:P22"/>
    <mergeCell ref="P23:P24"/>
    <mergeCell ref="P25:P26"/>
    <mergeCell ref="O291:O292"/>
    <mergeCell ref="O279:O280"/>
    <mergeCell ref="O281:O282"/>
    <mergeCell ref="O283:O284"/>
    <mergeCell ref="O273:O274"/>
    <mergeCell ref="P17:P18"/>
    <mergeCell ref="O285:O286"/>
    <mergeCell ref="O287:O288"/>
    <mergeCell ref="O289:O290"/>
    <mergeCell ref="O277:O278"/>
    <mergeCell ref="P5:P6"/>
    <mergeCell ref="P7:P8"/>
    <mergeCell ref="P9:P10"/>
    <mergeCell ref="P11:P12"/>
    <mergeCell ref="P13:P14"/>
    <mergeCell ref="O275:O276"/>
    <mergeCell ref="O265:O266"/>
    <mergeCell ref="O267:O268"/>
    <mergeCell ref="O269:O270"/>
    <mergeCell ref="O271:O272"/>
    <mergeCell ref="O259:O260"/>
    <mergeCell ref="O261:O262"/>
    <mergeCell ref="O263:O264"/>
    <mergeCell ref="O251:O252"/>
    <mergeCell ref="O253:O254"/>
    <mergeCell ref="O255:O256"/>
    <mergeCell ref="O257:O258"/>
    <mergeCell ref="O243:O244"/>
    <mergeCell ref="O245:O246"/>
    <mergeCell ref="O247:O248"/>
    <mergeCell ref="O249:O250"/>
    <mergeCell ref="O237:O238"/>
    <mergeCell ref="O239:O240"/>
    <mergeCell ref="O241:O242"/>
    <mergeCell ref="O231:O232"/>
    <mergeCell ref="O233:O234"/>
    <mergeCell ref="O235:O236"/>
    <mergeCell ref="O225:O226"/>
    <mergeCell ref="O227:O228"/>
    <mergeCell ref="O229:O230"/>
    <mergeCell ref="O217:O218"/>
    <mergeCell ref="O219:O220"/>
    <mergeCell ref="O221:O222"/>
    <mergeCell ref="O213:O214"/>
    <mergeCell ref="O215:O216"/>
    <mergeCell ref="O203:O204"/>
    <mergeCell ref="O205:O206"/>
    <mergeCell ref="O207:O208"/>
    <mergeCell ref="O223:O224"/>
    <mergeCell ref="O195:O196"/>
    <mergeCell ref="O197:O198"/>
    <mergeCell ref="O199:O200"/>
    <mergeCell ref="O201:O202"/>
    <mergeCell ref="O209:O210"/>
    <mergeCell ref="O211:O212"/>
    <mergeCell ref="O189:O190"/>
    <mergeCell ref="O191:O192"/>
    <mergeCell ref="O193:O194"/>
    <mergeCell ref="O183:O184"/>
    <mergeCell ref="O185:O186"/>
    <mergeCell ref="O187:O188"/>
    <mergeCell ref="O175:O176"/>
    <mergeCell ref="O177:O178"/>
    <mergeCell ref="O179:O180"/>
    <mergeCell ref="O181:O182"/>
    <mergeCell ref="O167:O168"/>
    <mergeCell ref="O169:O170"/>
    <mergeCell ref="O171:O172"/>
    <mergeCell ref="O173:O174"/>
    <mergeCell ref="O161:O162"/>
    <mergeCell ref="O163:O164"/>
    <mergeCell ref="O165:O166"/>
    <mergeCell ref="O155:O156"/>
    <mergeCell ref="O157:O158"/>
    <mergeCell ref="O159:O160"/>
    <mergeCell ref="O147:O148"/>
    <mergeCell ref="O149:O150"/>
    <mergeCell ref="O151:O152"/>
    <mergeCell ref="O153:O154"/>
    <mergeCell ref="O139:O140"/>
    <mergeCell ref="O141:O142"/>
    <mergeCell ref="O143:O144"/>
    <mergeCell ref="O145:O146"/>
    <mergeCell ref="O131:O132"/>
    <mergeCell ref="O133:O134"/>
    <mergeCell ref="O135:O136"/>
    <mergeCell ref="O137:O138"/>
    <mergeCell ref="O123:O124"/>
    <mergeCell ref="O125:O126"/>
    <mergeCell ref="O127:O128"/>
    <mergeCell ref="O129:O130"/>
    <mergeCell ref="O117:O118"/>
    <mergeCell ref="O119:O120"/>
    <mergeCell ref="O121:O122"/>
    <mergeCell ref="O109:O110"/>
    <mergeCell ref="O111:O112"/>
    <mergeCell ref="O113:O114"/>
    <mergeCell ref="O115:O116"/>
    <mergeCell ref="O101:O102"/>
    <mergeCell ref="O103:O104"/>
    <mergeCell ref="O105:O106"/>
    <mergeCell ref="O107:O108"/>
    <mergeCell ref="O95:O96"/>
    <mergeCell ref="O97:O98"/>
    <mergeCell ref="O99:O100"/>
    <mergeCell ref="O91:O92"/>
    <mergeCell ref="O93:O94"/>
    <mergeCell ref="O83:O84"/>
    <mergeCell ref="O85:O86"/>
    <mergeCell ref="O87:O88"/>
    <mergeCell ref="O89:O90"/>
    <mergeCell ref="O75:O76"/>
    <mergeCell ref="O77:O78"/>
    <mergeCell ref="O79:O80"/>
    <mergeCell ref="O81:O82"/>
    <mergeCell ref="O67:O68"/>
    <mergeCell ref="O69:O70"/>
    <mergeCell ref="O71:O72"/>
    <mergeCell ref="O73:O74"/>
    <mergeCell ref="O61:O62"/>
    <mergeCell ref="O63:O64"/>
    <mergeCell ref="O65:O66"/>
    <mergeCell ref="O53:O54"/>
    <mergeCell ref="O55:O56"/>
    <mergeCell ref="O57:O58"/>
    <mergeCell ref="O59:O60"/>
    <mergeCell ref="O49:O50"/>
    <mergeCell ref="O51:O52"/>
    <mergeCell ref="O37:O38"/>
    <mergeCell ref="O39:O40"/>
    <mergeCell ref="O41:O42"/>
    <mergeCell ref="O43:O44"/>
    <mergeCell ref="O35:O36"/>
    <mergeCell ref="O23:O24"/>
    <mergeCell ref="O25:O26"/>
    <mergeCell ref="O27:O28"/>
    <mergeCell ref="O45:O46"/>
    <mergeCell ref="O47:O48"/>
    <mergeCell ref="O33:O34"/>
    <mergeCell ref="O5:O6"/>
    <mergeCell ref="O7:O8"/>
    <mergeCell ref="O9:O10"/>
    <mergeCell ref="O11:O12"/>
    <mergeCell ref="O13:O14"/>
    <mergeCell ref="O15:O16"/>
    <mergeCell ref="N287:N288"/>
    <mergeCell ref="O17:O18"/>
    <mergeCell ref="O19:O20"/>
    <mergeCell ref="O21:O22"/>
    <mergeCell ref="N275:N276"/>
    <mergeCell ref="N277:N278"/>
    <mergeCell ref="N279:N280"/>
    <mergeCell ref="N269:N270"/>
    <mergeCell ref="O29:O30"/>
    <mergeCell ref="O31:O32"/>
    <mergeCell ref="N271:N272"/>
    <mergeCell ref="N273:N274"/>
    <mergeCell ref="N263:N264"/>
    <mergeCell ref="N265:N266"/>
    <mergeCell ref="N267:N268"/>
    <mergeCell ref="N291:N292"/>
    <mergeCell ref="N289:N290"/>
    <mergeCell ref="N281:N282"/>
    <mergeCell ref="N283:N284"/>
    <mergeCell ref="N285:N286"/>
    <mergeCell ref="N255:N256"/>
    <mergeCell ref="N257:N258"/>
    <mergeCell ref="N259:N260"/>
    <mergeCell ref="N261:N262"/>
    <mergeCell ref="N247:N248"/>
    <mergeCell ref="N249:N250"/>
    <mergeCell ref="N251:N252"/>
    <mergeCell ref="N253:N254"/>
    <mergeCell ref="N239:N240"/>
    <mergeCell ref="N241:N242"/>
    <mergeCell ref="N243:N244"/>
    <mergeCell ref="N245:N246"/>
    <mergeCell ref="N233:N234"/>
    <mergeCell ref="N235:N236"/>
    <mergeCell ref="N237:N238"/>
    <mergeCell ref="N227:N228"/>
    <mergeCell ref="N229:N230"/>
    <mergeCell ref="N231:N232"/>
    <mergeCell ref="N219:N220"/>
    <mergeCell ref="N221:N222"/>
    <mergeCell ref="N223:N224"/>
    <mergeCell ref="N225:N226"/>
    <mergeCell ref="N203:N204"/>
    <mergeCell ref="N199:N200"/>
    <mergeCell ref="N201:N202"/>
    <mergeCell ref="N213:N214"/>
    <mergeCell ref="N215:N216"/>
    <mergeCell ref="N217:N218"/>
    <mergeCell ref="N205:N206"/>
    <mergeCell ref="N207:N208"/>
    <mergeCell ref="N209:N210"/>
    <mergeCell ref="N211:N212"/>
    <mergeCell ref="N191:N192"/>
    <mergeCell ref="N193:N194"/>
    <mergeCell ref="N195:N196"/>
    <mergeCell ref="N197:N198"/>
    <mergeCell ref="N185:N186"/>
    <mergeCell ref="N189:N190"/>
    <mergeCell ref="N187:N188"/>
    <mergeCell ref="N179:N180"/>
    <mergeCell ref="N181:N182"/>
    <mergeCell ref="N183:N184"/>
    <mergeCell ref="N171:N172"/>
    <mergeCell ref="N173:N174"/>
    <mergeCell ref="N175:N176"/>
    <mergeCell ref="N177:N178"/>
    <mergeCell ref="N165:N166"/>
    <mergeCell ref="N167:N168"/>
    <mergeCell ref="N169:N170"/>
    <mergeCell ref="N157:N158"/>
    <mergeCell ref="N159:N160"/>
    <mergeCell ref="N161:N162"/>
    <mergeCell ref="N163:N164"/>
    <mergeCell ref="N151:N152"/>
    <mergeCell ref="N153:N154"/>
    <mergeCell ref="N155:N156"/>
    <mergeCell ref="N143:N144"/>
    <mergeCell ref="N145:N146"/>
    <mergeCell ref="N147:N148"/>
    <mergeCell ref="N149:N150"/>
    <mergeCell ref="N135:N136"/>
    <mergeCell ref="N137:N138"/>
    <mergeCell ref="N139:N140"/>
    <mergeCell ref="N141:N142"/>
    <mergeCell ref="N127:N128"/>
    <mergeCell ref="N129:N130"/>
    <mergeCell ref="N131:N132"/>
    <mergeCell ref="N133:N134"/>
    <mergeCell ref="N119:N120"/>
    <mergeCell ref="N121:N122"/>
    <mergeCell ref="N123:N124"/>
    <mergeCell ref="N125:N126"/>
    <mergeCell ref="N113:N114"/>
    <mergeCell ref="N117:N118"/>
    <mergeCell ref="N115:N116"/>
    <mergeCell ref="N107:N108"/>
    <mergeCell ref="N109:N110"/>
    <mergeCell ref="N111:N112"/>
    <mergeCell ref="N97:N98"/>
    <mergeCell ref="N99:N100"/>
    <mergeCell ref="N101:N102"/>
    <mergeCell ref="N103:N104"/>
    <mergeCell ref="N93:N94"/>
    <mergeCell ref="N95:N96"/>
    <mergeCell ref="N87:N88"/>
    <mergeCell ref="N89:N90"/>
    <mergeCell ref="N91:N92"/>
    <mergeCell ref="N105:N106"/>
    <mergeCell ref="N79:N80"/>
    <mergeCell ref="N81:N82"/>
    <mergeCell ref="N83:N84"/>
    <mergeCell ref="N85:N86"/>
    <mergeCell ref="N71:N72"/>
    <mergeCell ref="N73:N74"/>
    <mergeCell ref="N75:N76"/>
    <mergeCell ref="N77:N78"/>
    <mergeCell ref="N65:N66"/>
    <mergeCell ref="N67:N68"/>
    <mergeCell ref="N69:N70"/>
    <mergeCell ref="N57:N58"/>
    <mergeCell ref="N59:N60"/>
    <mergeCell ref="N61:N62"/>
    <mergeCell ref="N63:N64"/>
    <mergeCell ref="N31:N32"/>
    <mergeCell ref="N49:N50"/>
    <mergeCell ref="N51:N52"/>
    <mergeCell ref="N53:N54"/>
    <mergeCell ref="N55:N56"/>
    <mergeCell ref="N41:N42"/>
    <mergeCell ref="N43:N44"/>
    <mergeCell ref="N45:N46"/>
    <mergeCell ref="N47:N48"/>
    <mergeCell ref="N25:N26"/>
    <mergeCell ref="M291:M292"/>
    <mergeCell ref="M285:M286"/>
    <mergeCell ref="M287:M288"/>
    <mergeCell ref="N33:N34"/>
    <mergeCell ref="N35:N36"/>
    <mergeCell ref="N37:N38"/>
    <mergeCell ref="N39:N40"/>
    <mergeCell ref="N27:N28"/>
    <mergeCell ref="N29:N30"/>
    <mergeCell ref="N5:N6"/>
    <mergeCell ref="N7:N8"/>
    <mergeCell ref="N9:N10"/>
    <mergeCell ref="N11:N12"/>
    <mergeCell ref="N13:N14"/>
    <mergeCell ref="N15:N16"/>
    <mergeCell ref="N17:N18"/>
    <mergeCell ref="M289:M290"/>
    <mergeCell ref="M277:M278"/>
    <mergeCell ref="M279:M280"/>
    <mergeCell ref="M281:M282"/>
    <mergeCell ref="M283:M284"/>
    <mergeCell ref="M273:M274"/>
    <mergeCell ref="N19:N20"/>
    <mergeCell ref="N21:N22"/>
    <mergeCell ref="N23:N24"/>
    <mergeCell ref="M275:M276"/>
    <mergeCell ref="M265:M266"/>
    <mergeCell ref="M267:M268"/>
    <mergeCell ref="M269:M270"/>
    <mergeCell ref="M271:M272"/>
    <mergeCell ref="M259:M260"/>
    <mergeCell ref="M261:M262"/>
    <mergeCell ref="M263:M264"/>
    <mergeCell ref="M251:M252"/>
    <mergeCell ref="M253:M254"/>
    <mergeCell ref="M255:M256"/>
    <mergeCell ref="M257:M258"/>
    <mergeCell ref="M243:M244"/>
    <mergeCell ref="M245:M246"/>
    <mergeCell ref="M247:M248"/>
    <mergeCell ref="M249:M250"/>
    <mergeCell ref="M237:M238"/>
    <mergeCell ref="M239:M240"/>
    <mergeCell ref="M241:M242"/>
    <mergeCell ref="M231:M232"/>
    <mergeCell ref="M233:M234"/>
    <mergeCell ref="M235:M236"/>
    <mergeCell ref="M225:M226"/>
    <mergeCell ref="M227:M228"/>
    <mergeCell ref="M229:M230"/>
    <mergeCell ref="M217:M218"/>
    <mergeCell ref="M219:M220"/>
    <mergeCell ref="M221:M222"/>
    <mergeCell ref="M213:M214"/>
    <mergeCell ref="M215:M216"/>
    <mergeCell ref="M203:M204"/>
    <mergeCell ref="M205:M206"/>
    <mergeCell ref="M207:M208"/>
    <mergeCell ref="M223:M224"/>
    <mergeCell ref="M195:M196"/>
    <mergeCell ref="M197:M198"/>
    <mergeCell ref="M199:M200"/>
    <mergeCell ref="M201:M202"/>
    <mergeCell ref="M209:M210"/>
    <mergeCell ref="M211:M212"/>
    <mergeCell ref="M189:M190"/>
    <mergeCell ref="M191:M192"/>
    <mergeCell ref="M193:M194"/>
    <mergeCell ref="M183:M184"/>
    <mergeCell ref="M185:M186"/>
    <mergeCell ref="M187:M188"/>
    <mergeCell ref="M175:M176"/>
    <mergeCell ref="M177:M178"/>
    <mergeCell ref="M179:M180"/>
    <mergeCell ref="M181:M182"/>
    <mergeCell ref="M167:M168"/>
    <mergeCell ref="M169:M170"/>
    <mergeCell ref="M171:M172"/>
    <mergeCell ref="M173:M174"/>
    <mergeCell ref="M161:M162"/>
    <mergeCell ref="M163:M164"/>
    <mergeCell ref="M165:M166"/>
    <mergeCell ref="M155:M156"/>
    <mergeCell ref="M157:M158"/>
    <mergeCell ref="M159:M160"/>
    <mergeCell ref="M147:M148"/>
    <mergeCell ref="M149:M150"/>
    <mergeCell ref="M151:M152"/>
    <mergeCell ref="M153:M154"/>
    <mergeCell ref="M139:M140"/>
    <mergeCell ref="M141:M142"/>
    <mergeCell ref="M143:M144"/>
    <mergeCell ref="M145:M146"/>
    <mergeCell ref="M131:M132"/>
    <mergeCell ref="M133:M134"/>
    <mergeCell ref="M135:M136"/>
    <mergeCell ref="M137:M138"/>
    <mergeCell ref="M123:M124"/>
    <mergeCell ref="M125:M126"/>
    <mergeCell ref="M127:M128"/>
    <mergeCell ref="M129:M130"/>
    <mergeCell ref="M117:M118"/>
    <mergeCell ref="M119:M120"/>
    <mergeCell ref="M121:M122"/>
    <mergeCell ref="M109:M110"/>
    <mergeCell ref="M111:M112"/>
    <mergeCell ref="M113:M114"/>
    <mergeCell ref="M115:M116"/>
    <mergeCell ref="M101:M102"/>
    <mergeCell ref="M103:M104"/>
    <mergeCell ref="M105:M106"/>
    <mergeCell ref="M107:M108"/>
    <mergeCell ref="M95:M96"/>
    <mergeCell ref="M97:M98"/>
    <mergeCell ref="M99:M100"/>
    <mergeCell ref="M91:M92"/>
    <mergeCell ref="M93:M94"/>
    <mergeCell ref="M83:M84"/>
    <mergeCell ref="M85:M86"/>
    <mergeCell ref="M87:M88"/>
    <mergeCell ref="M89:M90"/>
    <mergeCell ref="M75:M76"/>
    <mergeCell ref="M77:M78"/>
    <mergeCell ref="M79:M80"/>
    <mergeCell ref="M81:M82"/>
    <mergeCell ref="M67:M68"/>
    <mergeCell ref="M69:M70"/>
    <mergeCell ref="M71:M72"/>
    <mergeCell ref="M73:M74"/>
    <mergeCell ref="M61:M62"/>
    <mergeCell ref="M63:M64"/>
    <mergeCell ref="M65:M66"/>
    <mergeCell ref="M53:M54"/>
    <mergeCell ref="M55:M56"/>
    <mergeCell ref="M57:M58"/>
    <mergeCell ref="M59:M60"/>
    <mergeCell ref="M45:M46"/>
    <mergeCell ref="M47:M48"/>
    <mergeCell ref="M49:M50"/>
    <mergeCell ref="M51:M52"/>
    <mergeCell ref="M37:M38"/>
    <mergeCell ref="M39:M40"/>
    <mergeCell ref="M41:M42"/>
    <mergeCell ref="M43:M44"/>
    <mergeCell ref="M29:M30"/>
    <mergeCell ref="M31:M32"/>
    <mergeCell ref="M33:M34"/>
    <mergeCell ref="M35:M36"/>
    <mergeCell ref="M23:M24"/>
    <mergeCell ref="M25:M26"/>
    <mergeCell ref="M27:M28"/>
    <mergeCell ref="M5:M6"/>
    <mergeCell ref="M7:M8"/>
    <mergeCell ref="M9:M10"/>
    <mergeCell ref="M11:M12"/>
    <mergeCell ref="M13:M14"/>
    <mergeCell ref="M15:M16"/>
    <mergeCell ref="L291:L292"/>
    <mergeCell ref="L289:L290"/>
    <mergeCell ref="M17:M18"/>
    <mergeCell ref="M19:M20"/>
    <mergeCell ref="M21:M22"/>
    <mergeCell ref="L281:L282"/>
    <mergeCell ref="L283:L284"/>
    <mergeCell ref="L285:L286"/>
    <mergeCell ref="L287:L288"/>
    <mergeCell ref="L275:L276"/>
    <mergeCell ref="L277:L278"/>
    <mergeCell ref="L279:L280"/>
    <mergeCell ref="L269:L270"/>
    <mergeCell ref="L271:L272"/>
    <mergeCell ref="L273:L274"/>
    <mergeCell ref="L263:L264"/>
    <mergeCell ref="L265:L266"/>
    <mergeCell ref="L267:L268"/>
    <mergeCell ref="L255:L256"/>
    <mergeCell ref="L257:L258"/>
    <mergeCell ref="L259:L260"/>
    <mergeCell ref="L261:L262"/>
    <mergeCell ref="L247:L248"/>
    <mergeCell ref="L249:L250"/>
    <mergeCell ref="L251:L252"/>
    <mergeCell ref="L253:L254"/>
    <mergeCell ref="L239:L240"/>
    <mergeCell ref="L241:L242"/>
    <mergeCell ref="L243:L244"/>
    <mergeCell ref="L245:L246"/>
    <mergeCell ref="L233:L234"/>
    <mergeCell ref="L235:L236"/>
    <mergeCell ref="L237:L238"/>
    <mergeCell ref="L227:L228"/>
    <mergeCell ref="L229:L230"/>
    <mergeCell ref="L231:L232"/>
    <mergeCell ref="L219:L220"/>
    <mergeCell ref="L221:L222"/>
    <mergeCell ref="L223:L224"/>
    <mergeCell ref="L225:L226"/>
    <mergeCell ref="L203:L204"/>
    <mergeCell ref="L199:L200"/>
    <mergeCell ref="L201:L202"/>
    <mergeCell ref="L213:L214"/>
    <mergeCell ref="L215:L216"/>
    <mergeCell ref="L217:L218"/>
    <mergeCell ref="L205:L206"/>
    <mergeCell ref="L207:L208"/>
    <mergeCell ref="L209:L210"/>
    <mergeCell ref="L211:L212"/>
    <mergeCell ref="L191:L192"/>
    <mergeCell ref="L193:L194"/>
    <mergeCell ref="L195:L196"/>
    <mergeCell ref="L197:L198"/>
    <mergeCell ref="L185:L186"/>
    <mergeCell ref="L189:L190"/>
    <mergeCell ref="L187:L188"/>
    <mergeCell ref="L179:L180"/>
    <mergeCell ref="L181:L182"/>
    <mergeCell ref="L183:L184"/>
    <mergeCell ref="L171:L172"/>
    <mergeCell ref="L173:L174"/>
    <mergeCell ref="L175:L176"/>
    <mergeCell ref="L177:L178"/>
    <mergeCell ref="L165:L166"/>
    <mergeCell ref="L167:L168"/>
    <mergeCell ref="L169:L170"/>
    <mergeCell ref="L157:L158"/>
    <mergeCell ref="L159:L160"/>
    <mergeCell ref="L161:L162"/>
    <mergeCell ref="L163:L164"/>
    <mergeCell ref="L151:L152"/>
    <mergeCell ref="L153:L154"/>
    <mergeCell ref="L155:L156"/>
    <mergeCell ref="L143:L144"/>
    <mergeCell ref="L145:L146"/>
    <mergeCell ref="L147:L148"/>
    <mergeCell ref="L149:L150"/>
    <mergeCell ref="L135:L136"/>
    <mergeCell ref="L137:L138"/>
    <mergeCell ref="L139:L140"/>
    <mergeCell ref="L141:L142"/>
    <mergeCell ref="L127:L128"/>
    <mergeCell ref="L129:L130"/>
    <mergeCell ref="L131:L132"/>
    <mergeCell ref="L133:L134"/>
    <mergeCell ref="L119:L120"/>
    <mergeCell ref="L121:L122"/>
    <mergeCell ref="L123:L124"/>
    <mergeCell ref="L125:L126"/>
    <mergeCell ref="L113:L114"/>
    <mergeCell ref="L117:L118"/>
    <mergeCell ref="L115:L116"/>
    <mergeCell ref="L107:L108"/>
    <mergeCell ref="L109:L110"/>
    <mergeCell ref="L111:L112"/>
    <mergeCell ref="L97:L98"/>
    <mergeCell ref="L99:L100"/>
    <mergeCell ref="L101:L102"/>
    <mergeCell ref="L103:L104"/>
    <mergeCell ref="L93:L94"/>
    <mergeCell ref="L95:L96"/>
    <mergeCell ref="L87:L88"/>
    <mergeCell ref="L89:L90"/>
    <mergeCell ref="L91:L92"/>
    <mergeCell ref="L105:L106"/>
    <mergeCell ref="L79:L80"/>
    <mergeCell ref="L81:L82"/>
    <mergeCell ref="L83:L84"/>
    <mergeCell ref="L85:L86"/>
    <mergeCell ref="L71:L72"/>
    <mergeCell ref="L73:L74"/>
    <mergeCell ref="L75:L76"/>
    <mergeCell ref="L77:L78"/>
    <mergeCell ref="L65:L66"/>
    <mergeCell ref="L67:L68"/>
    <mergeCell ref="L69:L70"/>
    <mergeCell ref="L57:L58"/>
    <mergeCell ref="L59:L60"/>
    <mergeCell ref="L61:L62"/>
    <mergeCell ref="L63:L64"/>
    <mergeCell ref="L49:L50"/>
    <mergeCell ref="L51:L52"/>
    <mergeCell ref="L53:L54"/>
    <mergeCell ref="L55:L56"/>
    <mergeCell ref="L41:L42"/>
    <mergeCell ref="L43:L44"/>
    <mergeCell ref="L45:L46"/>
    <mergeCell ref="L47:L48"/>
    <mergeCell ref="L33:L34"/>
    <mergeCell ref="L35:L36"/>
    <mergeCell ref="L37:L38"/>
    <mergeCell ref="L39:L40"/>
    <mergeCell ref="L27:L28"/>
    <mergeCell ref="L29:L30"/>
    <mergeCell ref="L31:L32"/>
    <mergeCell ref="L15:L16"/>
    <mergeCell ref="L19:L20"/>
    <mergeCell ref="L21:L22"/>
    <mergeCell ref="L23:L24"/>
    <mergeCell ref="L25:L26"/>
    <mergeCell ref="K291:K292"/>
    <mergeCell ref="K279:K280"/>
    <mergeCell ref="K281:K282"/>
    <mergeCell ref="K283:K284"/>
    <mergeCell ref="K273:K274"/>
    <mergeCell ref="L17:L18"/>
    <mergeCell ref="K285:K286"/>
    <mergeCell ref="K287:K288"/>
    <mergeCell ref="K289:K290"/>
    <mergeCell ref="K277:K278"/>
    <mergeCell ref="L5:L6"/>
    <mergeCell ref="L7:L8"/>
    <mergeCell ref="L9:L10"/>
    <mergeCell ref="L11:L12"/>
    <mergeCell ref="L13:L14"/>
    <mergeCell ref="K275:K276"/>
    <mergeCell ref="K265:K266"/>
    <mergeCell ref="K267:K268"/>
    <mergeCell ref="K269:K270"/>
    <mergeCell ref="K271:K272"/>
    <mergeCell ref="K259:K260"/>
    <mergeCell ref="K261:K262"/>
    <mergeCell ref="K263:K264"/>
    <mergeCell ref="K251:K252"/>
    <mergeCell ref="K253:K254"/>
    <mergeCell ref="K255:K256"/>
    <mergeCell ref="K257:K258"/>
    <mergeCell ref="K243:K244"/>
    <mergeCell ref="K245:K246"/>
    <mergeCell ref="K247:K248"/>
    <mergeCell ref="K249:K250"/>
    <mergeCell ref="K237:K238"/>
    <mergeCell ref="K239:K240"/>
    <mergeCell ref="K241:K242"/>
    <mergeCell ref="K231:K232"/>
    <mergeCell ref="K233:K234"/>
    <mergeCell ref="K235:K236"/>
    <mergeCell ref="K225:K226"/>
    <mergeCell ref="K227:K228"/>
    <mergeCell ref="K229:K230"/>
    <mergeCell ref="K217:K218"/>
    <mergeCell ref="K219:K220"/>
    <mergeCell ref="K221:K222"/>
    <mergeCell ref="K213:K214"/>
    <mergeCell ref="K215:K216"/>
    <mergeCell ref="K203:K204"/>
    <mergeCell ref="K205:K206"/>
    <mergeCell ref="K207:K208"/>
    <mergeCell ref="K223:K224"/>
    <mergeCell ref="K195:K196"/>
    <mergeCell ref="K197:K198"/>
    <mergeCell ref="K199:K200"/>
    <mergeCell ref="K201:K202"/>
    <mergeCell ref="K209:K210"/>
    <mergeCell ref="K211:K212"/>
    <mergeCell ref="K189:K190"/>
    <mergeCell ref="K191:K192"/>
    <mergeCell ref="K193:K194"/>
    <mergeCell ref="K183:K184"/>
    <mergeCell ref="K185:K186"/>
    <mergeCell ref="K187:K188"/>
    <mergeCell ref="K175:K176"/>
    <mergeCell ref="K177:K178"/>
    <mergeCell ref="K179:K180"/>
    <mergeCell ref="K181:K182"/>
    <mergeCell ref="K167:K168"/>
    <mergeCell ref="K169:K170"/>
    <mergeCell ref="K171:K172"/>
    <mergeCell ref="K173:K174"/>
    <mergeCell ref="K161:K162"/>
    <mergeCell ref="K163:K164"/>
    <mergeCell ref="K165:K166"/>
    <mergeCell ref="K155:K156"/>
    <mergeCell ref="K157:K158"/>
    <mergeCell ref="K159:K160"/>
    <mergeCell ref="K147:K148"/>
    <mergeCell ref="K149:K150"/>
    <mergeCell ref="K151:K152"/>
    <mergeCell ref="K153:K154"/>
    <mergeCell ref="K139:K140"/>
    <mergeCell ref="K141:K142"/>
    <mergeCell ref="K143:K144"/>
    <mergeCell ref="K145:K146"/>
    <mergeCell ref="K131:K132"/>
    <mergeCell ref="K133:K134"/>
    <mergeCell ref="K135:K136"/>
    <mergeCell ref="K137:K138"/>
    <mergeCell ref="K123:K124"/>
    <mergeCell ref="K125:K126"/>
    <mergeCell ref="K127:K128"/>
    <mergeCell ref="K129:K130"/>
    <mergeCell ref="K117:K118"/>
    <mergeCell ref="K119:K120"/>
    <mergeCell ref="K121:K122"/>
    <mergeCell ref="K109:K110"/>
    <mergeCell ref="K111:K112"/>
    <mergeCell ref="K113:K114"/>
    <mergeCell ref="K115:K116"/>
    <mergeCell ref="K101:K102"/>
    <mergeCell ref="K103:K104"/>
    <mergeCell ref="K105:K106"/>
    <mergeCell ref="K107:K108"/>
    <mergeCell ref="K95:K96"/>
    <mergeCell ref="K97:K98"/>
    <mergeCell ref="K99:K100"/>
    <mergeCell ref="K91:K92"/>
    <mergeCell ref="K93:K94"/>
    <mergeCell ref="K83:K84"/>
    <mergeCell ref="K85:K86"/>
    <mergeCell ref="K87:K88"/>
    <mergeCell ref="K89:K90"/>
    <mergeCell ref="K75:K76"/>
    <mergeCell ref="K77:K78"/>
    <mergeCell ref="K79:K80"/>
    <mergeCell ref="K81:K82"/>
    <mergeCell ref="K67:K68"/>
    <mergeCell ref="K69:K70"/>
    <mergeCell ref="K71:K72"/>
    <mergeCell ref="K73:K74"/>
    <mergeCell ref="K61:K62"/>
    <mergeCell ref="K63:K64"/>
    <mergeCell ref="K65:K66"/>
    <mergeCell ref="K53:K54"/>
    <mergeCell ref="K55:K56"/>
    <mergeCell ref="K57:K58"/>
    <mergeCell ref="K59:K60"/>
    <mergeCell ref="K49:K50"/>
    <mergeCell ref="K51:K52"/>
    <mergeCell ref="K37:K38"/>
    <mergeCell ref="K39:K40"/>
    <mergeCell ref="K41:K42"/>
    <mergeCell ref="K43:K44"/>
    <mergeCell ref="K35:K36"/>
    <mergeCell ref="K23:K24"/>
    <mergeCell ref="K25:K26"/>
    <mergeCell ref="K27:K28"/>
    <mergeCell ref="K45:K46"/>
    <mergeCell ref="K47:K48"/>
    <mergeCell ref="K33:K34"/>
    <mergeCell ref="K5:K6"/>
    <mergeCell ref="K7:K8"/>
    <mergeCell ref="K9:K10"/>
    <mergeCell ref="K11:K12"/>
    <mergeCell ref="K13:K14"/>
    <mergeCell ref="K15:K16"/>
    <mergeCell ref="J287:J288"/>
    <mergeCell ref="K17:K18"/>
    <mergeCell ref="K19:K20"/>
    <mergeCell ref="K21:K22"/>
    <mergeCell ref="J275:J276"/>
    <mergeCell ref="J277:J278"/>
    <mergeCell ref="J279:J280"/>
    <mergeCell ref="J269:J270"/>
    <mergeCell ref="K29:K30"/>
    <mergeCell ref="K31:K32"/>
    <mergeCell ref="J271:J272"/>
    <mergeCell ref="J273:J274"/>
    <mergeCell ref="J263:J264"/>
    <mergeCell ref="J265:J266"/>
    <mergeCell ref="J267:J268"/>
    <mergeCell ref="J291:J292"/>
    <mergeCell ref="J289:J290"/>
    <mergeCell ref="J281:J282"/>
    <mergeCell ref="J283:J284"/>
    <mergeCell ref="J285:J286"/>
    <mergeCell ref="J255:J256"/>
    <mergeCell ref="J257:J258"/>
    <mergeCell ref="J259:J260"/>
    <mergeCell ref="J261:J262"/>
    <mergeCell ref="J247:J248"/>
    <mergeCell ref="J249:J250"/>
    <mergeCell ref="J251:J252"/>
    <mergeCell ref="J253:J254"/>
    <mergeCell ref="J239:J240"/>
    <mergeCell ref="J241:J242"/>
    <mergeCell ref="J243:J244"/>
    <mergeCell ref="J245:J246"/>
    <mergeCell ref="J233:J234"/>
    <mergeCell ref="J235:J236"/>
    <mergeCell ref="J237:J238"/>
    <mergeCell ref="J227:J228"/>
    <mergeCell ref="J229:J230"/>
    <mergeCell ref="J231:J232"/>
    <mergeCell ref="J219:J220"/>
    <mergeCell ref="J221:J222"/>
    <mergeCell ref="J223:J224"/>
    <mergeCell ref="J225:J226"/>
    <mergeCell ref="J203:J204"/>
    <mergeCell ref="J199:J200"/>
    <mergeCell ref="J201:J202"/>
    <mergeCell ref="J213:J214"/>
    <mergeCell ref="J215:J216"/>
    <mergeCell ref="J217:J218"/>
    <mergeCell ref="J205:J206"/>
    <mergeCell ref="J207:J208"/>
    <mergeCell ref="J209:J210"/>
    <mergeCell ref="J211:J212"/>
    <mergeCell ref="J191:J192"/>
    <mergeCell ref="J193:J194"/>
    <mergeCell ref="J195:J196"/>
    <mergeCell ref="J197:J198"/>
    <mergeCell ref="J185:J186"/>
    <mergeCell ref="J189:J190"/>
    <mergeCell ref="J187:J188"/>
    <mergeCell ref="J179:J180"/>
    <mergeCell ref="J181:J182"/>
    <mergeCell ref="J183:J184"/>
    <mergeCell ref="J171:J172"/>
    <mergeCell ref="J173:J174"/>
    <mergeCell ref="J175:J176"/>
    <mergeCell ref="J177:J178"/>
    <mergeCell ref="J165:J166"/>
    <mergeCell ref="J167:J168"/>
    <mergeCell ref="J169:J170"/>
    <mergeCell ref="J157:J158"/>
    <mergeCell ref="J159:J160"/>
    <mergeCell ref="J161:J162"/>
    <mergeCell ref="J163:J164"/>
    <mergeCell ref="J151:J152"/>
    <mergeCell ref="J153:J154"/>
    <mergeCell ref="J155:J156"/>
    <mergeCell ref="J143:J144"/>
    <mergeCell ref="J145:J146"/>
    <mergeCell ref="J147:J148"/>
    <mergeCell ref="J149:J150"/>
    <mergeCell ref="J135:J136"/>
    <mergeCell ref="J137:J138"/>
    <mergeCell ref="J139:J140"/>
    <mergeCell ref="J141:J142"/>
    <mergeCell ref="J127:J128"/>
    <mergeCell ref="J129:J130"/>
    <mergeCell ref="J131:J132"/>
    <mergeCell ref="J133:J134"/>
    <mergeCell ref="J119:J120"/>
    <mergeCell ref="J121:J122"/>
    <mergeCell ref="J123:J124"/>
    <mergeCell ref="J125:J126"/>
    <mergeCell ref="J113:J114"/>
    <mergeCell ref="J117:J118"/>
    <mergeCell ref="J115:J116"/>
    <mergeCell ref="J107:J108"/>
    <mergeCell ref="J109:J110"/>
    <mergeCell ref="J111:J112"/>
    <mergeCell ref="J97:J98"/>
    <mergeCell ref="J99:J100"/>
    <mergeCell ref="J101:J102"/>
    <mergeCell ref="J103:J104"/>
    <mergeCell ref="J93:J94"/>
    <mergeCell ref="J95:J96"/>
    <mergeCell ref="J87:J88"/>
    <mergeCell ref="J89:J90"/>
    <mergeCell ref="J91:J92"/>
    <mergeCell ref="J105:J106"/>
    <mergeCell ref="J79:J80"/>
    <mergeCell ref="J81:J82"/>
    <mergeCell ref="J83:J84"/>
    <mergeCell ref="J85:J86"/>
    <mergeCell ref="J71:J72"/>
    <mergeCell ref="J73:J74"/>
    <mergeCell ref="J75:J76"/>
    <mergeCell ref="J77:J78"/>
    <mergeCell ref="J65:J66"/>
    <mergeCell ref="J67:J68"/>
    <mergeCell ref="J69:J70"/>
    <mergeCell ref="J57:J58"/>
    <mergeCell ref="J59:J60"/>
    <mergeCell ref="J61:J62"/>
    <mergeCell ref="J63:J64"/>
    <mergeCell ref="J31:J32"/>
    <mergeCell ref="J49:J50"/>
    <mergeCell ref="J51:J52"/>
    <mergeCell ref="J53:J54"/>
    <mergeCell ref="J55:J56"/>
    <mergeCell ref="J41:J42"/>
    <mergeCell ref="J43:J44"/>
    <mergeCell ref="J45:J46"/>
    <mergeCell ref="J47:J48"/>
    <mergeCell ref="J25:J26"/>
    <mergeCell ref="I291:I292"/>
    <mergeCell ref="I285:I286"/>
    <mergeCell ref="I287:I288"/>
    <mergeCell ref="J33:J34"/>
    <mergeCell ref="J35:J36"/>
    <mergeCell ref="J37:J38"/>
    <mergeCell ref="J39:J40"/>
    <mergeCell ref="J27:J28"/>
    <mergeCell ref="J29:J30"/>
    <mergeCell ref="J5:J6"/>
    <mergeCell ref="J7:J8"/>
    <mergeCell ref="J9:J10"/>
    <mergeCell ref="J11:J12"/>
    <mergeCell ref="J13:J14"/>
    <mergeCell ref="J15:J16"/>
    <mergeCell ref="J17:J18"/>
    <mergeCell ref="I289:I290"/>
    <mergeCell ref="I277:I278"/>
    <mergeCell ref="I279:I280"/>
    <mergeCell ref="I281:I282"/>
    <mergeCell ref="I283:I284"/>
    <mergeCell ref="I273:I274"/>
    <mergeCell ref="J19:J20"/>
    <mergeCell ref="J21:J22"/>
    <mergeCell ref="J23:J24"/>
    <mergeCell ref="I275:I276"/>
    <mergeCell ref="I265:I266"/>
    <mergeCell ref="I267:I268"/>
    <mergeCell ref="I269:I270"/>
    <mergeCell ref="I271:I272"/>
    <mergeCell ref="I259:I260"/>
    <mergeCell ref="I261:I262"/>
    <mergeCell ref="I263:I264"/>
    <mergeCell ref="I251:I252"/>
    <mergeCell ref="I253:I254"/>
    <mergeCell ref="I255:I256"/>
    <mergeCell ref="I257:I258"/>
    <mergeCell ref="I243:I244"/>
    <mergeCell ref="I245:I246"/>
    <mergeCell ref="I247:I248"/>
    <mergeCell ref="I249:I250"/>
    <mergeCell ref="I237:I238"/>
    <mergeCell ref="I239:I240"/>
    <mergeCell ref="I241:I242"/>
    <mergeCell ref="I231:I232"/>
    <mergeCell ref="I233:I234"/>
    <mergeCell ref="I235:I236"/>
    <mergeCell ref="I225:I226"/>
    <mergeCell ref="I227:I228"/>
    <mergeCell ref="I229:I230"/>
    <mergeCell ref="I217:I218"/>
    <mergeCell ref="I219:I220"/>
    <mergeCell ref="I221:I222"/>
    <mergeCell ref="I213:I214"/>
    <mergeCell ref="I215:I216"/>
    <mergeCell ref="I203:I204"/>
    <mergeCell ref="I205:I206"/>
    <mergeCell ref="I207:I208"/>
    <mergeCell ref="I223:I224"/>
    <mergeCell ref="I195:I196"/>
    <mergeCell ref="I197:I198"/>
    <mergeCell ref="I199:I200"/>
    <mergeCell ref="I201:I202"/>
    <mergeCell ref="I209:I210"/>
    <mergeCell ref="I211:I212"/>
    <mergeCell ref="I189:I190"/>
    <mergeCell ref="I191:I192"/>
    <mergeCell ref="I193:I194"/>
    <mergeCell ref="I183:I184"/>
    <mergeCell ref="I185:I186"/>
    <mergeCell ref="I187:I188"/>
    <mergeCell ref="I175:I176"/>
    <mergeCell ref="I177:I178"/>
    <mergeCell ref="I179:I180"/>
    <mergeCell ref="I181:I182"/>
    <mergeCell ref="I167:I168"/>
    <mergeCell ref="I169:I170"/>
    <mergeCell ref="I171:I172"/>
    <mergeCell ref="I173:I174"/>
    <mergeCell ref="I161:I162"/>
    <mergeCell ref="I163:I164"/>
    <mergeCell ref="I165:I166"/>
    <mergeCell ref="I155:I156"/>
    <mergeCell ref="I157:I158"/>
    <mergeCell ref="I159:I160"/>
    <mergeCell ref="I147:I148"/>
    <mergeCell ref="I149:I150"/>
    <mergeCell ref="I151:I152"/>
    <mergeCell ref="I153:I154"/>
    <mergeCell ref="I139:I140"/>
    <mergeCell ref="I141:I142"/>
    <mergeCell ref="I143:I144"/>
    <mergeCell ref="I145:I146"/>
    <mergeCell ref="I131:I132"/>
    <mergeCell ref="I133:I134"/>
    <mergeCell ref="I135:I136"/>
    <mergeCell ref="I137:I138"/>
    <mergeCell ref="I123:I124"/>
    <mergeCell ref="I125:I126"/>
    <mergeCell ref="I127:I128"/>
    <mergeCell ref="I129:I130"/>
    <mergeCell ref="I117:I118"/>
    <mergeCell ref="I119:I120"/>
    <mergeCell ref="I121:I122"/>
    <mergeCell ref="I109:I110"/>
    <mergeCell ref="I111:I112"/>
    <mergeCell ref="I113:I114"/>
    <mergeCell ref="I115:I116"/>
    <mergeCell ref="I101:I102"/>
    <mergeCell ref="I103:I104"/>
    <mergeCell ref="I105:I106"/>
    <mergeCell ref="I107:I108"/>
    <mergeCell ref="I95:I96"/>
    <mergeCell ref="I97:I98"/>
    <mergeCell ref="I99:I100"/>
    <mergeCell ref="I91:I92"/>
    <mergeCell ref="I93:I94"/>
    <mergeCell ref="I83:I84"/>
    <mergeCell ref="I85:I86"/>
    <mergeCell ref="I87:I88"/>
    <mergeCell ref="I89:I90"/>
    <mergeCell ref="I75:I76"/>
    <mergeCell ref="I77:I78"/>
    <mergeCell ref="I79:I80"/>
    <mergeCell ref="I81:I82"/>
    <mergeCell ref="I67:I68"/>
    <mergeCell ref="I69:I70"/>
    <mergeCell ref="I71:I72"/>
    <mergeCell ref="I73:I74"/>
    <mergeCell ref="I61:I62"/>
    <mergeCell ref="I63:I64"/>
    <mergeCell ref="I65:I66"/>
    <mergeCell ref="I53:I54"/>
    <mergeCell ref="I55:I56"/>
    <mergeCell ref="I57:I58"/>
    <mergeCell ref="I59:I60"/>
    <mergeCell ref="I45:I46"/>
    <mergeCell ref="I47:I48"/>
    <mergeCell ref="I49:I50"/>
    <mergeCell ref="I51:I52"/>
    <mergeCell ref="I37:I38"/>
    <mergeCell ref="I39:I40"/>
    <mergeCell ref="I41:I42"/>
    <mergeCell ref="I43:I44"/>
    <mergeCell ref="I29:I30"/>
    <mergeCell ref="I31:I32"/>
    <mergeCell ref="I33:I34"/>
    <mergeCell ref="I35:I36"/>
    <mergeCell ref="I23:I24"/>
    <mergeCell ref="I25:I26"/>
    <mergeCell ref="I27:I28"/>
    <mergeCell ref="I5:I6"/>
    <mergeCell ref="I7:I8"/>
    <mergeCell ref="I9:I10"/>
    <mergeCell ref="I11:I12"/>
    <mergeCell ref="I13:I14"/>
    <mergeCell ref="I15:I16"/>
    <mergeCell ref="H291:H292"/>
    <mergeCell ref="H289:H290"/>
    <mergeCell ref="I17:I18"/>
    <mergeCell ref="I19:I20"/>
    <mergeCell ref="I21:I22"/>
    <mergeCell ref="H281:H282"/>
    <mergeCell ref="H283:H284"/>
    <mergeCell ref="H285:H286"/>
    <mergeCell ref="H287:H288"/>
    <mergeCell ref="H275:H276"/>
    <mergeCell ref="H277:H278"/>
    <mergeCell ref="H279:H280"/>
    <mergeCell ref="H269:H270"/>
    <mergeCell ref="H271:H272"/>
    <mergeCell ref="H273:H274"/>
    <mergeCell ref="H263:H264"/>
    <mergeCell ref="H265:H266"/>
    <mergeCell ref="H267:H268"/>
    <mergeCell ref="H255:H256"/>
    <mergeCell ref="H257:H258"/>
    <mergeCell ref="H259:H260"/>
    <mergeCell ref="H261:H262"/>
    <mergeCell ref="H247:H248"/>
    <mergeCell ref="H249:H250"/>
    <mergeCell ref="H251:H252"/>
    <mergeCell ref="H253:H254"/>
    <mergeCell ref="H239:H240"/>
    <mergeCell ref="H241:H242"/>
    <mergeCell ref="H243:H244"/>
    <mergeCell ref="H245:H246"/>
    <mergeCell ref="H233:H234"/>
    <mergeCell ref="H235:H236"/>
    <mergeCell ref="H237:H238"/>
    <mergeCell ref="H227:H228"/>
    <mergeCell ref="H229:H230"/>
    <mergeCell ref="H231:H232"/>
    <mergeCell ref="H219:H220"/>
    <mergeCell ref="H221:H222"/>
    <mergeCell ref="H223:H224"/>
    <mergeCell ref="H225:H226"/>
    <mergeCell ref="H203:H204"/>
    <mergeCell ref="H199:H200"/>
    <mergeCell ref="H201:H202"/>
    <mergeCell ref="H213:H214"/>
    <mergeCell ref="H215:H216"/>
    <mergeCell ref="H217:H218"/>
    <mergeCell ref="H205:H206"/>
    <mergeCell ref="H207:H208"/>
    <mergeCell ref="H209:H210"/>
    <mergeCell ref="H211:H212"/>
    <mergeCell ref="H191:H192"/>
    <mergeCell ref="H193:H194"/>
    <mergeCell ref="H195:H196"/>
    <mergeCell ref="H197:H198"/>
    <mergeCell ref="H185:H186"/>
    <mergeCell ref="H189:H190"/>
    <mergeCell ref="H187:H188"/>
    <mergeCell ref="H179:H180"/>
    <mergeCell ref="H181:H182"/>
    <mergeCell ref="H183:H184"/>
    <mergeCell ref="H171:H172"/>
    <mergeCell ref="H173:H174"/>
    <mergeCell ref="H175:H176"/>
    <mergeCell ref="H177:H178"/>
    <mergeCell ref="H165:H166"/>
    <mergeCell ref="H167:H168"/>
    <mergeCell ref="H169:H170"/>
    <mergeCell ref="H157:H158"/>
    <mergeCell ref="H159:H160"/>
    <mergeCell ref="H161:H162"/>
    <mergeCell ref="H163:H164"/>
    <mergeCell ref="H151:H152"/>
    <mergeCell ref="H153:H154"/>
    <mergeCell ref="H155:H156"/>
    <mergeCell ref="H143:H144"/>
    <mergeCell ref="H145:H146"/>
    <mergeCell ref="H147:H148"/>
    <mergeCell ref="H149:H150"/>
    <mergeCell ref="H135:H136"/>
    <mergeCell ref="H137:H138"/>
    <mergeCell ref="H139:H140"/>
    <mergeCell ref="H141:H142"/>
    <mergeCell ref="H127:H128"/>
    <mergeCell ref="H129:H130"/>
    <mergeCell ref="H131:H132"/>
    <mergeCell ref="H133:H134"/>
    <mergeCell ref="H119:H120"/>
    <mergeCell ref="H121:H122"/>
    <mergeCell ref="H123:H124"/>
    <mergeCell ref="H125:H126"/>
    <mergeCell ref="H113:H114"/>
    <mergeCell ref="H117:H118"/>
    <mergeCell ref="H115:H116"/>
    <mergeCell ref="H107:H108"/>
    <mergeCell ref="H109:H110"/>
    <mergeCell ref="H111:H112"/>
    <mergeCell ref="H97:H98"/>
    <mergeCell ref="H99:H100"/>
    <mergeCell ref="H101:H102"/>
    <mergeCell ref="H103:H104"/>
    <mergeCell ref="H93:H94"/>
    <mergeCell ref="H95:H96"/>
    <mergeCell ref="H87:H88"/>
    <mergeCell ref="H89:H90"/>
    <mergeCell ref="H91:H92"/>
    <mergeCell ref="H105:H106"/>
    <mergeCell ref="H79:H80"/>
    <mergeCell ref="H81:H82"/>
    <mergeCell ref="H83:H84"/>
    <mergeCell ref="H85:H86"/>
    <mergeCell ref="H71:H72"/>
    <mergeCell ref="H73:H74"/>
    <mergeCell ref="H75:H76"/>
    <mergeCell ref="H77:H78"/>
    <mergeCell ref="H65:H66"/>
    <mergeCell ref="H67:H68"/>
    <mergeCell ref="H69:H70"/>
    <mergeCell ref="H57:H58"/>
    <mergeCell ref="H59:H60"/>
    <mergeCell ref="H61:H62"/>
    <mergeCell ref="H63:H64"/>
    <mergeCell ref="H49:H50"/>
    <mergeCell ref="H51:H52"/>
    <mergeCell ref="H53:H54"/>
    <mergeCell ref="H55:H56"/>
    <mergeCell ref="H41:H42"/>
    <mergeCell ref="H43:H44"/>
    <mergeCell ref="H45:H46"/>
    <mergeCell ref="H47:H48"/>
    <mergeCell ref="H33:H34"/>
    <mergeCell ref="H35:H36"/>
    <mergeCell ref="H37:H38"/>
    <mergeCell ref="H39:H40"/>
    <mergeCell ref="H27:H28"/>
    <mergeCell ref="H29:H30"/>
    <mergeCell ref="H31:H32"/>
    <mergeCell ref="H15:H16"/>
    <mergeCell ref="H19:H20"/>
    <mergeCell ref="H21:H22"/>
    <mergeCell ref="H23:H24"/>
    <mergeCell ref="H25:H26"/>
    <mergeCell ref="G291:G292"/>
    <mergeCell ref="G279:G280"/>
    <mergeCell ref="G281:G282"/>
    <mergeCell ref="G283:G284"/>
    <mergeCell ref="G273:G274"/>
    <mergeCell ref="H17:H18"/>
    <mergeCell ref="G285:G286"/>
    <mergeCell ref="G287:G288"/>
    <mergeCell ref="G289:G290"/>
    <mergeCell ref="G277:G278"/>
    <mergeCell ref="H5:H6"/>
    <mergeCell ref="H7:H8"/>
    <mergeCell ref="H9:H10"/>
    <mergeCell ref="H11:H12"/>
    <mergeCell ref="H13:H14"/>
    <mergeCell ref="G275:G276"/>
    <mergeCell ref="G265:G266"/>
    <mergeCell ref="G267:G268"/>
    <mergeCell ref="G269:G270"/>
    <mergeCell ref="G271:G272"/>
    <mergeCell ref="G259:G260"/>
    <mergeCell ref="G261:G262"/>
    <mergeCell ref="G263:G264"/>
    <mergeCell ref="G251:G252"/>
    <mergeCell ref="G253:G254"/>
    <mergeCell ref="G255:G256"/>
    <mergeCell ref="G257:G258"/>
    <mergeCell ref="G243:G244"/>
    <mergeCell ref="G245:G246"/>
    <mergeCell ref="G247:G248"/>
    <mergeCell ref="G249:G250"/>
    <mergeCell ref="G237:G238"/>
    <mergeCell ref="G239:G240"/>
    <mergeCell ref="G241:G242"/>
    <mergeCell ref="G231:G232"/>
    <mergeCell ref="G233:G234"/>
    <mergeCell ref="G235:G236"/>
    <mergeCell ref="G225:G226"/>
    <mergeCell ref="G227:G228"/>
    <mergeCell ref="G229:G230"/>
    <mergeCell ref="G217:G218"/>
    <mergeCell ref="G219:G220"/>
    <mergeCell ref="G221:G222"/>
    <mergeCell ref="G213:G214"/>
    <mergeCell ref="G215:G216"/>
    <mergeCell ref="G203:G204"/>
    <mergeCell ref="G205:G206"/>
    <mergeCell ref="G207:G208"/>
    <mergeCell ref="G223:G224"/>
    <mergeCell ref="G195:G196"/>
    <mergeCell ref="G197:G198"/>
    <mergeCell ref="G199:G200"/>
    <mergeCell ref="G201:G202"/>
    <mergeCell ref="G209:G210"/>
    <mergeCell ref="G211:G212"/>
    <mergeCell ref="G189:G190"/>
    <mergeCell ref="G191:G192"/>
    <mergeCell ref="G193:G194"/>
    <mergeCell ref="G183:G184"/>
    <mergeCell ref="G185:G186"/>
    <mergeCell ref="G187:G188"/>
    <mergeCell ref="G175:G176"/>
    <mergeCell ref="G177:G178"/>
    <mergeCell ref="G179:G180"/>
    <mergeCell ref="G181:G182"/>
    <mergeCell ref="G167:G168"/>
    <mergeCell ref="G169:G170"/>
    <mergeCell ref="G171:G172"/>
    <mergeCell ref="G173:G174"/>
    <mergeCell ref="G161:G162"/>
    <mergeCell ref="G163:G164"/>
    <mergeCell ref="G165:G166"/>
    <mergeCell ref="G155:G156"/>
    <mergeCell ref="G157:G158"/>
    <mergeCell ref="G159:G160"/>
    <mergeCell ref="G147:G148"/>
    <mergeCell ref="G149:G150"/>
    <mergeCell ref="G151:G152"/>
    <mergeCell ref="G153:G154"/>
    <mergeCell ref="G139:G140"/>
    <mergeCell ref="G141:G142"/>
    <mergeCell ref="G143:G144"/>
    <mergeCell ref="G145:G146"/>
    <mergeCell ref="G131:G132"/>
    <mergeCell ref="G133:G134"/>
    <mergeCell ref="G135:G136"/>
    <mergeCell ref="G137:G138"/>
    <mergeCell ref="G123:G124"/>
    <mergeCell ref="G125:G126"/>
    <mergeCell ref="G127:G128"/>
    <mergeCell ref="G129:G130"/>
    <mergeCell ref="G117:G118"/>
    <mergeCell ref="G119:G120"/>
    <mergeCell ref="G121:G122"/>
    <mergeCell ref="G109:G110"/>
    <mergeCell ref="G111:G112"/>
    <mergeCell ref="G113:G114"/>
    <mergeCell ref="G115:G116"/>
    <mergeCell ref="G101:G102"/>
    <mergeCell ref="G103:G104"/>
    <mergeCell ref="G105:G106"/>
    <mergeCell ref="G107:G108"/>
    <mergeCell ref="G95:G96"/>
    <mergeCell ref="G97:G98"/>
    <mergeCell ref="G99:G100"/>
    <mergeCell ref="G91:G92"/>
    <mergeCell ref="G93:G94"/>
    <mergeCell ref="G83:G84"/>
    <mergeCell ref="G85:G86"/>
    <mergeCell ref="G87:G88"/>
    <mergeCell ref="G89:G90"/>
    <mergeCell ref="G75:G76"/>
    <mergeCell ref="G77:G78"/>
    <mergeCell ref="G79:G80"/>
    <mergeCell ref="G81:G82"/>
    <mergeCell ref="G67:G68"/>
    <mergeCell ref="G69:G70"/>
    <mergeCell ref="G71:G72"/>
    <mergeCell ref="G73:G74"/>
    <mergeCell ref="G61:G62"/>
    <mergeCell ref="G63:G64"/>
    <mergeCell ref="G65:G66"/>
    <mergeCell ref="G53:G54"/>
    <mergeCell ref="G55:G56"/>
    <mergeCell ref="G57:G58"/>
    <mergeCell ref="G59:G60"/>
    <mergeCell ref="G49:G50"/>
    <mergeCell ref="G51:G52"/>
    <mergeCell ref="G37:G38"/>
    <mergeCell ref="G39:G40"/>
    <mergeCell ref="G41:G42"/>
    <mergeCell ref="G43:G44"/>
    <mergeCell ref="G35:G36"/>
    <mergeCell ref="G23:G24"/>
    <mergeCell ref="G25:G26"/>
    <mergeCell ref="G27:G28"/>
    <mergeCell ref="G45:G46"/>
    <mergeCell ref="G47:G48"/>
    <mergeCell ref="G33:G34"/>
    <mergeCell ref="G5:G6"/>
    <mergeCell ref="G7:G8"/>
    <mergeCell ref="G9:G10"/>
    <mergeCell ref="G11:G12"/>
    <mergeCell ref="G13:G14"/>
    <mergeCell ref="G15:G16"/>
    <mergeCell ref="F287:F288"/>
    <mergeCell ref="G17:G18"/>
    <mergeCell ref="G19:G20"/>
    <mergeCell ref="G21:G22"/>
    <mergeCell ref="F275:F276"/>
    <mergeCell ref="F277:F278"/>
    <mergeCell ref="F279:F280"/>
    <mergeCell ref="F269:F270"/>
    <mergeCell ref="G29:G30"/>
    <mergeCell ref="G31:G32"/>
    <mergeCell ref="F271:F272"/>
    <mergeCell ref="F273:F274"/>
    <mergeCell ref="F263:F264"/>
    <mergeCell ref="F265:F266"/>
    <mergeCell ref="F267:F268"/>
    <mergeCell ref="F291:F292"/>
    <mergeCell ref="F289:F290"/>
    <mergeCell ref="F281:F282"/>
    <mergeCell ref="F283:F284"/>
    <mergeCell ref="F285:F286"/>
    <mergeCell ref="F255:F256"/>
    <mergeCell ref="F257:F258"/>
    <mergeCell ref="F259:F260"/>
    <mergeCell ref="F261:F262"/>
    <mergeCell ref="F247:F248"/>
    <mergeCell ref="F249:F250"/>
    <mergeCell ref="F251:F252"/>
    <mergeCell ref="F253:F254"/>
    <mergeCell ref="F239:F240"/>
    <mergeCell ref="F241:F242"/>
    <mergeCell ref="F243:F244"/>
    <mergeCell ref="F245:F246"/>
    <mergeCell ref="F233:F234"/>
    <mergeCell ref="F235:F236"/>
    <mergeCell ref="F237:F238"/>
    <mergeCell ref="F227:F228"/>
    <mergeCell ref="F229:F230"/>
    <mergeCell ref="F231:F232"/>
    <mergeCell ref="F219:F220"/>
    <mergeCell ref="F221:F222"/>
    <mergeCell ref="F223:F224"/>
    <mergeCell ref="F225:F226"/>
    <mergeCell ref="F203:F204"/>
    <mergeCell ref="F199:F200"/>
    <mergeCell ref="F201:F202"/>
    <mergeCell ref="F213:F214"/>
    <mergeCell ref="F215:F216"/>
    <mergeCell ref="F217:F218"/>
    <mergeCell ref="F205:F206"/>
    <mergeCell ref="F207:F208"/>
    <mergeCell ref="F209:F210"/>
    <mergeCell ref="F211:F212"/>
    <mergeCell ref="F191:F192"/>
    <mergeCell ref="F193:F194"/>
    <mergeCell ref="F195:F196"/>
    <mergeCell ref="F197:F198"/>
    <mergeCell ref="F185:F186"/>
    <mergeCell ref="F189:F190"/>
    <mergeCell ref="F187:F188"/>
    <mergeCell ref="F179:F180"/>
    <mergeCell ref="F181:F182"/>
    <mergeCell ref="F183:F184"/>
    <mergeCell ref="F171:F172"/>
    <mergeCell ref="F173:F174"/>
    <mergeCell ref="F175:F176"/>
    <mergeCell ref="F177:F178"/>
    <mergeCell ref="F165:F166"/>
    <mergeCell ref="F167:F168"/>
    <mergeCell ref="F169:F170"/>
    <mergeCell ref="F157:F158"/>
    <mergeCell ref="F159:F160"/>
    <mergeCell ref="F161:F162"/>
    <mergeCell ref="F163:F164"/>
    <mergeCell ref="F151:F152"/>
    <mergeCell ref="F153:F154"/>
    <mergeCell ref="F155:F156"/>
    <mergeCell ref="F143:F144"/>
    <mergeCell ref="F145:F146"/>
    <mergeCell ref="F147:F148"/>
    <mergeCell ref="F149:F150"/>
    <mergeCell ref="F135:F136"/>
    <mergeCell ref="F137:F138"/>
    <mergeCell ref="F139:F140"/>
    <mergeCell ref="F141:F142"/>
    <mergeCell ref="F127:F128"/>
    <mergeCell ref="F129:F130"/>
    <mergeCell ref="F131:F132"/>
    <mergeCell ref="F133:F134"/>
    <mergeCell ref="F119:F120"/>
    <mergeCell ref="F121:F122"/>
    <mergeCell ref="F123:F124"/>
    <mergeCell ref="F125:F126"/>
    <mergeCell ref="F113:F114"/>
    <mergeCell ref="F117:F118"/>
    <mergeCell ref="F115:F116"/>
    <mergeCell ref="F107:F108"/>
    <mergeCell ref="F109:F110"/>
    <mergeCell ref="F111:F112"/>
    <mergeCell ref="F97:F98"/>
    <mergeCell ref="F99:F100"/>
    <mergeCell ref="F101:F102"/>
    <mergeCell ref="F103:F104"/>
    <mergeCell ref="F93:F94"/>
    <mergeCell ref="F95:F96"/>
    <mergeCell ref="F87:F88"/>
    <mergeCell ref="F89:F90"/>
    <mergeCell ref="F91:F92"/>
    <mergeCell ref="F105:F106"/>
    <mergeCell ref="F79:F80"/>
    <mergeCell ref="F81:F82"/>
    <mergeCell ref="F83:F84"/>
    <mergeCell ref="F85:F86"/>
    <mergeCell ref="F71:F72"/>
    <mergeCell ref="F73:F74"/>
    <mergeCell ref="F75:F76"/>
    <mergeCell ref="F77:F78"/>
    <mergeCell ref="F65:F66"/>
    <mergeCell ref="F67:F68"/>
    <mergeCell ref="F69:F70"/>
    <mergeCell ref="F57:F58"/>
    <mergeCell ref="F59:F60"/>
    <mergeCell ref="F61:F62"/>
    <mergeCell ref="F63:F64"/>
    <mergeCell ref="F31:F32"/>
    <mergeCell ref="F49:F50"/>
    <mergeCell ref="F51:F52"/>
    <mergeCell ref="F53:F54"/>
    <mergeCell ref="F55:F56"/>
    <mergeCell ref="F41:F42"/>
    <mergeCell ref="F43:F44"/>
    <mergeCell ref="F45:F46"/>
    <mergeCell ref="F47:F48"/>
    <mergeCell ref="F25:F26"/>
    <mergeCell ref="D291:D292"/>
    <mergeCell ref="D285:D286"/>
    <mergeCell ref="D287:D288"/>
    <mergeCell ref="F33:F34"/>
    <mergeCell ref="F35:F36"/>
    <mergeCell ref="F37:F38"/>
    <mergeCell ref="F39:F40"/>
    <mergeCell ref="F27:F28"/>
    <mergeCell ref="F29:F30"/>
    <mergeCell ref="F5:F6"/>
    <mergeCell ref="F7:F8"/>
    <mergeCell ref="F9:F10"/>
    <mergeCell ref="F11:F12"/>
    <mergeCell ref="F13:F14"/>
    <mergeCell ref="F15:F16"/>
    <mergeCell ref="F17:F18"/>
    <mergeCell ref="D289:D290"/>
    <mergeCell ref="D277:D278"/>
    <mergeCell ref="D279:D280"/>
    <mergeCell ref="D281:D282"/>
    <mergeCell ref="D283:D284"/>
    <mergeCell ref="D273:D274"/>
    <mergeCell ref="F19:F20"/>
    <mergeCell ref="F21:F22"/>
    <mergeCell ref="F23:F24"/>
    <mergeCell ref="D275:D276"/>
    <mergeCell ref="D265:D266"/>
    <mergeCell ref="D267:D268"/>
    <mergeCell ref="D269:D270"/>
    <mergeCell ref="D271:D272"/>
    <mergeCell ref="D259:D260"/>
    <mergeCell ref="D261:D262"/>
    <mergeCell ref="D263:D264"/>
    <mergeCell ref="D251:D252"/>
    <mergeCell ref="D253:D254"/>
    <mergeCell ref="D255:D256"/>
    <mergeCell ref="D257:D258"/>
    <mergeCell ref="D243:D244"/>
    <mergeCell ref="D245:D246"/>
    <mergeCell ref="D247:D248"/>
    <mergeCell ref="D249:D250"/>
    <mergeCell ref="D237:D238"/>
    <mergeCell ref="D239:D240"/>
    <mergeCell ref="D241:D242"/>
    <mergeCell ref="D231:D232"/>
    <mergeCell ref="D233:D234"/>
    <mergeCell ref="D235:D236"/>
    <mergeCell ref="D225:D226"/>
    <mergeCell ref="D227:D228"/>
    <mergeCell ref="D229:D230"/>
    <mergeCell ref="D217:D218"/>
    <mergeCell ref="D219:D220"/>
    <mergeCell ref="D221:D222"/>
    <mergeCell ref="D213:D214"/>
    <mergeCell ref="D215:D216"/>
    <mergeCell ref="D203:D204"/>
    <mergeCell ref="D205:D206"/>
    <mergeCell ref="D207:D208"/>
    <mergeCell ref="D223:D224"/>
    <mergeCell ref="D195:D196"/>
    <mergeCell ref="D197:D198"/>
    <mergeCell ref="D199:D200"/>
    <mergeCell ref="D201:D202"/>
    <mergeCell ref="D209:D210"/>
    <mergeCell ref="D211:D212"/>
    <mergeCell ref="D189:D190"/>
    <mergeCell ref="D191:D192"/>
    <mergeCell ref="D193:D194"/>
    <mergeCell ref="D183:D184"/>
    <mergeCell ref="D185:D186"/>
    <mergeCell ref="D187:D188"/>
    <mergeCell ref="D175:D176"/>
    <mergeCell ref="D177:D178"/>
    <mergeCell ref="D179:D180"/>
    <mergeCell ref="D181:D182"/>
    <mergeCell ref="D167:D168"/>
    <mergeCell ref="D169:D170"/>
    <mergeCell ref="D171:D172"/>
    <mergeCell ref="D173:D174"/>
    <mergeCell ref="D161:D162"/>
    <mergeCell ref="D163:D164"/>
    <mergeCell ref="D165:D166"/>
    <mergeCell ref="D155:D156"/>
    <mergeCell ref="D157:D158"/>
    <mergeCell ref="D159:D160"/>
    <mergeCell ref="D147:D148"/>
    <mergeCell ref="D149:D150"/>
    <mergeCell ref="D151:D152"/>
    <mergeCell ref="D153:D154"/>
    <mergeCell ref="D139:D140"/>
    <mergeCell ref="D141:D142"/>
    <mergeCell ref="D143:D144"/>
    <mergeCell ref="D145:D146"/>
    <mergeCell ref="D131:D132"/>
    <mergeCell ref="D133:D134"/>
    <mergeCell ref="D135:D136"/>
    <mergeCell ref="D137:D138"/>
    <mergeCell ref="D123:D124"/>
    <mergeCell ref="D125:D126"/>
    <mergeCell ref="D127:D128"/>
    <mergeCell ref="D129:D130"/>
    <mergeCell ref="D117:D118"/>
    <mergeCell ref="D119:D120"/>
    <mergeCell ref="D121:D122"/>
    <mergeCell ref="D109:D110"/>
    <mergeCell ref="D111:D112"/>
    <mergeCell ref="D113:D114"/>
    <mergeCell ref="D115:D116"/>
    <mergeCell ref="D101:D102"/>
    <mergeCell ref="D103:D104"/>
    <mergeCell ref="D105:D106"/>
    <mergeCell ref="D107:D108"/>
    <mergeCell ref="D95:D96"/>
    <mergeCell ref="D97:D98"/>
    <mergeCell ref="D99:D100"/>
    <mergeCell ref="D91:D92"/>
    <mergeCell ref="D93:D94"/>
    <mergeCell ref="D83:D84"/>
    <mergeCell ref="D85:D86"/>
    <mergeCell ref="D87:D88"/>
    <mergeCell ref="D89:D90"/>
    <mergeCell ref="D75:D76"/>
    <mergeCell ref="D77:D78"/>
    <mergeCell ref="D79:D80"/>
    <mergeCell ref="D81:D82"/>
    <mergeCell ref="D67:D68"/>
    <mergeCell ref="D69:D70"/>
    <mergeCell ref="D71:D72"/>
    <mergeCell ref="D73:D74"/>
    <mergeCell ref="D61:D62"/>
    <mergeCell ref="D63:D64"/>
    <mergeCell ref="D65:D66"/>
    <mergeCell ref="D53:D54"/>
    <mergeCell ref="D55:D56"/>
    <mergeCell ref="D57:D58"/>
    <mergeCell ref="D59:D60"/>
    <mergeCell ref="D45:D46"/>
    <mergeCell ref="D47:D48"/>
    <mergeCell ref="D49:D50"/>
    <mergeCell ref="D51:D52"/>
    <mergeCell ref="D37:D38"/>
    <mergeCell ref="D39:D40"/>
    <mergeCell ref="D41:D42"/>
    <mergeCell ref="D43:D44"/>
    <mergeCell ref="D29:D30"/>
    <mergeCell ref="D31:D32"/>
    <mergeCell ref="D33:D34"/>
    <mergeCell ref="D35:D36"/>
    <mergeCell ref="D23:D24"/>
    <mergeCell ref="D25:D26"/>
    <mergeCell ref="D27:D28"/>
    <mergeCell ref="D5:D6"/>
    <mergeCell ref="D7:D8"/>
    <mergeCell ref="D9:D10"/>
    <mergeCell ref="D11:D12"/>
    <mergeCell ref="D13:D14"/>
    <mergeCell ref="D15:D16"/>
    <mergeCell ref="C291:C292"/>
    <mergeCell ref="C289:C290"/>
    <mergeCell ref="D17:D18"/>
    <mergeCell ref="D19:D20"/>
    <mergeCell ref="D21:D22"/>
    <mergeCell ref="C281:C282"/>
    <mergeCell ref="C283:C284"/>
    <mergeCell ref="C285:C286"/>
    <mergeCell ref="C287:C288"/>
    <mergeCell ref="C275:C276"/>
    <mergeCell ref="C277:C278"/>
    <mergeCell ref="C279:C280"/>
    <mergeCell ref="C269:C270"/>
    <mergeCell ref="C271:C272"/>
    <mergeCell ref="C273:C274"/>
    <mergeCell ref="C263:C264"/>
    <mergeCell ref="C265:C266"/>
    <mergeCell ref="C267:C268"/>
    <mergeCell ref="C255:C256"/>
    <mergeCell ref="C257:C258"/>
    <mergeCell ref="C259:C260"/>
    <mergeCell ref="C261:C262"/>
    <mergeCell ref="C247:C248"/>
    <mergeCell ref="C249:C250"/>
    <mergeCell ref="C251:C252"/>
    <mergeCell ref="C253:C254"/>
    <mergeCell ref="C239:C240"/>
    <mergeCell ref="C241:C242"/>
    <mergeCell ref="C243:C244"/>
    <mergeCell ref="C245:C246"/>
    <mergeCell ref="C233:C234"/>
    <mergeCell ref="C235:C236"/>
    <mergeCell ref="C237:C238"/>
    <mergeCell ref="C227:C228"/>
    <mergeCell ref="C229:C230"/>
    <mergeCell ref="C231:C232"/>
    <mergeCell ref="C219:C220"/>
    <mergeCell ref="C221:C222"/>
    <mergeCell ref="C223:C224"/>
    <mergeCell ref="C225:C226"/>
    <mergeCell ref="C203:C204"/>
    <mergeCell ref="C199:C200"/>
    <mergeCell ref="C201:C202"/>
    <mergeCell ref="C213:C214"/>
    <mergeCell ref="C215:C216"/>
    <mergeCell ref="C217:C218"/>
    <mergeCell ref="C205:C206"/>
    <mergeCell ref="C207:C208"/>
    <mergeCell ref="C209:C210"/>
    <mergeCell ref="C211:C212"/>
    <mergeCell ref="C191:C192"/>
    <mergeCell ref="C193:C194"/>
    <mergeCell ref="C195:C196"/>
    <mergeCell ref="C197:C198"/>
    <mergeCell ref="C185:C186"/>
    <mergeCell ref="C189:C190"/>
    <mergeCell ref="C187:C188"/>
    <mergeCell ref="C179:C180"/>
    <mergeCell ref="C181:C182"/>
    <mergeCell ref="C183:C184"/>
    <mergeCell ref="C171:C172"/>
    <mergeCell ref="C173:C174"/>
    <mergeCell ref="C175:C176"/>
    <mergeCell ref="C177:C178"/>
    <mergeCell ref="C165:C166"/>
    <mergeCell ref="C167:C168"/>
    <mergeCell ref="C169:C170"/>
    <mergeCell ref="C157:C158"/>
    <mergeCell ref="C159:C160"/>
    <mergeCell ref="C161:C162"/>
    <mergeCell ref="C163:C164"/>
    <mergeCell ref="C151:C152"/>
    <mergeCell ref="C153:C154"/>
    <mergeCell ref="C155:C156"/>
    <mergeCell ref="C143:C144"/>
    <mergeCell ref="C145:C146"/>
    <mergeCell ref="C147:C148"/>
    <mergeCell ref="C149:C150"/>
    <mergeCell ref="C135:C136"/>
    <mergeCell ref="C137:C138"/>
    <mergeCell ref="C139:C140"/>
    <mergeCell ref="C141:C142"/>
    <mergeCell ref="C127:C128"/>
    <mergeCell ref="C129:C130"/>
    <mergeCell ref="C131:C132"/>
    <mergeCell ref="C133:C134"/>
    <mergeCell ref="C119:C120"/>
    <mergeCell ref="C121:C122"/>
    <mergeCell ref="C123:C124"/>
    <mergeCell ref="C125:C126"/>
    <mergeCell ref="C113:C114"/>
    <mergeCell ref="C117:C118"/>
    <mergeCell ref="C115:C116"/>
    <mergeCell ref="C107:C108"/>
    <mergeCell ref="C109:C110"/>
    <mergeCell ref="C111:C112"/>
    <mergeCell ref="C97:C98"/>
    <mergeCell ref="C99:C100"/>
    <mergeCell ref="C101:C102"/>
    <mergeCell ref="C103:C104"/>
    <mergeCell ref="C93:C94"/>
    <mergeCell ref="C95:C96"/>
    <mergeCell ref="C87:C88"/>
    <mergeCell ref="C89:C90"/>
    <mergeCell ref="C91:C92"/>
    <mergeCell ref="C105:C106"/>
    <mergeCell ref="C79:C80"/>
    <mergeCell ref="C81:C82"/>
    <mergeCell ref="C83:C84"/>
    <mergeCell ref="C85:C86"/>
    <mergeCell ref="C71:C72"/>
    <mergeCell ref="C73:C74"/>
    <mergeCell ref="C75:C76"/>
    <mergeCell ref="C77:C78"/>
    <mergeCell ref="C65:C66"/>
    <mergeCell ref="C67:C68"/>
    <mergeCell ref="C69:C70"/>
    <mergeCell ref="C57:C58"/>
    <mergeCell ref="C59:C60"/>
    <mergeCell ref="C61:C62"/>
    <mergeCell ref="C63:C64"/>
    <mergeCell ref="C49:C50"/>
    <mergeCell ref="C51:C52"/>
    <mergeCell ref="C53:C54"/>
    <mergeCell ref="C55:C56"/>
    <mergeCell ref="C41:C42"/>
    <mergeCell ref="C43:C44"/>
    <mergeCell ref="C45:C46"/>
    <mergeCell ref="C47:C48"/>
    <mergeCell ref="C33:C34"/>
    <mergeCell ref="C35:C36"/>
    <mergeCell ref="C37:C38"/>
    <mergeCell ref="C39:C40"/>
    <mergeCell ref="C27:C28"/>
    <mergeCell ref="C29:C30"/>
    <mergeCell ref="C31:C32"/>
    <mergeCell ref="C15:C16"/>
    <mergeCell ref="C19:C20"/>
    <mergeCell ref="C21:C22"/>
    <mergeCell ref="C23:C24"/>
    <mergeCell ref="C25:C26"/>
    <mergeCell ref="B291:B292"/>
    <mergeCell ref="B279:B280"/>
    <mergeCell ref="B281:B282"/>
    <mergeCell ref="B283:B284"/>
    <mergeCell ref="B273:B274"/>
    <mergeCell ref="C17:C18"/>
    <mergeCell ref="B285:B286"/>
    <mergeCell ref="B287:B288"/>
    <mergeCell ref="B289:B290"/>
    <mergeCell ref="B277:B278"/>
    <mergeCell ref="C5:C6"/>
    <mergeCell ref="C7:C8"/>
    <mergeCell ref="C9:C10"/>
    <mergeCell ref="C11:C12"/>
    <mergeCell ref="C13:C14"/>
    <mergeCell ref="B275:B276"/>
    <mergeCell ref="B265:B266"/>
    <mergeCell ref="B267:B268"/>
    <mergeCell ref="B269:B270"/>
    <mergeCell ref="B271:B272"/>
    <mergeCell ref="B259:B260"/>
    <mergeCell ref="B261:B262"/>
    <mergeCell ref="B263:B264"/>
    <mergeCell ref="B251:B252"/>
    <mergeCell ref="B253:B254"/>
    <mergeCell ref="B255:B256"/>
    <mergeCell ref="B257:B258"/>
    <mergeCell ref="B243:B244"/>
    <mergeCell ref="B245:B246"/>
    <mergeCell ref="B247:B248"/>
    <mergeCell ref="B249:B250"/>
    <mergeCell ref="B237:B238"/>
    <mergeCell ref="B239:B240"/>
    <mergeCell ref="B241:B242"/>
    <mergeCell ref="B231:B232"/>
    <mergeCell ref="B233:B234"/>
    <mergeCell ref="B235:B236"/>
    <mergeCell ref="B225:B226"/>
    <mergeCell ref="B227:B228"/>
    <mergeCell ref="B229:B230"/>
    <mergeCell ref="B217:B218"/>
    <mergeCell ref="B219:B220"/>
    <mergeCell ref="B221:B222"/>
    <mergeCell ref="B213:B214"/>
    <mergeCell ref="B215:B216"/>
    <mergeCell ref="B203:B204"/>
    <mergeCell ref="B205:B206"/>
    <mergeCell ref="B207:B208"/>
    <mergeCell ref="B223:B224"/>
    <mergeCell ref="B195:B196"/>
    <mergeCell ref="B197:B198"/>
    <mergeCell ref="B199:B200"/>
    <mergeCell ref="B201:B202"/>
    <mergeCell ref="B209:B210"/>
    <mergeCell ref="B211:B212"/>
    <mergeCell ref="B189:B190"/>
    <mergeCell ref="B191:B192"/>
    <mergeCell ref="B193:B194"/>
    <mergeCell ref="B183:B184"/>
    <mergeCell ref="B185:B186"/>
    <mergeCell ref="B187:B188"/>
    <mergeCell ref="B175:B176"/>
    <mergeCell ref="B177:B178"/>
    <mergeCell ref="B179:B180"/>
    <mergeCell ref="B181:B182"/>
    <mergeCell ref="B167:B168"/>
    <mergeCell ref="B169:B170"/>
    <mergeCell ref="B171:B172"/>
    <mergeCell ref="B173:B174"/>
    <mergeCell ref="B161:B162"/>
    <mergeCell ref="B163:B164"/>
    <mergeCell ref="B165:B166"/>
    <mergeCell ref="B155:B156"/>
    <mergeCell ref="B157:B158"/>
    <mergeCell ref="B159:B160"/>
    <mergeCell ref="B147:B148"/>
    <mergeCell ref="B149:B150"/>
    <mergeCell ref="B151:B152"/>
    <mergeCell ref="B153:B154"/>
    <mergeCell ref="B139:B140"/>
    <mergeCell ref="B141:B142"/>
    <mergeCell ref="B143:B144"/>
    <mergeCell ref="B145:B146"/>
    <mergeCell ref="B131:B132"/>
    <mergeCell ref="B133:B134"/>
    <mergeCell ref="B135:B136"/>
    <mergeCell ref="B137:B138"/>
    <mergeCell ref="B123:B124"/>
    <mergeCell ref="B125:B126"/>
    <mergeCell ref="B127:B128"/>
    <mergeCell ref="B129:B130"/>
    <mergeCell ref="B117:B118"/>
    <mergeCell ref="B119:B120"/>
    <mergeCell ref="B121:B122"/>
    <mergeCell ref="B109:B110"/>
    <mergeCell ref="B111:B112"/>
    <mergeCell ref="B113:B114"/>
    <mergeCell ref="B115:B116"/>
    <mergeCell ref="B101:B102"/>
    <mergeCell ref="B103:B104"/>
    <mergeCell ref="B105:B106"/>
    <mergeCell ref="B107:B108"/>
    <mergeCell ref="B95:B96"/>
    <mergeCell ref="B97:B98"/>
    <mergeCell ref="B99:B100"/>
    <mergeCell ref="B91:B92"/>
    <mergeCell ref="B93:B94"/>
    <mergeCell ref="B83:B84"/>
    <mergeCell ref="B85:B86"/>
    <mergeCell ref="B87:B88"/>
    <mergeCell ref="B89:B90"/>
    <mergeCell ref="B75:B76"/>
    <mergeCell ref="B77:B78"/>
    <mergeCell ref="B79:B80"/>
    <mergeCell ref="B81:B82"/>
    <mergeCell ref="B67:B68"/>
    <mergeCell ref="B69:B70"/>
    <mergeCell ref="B71:B72"/>
    <mergeCell ref="B73:B74"/>
    <mergeCell ref="B61:B62"/>
    <mergeCell ref="B63:B64"/>
    <mergeCell ref="B65:B66"/>
    <mergeCell ref="B53:B54"/>
    <mergeCell ref="B55:B56"/>
    <mergeCell ref="B57:B58"/>
    <mergeCell ref="B59:B60"/>
    <mergeCell ref="B49:B50"/>
    <mergeCell ref="B51:B52"/>
    <mergeCell ref="B37:B38"/>
    <mergeCell ref="B39:B40"/>
    <mergeCell ref="B41:B42"/>
    <mergeCell ref="B43:B44"/>
    <mergeCell ref="B35:B36"/>
    <mergeCell ref="B23:B24"/>
    <mergeCell ref="B25:B26"/>
    <mergeCell ref="B27:B28"/>
    <mergeCell ref="B45:B46"/>
    <mergeCell ref="B47:B48"/>
    <mergeCell ref="A275:A276"/>
    <mergeCell ref="A277:A278"/>
    <mergeCell ref="A279:A280"/>
    <mergeCell ref="B9:B10"/>
    <mergeCell ref="B11:B12"/>
    <mergeCell ref="B13:B14"/>
    <mergeCell ref="B15:B16"/>
    <mergeCell ref="B29:B30"/>
    <mergeCell ref="B31:B32"/>
    <mergeCell ref="B17:B18"/>
    <mergeCell ref="A291:A292"/>
    <mergeCell ref="A289:A290"/>
    <mergeCell ref="A281:A282"/>
    <mergeCell ref="A283:A284"/>
    <mergeCell ref="A285:A286"/>
    <mergeCell ref="A287:A288"/>
    <mergeCell ref="A271:A272"/>
    <mergeCell ref="A273:A274"/>
    <mergeCell ref="A263:A264"/>
    <mergeCell ref="A265:A266"/>
    <mergeCell ref="A267:A268"/>
    <mergeCell ref="A269:A270"/>
    <mergeCell ref="A255:A256"/>
    <mergeCell ref="A257:A258"/>
    <mergeCell ref="A259:A260"/>
    <mergeCell ref="A261:A262"/>
    <mergeCell ref="A247:A248"/>
    <mergeCell ref="A249:A250"/>
    <mergeCell ref="A251:A252"/>
    <mergeCell ref="A253:A254"/>
    <mergeCell ref="A239:A240"/>
    <mergeCell ref="A241:A242"/>
    <mergeCell ref="A243:A244"/>
    <mergeCell ref="A245:A246"/>
    <mergeCell ref="A233:A234"/>
    <mergeCell ref="A235:A236"/>
    <mergeCell ref="A237:A238"/>
    <mergeCell ref="A227:A228"/>
    <mergeCell ref="A229:A230"/>
    <mergeCell ref="A231:A232"/>
    <mergeCell ref="A219:A220"/>
    <mergeCell ref="A221:A222"/>
    <mergeCell ref="A223:A224"/>
    <mergeCell ref="A225:A226"/>
    <mergeCell ref="A203:A204"/>
    <mergeCell ref="A199:A200"/>
    <mergeCell ref="A201:A202"/>
    <mergeCell ref="A213:A214"/>
    <mergeCell ref="A215:A216"/>
    <mergeCell ref="A217:A218"/>
    <mergeCell ref="A205:A206"/>
    <mergeCell ref="A207:A208"/>
    <mergeCell ref="A209:A210"/>
    <mergeCell ref="A211:A212"/>
    <mergeCell ref="A191:A192"/>
    <mergeCell ref="A193:A194"/>
    <mergeCell ref="A195:A196"/>
    <mergeCell ref="A197:A198"/>
    <mergeCell ref="A185:A186"/>
    <mergeCell ref="A189:A190"/>
    <mergeCell ref="A187:A188"/>
    <mergeCell ref="A179:A180"/>
    <mergeCell ref="A181:A182"/>
    <mergeCell ref="A183:A184"/>
    <mergeCell ref="A171:A172"/>
    <mergeCell ref="A173:A174"/>
    <mergeCell ref="A175:A176"/>
    <mergeCell ref="A177:A178"/>
    <mergeCell ref="A165:A166"/>
    <mergeCell ref="A167:A168"/>
    <mergeCell ref="A169:A170"/>
    <mergeCell ref="A157:A158"/>
    <mergeCell ref="A159:A160"/>
    <mergeCell ref="A161:A162"/>
    <mergeCell ref="A163:A164"/>
    <mergeCell ref="A151:A152"/>
    <mergeCell ref="A153:A154"/>
    <mergeCell ref="A155:A156"/>
    <mergeCell ref="A143:A144"/>
    <mergeCell ref="A145:A146"/>
    <mergeCell ref="A147:A148"/>
    <mergeCell ref="A149:A150"/>
    <mergeCell ref="A135:A136"/>
    <mergeCell ref="A137:A138"/>
    <mergeCell ref="A139:A140"/>
    <mergeCell ref="A141:A142"/>
    <mergeCell ref="A127:A128"/>
    <mergeCell ref="A129:A130"/>
    <mergeCell ref="A131:A132"/>
    <mergeCell ref="A133:A134"/>
    <mergeCell ref="A119:A120"/>
    <mergeCell ref="A121:A122"/>
    <mergeCell ref="A123:A124"/>
    <mergeCell ref="A125:A126"/>
    <mergeCell ref="A113:A114"/>
    <mergeCell ref="A117:A118"/>
    <mergeCell ref="A115:A116"/>
    <mergeCell ref="A107:A108"/>
    <mergeCell ref="A109:A110"/>
    <mergeCell ref="A111:A112"/>
    <mergeCell ref="A97:A98"/>
    <mergeCell ref="A99:A100"/>
    <mergeCell ref="A101:A102"/>
    <mergeCell ref="A103:A104"/>
    <mergeCell ref="A93:A94"/>
    <mergeCell ref="A95:A96"/>
    <mergeCell ref="A87:A88"/>
    <mergeCell ref="A89:A90"/>
    <mergeCell ref="A91:A92"/>
    <mergeCell ref="A105:A106"/>
    <mergeCell ref="A79:A80"/>
    <mergeCell ref="A81:A82"/>
    <mergeCell ref="A83:A84"/>
    <mergeCell ref="A85:A86"/>
    <mergeCell ref="A71:A72"/>
    <mergeCell ref="A73:A74"/>
    <mergeCell ref="A75:A76"/>
    <mergeCell ref="A77:A78"/>
    <mergeCell ref="A65:A66"/>
    <mergeCell ref="A67:A68"/>
    <mergeCell ref="A69:A70"/>
    <mergeCell ref="A57:A58"/>
    <mergeCell ref="A59:A60"/>
    <mergeCell ref="A61:A62"/>
    <mergeCell ref="A63:A64"/>
    <mergeCell ref="A49:A50"/>
    <mergeCell ref="A51:A52"/>
    <mergeCell ref="A53:A54"/>
    <mergeCell ref="A55:A56"/>
    <mergeCell ref="A41:A42"/>
    <mergeCell ref="A43:A44"/>
    <mergeCell ref="A45:A46"/>
    <mergeCell ref="A47:A48"/>
    <mergeCell ref="B19:B20"/>
    <mergeCell ref="A33:A34"/>
    <mergeCell ref="A35:A36"/>
    <mergeCell ref="A37:A38"/>
    <mergeCell ref="A39:A40"/>
    <mergeCell ref="A27:A28"/>
    <mergeCell ref="A29:A30"/>
    <mergeCell ref="A31:A32"/>
    <mergeCell ref="B21:B22"/>
    <mergeCell ref="B33:B34"/>
    <mergeCell ref="A19:A20"/>
    <mergeCell ref="A21:A22"/>
    <mergeCell ref="A23:A24"/>
    <mergeCell ref="A25:A26"/>
    <mergeCell ref="A11:A12"/>
    <mergeCell ref="A13:A14"/>
    <mergeCell ref="A15:A16"/>
    <mergeCell ref="A17:A18"/>
    <mergeCell ref="L3:N3"/>
    <mergeCell ref="A5:A6"/>
    <mergeCell ref="A7:A8"/>
    <mergeCell ref="A9:A10"/>
    <mergeCell ref="E2:K2"/>
    <mergeCell ref="B3:C3"/>
    <mergeCell ref="F3:H3"/>
    <mergeCell ref="I3:K3"/>
    <mergeCell ref="B5:B6"/>
    <mergeCell ref="B7:B8"/>
    <mergeCell ref="R277:R278"/>
    <mergeCell ref="R279:R280"/>
    <mergeCell ref="R189:R190"/>
    <mergeCell ref="R193:R194"/>
    <mergeCell ref="R219:R220"/>
    <mergeCell ref="R221:R222"/>
    <mergeCell ref="R223:R224"/>
    <mergeCell ref="R253:R254"/>
    <mergeCell ref="R201:R202"/>
    <mergeCell ref="R263:R264"/>
  </mergeCells>
  <phoneticPr fontId="33"/>
  <pageMargins left="0.39370078740157483" right="0.19685039370078741" top="0.6692913385826772" bottom="0.59055118110236227" header="0.51181102362204722" footer="0.51181102362204722"/>
  <pageSetup paperSize="9" scale="60" firstPageNumber="4294963191" orientation="portrait" useFirstPageNumber="1" horizontalDpi="300" verticalDpi="300" r:id="rId1"/>
  <headerFooter alignWithMargins="0"/>
  <rowBreaks count="1" manualBreakCount="1">
    <brk id="112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備品管理簿 (新分類) </vt:lpstr>
      <vt:lpstr>'備品管理簿 (新分類) '!Print_Area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上村 香仲美</dc:creator>
  <cp:keywords/>
  <dc:description/>
  <cp:lastModifiedBy>Administrator</cp:lastModifiedBy>
  <cp:lastPrinted>2024-10-31T05:38:14Z</cp:lastPrinted>
  <dcterms:created xsi:type="dcterms:W3CDTF">2001-07-09T12:38:31Z</dcterms:created>
  <dcterms:modified xsi:type="dcterms:W3CDTF">2024-11-04T23:29:11Z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1041-8.1.0.3038</vt:lpwstr>
  </property>
</Properties>
</file>