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s\全局区\tatoukentou\★ペット防災\R8\01_地域防災拠点関係\R08-01_地域防災拠点通知\260327_【施行】R8_災害時ペット対策関係通知\"/>
    </mc:Choice>
  </mc:AlternateContent>
  <xr:revisionPtr revIDLastSave="0" documentId="13_ncr:1_{D86C8E53-2597-4594-B202-D62B3426A312}" xr6:coauthVersionLast="47" xr6:coauthVersionMax="47" xr10:uidLastSave="{00000000-0000-0000-0000-000000000000}"/>
  <bookViews>
    <workbookView xWindow="20370" yWindow="-120" windowWidth="19440" windowHeight="14880" activeTab="1" xr2:uid="{00000000-000D-0000-FFFF-FFFF00000000}"/>
  </bookViews>
  <sheets>
    <sheet name="指定資機材申請書" sheetId="2" r:id="rId1"/>
    <sheet name="【別紙2-資料1】資機材詳細兼計算表" sheetId="1" r:id="rId2"/>
  </sheets>
  <definedNames>
    <definedName name="_xlnm.Print_Area" localSheetId="0">指定資機材申請書!$A$1:$Z$43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2" l="1"/>
  <c r="V25" i="2" s="1"/>
  <c r="N19" i="2"/>
  <c r="Q19" i="2"/>
  <c r="E16" i="1"/>
  <c r="E22" i="1"/>
  <c r="V19" i="2" l="1"/>
  <c r="N23" i="2"/>
  <c r="Q7" i="2"/>
  <c r="Q8" i="2"/>
  <c r="Q9" i="2"/>
  <c r="Q10" i="2"/>
  <c r="Q11" i="2"/>
  <c r="Q12" i="2"/>
  <c r="Q13" i="2"/>
  <c r="Q14" i="2"/>
  <c r="Q15" i="2"/>
  <c r="Q16" i="2"/>
  <c r="Q17" i="2"/>
  <c r="Q18" i="2"/>
  <c r="Q20" i="2"/>
  <c r="Q21" i="2"/>
  <c r="Q22" i="2"/>
  <c r="Q23" i="2"/>
  <c r="Q24" i="2"/>
  <c r="Q26" i="2"/>
  <c r="Q27" i="2"/>
  <c r="Q28" i="2"/>
  <c r="Q29" i="2"/>
  <c r="Q30" i="2"/>
  <c r="Q6" i="2"/>
  <c r="N7" i="2"/>
  <c r="N8" i="2"/>
  <c r="N9" i="2"/>
  <c r="N10" i="2"/>
  <c r="N11" i="2"/>
  <c r="N12" i="2"/>
  <c r="N13" i="2"/>
  <c r="N14" i="2"/>
  <c r="N15" i="2"/>
  <c r="N16" i="2"/>
  <c r="N17" i="2"/>
  <c r="N18" i="2"/>
  <c r="N20" i="2"/>
  <c r="N21" i="2"/>
  <c r="N22" i="2"/>
  <c r="N24" i="2"/>
  <c r="N26" i="2"/>
  <c r="N27" i="2"/>
  <c r="N28" i="2"/>
  <c r="N29" i="2"/>
  <c r="N30" i="2"/>
  <c r="C28" i="1"/>
  <c r="N31" i="2" l="1"/>
  <c r="V27" i="2"/>
  <c r="V30" i="2"/>
  <c r="V26" i="2"/>
  <c r="V21" i="2"/>
  <c r="V16" i="2"/>
  <c r="V12" i="2"/>
  <c r="V8" i="2"/>
  <c r="V11" i="2"/>
  <c r="V7" i="2"/>
  <c r="V18" i="2"/>
  <c r="V14" i="2"/>
  <c r="V10" i="2"/>
  <c r="V22" i="2"/>
  <c r="V17" i="2"/>
  <c r="V13" i="2"/>
  <c r="V9" i="2"/>
  <c r="V15" i="2"/>
  <c r="V20" i="2"/>
  <c r="V29" i="2"/>
  <c r="V24" i="2"/>
  <c r="V28" i="2"/>
  <c r="V23" i="2"/>
  <c r="V6" i="2"/>
  <c r="E9" i="1"/>
  <c r="E27" i="1"/>
  <c r="E26" i="1"/>
  <c r="V31" i="2" l="1"/>
  <c r="E7" i="1"/>
  <c r="E8" i="1"/>
  <c r="E4" i="1"/>
  <c r="E5" i="1"/>
  <c r="E6" i="1"/>
  <c r="E10" i="1"/>
  <c r="E11" i="1"/>
  <c r="E25" i="1" l="1"/>
  <c r="E24" i="1"/>
  <c r="E18" i="1"/>
  <c r="E17" i="1"/>
  <c r="E23" i="1"/>
  <c r="E21" i="1"/>
  <c r="E20" i="1"/>
  <c r="E19" i="1"/>
  <c r="E15" i="1"/>
  <c r="E14" i="1"/>
  <c r="E13" i="1"/>
  <c r="E12" i="1"/>
  <c r="E3" i="1" l="1"/>
  <c r="E28" i="1" s="1"/>
</calcChain>
</file>

<file path=xl/sharedStrings.xml><?xml version="1.0" encoding="utf-8"?>
<sst xmlns="http://schemas.openxmlformats.org/spreadsheetml/2006/main" count="172" uniqueCount="163">
  <si>
    <t>名称</t>
    <rPh sb="0" eb="2">
      <t>メイショウ</t>
    </rPh>
    <phoneticPr fontId="2"/>
  </si>
  <si>
    <t>基準額</t>
    <rPh sb="0" eb="3">
      <t>キジュンガク</t>
    </rPh>
    <phoneticPr fontId="2"/>
  </si>
  <si>
    <t>備考</t>
    <rPh sb="0" eb="2">
      <t>ビコウ</t>
    </rPh>
    <phoneticPr fontId="2"/>
  </si>
  <si>
    <t>数量</t>
    <rPh sb="0" eb="2">
      <t>スウリョウ</t>
    </rPh>
    <phoneticPr fontId="2"/>
  </si>
  <si>
    <t>算出額</t>
    <rPh sb="0" eb="2">
      <t>サンシュツ</t>
    </rPh>
    <rPh sb="2" eb="3">
      <t>ガク</t>
    </rPh>
    <phoneticPr fontId="2"/>
  </si>
  <si>
    <t>T-WORLD 
防臭ペット用ワンタッチプッシュ式ペール</t>
    <phoneticPr fontId="2"/>
  </si>
  <si>
    <t>標識トラロープ</t>
    <phoneticPr fontId="2"/>
  </si>
  <si>
    <t>丸型ロープ止め　ユニクロメッキ</t>
    <rPh sb="0" eb="1">
      <t>マル</t>
    </rPh>
    <rPh sb="1" eb="2">
      <t>ガタ</t>
    </rPh>
    <rPh sb="5" eb="6">
      <t>ド</t>
    </rPh>
    <phoneticPr fontId="2"/>
  </si>
  <si>
    <t>ブルーシート②</t>
    <phoneticPr fontId="2"/>
  </si>
  <si>
    <t>ブルーシート③</t>
    <phoneticPr fontId="2"/>
  </si>
  <si>
    <t>ブルーシート④</t>
    <phoneticPr fontId="2"/>
  </si>
  <si>
    <t>丸形ロープ止め①</t>
    <rPh sb="0" eb="2">
      <t>マルガタ</t>
    </rPh>
    <rPh sb="5" eb="6">
      <t>ド</t>
    </rPh>
    <phoneticPr fontId="2"/>
  </si>
  <si>
    <t>丸形ロープ止め②</t>
    <rPh sb="0" eb="2">
      <t>マルガタ</t>
    </rPh>
    <rPh sb="5" eb="6">
      <t>ド</t>
    </rPh>
    <phoneticPr fontId="2"/>
  </si>
  <si>
    <t>雨除けビニールシート②</t>
    <rPh sb="0" eb="2">
      <t>アメヨ</t>
    </rPh>
    <phoneticPr fontId="2"/>
  </si>
  <si>
    <t>12（穴の大きさ）×450mm（長さ）×20本</t>
    <rPh sb="3" eb="4">
      <t>アナ</t>
    </rPh>
    <rPh sb="5" eb="6">
      <t>オオ</t>
    </rPh>
    <rPh sb="22" eb="23">
      <t>ホン</t>
    </rPh>
    <phoneticPr fontId="2"/>
  </si>
  <si>
    <t>12（穴の大きさ）×600mm（長さ）×20本</t>
    <rPh sb="22" eb="23">
      <t>ホン</t>
    </rPh>
    <phoneticPr fontId="2"/>
  </si>
  <si>
    <t>ワンタッチタープテント①（3m） 専用グランドシート</t>
    <rPh sb="17" eb="19">
      <t>センヨウ</t>
    </rPh>
    <phoneticPr fontId="2"/>
  </si>
  <si>
    <t>ワンタッチタープテント②（2.5m）
専用グランドシート</t>
    <rPh sb="19" eb="21">
      <t>センヨウ</t>
    </rPh>
    <phoneticPr fontId="2"/>
  </si>
  <si>
    <t>ワンタッチタープテント③（2m）
専用グランドシート</t>
    <phoneticPr fontId="2"/>
  </si>
  <si>
    <t>広げた時のサイズ：(約)3.0m×3.0m
収納時 : (約)直径12cm×77cm</t>
    <rPh sb="0" eb="1">
      <t>ヒロ</t>
    </rPh>
    <rPh sb="3" eb="4">
      <t>トキ</t>
    </rPh>
    <phoneticPr fontId="2"/>
  </si>
  <si>
    <t>広げた時のサイズ：(約)2.5m×2.5m
収納時 : (約)直径12cm×77cm</t>
    <phoneticPr fontId="2"/>
  </si>
  <si>
    <t>広げた時のサイズ：(約)2.0m×2.0m
収納時 : (約)直径12cm×77cm</t>
    <phoneticPr fontId="2"/>
  </si>
  <si>
    <t>・容量：約14L
・本体：W30×D21×H47cm</t>
    <rPh sb="1" eb="3">
      <t>ヨウリョウ</t>
    </rPh>
    <rPh sb="4" eb="5">
      <t>ヤク</t>
    </rPh>
    <rPh sb="10" eb="12">
      <t>ホンタイ</t>
    </rPh>
    <phoneticPr fontId="2"/>
  </si>
  <si>
    <t>3.6m×5.4m（2間×3間　約12畳）</t>
    <rPh sb="11" eb="12">
      <t>ケン</t>
    </rPh>
    <rPh sb="14" eb="15">
      <t>ケン</t>
    </rPh>
    <rPh sb="16" eb="17">
      <t>ヤク</t>
    </rPh>
    <rPh sb="19" eb="20">
      <t>ジョウ</t>
    </rPh>
    <phoneticPr fontId="2"/>
  </si>
  <si>
    <t>3.6m×3.6m（2間×2間　約8畳）</t>
    <rPh sb="11" eb="12">
      <t>ケン</t>
    </rPh>
    <rPh sb="14" eb="15">
      <t>ケン</t>
    </rPh>
    <rPh sb="16" eb="17">
      <t>ヤク</t>
    </rPh>
    <rPh sb="18" eb="19">
      <t>ジョウ</t>
    </rPh>
    <phoneticPr fontId="2"/>
  </si>
  <si>
    <t>3.6m×2.7m（2間×1.5間　約6畳）</t>
    <rPh sb="11" eb="12">
      <t>ケン</t>
    </rPh>
    <rPh sb="16" eb="17">
      <t>ケン</t>
    </rPh>
    <rPh sb="18" eb="19">
      <t>ヤク</t>
    </rPh>
    <rPh sb="20" eb="21">
      <t>ジョウ</t>
    </rPh>
    <phoneticPr fontId="2"/>
  </si>
  <si>
    <t>2.7m×1.8m（1.5間×1間　約3畳）</t>
    <rPh sb="13" eb="14">
      <t>アイダ</t>
    </rPh>
    <rPh sb="16" eb="17">
      <t>アイダ</t>
    </rPh>
    <rPh sb="18" eb="19">
      <t>ヤク</t>
    </rPh>
    <rPh sb="20" eb="21">
      <t>ジョウ</t>
    </rPh>
    <phoneticPr fontId="2"/>
  </si>
  <si>
    <t>－</t>
    <phoneticPr fontId="2"/>
  </si>
  <si>
    <t>（約）直径14×高さ26cm</t>
    <rPh sb="1" eb="2">
      <t>ヤク</t>
    </rPh>
    <phoneticPr fontId="2"/>
  </si>
  <si>
    <t>・リチウムイオン電池内蔵、単1アルカリ乾電池×4本
・明るさ3段階、防水機能：IPX4</t>
    <rPh sb="27" eb="28">
      <t>アカ</t>
    </rPh>
    <rPh sb="31" eb="33">
      <t>ダンカイ</t>
    </rPh>
    <rPh sb="34" eb="36">
      <t>ボウスイ</t>
    </rPh>
    <rPh sb="36" eb="38">
      <t>キノウ</t>
    </rPh>
    <phoneticPr fontId="2"/>
  </si>
  <si>
    <t>折りたたみソフトケージ（M）</t>
    <phoneticPr fontId="2"/>
  </si>
  <si>
    <t>（約）W80×D51×H66cm
折りたたみ時（約）W53×D6×H57cm</t>
    <rPh sb="17" eb="18">
      <t>オ</t>
    </rPh>
    <rPh sb="22" eb="23">
      <t>ジ</t>
    </rPh>
    <phoneticPr fontId="2"/>
  </si>
  <si>
    <t>アイリスオーヤマ
POSC-800A</t>
    <phoneticPr fontId="2"/>
  </si>
  <si>
    <t>アイリスオーヤマ
POSC-650A</t>
    <phoneticPr fontId="2"/>
  </si>
  <si>
    <t>（約）W67×D45×H56cm
折りたたみ時（約）W48×D6×H48cm</t>
    <phoneticPr fontId="2"/>
  </si>
  <si>
    <t>折りたたみソフトケージ（S）</t>
    <phoneticPr fontId="2"/>
  </si>
  <si>
    <t>（約）W53×D32×H42cm
折りたたみ時（約）W34×D6×H38cm</t>
    <phoneticPr fontId="2"/>
  </si>
  <si>
    <t>アイリスオーヤマ
POSC-500A</t>
    <phoneticPr fontId="2"/>
  </si>
  <si>
    <t>DURACELL3way電源ランタン
（太陽光・USB充電・電池）</t>
    <rPh sb="12" eb="14">
      <t>デンゲン</t>
    </rPh>
    <rPh sb="20" eb="23">
      <t>タイヨウコウ</t>
    </rPh>
    <rPh sb="27" eb="29">
      <t>ジュウデン</t>
    </rPh>
    <rPh sb="30" eb="32">
      <t>デンチ</t>
    </rPh>
    <phoneticPr fontId="2"/>
  </si>
  <si>
    <t>・人とペットの動線を区分したい時等に使用
・地面に打ち込み、ロープなどで引っ張り固定するための金具（区画を作る場合等に使用）</t>
    <rPh sb="50" eb="52">
      <t>クカク</t>
    </rPh>
    <rPh sb="53" eb="54">
      <t>ツク</t>
    </rPh>
    <rPh sb="55" eb="57">
      <t>バアイ</t>
    </rPh>
    <rPh sb="57" eb="58">
      <t>トウ</t>
    </rPh>
    <rPh sb="59" eb="61">
      <t>シヨウ</t>
    </rPh>
    <phoneticPr fontId="2"/>
  </si>
  <si>
    <t>ワンタッチタープテント④
（特大：3m×6m）</t>
    <rPh sb="14" eb="16">
      <t>トクダイ</t>
    </rPh>
    <phoneticPr fontId="2"/>
  </si>
  <si>
    <t>ワンタッチタープテント②
（中型：2.5m×2.5m）</t>
    <rPh sb="14" eb="16">
      <t>チュウガタ</t>
    </rPh>
    <phoneticPr fontId="2"/>
  </si>
  <si>
    <t>ワンタッチタープテント③
（小型：2m×2m）</t>
    <rPh sb="14" eb="16">
      <t>コガタ</t>
    </rPh>
    <phoneticPr fontId="2"/>
  </si>
  <si>
    <t>ランタン</t>
  </si>
  <si>
    <t>折りたたみソフトケージ（L）</t>
  </si>
  <si>
    <t>物置（ベンチストッカー）</t>
    <rPh sb="0" eb="2">
      <t>モノオキ</t>
    </rPh>
    <phoneticPr fontId="2"/>
  </si>
  <si>
    <t>一時飼育場所設定に係る指定資機材一覧（兼 計算表）</t>
    <rPh sb="0" eb="6">
      <t>イチジシイクバショ</t>
    </rPh>
    <rPh sb="6" eb="8">
      <t>セッテイ</t>
    </rPh>
    <rPh sb="9" eb="10">
      <t>カカ</t>
    </rPh>
    <rPh sb="11" eb="13">
      <t>シテイ</t>
    </rPh>
    <rPh sb="13" eb="16">
      <t>シキザイ</t>
    </rPh>
    <rPh sb="16" eb="18">
      <t>イチラン</t>
    </rPh>
    <rPh sb="19" eb="20">
      <t>ケン</t>
    </rPh>
    <rPh sb="21" eb="24">
      <t>ケイサンヒョウ</t>
    </rPh>
    <phoneticPr fontId="2"/>
  </si>
  <si>
    <t>ワンタッチタープテント③（2m）
専用グランドシート</t>
  </si>
  <si>
    <t>折りたたみソフトケージ（M）</t>
  </si>
  <si>
    <t>折りたたみソフトケージ（S）</t>
  </si>
  <si>
    <t>ワンタッチタープテント①（3m×3m）</t>
    <phoneticPr fontId="2"/>
  </si>
  <si>
    <t>ワンタッチタープテント②（2.5m×2.5m）</t>
    <phoneticPr fontId="2"/>
  </si>
  <si>
    <t>ワンタッチタープテント②（2.5m）専用グランドシート</t>
    <rPh sb="18" eb="20">
      <t>センヨウ</t>
    </rPh>
    <phoneticPr fontId="2"/>
  </si>
  <si>
    <t>ワンタッチタープテント①（3m）専用グランドシート</t>
    <phoneticPr fontId="2"/>
  </si>
  <si>
    <t>ワンタッチタープテント③（2m×2m）</t>
    <phoneticPr fontId="2"/>
  </si>
  <si>
    <t>消臭機能付ごみ箱② 14L</t>
    <rPh sb="0" eb="5">
      <t>ショウシュウキノウツ</t>
    </rPh>
    <rPh sb="7" eb="8">
      <t>バコ</t>
    </rPh>
    <phoneticPr fontId="2"/>
  </si>
  <si>
    <t>№</t>
    <phoneticPr fontId="2"/>
  </si>
  <si>
    <t>資機材名</t>
    <rPh sb="0" eb="4">
      <t>シキザイメイ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</si>
  <si>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</si>
  <si>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</si>
  <si>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拠点名</t>
    <rPh sb="0" eb="2">
      <t>キョテン</t>
    </rPh>
    <rPh sb="2" eb="3">
      <t>メイ</t>
    </rPh>
    <phoneticPr fontId="2"/>
  </si>
  <si>
    <t>受取可能
（曜日）</t>
    <rPh sb="0" eb="2">
      <t>ウケトリ</t>
    </rPh>
    <rPh sb="2" eb="4">
      <t>カノウ</t>
    </rPh>
    <rPh sb="6" eb="8">
      <t>ヨウビ</t>
    </rPh>
    <phoneticPr fontId="2"/>
  </si>
  <si>
    <t>月　・　火　・　水　・　木　・　金</t>
    <rPh sb="0" eb="1">
      <t>ゲツ</t>
    </rPh>
    <rPh sb="4" eb="5">
      <t>ヒ</t>
    </rPh>
    <rPh sb="8" eb="9">
      <t>スイ</t>
    </rPh>
    <rPh sb="12" eb="13">
      <t>キ</t>
    </rPh>
    <rPh sb="16" eb="17">
      <t>キン</t>
    </rPh>
    <phoneticPr fontId="2"/>
  </si>
  <si>
    <t>受取可能
（時間帯）</t>
    <rPh sb="0" eb="2">
      <t>ウケトリ</t>
    </rPh>
    <rPh sb="2" eb="4">
      <t>カノウ</t>
    </rPh>
    <rPh sb="6" eb="9">
      <t>ジカンタイ</t>
    </rPh>
    <phoneticPr fontId="2"/>
  </si>
  <si>
    <t>午前　　・　　午後</t>
    <rPh sb="0" eb="2">
      <t>ゴゼン</t>
    </rPh>
    <rPh sb="7" eb="9">
      <t>ゴゴ</t>
    </rPh>
    <phoneticPr fontId="2"/>
  </si>
  <si>
    <t>横浜市</t>
    <rPh sb="0" eb="3">
      <t>ヨコハマシ</t>
    </rPh>
    <phoneticPr fontId="2"/>
  </si>
  <si>
    <t>鶴見区</t>
    <rPh sb="0" eb="3">
      <t>ツルミク</t>
    </rPh>
    <phoneticPr fontId="2"/>
  </si>
  <si>
    <t>神奈川区</t>
    <rPh sb="0" eb="4">
      <t>カナガワク</t>
    </rPh>
    <phoneticPr fontId="2"/>
  </si>
  <si>
    <t>西区</t>
    <rPh sb="0" eb="2">
      <t>ニシク</t>
    </rPh>
    <phoneticPr fontId="2"/>
  </si>
  <si>
    <t>中区</t>
    <rPh sb="0" eb="2">
      <t>ナカク</t>
    </rPh>
    <phoneticPr fontId="2"/>
  </si>
  <si>
    <t>南区</t>
    <rPh sb="0" eb="2">
      <t>ミナミク</t>
    </rPh>
    <phoneticPr fontId="2"/>
  </si>
  <si>
    <t>港南区</t>
    <rPh sb="0" eb="3">
      <t>コウナンク</t>
    </rPh>
    <phoneticPr fontId="2"/>
  </si>
  <si>
    <t>保土ケ谷区</t>
    <rPh sb="0" eb="5">
      <t>ホドガヤク</t>
    </rPh>
    <phoneticPr fontId="2"/>
  </si>
  <si>
    <t>旭区</t>
    <rPh sb="0" eb="2">
      <t>アサヒク</t>
    </rPh>
    <phoneticPr fontId="2"/>
  </si>
  <si>
    <t>磯子区</t>
    <rPh sb="0" eb="3">
      <t>イソゴク</t>
    </rPh>
    <phoneticPr fontId="2"/>
  </si>
  <si>
    <t>金沢区</t>
    <rPh sb="0" eb="2">
      <t>カナザワ</t>
    </rPh>
    <rPh sb="2" eb="3">
      <t>ク</t>
    </rPh>
    <phoneticPr fontId="2"/>
  </si>
  <si>
    <t>港北区</t>
    <rPh sb="0" eb="3">
      <t>コウホクク</t>
    </rPh>
    <phoneticPr fontId="2"/>
  </si>
  <si>
    <t>緑区</t>
    <rPh sb="0" eb="2">
      <t>ミドリク</t>
    </rPh>
    <phoneticPr fontId="2"/>
  </si>
  <si>
    <t>青葉区</t>
    <rPh sb="0" eb="3">
      <t>アオバク</t>
    </rPh>
    <phoneticPr fontId="2"/>
  </si>
  <si>
    <t>都筑区</t>
    <rPh sb="0" eb="3">
      <t>ツヅキク</t>
    </rPh>
    <phoneticPr fontId="2"/>
  </si>
  <si>
    <t>戸塚区</t>
    <rPh sb="0" eb="3">
      <t>トツカク</t>
    </rPh>
    <phoneticPr fontId="2"/>
  </si>
  <si>
    <t>栄区</t>
    <rPh sb="0" eb="2">
      <t>サカエク</t>
    </rPh>
    <phoneticPr fontId="2"/>
  </si>
  <si>
    <t>泉区</t>
    <rPh sb="0" eb="2">
      <t>イズミク</t>
    </rPh>
    <phoneticPr fontId="2"/>
  </si>
  <si>
    <t>瀬谷区</t>
    <rPh sb="0" eb="3">
      <t>セヤク</t>
    </rPh>
    <phoneticPr fontId="2"/>
  </si>
  <si>
    <t>　　　区</t>
    <rPh sb="3" eb="4">
      <t>ク</t>
    </rPh>
    <phoneticPr fontId="2"/>
  </si>
  <si>
    <t>合計額　</t>
    <rPh sb="0" eb="2">
      <t>ゴウケイ</t>
    </rPh>
    <rPh sb="2" eb="3">
      <t>ガク</t>
    </rPh>
    <phoneticPr fontId="2"/>
  </si>
  <si>
    <t>（上限：10万円）</t>
    <rPh sb="1" eb="3">
      <t>ジョウゲン</t>
    </rPh>
    <rPh sb="6" eb="8">
      <t>マンエン</t>
    </rPh>
    <phoneticPr fontId="2"/>
  </si>
  <si>
    <t>　※ 詳細な時間指定はできません。</t>
    <rPh sb="3" eb="5">
      <t>ショウサイ</t>
    </rPh>
    <rPh sb="6" eb="10">
      <t>ジカンシテイ</t>
    </rPh>
    <phoneticPr fontId="2"/>
  </si>
  <si>
    <t>　※ 受取代表者への連絡は平日日中に行います。</t>
    <rPh sb="3" eb="8">
      <t>ウケトリダイヒョウシャ</t>
    </rPh>
    <rPh sb="10" eb="12">
      <t>レンラク</t>
    </rPh>
    <rPh sb="13" eb="15">
      <t>ヘイジツ</t>
    </rPh>
    <rPh sb="15" eb="17">
      <t>ニッチュウ</t>
    </rPh>
    <rPh sb="18" eb="19">
      <t>オコナ</t>
    </rPh>
    <phoneticPr fontId="2"/>
  </si>
  <si>
    <r>
      <t xml:space="preserve">配送場所
</t>
    </r>
    <r>
      <rPr>
        <sz val="10"/>
        <color theme="1"/>
        <rFont val="Meiryo UI"/>
        <family val="3"/>
        <charset val="128"/>
      </rPr>
      <t>（施設名等）</t>
    </r>
    <rPh sb="0" eb="2">
      <t>ハイソウ</t>
    </rPh>
    <rPh sb="2" eb="4">
      <t>バショ</t>
    </rPh>
    <rPh sb="6" eb="9">
      <t>シセツメイ</t>
    </rPh>
    <rPh sb="9" eb="10">
      <t>トウ</t>
    </rPh>
    <phoneticPr fontId="2"/>
  </si>
  <si>
    <r>
      <t xml:space="preserve">配送場所
</t>
    </r>
    <r>
      <rPr>
        <sz val="10"/>
        <color theme="1"/>
        <rFont val="Meiryo UI"/>
        <family val="3"/>
        <charset val="128"/>
      </rPr>
      <t>（住　所）</t>
    </r>
    <rPh sb="0" eb="2">
      <t>ハイソウ</t>
    </rPh>
    <rPh sb="2" eb="4">
      <t>バショ</t>
    </rPh>
    <rPh sb="6" eb="7">
      <t>ジュウ</t>
    </rPh>
    <rPh sb="8" eb="9">
      <t>ショ</t>
    </rPh>
    <phoneticPr fontId="2"/>
  </si>
  <si>
    <t>　※ 土日祝日の配送指定はできません。</t>
    <rPh sb="3" eb="7">
      <t>ドニチシュクジツ</t>
    </rPh>
    <rPh sb="8" eb="10">
      <t>ハイソウ</t>
    </rPh>
    <rPh sb="10" eb="12">
      <t>シテイ</t>
    </rPh>
    <phoneticPr fontId="2"/>
  </si>
  <si>
    <r>
      <rPr>
        <sz val="11"/>
        <color theme="1"/>
        <rFont val="Meiryo UI"/>
        <family val="3"/>
        <charset val="128"/>
      </rPr>
      <t>受取代表者</t>
    </r>
    <r>
      <rPr>
        <sz val="10"/>
        <color theme="1"/>
        <rFont val="Meiryo UI"/>
        <family val="3"/>
        <charset val="128"/>
      </rPr>
      <t xml:space="preserve">
連絡先(TEL)</t>
    </r>
    <rPh sb="0" eb="2">
      <t>ウケトリ</t>
    </rPh>
    <rPh sb="2" eb="5">
      <t>ダイヒョウシャ</t>
    </rPh>
    <rPh sb="6" eb="9">
      <t>レンラクサキ</t>
    </rPh>
    <phoneticPr fontId="2"/>
  </si>
  <si>
    <r>
      <rPr>
        <sz val="11"/>
        <color theme="1"/>
        <rFont val="Meiryo UI"/>
        <family val="3"/>
        <charset val="128"/>
      </rPr>
      <t>受取代表者</t>
    </r>
    <r>
      <rPr>
        <sz val="10"/>
        <color theme="1"/>
        <rFont val="Meiryo UI"/>
        <family val="3"/>
        <charset val="128"/>
      </rPr>
      <t xml:space="preserve">
氏　名</t>
    </r>
    <rPh sb="0" eb="2">
      <t>ウケトリ</t>
    </rPh>
    <rPh sb="2" eb="5">
      <t>ダイヒョウシャ</t>
    </rPh>
    <rPh sb="6" eb="7">
      <t>シ</t>
    </rPh>
    <rPh sb="8" eb="9">
      <t>ナ</t>
    </rPh>
    <phoneticPr fontId="2"/>
  </si>
  <si>
    <t>（提出様式）</t>
    <rPh sb="1" eb="3">
      <t>テイシュツ</t>
    </rPh>
    <rPh sb="3" eb="5">
      <t>ヨウシキ</t>
    </rPh>
    <phoneticPr fontId="2"/>
  </si>
  <si>
    <t>郵送：神奈川区菅田町75-4　横浜市動物愛護センター　災害時ペット対策担当　あて</t>
    <rPh sb="0" eb="2">
      <t>ユウソウ</t>
    </rPh>
    <rPh sb="3" eb="7">
      <t>カナガワク</t>
    </rPh>
    <rPh sb="7" eb="10">
      <t>スゲタチョウ</t>
    </rPh>
    <rPh sb="15" eb="18">
      <t>ヨコハマシ</t>
    </rPh>
    <rPh sb="18" eb="22">
      <t>ドウブツアイゴ</t>
    </rPh>
    <rPh sb="27" eb="30">
      <t>サイガイジ</t>
    </rPh>
    <rPh sb="33" eb="35">
      <t>タイサク</t>
    </rPh>
    <rPh sb="35" eb="37">
      <t>タントウ</t>
    </rPh>
    <phoneticPr fontId="2"/>
  </si>
  <si>
    <t>FAX：045-471-2133</t>
    <phoneticPr fontId="2"/>
  </si>
  <si>
    <r>
      <t>　拠点　・　拠点以外</t>
    </r>
    <r>
      <rPr>
        <sz val="16"/>
        <color theme="1"/>
        <rFont val="Meiryo UI"/>
        <family val="3"/>
        <charset val="128"/>
      </rPr>
      <t>（　</t>
    </r>
    <r>
      <rPr>
        <sz val="12"/>
        <color theme="1"/>
        <rFont val="Meiryo UI"/>
        <family val="3"/>
        <charset val="128"/>
      </rPr>
      <t>　　　　　　　　　　　　　　　　　　　　　　　　　　　　　　　</t>
    </r>
    <r>
      <rPr>
        <sz val="16"/>
        <color theme="1"/>
        <rFont val="Meiryo UI"/>
        <family val="3"/>
        <charset val="128"/>
      </rPr>
      <t>　）</t>
    </r>
    <rPh sb="1" eb="3">
      <t>キョテン</t>
    </rPh>
    <rPh sb="6" eb="8">
      <t>キョテン</t>
    </rPh>
    <rPh sb="8" eb="10">
      <t>イガイ</t>
    </rPh>
    <phoneticPr fontId="2"/>
  </si>
  <si>
    <t>FIELDOOR
センターロック式サイドフレーム強化版（スチール）サイドシート2枚付
　（色は選べません）</t>
    <phoneticPr fontId="2"/>
  </si>
  <si>
    <t>FIELDOOR
センターロック式サイドフレーム強化版（スチール）サイドシート2枚付
　（色は選べません）</t>
    <rPh sb="16" eb="17">
      <t>シキ</t>
    </rPh>
    <phoneticPr fontId="2"/>
  </si>
  <si>
    <t>雨除けビニールシート①　3m×3m</t>
    <rPh sb="0" eb="2">
      <t>アメヨ</t>
    </rPh>
    <phoneticPr fontId="2"/>
  </si>
  <si>
    <t>雨除けビニールシート②　2m×2m</t>
    <rPh sb="0" eb="2">
      <t>アメヨ</t>
    </rPh>
    <phoneticPr fontId="2"/>
  </si>
  <si>
    <t>丸形ロープ止め①　12×450mm×20本</t>
    <rPh sb="0" eb="2">
      <t>マルガタ</t>
    </rPh>
    <rPh sb="5" eb="6">
      <t>ド</t>
    </rPh>
    <phoneticPr fontId="2"/>
  </si>
  <si>
    <t>丸形ロープ止め②　12×600mm×20本</t>
    <rPh sb="0" eb="2">
      <t>マルガタ</t>
    </rPh>
    <rPh sb="5" eb="6">
      <t>ド</t>
    </rPh>
    <phoneticPr fontId="2"/>
  </si>
  <si>
    <t>※ №2・4・6は単体では希望できません（1/3/5とセットで希望）</t>
    <phoneticPr fontId="2"/>
  </si>
  <si>
    <t>ブルーシート①　3.6m×5.4m（約12畳）</t>
    <phoneticPr fontId="2"/>
  </si>
  <si>
    <t>ブルーシート②　3.6m×3.6m（約8畳）</t>
    <phoneticPr fontId="2"/>
  </si>
  <si>
    <t>ブルーシート③　3.6m×2.7m（約6畳）</t>
    <phoneticPr fontId="2"/>
  </si>
  <si>
    <t>ブルーシート④　2.7m×1.8m（約3畳）</t>
    <phoneticPr fontId="2"/>
  </si>
  <si>
    <t>トラロープ　太さ 9mm～10mm×50m</t>
    <phoneticPr fontId="2"/>
  </si>
  <si>
    <t>消臭機能付ごみ箱②</t>
    <rPh sb="0" eb="5">
      <t>ショウシュウキノウツ</t>
    </rPh>
    <rPh sb="7" eb="8">
      <t>バコ</t>
    </rPh>
    <phoneticPr fontId="2"/>
  </si>
  <si>
    <t>　※ 納品時には立会いが必要となります。</t>
    <rPh sb="3" eb="5">
      <t>ノウヒン</t>
    </rPh>
    <rPh sb="5" eb="6">
      <t>ジ</t>
    </rPh>
    <rPh sb="8" eb="10">
      <t>タチア</t>
    </rPh>
    <rPh sb="12" eb="14">
      <t>ヒツヨウ</t>
    </rPh>
    <phoneticPr fontId="2"/>
  </si>
  <si>
    <t>・サイドシートは計4枚（全面：OP込）
・風速5m以下、小雨程度までの使用を推奨
・高さ3段階調節可　</t>
    <rPh sb="8" eb="9">
      <t>ケイ</t>
    </rPh>
    <rPh sb="10" eb="11">
      <t>マイ</t>
    </rPh>
    <rPh sb="12" eb="14">
      <t>ゼンメン</t>
    </rPh>
    <rPh sb="17" eb="18">
      <t>コミ</t>
    </rPh>
    <rPh sb="21" eb="23">
      <t>フウソク</t>
    </rPh>
    <rPh sb="25" eb="27">
      <t>イカ</t>
    </rPh>
    <rPh sb="28" eb="30">
      <t>コサメ</t>
    </rPh>
    <rPh sb="30" eb="32">
      <t>テイド</t>
    </rPh>
    <rPh sb="35" eb="37">
      <t>シヨウ</t>
    </rPh>
    <rPh sb="38" eb="40">
      <t>スイショウ</t>
    </rPh>
    <rPh sb="42" eb="43">
      <t>タカ</t>
    </rPh>
    <rPh sb="45" eb="47">
      <t>ダンカイ</t>
    </rPh>
    <rPh sb="47" eb="49">
      <t>チョウセツ</t>
    </rPh>
    <rPh sb="49" eb="50">
      <t>カ</t>
    </rPh>
    <phoneticPr fontId="2"/>
  </si>
  <si>
    <t>・サイドシートは計4枚（全面：OP込）
・風速5m以下、小雨程度までの使用を推奨
・高さ3段階調節可</t>
    <rPh sb="21" eb="23">
      <t>フウソク</t>
    </rPh>
    <rPh sb="25" eb="27">
      <t>イカ</t>
    </rPh>
    <rPh sb="28" eb="30">
      <t>コサメ</t>
    </rPh>
    <rPh sb="30" eb="32">
      <t>テイド</t>
    </rPh>
    <rPh sb="35" eb="37">
      <t>シヨウ</t>
    </rPh>
    <rPh sb="38" eb="40">
      <t>スイショウ</t>
    </rPh>
    <phoneticPr fontId="2"/>
  </si>
  <si>
    <r>
      <rPr>
        <b/>
        <sz val="11"/>
        <rFont val="Meiryo UI"/>
        <family val="3"/>
        <charset val="128"/>
      </rPr>
      <t>【一時飼育場所用ごみ箱】</t>
    </r>
    <r>
      <rPr>
        <sz val="11"/>
        <rFont val="Meiryo UI"/>
        <family val="3"/>
        <charset val="128"/>
      </rPr>
      <t xml:space="preserve">
消臭機能付ごみ箱①</t>
    </r>
    <rPh sb="1" eb="7">
      <t>イチジシイクバショ</t>
    </rPh>
    <rPh sb="7" eb="8">
      <t>ヨウ</t>
    </rPh>
    <rPh sb="10" eb="11">
      <t>バコ</t>
    </rPh>
    <rPh sb="13" eb="18">
      <t>ショウシュウキノウツ</t>
    </rPh>
    <rPh sb="20" eb="21">
      <t>バコ</t>
    </rPh>
    <phoneticPr fontId="2"/>
  </si>
  <si>
    <r>
      <rPr>
        <b/>
        <sz val="11"/>
        <rFont val="Meiryo UI"/>
        <family val="3"/>
        <charset val="128"/>
      </rPr>
      <t>【一時飼育場所雨除け】</t>
    </r>
    <r>
      <rPr>
        <sz val="11"/>
        <rFont val="Meiryo UI"/>
        <family val="3"/>
        <charset val="128"/>
      </rPr>
      <t xml:space="preserve">
雨除けビニールシート①</t>
    </r>
    <rPh sb="1" eb="7">
      <t>イチジシイクバショ</t>
    </rPh>
    <rPh sb="7" eb="9">
      <t>アメヨ</t>
    </rPh>
    <rPh sb="12" eb="14">
      <t>アメヨ</t>
    </rPh>
    <phoneticPr fontId="2"/>
  </si>
  <si>
    <r>
      <rPr>
        <b/>
        <sz val="11"/>
        <rFont val="Meiryo UI"/>
        <family val="3"/>
        <charset val="128"/>
      </rPr>
      <t>【人と動物の動線区分等】</t>
    </r>
    <r>
      <rPr>
        <sz val="11"/>
        <rFont val="Meiryo UI"/>
        <family val="3"/>
        <charset val="128"/>
      </rPr>
      <t xml:space="preserve">
トラロープ</t>
    </r>
    <rPh sb="1" eb="2">
      <t>ヒト</t>
    </rPh>
    <rPh sb="3" eb="5">
      <t>ドウブツ</t>
    </rPh>
    <rPh sb="6" eb="8">
      <t>ドウセン</t>
    </rPh>
    <rPh sb="8" eb="10">
      <t>クブン</t>
    </rPh>
    <rPh sb="10" eb="11">
      <t>トウ</t>
    </rPh>
    <phoneticPr fontId="2"/>
  </si>
  <si>
    <r>
      <rPr>
        <b/>
        <sz val="11"/>
        <rFont val="Meiryo UI"/>
        <family val="3"/>
        <charset val="128"/>
      </rPr>
      <t>【一時飼育場所用雨除け等】</t>
    </r>
    <r>
      <rPr>
        <sz val="11"/>
        <rFont val="Meiryo UI"/>
        <family val="3"/>
        <charset val="128"/>
      </rPr>
      <t xml:space="preserve">
ワンタッチタープテント①
（大型：3m×3m）</t>
    </r>
    <rPh sb="1" eb="7">
      <t>イチジシイクバショ</t>
    </rPh>
    <rPh sb="7" eb="8">
      <t>ヨウ</t>
    </rPh>
    <rPh sb="8" eb="10">
      <t>アメヨ</t>
    </rPh>
    <rPh sb="11" eb="12">
      <t>トウ</t>
    </rPh>
    <rPh sb="28" eb="30">
      <t>オオガタ</t>
    </rPh>
    <phoneticPr fontId="2"/>
  </si>
  <si>
    <r>
      <rPr>
        <b/>
        <sz val="11"/>
        <rFont val="Meiryo UI"/>
        <family val="3"/>
        <charset val="128"/>
      </rPr>
      <t>【一時飼育場所用照明】</t>
    </r>
    <r>
      <rPr>
        <sz val="11"/>
        <rFont val="Meiryo UI"/>
        <family val="3"/>
        <charset val="128"/>
      </rPr>
      <t xml:space="preserve">
ランタン</t>
    </r>
    <rPh sb="1" eb="7">
      <t>イチジシイクバショ</t>
    </rPh>
    <rPh sb="7" eb="8">
      <t>ヨウ</t>
    </rPh>
    <rPh sb="8" eb="10">
      <t>ショウメイ</t>
    </rPh>
    <phoneticPr fontId="2"/>
  </si>
  <si>
    <r>
      <rPr>
        <b/>
        <sz val="11"/>
        <rFont val="Meiryo UI"/>
        <family val="3"/>
        <charset val="128"/>
      </rPr>
      <t>【拠点予備配置用】</t>
    </r>
    <r>
      <rPr>
        <sz val="11"/>
        <rFont val="Meiryo UI"/>
        <family val="3"/>
        <charset val="128"/>
      </rPr>
      <t xml:space="preserve">
折りたたみソフトケージ（L）</t>
    </r>
    <rPh sb="1" eb="3">
      <t>キョテン</t>
    </rPh>
    <rPh sb="3" eb="5">
      <t>ヨビ</t>
    </rPh>
    <rPh sb="5" eb="7">
      <t>ハイチ</t>
    </rPh>
    <rPh sb="7" eb="8">
      <t>ヨウ</t>
    </rPh>
    <phoneticPr fontId="2"/>
  </si>
  <si>
    <r>
      <rPr>
        <b/>
        <sz val="11"/>
        <rFont val="Meiryo UI"/>
        <family val="3"/>
        <charset val="128"/>
      </rPr>
      <t>【一時飼育場所資機材保管用】</t>
    </r>
    <r>
      <rPr>
        <sz val="11"/>
        <rFont val="Meiryo UI"/>
        <family val="3"/>
        <charset val="128"/>
      </rPr>
      <t xml:space="preserve">
物置（ベンチストッカー）</t>
    </r>
    <rPh sb="1" eb="7">
      <t>イチジシイクバショ</t>
    </rPh>
    <rPh sb="7" eb="10">
      <t>シキザイ</t>
    </rPh>
    <rPh sb="10" eb="12">
      <t>ホカン</t>
    </rPh>
    <rPh sb="12" eb="13">
      <t>ヨウ</t>
    </rPh>
    <rPh sb="15" eb="17">
      <t>モノオキ</t>
    </rPh>
    <phoneticPr fontId="2"/>
  </si>
  <si>
    <t>組立時 : (約)3.0m×3.0m×1.76m/2.48m/2.56m
収納時 : (約)114cm×22cm×22cm 本体：16kg
附属品：ウエイト（5kg）×4枚、サイドシート2枚</t>
    <rPh sb="70" eb="73">
      <t>フゾクヒン</t>
    </rPh>
    <rPh sb="85" eb="86">
      <t>マイ</t>
    </rPh>
    <rPh sb="94" eb="95">
      <t>マイ</t>
    </rPh>
    <phoneticPr fontId="2"/>
  </si>
  <si>
    <t>組立時 : (約)2.5m×2.5m×1.65m/2.37m/2.45m
収納時 : (約)114cm×22cm×22cm 本体：14.5kg
附属品：ウエイト（5kg）×4枚、サイドシート2枚</t>
    <rPh sb="87" eb="88">
      <t>マイ</t>
    </rPh>
    <phoneticPr fontId="2"/>
  </si>
  <si>
    <t>組立時 : (約)2.0m×2.0m×1.57m/2.29m/2.37m
収納時 : (約)114cm×22cm×22cm 本体：13.5kg
附属品：ウエイト（5kg）×4枚、サイドシート2枚</t>
    <rPh sb="87" eb="88">
      <t>マイ</t>
    </rPh>
    <phoneticPr fontId="2"/>
  </si>
  <si>
    <t>ワンタッチプッシュ式、（袋サイズ）ポリ袋：20L、LLサイズ(45号)（袋は各自で準備）</t>
    <rPh sb="12" eb="13">
      <t>フクロ</t>
    </rPh>
    <rPh sb="36" eb="37">
      <t>フクロ</t>
    </rPh>
    <rPh sb="38" eb="40">
      <t>カクジ</t>
    </rPh>
    <rPh sb="41" eb="43">
      <t>ジュンビ</t>
    </rPh>
    <phoneticPr fontId="2"/>
  </si>
  <si>
    <t>・人とペットの動線を区分したい時等に使用
※ スターターキット保管分では不足する場合等</t>
    <rPh sb="1" eb="2">
      <t>ヒト</t>
    </rPh>
    <rPh sb="7" eb="9">
      <t>ドウセン</t>
    </rPh>
    <rPh sb="10" eb="12">
      <t>クブン</t>
    </rPh>
    <rPh sb="15" eb="16">
      <t>トキ</t>
    </rPh>
    <rPh sb="16" eb="17">
      <t>ナド</t>
    </rPh>
    <rPh sb="18" eb="20">
      <t>シヨウ</t>
    </rPh>
    <rPh sb="42" eb="43">
      <t>トウ</t>
    </rPh>
    <phoneticPr fontId="2"/>
  </si>
  <si>
    <r>
      <rPr>
        <b/>
        <sz val="11"/>
        <rFont val="Meiryo UI"/>
        <family val="3"/>
        <charset val="128"/>
      </rPr>
      <t>【雨除け、仕切り、敷物等】</t>
    </r>
    <r>
      <rPr>
        <sz val="11"/>
        <rFont val="Meiryo UI"/>
        <family val="3"/>
        <charset val="128"/>
      </rPr>
      <t xml:space="preserve">
ブルーシート①</t>
    </r>
    <rPh sb="1" eb="3">
      <t>アメヨ</t>
    </rPh>
    <rPh sb="5" eb="7">
      <t>シキ</t>
    </rPh>
    <rPh sb="9" eb="11">
      <t>シキモノ</t>
    </rPh>
    <rPh sb="11" eb="12">
      <t>トウ</t>
    </rPh>
    <phoneticPr fontId="2"/>
  </si>
  <si>
    <t>ロープテンショナー</t>
    <phoneticPr fontId="2"/>
  </si>
  <si>
    <t>#9（太さ 8mm）×50m</t>
    <rPh sb="3" eb="4">
      <t>フト</t>
    </rPh>
    <phoneticPr fontId="2"/>
  </si>
  <si>
    <t>8個入り（55ミリ×20ミリ（8ミリ穴）重量　約4g）</t>
    <rPh sb="1" eb="2">
      <t>コ</t>
    </rPh>
    <rPh sb="2" eb="3">
      <t>イ</t>
    </rPh>
    <phoneticPr fontId="2"/>
  </si>
  <si>
    <t>ロープ（張り網）の長さを調節し、タープ等にテンションをかけられる緩みにくい三つ穴構造の自在金具</t>
    <rPh sb="4" eb="5">
      <t>ハ</t>
    </rPh>
    <rPh sb="6" eb="7">
      <t>モウ</t>
    </rPh>
    <rPh sb="9" eb="10">
      <t>ナガ</t>
    </rPh>
    <rPh sb="12" eb="14">
      <t>チョウセツ</t>
    </rPh>
    <rPh sb="19" eb="20">
      <t>トウ</t>
    </rPh>
    <rPh sb="32" eb="33">
      <t>ユル</t>
    </rPh>
    <rPh sb="37" eb="38">
      <t>ミ</t>
    </rPh>
    <rPh sb="39" eb="40">
      <t>アナ</t>
    </rPh>
    <rPh sb="40" eb="42">
      <t>コウゾウ</t>
    </rPh>
    <rPh sb="43" eb="45">
      <t>ジザイ</t>
    </rPh>
    <rPh sb="45" eb="47">
      <t>カナグ</t>
    </rPh>
    <phoneticPr fontId="2"/>
  </si>
  <si>
    <t>シート等が飛ばないようにする重し</t>
    <rPh sb="3" eb="4">
      <t>トウ</t>
    </rPh>
    <rPh sb="5" eb="6">
      <t>ト</t>
    </rPh>
    <rPh sb="14" eb="15">
      <t>オモ</t>
    </rPh>
    <phoneticPr fontId="2"/>
  </si>
  <si>
    <t>注水式（6ℓ）（製品未定）</t>
    <rPh sb="0" eb="3">
      <t>チュウスイシキ</t>
    </rPh>
    <rPh sb="8" eb="10">
      <t>セイヒン</t>
    </rPh>
    <rPh sb="10" eb="12">
      <t>ミテイ</t>
    </rPh>
    <phoneticPr fontId="2"/>
  </si>
  <si>
    <t>マルチウェイト（注水式）</t>
    <rPh sb="8" eb="11">
      <t>チュウスイシキ</t>
    </rPh>
    <phoneticPr fontId="2"/>
  </si>
  <si>
    <t>メール：ir-saigaipet@city.yokohama.lg.jp</t>
    <phoneticPr fontId="2"/>
  </si>
  <si>
    <t>一時飼育場所設営に係る指定資機材配付申込書（令和８年度）</t>
    <rPh sb="6" eb="8">
      <t>セツエイ</t>
    </rPh>
    <rPh sb="16" eb="18">
      <t>ハイフ</t>
    </rPh>
    <rPh sb="18" eb="21">
      <t>モウシコミショ</t>
    </rPh>
    <rPh sb="22" eb="24">
      <t>レイワ</t>
    </rPh>
    <rPh sb="25" eb="27">
      <t>ネンド</t>
    </rPh>
    <phoneticPr fontId="2"/>
  </si>
  <si>
    <t>マルチウェイト（注水式6ℓ）</t>
    <rPh sb="8" eb="10">
      <t>チュウスイ</t>
    </rPh>
    <rPh sb="10" eb="11">
      <t>シキ</t>
    </rPh>
    <phoneticPr fontId="2"/>
  </si>
  <si>
    <r>
      <t xml:space="preserve">・設置にあたっては、関係者と十分調整してください。
</t>
    </r>
    <r>
      <rPr>
        <sz val="11"/>
        <color rgb="FFFF0000"/>
        <rFont val="Meiryo UI"/>
        <family val="3"/>
        <charset val="128"/>
      </rPr>
      <t>・各自で組立が必要です。</t>
    </r>
    <rPh sb="1" eb="3">
      <t>セッチ</t>
    </rPh>
    <rPh sb="10" eb="13">
      <t>カンケイシャ</t>
    </rPh>
    <rPh sb="14" eb="16">
      <t>ジュウブン</t>
    </rPh>
    <rPh sb="16" eb="18">
      <t>チョウセイ</t>
    </rPh>
    <rPh sb="27" eb="29">
      <t>カクジ</t>
    </rPh>
    <rPh sb="30" eb="32">
      <t>クミタテ</t>
    </rPh>
    <rPh sb="33" eb="35">
      <t>ヒツヨウ</t>
    </rPh>
    <phoneticPr fontId="2"/>
  </si>
  <si>
    <t>参考商品（同等品の場合あり）</t>
    <rPh sb="0" eb="2">
      <t>サンコウ</t>
    </rPh>
    <rPh sb="2" eb="4">
      <t>ショウヒン</t>
    </rPh>
    <rPh sb="5" eb="8">
      <t>ドウトウヒン</t>
    </rPh>
    <rPh sb="9" eb="11">
      <t>バアイ</t>
    </rPh>
    <phoneticPr fontId="2"/>
  </si>
  <si>
    <t>仕様（概要）（同等品の場合は誤差あり）</t>
    <rPh sb="0" eb="2">
      <t>シヨウ</t>
    </rPh>
    <rPh sb="3" eb="5">
      <t>ガイヨウ</t>
    </rPh>
    <rPh sb="7" eb="10">
      <t>ドウトウヒン</t>
    </rPh>
    <rPh sb="11" eb="13">
      <t>バアイ</t>
    </rPh>
    <rPh sb="14" eb="16">
      <t>ゴサ</t>
    </rPh>
    <phoneticPr fontId="2"/>
  </si>
  <si>
    <r>
      <t xml:space="preserve">「1」専用の一体型レジャーシート </t>
    </r>
    <r>
      <rPr>
        <sz val="11"/>
        <color rgb="FFFF0000"/>
        <rFont val="Meiryo UI"/>
        <family val="3"/>
        <charset val="128"/>
      </rPr>
      <t>※単体購入不可</t>
    </r>
    <rPh sb="3" eb="5">
      <t>センヨウ</t>
    </rPh>
    <rPh sb="6" eb="9">
      <t>イッタイガタ</t>
    </rPh>
    <rPh sb="18" eb="20">
      <t>タンタイ</t>
    </rPh>
    <rPh sb="20" eb="22">
      <t>コウニュウ</t>
    </rPh>
    <rPh sb="22" eb="24">
      <t>フカ</t>
    </rPh>
    <phoneticPr fontId="2"/>
  </si>
  <si>
    <r>
      <t xml:space="preserve">「3」専用の一体型レジャーシート </t>
    </r>
    <r>
      <rPr>
        <sz val="11"/>
        <color rgb="FFFF0000"/>
        <rFont val="Meiryo UI"/>
        <family val="3"/>
        <charset val="128"/>
      </rPr>
      <t>※単体購入不可</t>
    </r>
    <rPh sb="3" eb="5">
      <t>センヨウ</t>
    </rPh>
    <rPh sb="6" eb="9">
      <t>イッタイガタ</t>
    </rPh>
    <phoneticPr fontId="2"/>
  </si>
  <si>
    <r>
      <t xml:space="preserve">「5」専用の一体型レジャーシート </t>
    </r>
    <r>
      <rPr>
        <sz val="11"/>
        <color rgb="FFFF0000"/>
        <rFont val="Meiryo UI"/>
        <family val="3"/>
        <charset val="128"/>
      </rPr>
      <t>※単体購入不可</t>
    </r>
    <rPh sb="3" eb="5">
      <t>センヨウ</t>
    </rPh>
    <rPh sb="6" eb="9">
      <t>イッタイガタ</t>
    </rPh>
    <phoneticPr fontId="2"/>
  </si>
  <si>
    <t>【別紙２-資料１】（医療局動物愛護センター）</t>
    <rPh sb="1" eb="3">
      <t>ベッシ</t>
    </rPh>
    <rPh sb="5" eb="7">
      <t>シリョウ</t>
    </rPh>
    <rPh sb="10" eb="13">
      <t>イリョウキョク</t>
    </rPh>
    <rPh sb="13" eb="17">
      <t>ドウブツアイゴ</t>
    </rPh>
    <phoneticPr fontId="2"/>
  </si>
  <si>
    <t>メールアドレス</t>
    <phoneticPr fontId="2"/>
  </si>
  <si>
    <t>MS2-1500 山善 ガーデンマスター
（色は選べません）</t>
    <phoneticPr fontId="2"/>
  </si>
  <si>
    <t>外寸（約）W155xD49×H52cm 重量27kg</t>
    <rPh sb="0" eb="2">
      <t>ガイスン</t>
    </rPh>
    <rPh sb="3" eb="4">
      <t>ヤク</t>
    </rPh>
    <rPh sb="20" eb="22">
      <t>ジュウリョウ</t>
    </rPh>
    <phoneticPr fontId="2"/>
  </si>
  <si>
    <t>テラモト　DS-240-445-0
おむつペール 45ℓ</t>
    <phoneticPr fontId="2"/>
  </si>
  <si>
    <t>・容量：42L　・（約）W30×D42.5×H68.6cm
・本体のみ（約）W28.8×D425×H52.5cm</t>
    <rPh sb="31" eb="33">
      <t>ホンタイ</t>
    </rPh>
    <phoneticPr fontId="2"/>
  </si>
  <si>
    <t>・内蓋付　・消臭剤カバー付　・袋止め付　
ポリ袋：45L（袋は各自で準備）</t>
    <rPh sb="29" eb="30">
      <t>フクロ</t>
    </rPh>
    <rPh sb="31" eb="33">
      <t>カクジ</t>
    </rPh>
    <rPh sb="34" eb="36">
      <t>ジュンビ</t>
    </rPh>
    <phoneticPr fontId="2"/>
  </si>
  <si>
    <r>
      <rPr>
        <u/>
        <sz val="11"/>
        <color rgb="FFFF0000"/>
        <rFont val="Meiryo UI"/>
        <family val="3"/>
        <charset val="128"/>
      </rPr>
      <t>※平常時利用不可（訓練時は可）</t>
    </r>
    <r>
      <rPr>
        <sz val="11"/>
        <rFont val="Meiryo UI"/>
        <family val="3"/>
        <charset val="128"/>
      </rPr>
      <t xml:space="preserve">
ペット用のケージは原則、飼い主持参です。
（避難所に予備を置きたい希望がある場合に申請）</t>
    </r>
    <rPh sb="1" eb="6">
      <t>ヘイジョウジリヨウ</t>
    </rPh>
    <rPh sb="6" eb="8">
      <t>フカ</t>
    </rPh>
    <rPh sb="9" eb="12">
      <t>クンレンジ</t>
    </rPh>
    <rPh sb="13" eb="14">
      <t>カ</t>
    </rPh>
    <rPh sb="19" eb="20">
      <t>ヨウ</t>
    </rPh>
    <rPh sb="25" eb="27">
      <t>ゲンソク</t>
    </rPh>
    <rPh sb="28" eb="29">
      <t>カ</t>
    </rPh>
    <rPh sb="30" eb="31">
      <t>ヌシ</t>
    </rPh>
    <rPh sb="31" eb="33">
      <t>ジサン</t>
    </rPh>
    <rPh sb="38" eb="41">
      <t>ヒナンショ</t>
    </rPh>
    <rPh sb="42" eb="44">
      <t>ヨビ</t>
    </rPh>
    <rPh sb="45" eb="46">
      <t>オ</t>
    </rPh>
    <rPh sb="49" eb="51">
      <t>キボウ</t>
    </rPh>
    <rPh sb="54" eb="56">
      <t>バアイ</t>
    </rPh>
    <rPh sb="57" eb="59">
      <t>シンセイ</t>
    </rPh>
    <phoneticPr fontId="2"/>
  </si>
  <si>
    <t>消臭機能付ごみ箱① 45L</t>
    <rPh sb="0" eb="5">
      <t>ショウシュウキノウツ</t>
    </rPh>
    <rPh sb="7" eb="8">
      <t>バコ</t>
    </rPh>
    <phoneticPr fontId="2"/>
  </si>
  <si>
    <t>横浜市動物愛護センター　宛
　【郵送 ・ FAX ・ 電子メール】
　（宛先は通知文でご確認ください）</t>
    <rPh sb="0" eb="3">
      <t>ヨコハマシ</t>
    </rPh>
    <rPh sb="3" eb="7">
      <t>ドウブツアイゴ</t>
    </rPh>
    <rPh sb="12" eb="13">
      <t>ア</t>
    </rPh>
    <rPh sb="16" eb="18">
      <t>ユウソウ</t>
    </rPh>
    <rPh sb="27" eb="29">
      <t>デンシ</t>
    </rPh>
    <rPh sb="36" eb="38">
      <t>アテサキ</t>
    </rPh>
    <rPh sb="39" eb="42">
      <t>ツウチブン</t>
    </rPh>
    <rPh sb="44" eb="46">
      <t>カクニン</t>
    </rPh>
    <phoneticPr fontId="2"/>
  </si>
  <si>
    <t>・重さ：約150g／㎡
（2間×3間で約3.3kg、2間×2間で約2.2kg、
 2間×1.5間で約1.7kg、1.5間×1間で約0.9kg）</t>
    <rPh sb="1" eb="2">
      <t>オモ</t>
    </rPh>
    <rPh sb="4" eb="5">
      <t>ヤク</t>
    </rPh>
    <rPh sb="14" eb="15">
      <t>ケン</t>
    </rPh>
    <rPh sb="17" eb="18">
      <t>ケン</t>
    </rPh>
    <rPh sb="19" eb="20">
      <t>ヤク</t>
    </rPh>
    <rPh sb="27" eb="28">
      <t>ケン</t>
    </rPh>
    <rPh sb="30" eb="31">
      <t>ケン</t>
    </rPh>
    <rPh sb="32" eb="33">
      <t>ヤク</t>
    </rPh>
    <rPh sb="42" eb="43">
      <t>ケン</t>
    </rPh>
    <rPh sb="47" eb="48">
      <t>ケン</t>
    </rPh>
    <rPh sb="49" eb="50">
      <t>ヤク</t>
    </rPh>
    <rPh sb="59" eb="60">
      <t>ケン</t>
    </rPh>
    <rPh sb="62" eb="63">
      <t>ケン</t>
    </rPh>
    <rPh sb="64" eb="65">
      <t>ヤク</t>
    </rPh>
    <phoneticPr fontId="2"/>
  </si>
  <si>
    <t>ブルーシート（＃3000）
（メーカー指定なし）</t>
    <phoneticPr fontId="2"/>
  </si>
  <si>
    <t>契約業者取扱品になります。
（R7納品実績：ユタカメイク　シート　ＰＥ透明糸入りシート（ＵＶ剤入）　2.7ｍ×2.7m）</t>
    <rPh sb="0" eb="2">
      <t>ケイヤク</t>
    </rPh>
    <rPh sb="2" eb="4">
      <t>ギョウシャ</t>
    </rPh>
    <rPh sb="4" eb="6">
      <t>トリアツカイ</t>
    </rPh>
    <rPh sb="6" eb="7">
      <t>ヒン</t>
    </rPh>
    <rPh sb="17" eb="19">
      <t>ノウヒン</t>
    </rPh>
    <rPh sb="19" eb="21">
      <t>ジッセキ</t>
    </rPh>
    <phoneticPr fontId="2"/>
  </si>
  <si>
    <t>約 3m×3m</t>
    <rPh sb="0" eb="1">
      <t>ヤク</t>
    </rPh>
    <phoneticPr fontId="2"/>
  </si>
  <si>
    <t>約 2m×2m</t>
    <rPh sb="0" eb="1">
      <t>ヤク</t>
    </rPh>
    <phoneticPr fontId="2"/>
  </si>
  <si>
    <t>　※基準額には配送料、仕分料など必要経費を考慮して設定しています。</t>
    <rPh sb="2" eb="4">
      <t>キジュン</t>
    </rPh>
    <rPh sb="4" eb="5">
      <t>ガク</t>
    </rPh>
    <rPh sb="7" eb="9">
      <t>ハイソウ</t>
    </rPh>
    <rPh sb="9" eb="10">
      <t>リョウ</t>
    </rPh>
    <rPh sb="11" eb="13">
      <t>シワ</t>
    </rPh>
    <rPh sb="13" eb="14">
      <t>リョウ</t>
    </rPh>
    <rPh sb="16" eb="18">
      <t>ヒツヨウ</t>
    </rPh>
    <rPh sb="18" eb="20">
      <t>ケイヒ</t>
    </rPh>
    <rPh sb="21" eb="23">
      <t>コウリョ</t>
    </rPh>
    <rPh sb="25" eb="27">
      <t>セッテイ</t>
    </rPh>
    <phoneticPr fontId="2"/>
  </si>
  <si>
    <t>FRT-600(WH) 山善
撥水 UV加工 サイドシート4枚付き 
　（色は選べません）</t>
    <phoneticPr fontId="2"/>
  </si>
  <si>
    <t>・高さ3段階調節可、全面サイドシートあり
・強雨時の長時間使用は非推奨</t>
    <rPh sb="10" eb="12">
      <t>ゼンメン</t>
    </rPh>
    <phoneticPr fontId="2"/>
  </si>
  <si>
    <t>組立時 : (約)3.0m×6.0m×2.9m/3.0m/3.1m
収納時 : (約)126cm×35cm×27cm 本体：35kg
附属品：収納ケース(1)、おもり6個附属</t>
    <rPh sb="84" eb="85">
      <t>コ</t>
    </rPh>
    <rPh sb="85" eb="87">
      <t>フゾク</t>
    </rPh>
    <phoneticPr fontId="2"/>
  </si>
  <si>
    <t>・参考品を掲載、他メーカー同等品になる場合があります。（附属品も変更になる場合があります）</t>
    <rPh sb="1" eb="3">
      <t>サンコウ</t>
    </rPh>
    <rPh sb="3" eb="4">
      <t>ヒン</t>
    </rPh>
    <rPh sb="5" eb="7">
      <t>ケイサイ</t>
    </rPh>
    <rPh sb="28" eb="30">
      <t>フゾク</t>
    </rPh>
    <rPh sb="30" eb="31">
      <t>ヒン</t>
    </rPh>
    <rPh sb="32" eb="34">
      <t>ヘンコウ</t>
    </rPh>
    <rPh sb="37" eb="39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</si>
</sst>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u/>
      <sz val="11"/>
      <color rgb="FFFF0000"/>
      <name val="Meiryo UI"/>
      <family val="3"/>
      <charset val="128"/>
    </font>
    <font>
      <sz val="1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7" xfId="0" applyFont="1" applyBorder="1" applyAlignment="1">
      <alignment horizontal="left"/>
    </xf>
    <xf numFmtId="0" fontId="11" fillId="0" borderId="0" xfId="0" applyFont="1">
      <alignment vertical="center"/>
    </xf>
    <xf numFmtId="0" fontId="11" fillId="0" borderId="0" xfId="0" applyFont="1" applyAlignment="1" applyProtection="1">
      <alignment horizontal="left"/>
      <protection locked="0"/>
    </xf>
    <xf numFmtId="0" fontId="3" fillId="2" borderId="1" xfId="0" applyFont="1" applyFill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>
      <alignment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1" xfId="1" applyFont="1" applyBorder="1">
      <alignment vertical="center"/>
    </xf>
    <xf numFmtId="0" fontId="6" fillId="0" borderId="4" xfId="0" applyFont="1" applyBorder="1" applyAlignment="1">
      <alignment vertical="center" wrapText="1"/>
    </xf>
    <xf numFmtId="38" fontId="6" fillId="0" borderId="1" xfId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38" fontId="6" fillId="0" borderId="2" xfId="1" applyFont="1" applyBorder="1">
      <alignment vertical="center"/>
    </xf>
    <xf numFmtId="0" fontId="14" fillId="3" borderId="1" xfId="0" applyFont="1" applyFill="1" applyBorder="1">
      <alignment vertical="center"/>
    </xf>
    <xf numFmtId="38" fontId="6" fillId="0" borderId="0" xfId="1" applyFont="1" applyBorder="1">
      <alignment vertical="center"/>
    </xf>
    <xf numFmtId="38" fontId="14" fillId="3" borderId="1" xfId="1" applyFont="1" applyFill="1" applyBorder="1">
      <alignment vertical="center"/>
    </xf>
    <xf numFmtId="0" fontId="16" fillId="0" borderId="0" xfId="0" applyFont="1">
      <alignment vertical="center"/>
    </xf>
    <xf numFmtId="0" fontId="3" fillId="0" borderId="1" xfId="0" applyFont="1" applyBorder="1" applyProtection="1">
      <alignment vertical="center"/>
      <protection locked="0"/>
    </xf>
    <xf numFmtId="38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3" fillId="0" borderId="2" xfId="0" applyFont="1" applyBorder="1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right" vertical="center"/>
      <protection locked="0"/>
    </xf>
    <xf numFmtId="0" fontId="9" fillId="0" borderId="8" xfId="0" applyFont="1" applyBorder="1" applyAlignment="1" applyProtection="1">
      <alignment horizontal="right" vertical="center"/>
      <protection locked="0"/>
    </xf>
    <xf numFmtId="0" fontId="10" fillId="0" borderId="9" xfId="0" applyFont="1" applyBorder="1" applyAlignment="1" applyProtection="1">
      <alignment horizontal="right" vertical="center"/>
      <protection locked="0"/>
    </xf>
    <xf numFmtId="0" fontId="10" fillId="0" borderId="12" xfId="0" applyFont="1" applyBorder="1" applyAlignment="1" applyProtection="1">
      <alignment horizontal="right" vertical="center"/>
      <protection locked="0"/>
    </xf>
    <xf numFmtId="0" fontId="10" fillId="0" borderId="8" xfId="0" applyFont="1" applyBorder="1" applyAlignment="1" applyProtection="1">
      <alignment horizontal="right" vertical="center"/>
      <protection locked="0"/>
    </xf>
    <xf numFmtId="0" fontId="10" fillId="0" borderId="14" xfId="0" applyFont="1" applyBorder="1" applyAlignment="1" applyProtection="1">
      <alignment horizontal="right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38" fontId="3" fillId="0" borderId="1" xfId="1" applyFont="1" applyBorder="1">
      <alignment vertical="center"/>
    </xf>
    <xf numFmtId="38" fontId="3" fillId="2" borderId="1" xfId="1" applyFont="1" applyFill="1" applyBorder="1">
      <alignment vertical="center"/>
    </xf>
    <xf numFmtId="38" fontId="3" fillId="2" borderId="1" xfId="0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 applyProtection="1">
      <protection locked="0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38" fontId="3" fillId="0" borderId="2" xfId="1" applyFont="1" applyBorder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top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38" fontId="7" fillId="3" borderId="5" xfId="1" applyFont="1" applyFill="1" applyBorder="1">
      <alignment vertical="center"/>
    </xf>
    <xf numFmtId="38" fontId="7" fillId="3" borderId="10" xfId="1" applyFont="1" applyFill="1" applyBorder="1">
      <alignment vertical="center"/>
    </xf>
    <xf numFmtId="38" fontId="7" fillId="3" borderId="6" xfId="1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14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vertical="center" wrapText="1"/>
    </xf>
    <xf numFmtId="38" fontId="6" fillId="0" borderId="2" xfId="1" applyFont="1" applyBorder="1" applyAlignment="1">
      <alignment vertical="center" wrapText="1"/>
    </xf>
    <xf numFmtId="38" fontId="6" fillId="0" borderId="4" xfId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3"/>
  <sheetViews>
    <sheetView showZeros="0" view="pageBreakPreview" zoomScaleNormal="100" zoomScaleSheetLayoutView="100" workbookViewId="0">
      <selection activeCell="A27" sqref="A27"/>
    </sheetView>
  </sheetViews>
  <sheetFormatPr defaultColWidth="3.125" defaultRowHeight="15.75" x14ac:dyDescent="0.4"/>
  <cols>
    <col min="1" max="1" width="4.875" style="1" bestFit="1" customWidth="1"/>
    <col min="2" max="2" width="3.125" style="1" customWidth="1"/>
    <col min="3" max="14" width="3.125" style="6" customWidth="1"/>
    <col min="15" max="26" width="3.125" style="1" customWidth="1"/>
    <col min="27" max="16384" width="3.125" style="1"/>
  </cols>
  <sheetData>
    <row r="1" spans="1:28" ht="16.5" x14ac:dyDescent="0.4">
      <c r="A1" s="61" t="s">
        <v>135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</row>
    <row r="2" spans="1:28" x14ac:dyDescent="0.4">
      <c r="A2" s="64" t="s">
        <v>152</v>
      </c>
      <c r="B2" s="64"/>
      <c r="C2" s="64"/>
      <c r="D2" s="64"/>
      <c r="E2" s="64"/>
      <c r="F2" s="64"/>
      <c r="G2" s="64"/>
      <c r="H2" s="64"/>
      <c r="I2" s="64"/>
      <c r="J2" s="64"/>
      <c r="Z2" s="4" t="s">
        <v>94</v>
      </c>
    </row>
    <row r="3" spans="1:28" ht="23.25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N3" s="62" t="s">
        <v>60</v>
      </c>
      <c r="O3" s="62"/>
      <c r="P3" s="62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8" ht="9" customHeight="1" x14ac:dyDescent="0.4">
      <c r="A4" s="65"/>
      <c r="B4" s="65"/>
      <c r="C4" s="65"/>
      <c r="D4" s="65"/>
      <c r="E4" s="65"/>
      <c r="F4" s="65"/>
      <c r="G4" s="65"/>
      <c r="H4" s="65"/>
      <c r="I4" s="65"/>
      <c r="J4" s="65"/>
    </row>
    <row r="5" spans="1:28" x14ac:dyDescent="0.4">
      <c r="A5" s="3" t="s">
        <v>56</v>
      </c>
      <c r="B5" s="40" t="s">
        <v>57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37" t="s">
        <v>3</v>
      </c>
      <c r="O5" s="37"/>
      <c r="P5" s="37"/>
      <c r="Q5" s="37" t="s">
        <v>58</v>
      </c>
      <c r="R5" s="37"/>
      <c r="S5" s="37"/>
      <c r="T5" s="37"/>
      <c r="U5" s="37"/>
      <c r="V5" s="37" t="s">
        <v>59</v>
      </c>
      <c r="W5" s="37"/>
      <c r="X5" s="37"/>
      <c r="Y5" s="37"/>
      <c r="Z5" s="37"/>
      <c r="AB5" s="5" t="s">
        <v>134</v>
      </c>
    </row>
    <row r="6" spans="1:28" ht="18" customHeight="1" x14ac:dyDescent="0.4">
      <c r="A6" s="2">
        <v>1</v>
      </c>
      <c r="B6" s="58" t="s">
        <v>50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31"/>
      <c r="O6" s="31"/>
      <c r="P6" s="31"/>
      <c r="Q6" s="32">
        <f>+'【別紙2-資料1】資機材詳細兼計算表'!D3</f>
        <v>45000</v>
      </c>
      <c r="R6" s="33"/>
      <c r="S6" s="33"/>
      <c r="T6" s="33"/>
      <c r="U6" s="33"/>
      <c r="V6" s="53">
        <f>+N6*Q6</f>
        <v>0</v>
      </c>
      <c r="W6" s="53"/>
      <c r="X6" s="53"/>
      <c r="Y6" s="53"/>
      <c r="Z6" s="53"/>
      <c r="AB6" s="5" t="s">
        <v>95</v>
      </c>
    </row>
    <row r="7" spans="1:28" ht="18" customHeight="1" x14ac:dyDescent="0.4">
      <c r="A7" s="12">
        <v>2</v>
      </c>
      <c r="B7" s="60" t="s">
        <v>53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57">
        <f>+'【別紙2-資料1】資機材詳細兼計算表'!C4</f>
        <v>0</v>
      </c>
      <c r="O7" s="57"/>
      <c r="P7" s="57"/>
      <c r="Q7" s="55">
        <f>+'【別紙2-資料1】資機材詳細兼計算表'!D4</f>
        <v>5000</v>
      </c>
      <c r="R7" s="56"/>
      <c r="S7" s="56"/>
      <c r="T7" s="56"/>
      <c r="U7" s="56"/>
      <c r="V7" s="54">
        <f t="shared" ref="V7:V30" si="0">+N7*Q7</f>
        <v>0</v>
      </c>
      <c r="W7" s="54"/>
      <c r="X7" s="54"/>
      <c r="Y7" s="54"/>
      <c r="Z7" s="54"/>
      <c r="AB7" s="5" t="s">
        <v>96</v>
      </c>
    </row>
    <row r="8" spans="1:28" ht="18" customHeight="1" x14ac:dyDescent="0.4">
      <c r="A8" s="2">
        <v>3</v>
      </c>
      <c r="B8" s="34" t="s">
        <v>51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1">
        <f>+'【別紙2-資料1】資機材詳細兼計算表'!C5</f>
        <v>0</v>
      </c>
      <c r="O8" s="31"/>
      <c r="P8" s="31"/>
      <c r="Q8" s="32">
        <f>+'【別紙2-資料1】資機材詳細兼計算表'!D5</f>
        <v>40000</v>
      </c>
      <c r="R8" s="33"/>
      <c r="S8" s="33"/>
      <c r="T8" s="33"/>
      <c r="U8" s="33"/>
      <c r="V8" s="53">
        <f t="shared" si="0"/>
        <v>0</v>
      </c>
      <c r="W8" s="53"/>
      <c r="X8" s="53"/>
      <c r="Y8" s="53"/>
      <c r="Z8" s="53"/>
    </row>
    <row r="9" spans="1:28" ht="18" customHeight="1" x14ac:dyDescent="0.4">
      <c r="A9" s="12">
        <v>4</v>
      </c>
      <c r="B9" s="59" t="s">
        <v>52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7">
        <f>+'【別紙2-資料1】資機材詳細兼計算表'!C6</f>
        <v>0</v>
      </c>
      <c r="O9" s="57"/>
      <c r="P9" s="57"/>
      <c r="Q9" s="55">
        <f>+'【別紙2-資料1】資機材詳細兼計算表'!D6</f>
        <v>5000</v>
      </c>
      <c r="R9" s="56"/>
      <c r="S9" s="56"/>
      <c r="T9" s="56"/>
      <c r="U9" s="56"/>
      <c r="V9" s="54">
        <f t="shared" si="0"/>
        <v>0</v>
      </c>
      <c r="W9" s="54"/>
      <c r="X9" s="54"/>
      <c r="Y9" s="54"/>
      <c r="Z9" s="54"/>
    </row>
    <row r="10" spans="1:28" ht="18" customHeight="1" x14ac:dyDescent="0.4">
      <c r="A10" s="2">
        <v>5</v>
      </c>
      <c r="B10" s="34" t="s">
        <v>54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1">
        <f>+'【別紙2-資料1】資機材詳細兼計算表'!C7</f>
        <v>0</v>
      </c>
      <c r="O10" s="31"/>
      <c r="P10" s="31"/>
      <c r="Q10" s="32">
        <f>+'【別紙2-資料1】資機材詳細兼計算表'!D7</f>
        <v>35000</v>
      </c>
      <c r="R10" s="33"/>
      <c r="S10" s="33"/>
      <c r="T10" s="33"/>
      <c r="U10" s="33"/>
      <c r="V10" s="53">
        <f t="shared" si="0"/>
        <v>0</v>
      </c>
      <c r="W10" s="53"/>
      <c r="X10" s="53"/>
      <c r="Y10" s="53"/>
      <c r="Z10" s="53"/>
    </row>
    <row r="11" spans="1:28" ht="18" customHeight="1" x14ac:dyDescent="0.4">
      <c r="A11" s="12">
        <v>6</v>
      </c>
      <c r="B11" s="60" t="s">
        <v>47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57">
        <f>+'【別紙2-資料1】資機材詳細兼計算表'!C8</f>
        <v>0</v>
      </c>
      <c r="O11" s="57"/>
      <c r="P11" s="57"/>
      <c r="Q11" s="55">
        <f>+'【別紙2-資料1】資機材詳細兼計算表'!D8</f>
        <v>5000</v>
      </c>
      <c r="R11" s="56"/>
      <c r="S11" s="56"/>
      <c r="T11" s="56"/>
      <c r="U11" s="56"/>
      <c r="V11" s="54">
        <f t="shared" si="0"/>
        <v>0</v>
      </c>
      <c r="W11" s="54"/>
      <c r="X11" s="54"/>
      <c r="Y11" s="54"/>
      <c r="Z11" s="54"/>
    </row>
    <row r="12" spans="1:28" ht="18" customHeight="1" x14ac:dyDescent="0.4">
      <c r="A12" s="2">
        <v>7</v>
      </c>
      <c r="B12" s="34" t="s">
        <v>40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1">
        <f>+'【別紙2-資料1】資機材詳細兼計算表'!C9</f>
        <v>0</v>
      </c>
      <c r="O12" s="31"/>
      <c r="P12" s="31"/>
      <c r="Q12" s="32">
        <f>+'【別紙2-資料1】資機材詳細兼計算表'!D9</f>
        <v>80000</v>
      </c>
      <c r="R12" s="33"/>
      <c r="S12" s="33"/>
      <c r="T12" s="33"/>
      <c r="U12" s="33"/>
      <c r="V12" s="53">
        <f t="shared" si="0"/>
        <v>0</v>
      </c>
      <c r="W12" s="53"/>
      <c r="X12" s="53"/>
      <c r="Y12" s="53"/>
      <c r="Z12" s="53"/>
    </row>
    <row r="13" spans="1:28" ht="18" customHeight="1" x14ac:dyDescent="0.4">
      <c r="A13" s="2">
        <v>8</v>
      </c>
      <c r="B13" s="34" t="s">
        <v>151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1">
        <f>+'【別紙2-資料1】資機材詳細兼計算表'!C10</f>
        <v>0</v>
      </c>
      <c r="O13" s="31"/>
      <c r="P13" s="31"/>
      <c r="Q13" s="32">
        <f>+'【別紙2-資料1】資機材詳細兼計算表'!D10</f>
        <v>8000</v>
      </c>
      <c r="R13" s="33"/>
      <c r="S13" s="33"/>
      <c r="T13" s="33"/>
      <c r="U13" s="33"/>
      <c r="V13" s="53">
        <f t="shared" si="0"/>
        <v>0</v>
      </c>
      <c r="W13" s="53"/>
      <c r="X13" s="53"/>
      <c r="Y13" s="53"/>
      <c r="Z13" s="53"/>
    </row>
    <row r="14" spans="1:28" ht="18" customHeight="1" x14ac:dyDescent="0.4">
      <c r="A14" s="2">
        <v>9</v>
      </c>
      <c r="B14" s="34" t="s">
        <v>55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1">
        <f>+'【別紙2-資料1】資機材詳細兼計算表'!C11</f>
        <v>0</v>
      </c>
      <c r="O14" s="31"/>
      <c r="P14" s="31"/>
      <c r="Q14" s="32">
        <f>+'【別紙2-資料1】資機材詳細兼計算表'!D11</f>
        <v>6000</v>
      </c>
      <c r="R14" s="33"/>
      <c r="S14" s="33"/>
      <c r="T14" s="33"/>
      <c r="U14" s="33"/>
      <c r="V14" s="53">
        <f t="shared" si="0"/>
        <v>0</v>
      </c>
      <c r="W14" s="53"/>
      <c r="X14" s="53"/>
      <c r="Y14" s="53"/>
      <c r="Z14" s="53"/>
    </row>
    <row r="15" spans="1:28" ht="18" customHeight="1" x14ac:dyDescent="0.4">
      <c r="A15" s="2">
        <v>10</v>
      </c>
      <c r="B15" s="34" t="s">
        <v>105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1">
        <f>+'【別紙2-資料1】資機材詳細兼計算表'!C12</f>
        <v>0</v>
      </c>
      <c r="O15" s="31"/>
      <c r="P15" s="31"/>
      <c r="Q15" s="32">
        <f>+'【別紙2-資料1】資機材詳細兼計算表'!D12</f>
        <v>8000</v>
      </c>
      <c r="R15" s="33"/>
      <c r="S15" s="33"/>
      <c r="T15" s="33"/>
      <c r="U15" s="33"/>
      <c r="V15" s="53">
        <f t="shared" si="0"/>
        <v>0</v>
      </c>
      <c r="W15" s="53"/>
      <c r="X15" s="53"/>
      <c r="Y15" s="53"/>
      <c r="Z15" s="53"/>
    </row>
    <row r="16" spans="1:28" ht="18" customHeight="1" x14ac:dyDescent="0.4">
      <c r="A16" s="2">
        <v>11</v>
      </c>
      <c r="B16" s="34" t="s">
        <v>106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1">
        <f>+'【別紙2-資料1】資機材詳細兼計算表'!C13</f>
        <v>0</v>
      </c>
      <c r="O16" s="31"/>
      <c r="P16" s="31"/>
      <c r="Q16" s="32">
        <f>+'【別紙2-資料1】資機材詳細兼計算表'!D13</f>
        <v>6000</v>
      </c>
      <c r="R16" s="33"/>
      <c r="S16" s="33"/>
      <c r="T16" s="33"/>
      <c r="U16" s="33"/>
      <c r="V16" s="53">
        <f t="shared" si="0"/>
        <v>0</v>
      </c>
      <c r="W16" s="53"/>
      <c r="X16" s="53"/>
      <c r="Y16" s="53"/>
      <c r="Z16" s="53"/>
    </row>
    <row r="17" spans="1:28" ht="18" customHeight="1" x14ac:dyDescent="0.4">
      <c r="A17" s="2">
        <v>12</v>
      </c>
      <c r="B17" s="34" t="s">
        <v>107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1">
        <f>+'【別紙2-資料1】資機材詳細兼計算表'!C14</f>
        <v>0</v>
      </c>
      <c r="O17" s="31"/>
      <c r="P17" s="31"/>
      <c r="Q17" s="32">
        <f>+'【別紙2-資料1】資機材詳細兼計算表'!D14</f>
        <v>4000</v>
      </c>
      <c r="R17" s="33"/>
      <c r="S17" s="33"/>
      <c r="T17" s="33"/>
      <c r="U17" s="33"/>
      <c r="V17" s="53">
        <f t="shared" si="0"/>
        <v>0</v>
      </c>
      <c r="W17" s="53"/>
      <c r="X17" s="53"/>
      <c r="Y17" s="53"/>
      <c r="Z17" s="53"/>
    </row>
    <row r="18" spans="1:28" ht="18" customHeight="1" x14ac:dyDescent="0.4">
      <c r="A18" s="2">
        <v>13</v>
      </c>
      <c r="B18" s="34" t="s">
        <v>108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1">
        <f>+'【別紙2-資料1】資機材詳細兼計算表'!C15</f>
        <v>0</v>
      </c>
      <c r="O18" s="31"/>
      <c r="P18" s="31"/>
      <c r="Q18" s="32">
        <f>+'【別紙2-資料1】資機材詳細兼計算表'!D15</f>
        <v>3000</v>
      </c>
      <c r="R18" s="33"/>
      <c r="S18" s="33"/>
      <c r="T18" s="33"/>
      <c r="U18" s="33"/>
      <c r="V18" s="53">
        <f t="shared" si="0"/>
        <v>0</v>
      </c>
      <c r="W18" s="53"/>
      <c r="X18" s="53"/>
      <c r="Y18" s="53"/>
      <c r="Z18" s="53"/>
    </row>
    <row r="19" spans="1:28" ht="18" customHeight="1" x14ac:dyDescent="0.4">
      <c r="A19" s="2">
        <v>14</v>
      </c>
      <c r="B19" s="34" t="s">
        <v>136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1">
        <f>+'【別紙2-資料1】資機材詳細兼計算表'!C16</f>
        <v>0</v>
      </c>
      <c r="O19" s="31"/>
      <c r="P19" s="31"/>
      <c r="Q19" s="32">
        <f>+'【別紙2-資料1】資機材詳細兼計算表'!D16</f>
        <v>1000</v>
      </c>
      <c r="R19" s="33"/>
      <c r="S19" s="33"/>
      <c r="T19" s="33"/>
      <c r="U19" s="33"/>
      <c r="V19" s="53">
        <f t="shared" ref="V19" si="1">+N19*Q19</f>
        <v>0</v>
      </c>
      <c r="W19" s="53"/>
      <c r="X19" s="53"/>
      <c r="Y19" s="53"/>
      <c r="Z19" s="53"/>
    </row>
    <row r="20" spans="1:28" ht="18" customHeight="1" x14ac:dyDescent="0.4">
      <c r="A20" s="2">
        <v>15</v>
      </c>
      <c r="B20" s="34" t="s">
        <v>100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1">
        <f>+'【別紙2-資料1】資機材詳細兼計算表'!C17</f>
        <v>0</v>
      </c>
      <c r="O20" s="31"/>
      <c r="P20" s="31"/>
      <c r="Q20" s="32">
        <f>+'【別紙2-資料1】資機材詳細兼計算表'!D17</f>
        <v>3000</v>
      </c>
      <c r="R20" s="33"/>
      <c r="S20" s="33"/>
      <c r="T20" s="33"/>
      <c r="U20" s="33"/>
      <c r="V20" s="53">
        <f t="shared" si="0"/>
        <v>0</v>
      </c>
      <c r="W20" s="53"/>
      <c r="X20" s="53"/>
      <c r="Y20" s="53"/>
      <c r="Z20" s="53"/>
    </row>
    <row r="21" spans="1:28" ht="18" customHeight="1" x14ac:dyDescent="0.4">
      <c r="A21" s="2">
        <v>16</v>
      </c>
      <c r="B21" s="34" t="s">
        <v>101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1">
        <f>+'【別紙2-資料1】資機材詳細兼計算表'!C18</f>
        <v>0</v>
      </c>
      <c r="O21" s="31"/>
      <c r="P21" s="31"/>
      <c r="Q21" s="32">
        <f>+'【別紙2-資料1】資機材詳細兼計算表'!D18</f>
        <v>3000</v>
      </c>
      <c r="R21" s="33"/>
      <c r="S21" s="33"/>
      <c r="T21" s="33"/>
      <c r="U21" s="33"/>
      <c r="V21" s="53">
        <f t="shared" si="0"/>
        <v>0</v>
      </c>
      <c r="W21" s="53"/>
      <c r="X21" s="53"/>
      <c r="Y21" s="53"/>
      <c r="Z21" s="53"/>
    </row>
    <row r="22" spans="1:28" ht="18" customHeight="1" x14ac:dyDescent="0.4">
      <c r="A22" s="2">
        <v>17</v>
      </c>
      <c r="B22" s="34" t="s">
        <v>109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1">
        <f>+'【別紙2-資料1】資機材詳細兼計算表'!C19</f>
        <v>0</v>
      </c>
      <c r="O22" s="31"/>
      <c r="P22" s="31"/>
      <c r="Q22" s="32">
        <f>+'【別紙2-資料1】資機材詳細兼計算表'!D19</f>
        <v>3000</v>
      </c>
      <c r="R22" s="33"/>
      <c r="S22" s="33"/>
      <c r="T22" s="33"/>
      <c r="U22" s="33"/>
      <c r="V22" s="53">
        <f t="shared" si="0"/>
        <v>0</v>
      </c>
      <c r="W22" s="53"/>
      <c r="X22" s="53"/>
      <c r="Y22" s="53"/>
      <c r="Z22" s="53"/>
      <c r="AB22" s="1" t="s">
        <v>84</v>
      </c>
    </row>
    <row r="23" spans="1:28" ht="18" customHeight="1" x14ac:dyDescent="0.4">
      <c r="A23" s="2">
        <v>18</v>
      </c>
      <c r="B23" s="34" t="s">
        <v>102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1">
        <f>+'【別紙2-資料1】資機材詳細兼計算表'!C20</f>
        <v>0</v>
      </c>
      <c r="O23" s="31"/>
      <c r="P23" s="31"/>
      <c r="Q23" s="32">
        <f>+'【別紙2-資料1】資機材詳細兼計算表'!D20</f>
        <v>12000</v>
      </c>
      <c r="R23" s="33"/>
      <c r="S23" s="33"/>
      <c r="T23" s="33"/>
      <c r="U23" s="33"/>
      <c r="V23" s="53">
        <f t="shared" si="0"/>
        <v>0</v>
      </c>
      <c r="W23" s="53"/>
      <c r="X23" s="53"/>
      <c r="Y23" s="53"/>
      <c r="Z23" s="53"/>
      <c r="AB23" s="1" t="s">
        <v>66</v>
      </c>
    </row>
    <row r="24" spans="1:28" ht="18" customHeight="1" x14ac:dyDescent="0.4">
      <c r="A24" s="2">
        <v>19</v>
      </c>
      <c r="B24" s="34" t="s">
        <v>103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1">
        <f>+'【別紙2-資料1】資機材詳細兼計算表'!C21</f>
        <v>0</v>
      </c>
      <c r="O24" s="31"/>
      <c r="P24" s="31"/>
      <c r="Q24" s="32">
        <f>+'【別紙2-資料1】資機材詳細兼計算表'!D21</f>
        <v>15000</v>
      </c>
      <c r="R24" s="33"/>
      <c r="S24" s="33"/>
      <c r="T24" s="33"/>
      <c r="U24" s="33"/>
      <c r="V24" s="53">
        <f t="shared" si="0"/>
        <v>0</v>
      </c>
      <c r="W24" s="53"/>
      <c r="X24" s="53"/>
      <c r="Y24" s="53"/>
      <c r="Z24" s="53"/>
      <c r="AB24" s="1" t="s">
        <v>67</v>
      </c>
    </row>
    <row r="25" spans="1:28" ht="18" customHeight="1" x14ac:dyDescent="0.4">
      <c r="A25" s="2">
        <v>20</v>
      </c>
      <c r="B25" s="34" t="s">
        <v>127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1">
        <f>+'【別紙2-資料1】資機材詳細兼計算表'!C24</f>
        <v>0</v>
      </c>
      <c r="O25" s="31"/>
      <c r="P25" s="31"/>
      <c r="Q25" s="32">
        <v>2000</v>
      </c>
      <c r="R25" s="33"/>
      <c r="S25" s="33"/>
      <c r="T25" s="33"/>
      <c r="U25" s="33"/>
      <c r="V25" s="53">
        <f t="shared" ref="V25" si="2">+N25*Q25</f>
        <v>0</v>
      </c>
      <c r="W25" s="53"/>
      <c r="X25" s="53"/>
      <c r="Y25" s="53"/>
      <c r="Z25" s="53"/>
      <c r="AB25" s="1" t="s">
        <v>68</v>
      </c>
    </row>
    <row r="26" spans="1:28" ht="18" customHeight="1" x14ac:dyDescent="0.4">
      <c r="A26" s="2">
        <v>21</v>
      </c>
      <c r="B26" s="34" t="s">
        <v>43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1">
        <f>+'【別紙2-資料1】資機材詳細兼計算表'!C23</f>
        <v>0</v>
      </c>
      <c r="O26" s="31"/>
      <c r="P26" s="31"/>
      <c r="Q26" s="32">
        <f>+'【別紙2-資料1】資機材詳細兼計算表'!D23</f>
        <v>7000</v>
      </c>
      <c r="R26" s="33"/>
      <c r="S26" s="33"/>
      <c r="T26" s="33"/>
      <c r="U26" s="33"/>
      <c r="V26" s="53">
        <f t="shared" si="0"/>
        <v>0</v>
      </c>
      <c r="W26" s="53"/>
      <c r="X26" s="53"/>
      <c r="Y26" s="53"/>
      <c r="Z26" s="53"/>
      <c r="AB26" s="1" t="s">
        <v>69</v>
      </c>
    </row>
    <row r="27" spans="1:28" ht="18" customHeight="1" x14ac:dyDescent="0.4">
      <c r="A27" s="2">
        <v>22</v>
      </c>
      <c r="B27" s="34" t="s">
        <v>44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1">
        <f>+'【別紙2-資料1】資機材詳細兼計算表'!C24</f>
        <v>0</v>
      </c>
      <c r="O27" s="31"/>
      <c r="P27" s="31"/>
      <c r="Q27" s="32">
        <f>+'【別紙2-資料1】資機材詳細兼計算表'!D24</f>
        <v>8000</v>
      </c>
      <c r="R27" s="33"/>
      <c r="S27" s="33"/>
      <c r="T27" s="33"/>
      <c r="U27" s="33"/>
      <c r="V27" s="53">
        <f t="shared" si="0"/>
        <v>0</v>
      </c>
      <c r="W27" s="53"/>
      <c r="X27" s="53"/>
      <c r="Y27" s="53"/>
      <c r="Z27" s="53"/>
      <c r="AB27" s="1" t="s">
        <v>70</v>
      </c>
    </row>
    <row r="28" spans="1:28" ht="18" customHeight="1" x14ac:dyDescent="0.4">
      <c r="A28" s="2">
        <v>23</v>
      </c>
      <c r="B28" s="34" t="s">
        <v>48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1">
        <f>+'【別紙2-資料1】資機材詳細兼計算表'!C25</f>
        <v>0</v>
      </c>
      <c r="O28" s="31"/>
      <c r="P28" s="31"/>
      <c r="Q28" s="32">
        <f>+'【別紙2-資料1】資機材詳細兼計算表'!D25</f>
        <v>6000</v>
      </c>
      <c r="R28" s="33"/>
      <c r="S28" s="33"/>
      <c r="T28" s="33"/>
      <c r="U28" s="33"/>
      <c r="V28" s="53">
        <f t="shared" si="0"/>
        <v>0</v>
      </c>
      <c r="W28" s="53"/>
      <c r="X28" s="53"/>
      <c r="Y28" s="53"/>
      <c r="Z28" s="53"/>
      <c r="AB28" s="1" t="s">
        <v>71</v>
      </c>
    </row>
    <row r="29" spans="1:28" ht="18" customHeight="1" x14ac:dyDescent="0.4">
      <c r="A29" s="2">
        <v>24</v>
      </c>
      <c r="B29" s="34" t="s">
        <v>49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1">
        <f>+'【別紙2-資料1】資機材詳細兼計算表'!C26</f>
        <v>0</v>
      </c>
      <c r="O29" s="31"/>
      <c r="P29" s="31"/>
      <c r="Q29" s="32">
        <f>+'【別紙2-資料1】資機材詳細兼計算表'!D26</f>
        <v>5000</v>
      </c>
      <c r="R29" s="33"/>
      <c r="S29" s="33"/>
      <c r="T29" s="33"/>
      <c r="U29" s="33"/>
      <c r="V29" s="53">
        <f t="shared" si="0"/>
        <v>0</v>
      </c>
      <c r="W29" s="53"/>
      <c r="X29" s="53"/>
      <c r="Y29" s="53"/>
      <c r="Z29" s="53"/>
      <c r="AB29" s="1" t="s">
        <v>72</v>
      </c>
    </row>
    <row r="30" spans="1:28" ht="18" customHeight="1" thickBot="1" x14ac:dyDescent="0.45">
      <c r="A30" s="2">
        <v>25</v>
      </c>
      <c r="B30" s="34" t="s">
        <v>45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5">
        <f>+'【別紙2-資料1】資機材詳細兼計算表'!C27</f>
        <v>0</v>
      </c>
      <c r="O30" s="35"/>
      <c r="P30" s="35"/>
      <c r="Q30" s="32">
        <f>+'【別紙2-資料1】資機材詳細兼計算表'!D27</f>
        <v>30000</v>
      </c>
      <c r="R30" s="33"/>
      <c r="S30" s="33"/>
      <c r="T30" s="33"/>
      <c r="U30" s="33"/>
      <c r="V30" s="71">
        <f t="shared" si="0"/>
        <v>0</v>
      </c>
      <c r="W30" s="71"/>
      <c r="X30" s="71"/>
      <c r="Y30" s="71"/>
      <c r="Z30" s="71"/>
      <c r="AB30" s="1" t="s">
        <v>73</v>
      </c>
    </row>
    <row r="31" spans="1:28" ht="15.75" customHeight="1" thickBot="1" x14ac:dyDescent="0.45">
      <c r="A31" s="10" t="s">
        <v>104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85">
        <f>SUM(N6:P30)</f>
        <v>0</v>
      </c>
      <c r="O31" s="86"/>
      <c r="P31" s="87"/>
      <c r="Q31" s="72" t="s">
        <v>85</v>
      </c>
      <c r="R31" s="73"/>
      <c r="S31" s="73"/>
      <c r="T31" s="73"/>
      <c r="U31" s="74"/>
      <c r="V31" s="82">
        <f>SUM(V6:Z30)</f>
        <v>0</v>
      </c>
      <c r="W31" s="83"/>
      <c r="X31" s="83"/>
      <c r="Y31" s="83"/>
      <c r="Z31" s="84"/>
      <c r="AB31" s="1" t="s">
        <v>74</v>
      </c>
    </row>
    <row r="32" spans="1:28" x14ac:dyDescent="0.4">
      <c r="V32" s="75" t="s">
        <v>86</v>
      </c>
      <c r="W32" s="75"/>
      <c r="X32" s="75"/>
      <c r="Y32" s="75"/>
      <c r="Z32" s="75"/>
      <c r="AB32" s="1" t="s">
        <v>75</v>
      </c>
    </row>
    <row r="33" spans="1:28" ht="15.75" customHeight="1" x14ac:dyDescent="0.4">
      <c r="A33" s="36" t="s">
        <v>89</v>
      </c>
      <c r="B33" s="37"/>
      <c r="C33" s="37"/>
      <c r="D33" s="37"/>
      <c r="E33" s="76" t="s">
        <v>97</v>
      </c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8"/>
      <c r="AB33" s="1" t="s">
        <v>76</v>
      </c>
    </row>
    <row r="34" spans="1:28" ht="15.75" customHeight="1" x14ac:dyDescent="0.4">
      <c r="A34" s="37"/>
      <c r="B34" s="37"/>
      <c r="C34" s="37"/>
      <c r="D34" s="37"/>
      <c r="E34" s="79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1"/>
      <c r="AB34" s="1" t="s">
        <v>77</v>
      </c>
    </row>
    <row r="35" spans="1:28" x14ac:dyDescent="0.4">
      <c r="A35" s="36" t="s">
        <v>90</v>
      </c>
      <c r="B35" s="37"/>
      <c r="C35" s="37"/>
      <c r="D35" s="37"/>
      <c r="E35" s="49" t="s">
        <v>65</v>
      </c>
      <c r="F35" s="50"/>
      <c r="G35" s="50"/>
      <c r="H35" s="43" t="s">
        <v>84</v>
      </c>
      <c r="I35" s="43"/>
      <c r="J35" s="43"/>
      <c r="K35" s="43"/>
      <c r="L35" s="43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6"/>
      <c r="AB35" s="1" t="s">
        <v>78</v>
      </c>
    </row>
    <row r="36" spans="1:28" x14ac:dyDescent="0.4">
      <c r="A36" s="37"/>
      <c r="B36" s="37"/>
      <c r="C36" s="37"/>
      <c r="D36" s="37"/>
      <c r="E36" s="51"/>
      <c r="F36" s="52"/>
      <c r="G36" s="52"/>
      <c r="H36" s="44"/>
      <c r="I36" s="44"/>
      <c r="J36" s="44"/>
      <c r="K36" s="44"/>
      <c r="L36" s="44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8"/>
      <c r="AB36" s="1" t="s">
        <v>79</v>
      </c>
    </row>
    <row r="37" spans="1:28" x14ac:dyDescent="0.4">
      <c r="A37" s="39" t="s">
        <v>93</v>
      </c>
      <c r="B37" s="40"/>
      <c r="C37" s="40"/>
      <c r="D37" s="40"/>
      <c r="E37" s="41"/>
      <c r="F37" s="41"/>
      <c r="G37" s="41"/>
      <c r="H37" s="41"/>
      <c r="I37" s="41"/>
      <c r="J37" s="41"/>
      <c r="K37" s="41"/>
      <c r="L37" s="41"/>
      <c r="M37" s="41"/>
      <c r="N37" s="39" t="s">
        <v>92</v>
      </c>
      <c r="O37" s="40"/>
      <c r="P37" s="40"/>
      <c r="Q37" s="40"/>
      <c r="R37" s="41"/>
      <c r="S37" s="41"/>
      <c r="T37" s="41"/>
      <c r="U37" s="41"/>
      <c r="V37" s="41"/>
      <c r="W37" s="41"/>
      <c r="X37" s="41"/>
      <c r="Y37" s="41"/>
      <c r="Z37" s="41"/>
      <c r="AB37" s="1" t="s">
        <v>80</v>
      </c>
    </row>
    <row r="38" spans="1:28" x14ac:dyDescent="0.4">
      <c r="A38" s="40"/>
      <c r="B38" s="40"/>
      <c r="C38" s="40"/>
      <c r="D38" s="40"/>
      <c r="E38" s="41"/>
      <c r="F38" s="41"/>
      <c r="G38" s="41"/>
      <c r="H38" s="41"/>
      <c r="I38" s="41"/>
      <c r="J38" s="41"/>
      <c r="K38" s="41"/>
      <c r="L38" s="41"/>
      <c r="M38" s="41"/>
      <c r="N38" s="40"/>
      <c r="O38" s="40"/>
      <c r="P38" s="40"/>
      <c r="Q38" s="40"/>
      <c r="R38" s="41"/>
      <c r="S38" s="41"/>
      <c r="T38" s="41"/>
      <c r="U38" s="41"/>
      <c r="V38" s="41"/>
      <c r="W38" s="41"/>
      <c r="X38" s="41"/>
      <c r="Y38" s="41"/>
      <c r="Z38" s="41"/>
      <c r="AB38" s="1" t="s">
        <v>81</v>
      </c>
    </row>
    <row r="39" spans="1:28" ht="23.25" customHeight="1" x14ac:dyDescent="0.4">
      <c r="A39" s="66" t="s">
        <v>144</v>
      </c>
      <c r="B39" s="67"/>
      <c r="C39" s="67"/>
      <c r="D39" s="68"/>
      <c r="E39" s="69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 spans="1:28" x14ac:dyDescent="0.2">
      <c r="A40" s="36" t="s">
        <v>61</v>
      </c>
      <c r="B40" s="37"/>
      <c r="C40" s="37"/>
      <c r="D40" s="37"/>
      <c r="E40" s="42" t="s">
        <v>62</v>
      </c>
      <c r="F40" s="42"/>
      <c r="G40" s="42"/>
      <c r="H40" s="42"/>
      <c r="I40" s="42"/>
      <c r="J40" s="42"/>
      <c r="K40" s="42"/>
      <c r="L40" s="42"/>
      <c r="M40" s="42"/>
      <c r="N40" s="11" t="s">
        <v>88</v>
      </c>
      <c r="O40" s="7"/>
      <c r="P40" s="7"/>
      <c r="Q40" s="7"/>
      <c r="S40" s="8"/>
      <c r="T40" s="8"/>
      <c r="U40" s="8"/>
      <c r="V40" s="8"/>
      <c r="W40" s="8"/>
      <c r="X40" s="8"/>
      <c r="Y40" s="8"/>
      <c r="Z40" s="8"/>
      <c r="AB40" s="1" t="s">
        <v>82</v>
      </c>
    </row>
    <row r="41" spans="1:28" x14ac:dyDescent="0.2">
      <c r="A41" s="37"/>
      <c r="B41" s="37"/>
      <c r="C41" s="37"/>
      <c r="D41" s="37"/>
      <c r="E41" s="38"/>
      <c r="F41" s="38"/>
      <c r="G41" s="38"/>
      <c r="H41" s="38"/>
      <c r="I41" s="38"/>
      <c r="J41" s="38"/>
      <c r="K41" s="38"/>
      <c r="L41" s="38"/>
      <c r="M41" s="38"/>
      <c r="N41" s="9" t="s">
        <v>111</v>
      </c>
      <c r="O41" s="7"/>
      <c r="P41" s="7"/>
      <c r="Q41" s="7"/>
      <c r="R41" s="8"/>
      <c r="S41" s="8"/>
      <c r="T41" s="8"/>
      <c r="U41" s="8"/>
      <c r="V41" s="8"/>
      <c r="W41" s="8"/>
      <c r="X41" s="8"/>
      <c r="Y41" s="8"/>
      <c r="Z41" s="8"/>
      <c r="AB41" s="1" t="s">
        <v>83</v>
      </c>
    </row>
    <row r="42" spans="1:28" x14ac:dyDescent="0.2">
      <c r="A42" s="36" t="s">
        <v>63</v>
      </c>
      <c r="B42" s="37"/>
      <c r="C42" s="37"/>
      <c r="D42" s="37"/>
      <c r="E42" s="38" t="s">
        <v>64</v>
      </c>
      <c r="F42" s="38"/>
      <c r="G42" s="38"/>
      <c r="H42" s="38"/>
      <c r="I42" s="38"/>
      <c r="J42" s="38"/>
      <c r="K42" s="38"/>
      <c r="L42" s="38"/>
      <c r="M42" s="38"/>
      <c r="N42" s="9" t="s">
        <v>91</v>
      </c>
      <c r="O42" s="7"/>
      <c r="P42" s="7"/>
      <c r="Q42" s="7"/>
      <c r="R42" s="8"/>
      <c r="S42" s="8"/>
      <c r="T42" s="8"/>
      <c r="U42" s="8"/>
      <c r="V42" s="8"/>
      <c r="W42" s="8"/>
      <c r="X42" s="8"/>
      <c r="Y42" s="8"/>
      <c r="Z42" s="8"/>
    </row>
    <row r="43" spans="1:28" x14ac:dyDescent="0.2">
      <c r="A43" s="37"/>
      <c r="B43" s="37"/>
      <c r="C43" s="37"/>
      <c r="D43" s="37"/>
      <c r="E43" s="38"/>
      <c r="F43" s="38"/>
      <c r="G43" s="38"/>
      <c r="H43" s="38"/>
      <c r="I43" s="38"/>
      <c r="J43" s="38"/>
      <c r="K43" s="38"/>
      <c r="L43" s="38"/>
      <c r="M43" s="38"/>
      <c r="N43" s="9" t="s">
        <v>87</v>
      </c>
      <c r="O43" s="7"/>
      <c r="P43" s="7"/>
      <c r="Q43" s="7"/>
      <c r="R43" s="8"/>
      <c r="S43" s="8"/>
      <c r="T43" s="8"/>
      <c r="U43" s="8"/>
      <c r="V43" s="8"/>
      <c r="W43" s="8"/>
      <c r="X43" s="8"/>
      <c r="Y43" s="8"/>
      <c r="Z43" s="8"/>
    </row>
  </sheetData>
  <mergeCells count="128">
    <mergeCell ref="B23:M23"/>
    <mergeCell ref="B21:M21"/>
    <mergeCell ref="B20:M20"/>
    <mergeCell ref="B19:M19"/>
    <mergeCell ref="B25:M25"/>
    <mergeCell ref="A39:D39"/>
    <mergeCell ref="E39:Z39"/>
    <mergeCell ref="B22:M22"/>
    <mergeCell ref="A33:D34"/>
    <mergeCell ref="V24:Z24"/>
    <mergeCell ref="V26:Z26"/>
    <mergeCell ref="V27:Z27"/>
    <mergeCell ref="V28:Z28"/>
    <mergeCell ref="V29:Z29"/>
    <mergeCell ref="V30:Z30"/>
    <mergeCell ref="V22:Z22"/>
    <mergeCell ref="V23:Z23"/>
    <mergeCell ref="Q31:U31"/>
    <mergeCell ref="V32:Z32"/>
    <mergeCell ref="E33:Z34"/>
    <mergeCell ref="V31:Z31"/>
    <mergeCell ref="N31:P31"/>
    <mergeCell ref="B5:M5"/>
    <mergeCell ref="A1:AA1"/>
    <mergeCell ref="N5:P5"/>
    <mergeCell ref="Q5:U5"/>
    <mergeCell ref="V5:Z5"/>
    <mergeCell ref="N6:P6"/>
    <mergeCell ref="Q6:U6"/>
    <mergeCell ref="V6:Z6"/>
    <mergeCell ref="N7:P7"/>
    <mergeCell ref="V7:Z7"/>
    <mergeCell ref="Q7:U7"/>
    <mergeCell ref="N3:P3"/>
    <mergeCell ref="Q3:Z3"/>
    <mergeCell ref="A2:J4"/>
    <mergeCell ref="B15:M15"/>
    <mergeCell ref="B14:M14"/>
    <mergeCell ref="B13:M13"/>
    <mergeCell ref="B18:M18"/>
    <mergeCell ref="B17:M17"/>
    <mergeCell ref="B16:M16"/>
    <mergeCell ref="B6:M6"/>
    <mergeCell ref="B9:M9"/>
    <mergeCell ref="B8:M8"/>
    <mergeCell ref="B7:M7"/>
    <mergeCell ref="B12:M12"/>
    <mergeCell ref="B11:M11"/>
    <mergeCell ref="B10:M10"/>
    <mergeCell ref="N14:P14"/>
    <mergeCell ref="N15:P15"/>
    <mergeCell ref="N16:P16"/>
    <mergeCell ref="N17:P17"/>
    <mergeCell ref="N18:P18"/>
    <mergeCell ref="N19:P19"/>
    <mergeCell ref="N8:P8"/>
    <mergeCell ref="N9:P9"/>
    <mergeCell ref="N10:P10"/>
    <mergeCell ref="N11:P11"/>
    <mergeCell ref="N12:P12"/>
    <mergeCell ref="N13:P13"/>
    <mergeCell ref="V8:Z8"/>
    <mergeCell ref="V9:Z9"/>
    <mergeCell ref="V10:Z10"/>
    <mergeCell ref="V11:Z11"/>
    <mergeCell ref="Q20:U20"/>
    <mergeCell ref="Q21:U21"/>
    <mergeCell ref="Q22:U22"/>
    <mergeCell ref="Q23:U23"/>
    <mergeCell ref="Q13:U13"/>
    <mergeCell ref="Q14:U14"/>
    <mergeCell ref="Q15:U15"/>
    <mergeCell ref="Q16:U16"/>
    <mergeCell ref="Q17:U17"/>
    <mergeCell ref="Q18:U18"/>
    <mergeCell ref="Q8:U8"/>
    <mergeCell ref="Q9:U9"/>
    <mergeCell ref="Q10:U10"/>
    <mergeCell ref="Q11:U11"/>
    <mergeCell ref="Q12:U12"/>
    <mergeCell ref="Q19:U19"/>
    <mergeCell ref="V19:Z19"/>
    <mergeCell ref="V18:Z18"/>
    <mergeCell ref="V20:Z20"/>
    <mergeCell ref="V21:Z21"/>
    <mergeCell ref="V12:Z12"/>
    <mergeCell ref="V13:Z13"/>
    <mergeCell ref="V14:Z14"/>
    <mergeCell ref="V15:Z15"/>
    <mergeCell ref="V16:Z16"/>
    <mergeCell ref="V17:Z17"/>
    <mergeCell ref="Q26:U26"/>
    <mergeCell ref="Q27:U27"/>
    <mergeCell ref="Q28:U28"/>
    <mergeCell ref="V25:Z25"/>
    <mergeCell ref="A42:D43"/>
    <mergeCell ref="E42:M43"/>
    <mergeCell ref="N37:Q38"/>
    <mergeCell ref="R37:Z38"/>
    <mergeCell ref="A35:D36"/>
    <mergeCell ref="A37:D38"/>
    <mergeCell ref="E37:M38"/>
    <mergeCell ref="A40:D41"/>
    <mergeCell ref="E40:M41"/>
    <mergeCell ref="H35:L36"/>
    <mergeCell ref="M35:Z36"/>
    <mergeCell ref="E35:G36"/>
    <mergeCell ref="Q30:U30"/>
    <mergeCell ref="B30:M30"/>
    <mergeCell ref="B29:M29"/>
    <mergeCell ref="B28:M28"/>
    <mergeCell ref="B27:M27"/>
    <mergeCell ref="Q24:U24"/>
    <mergeCell ref="N27:P27"/>
    <mergeCell ref="N28:P28"/>
    <mergeCell ref="N29:P29"/>
    <mergeCell ref="N30:P30"/>
    <mergeCell ref="B26:M26"/>
    <mergeCell ref="B24:M24"/>
    <mergeCell ref="N20:P20"/>
    <mergeCell ref="N21:P21"/>
    <mergeCell ref="N25:P25"/>
    <mergeCell ref="Q25:U25"/>
    <mergeCell ref="N22:P22"/>
    <mergeCell ref="N23:P23"/>
    <mergeCell ref="N24:P24"/>
    <mergeCell ref="N26:P26"/>
    <mergeCell ref="Q29:U29"/>
  </mergeCells>
  <phoneticPr fontId="2"/>
  <conditionalFormatting sqref="V31:Z31">
    <cfRule type="cellIs" dxfId="3" priority="1" operator="greaterThan">
      <formula>100000</formula>
    </cfRule>
  </conditionalFormatting>
  <dataValidations disablePrompts="1" count="1">
    <dataValidation type="list" allowBlank="1" showInputMessage="1" showErrorMessage="1" sqref="H35" xr:uid="{00000000-0002-0000-0000-000000000000}">
      <formula1>$AB$22:$AB$41</formula1>
    </dataValidation>
  </dataValidations>
  <printOptions horizontalCentered="1"/>
  <pageMargins left="0.59055118110236227" right="0.59055118110236227" top="0.74803149606299213" bottom="0.55118110236220474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tabSelected="1" topLeftCell="A9" workbookViewId="0">
      <selection activeCell="A22" sqref="A22:XFD22"/>
    </sheetView>
  </sheetViews>
  <sheetFormatPr defaultRowHeight="15.75" x14ac:dyDescent="0.4"/>
  <cols>
    <col min="1" max="1" width="3.625" style="16" customWidth="1"/>
    <col min="2" max="2" width="27.875" style="16" customWidth="1"/>
    <col min="3" max="3" width="6.75" style="16" customWidth="1"/>
    <col min="4" max="5" width="11.75" style="17" customWidth="1"/>
    <col min="6" max="6" width="31" style="16" customWidth="1"/>
    <col min="7" max="7" width="47.25" style="16" customWidth="1"/>
    <col min="8" max="8" width="45.125" style="16" customWidth="1"/>
    <col min="9" max="16384" width="9" style="16"/>
  </cols>
  <sheetData>
    <row r="1" spans="1:8" ht="21" customHeight="1" x14ac:dyDescent="0.4">
      <c r="A1" s="15" t="s">
        <v>46</v>
      </c>
      <c r="F1" s="88" t="s">
        <v>162</v>
      </c>
      <c r="G1" s="88"/>
      <c r="H1" s="18" t="s">
        <v>143</v>
      </c>
    </row>
    <row r="2" spans="1:8" x14ac:dyDescent="0.4">
      <c r="A2" s="19"/>
      <c r="B2" s="20" t="s">
        <v>0</v>
      </c>
      <c r="C2" s="20" t="s">
        <v>3</v>
      </c>
      <c r="D2" s="21" t="s">
        <v>1</v>
      </c>
      <c r="E2" s="21" t="s">
        <v>4</v>
      </c>
      <c r="F2" s="20" t="s">
        <v>138</v>
      </c>
      <c r="G2" s="20" t="s">
        <v>139</v>
      </c>
      <c r="H2" s="20" t="s">
        <v>2</v>
      </c>
    </row>
    <row r="3" spans="1:8" ht="47.25" x14ac:dyDescent="0.4">
      <c r="A3" s="19">
        <v>1</v>
      </c>
      <c r="B3" s="13" t="s">
        <v>117</v>
      </c>
      <c r="C3" s="19"/>
      <c r="D3" s="22">
        <v>45000</v>
      </c>
      <c r="E3" s="22">
        <f>+C3*D3</f>
        <v>0</v>
      </c>
      <c r="F3" s="95" t="s">
        <v>99</v>
      </c>
      <c r="G3" s="13" t="s">
        <v>121</v>
      </c>
      <c r="H3" s="13" t="s">
        <v>112</v>
      </c>
    </row>
    <row r="4" spans="1:8" ht="31.5" x14ac:dyDescent="0.4">
      <c r="A4" s="19">
        <v>2</v>
      </c>
      <c r="B4" s="13" t="s">
        <v>16</v>
      </c>
      <c r="C4" s="19"/>
      <c r="D4" s="22">
        <v>5000</v>
      </c>
      <c r="E4" s="22">
        <f t="shared" ref="E4:E11" si="0">+C4*D4</f>
        <v>0</v>
      </c>
      <c r="F4" s="96"/>
      <c r="G4" s="13" t="s">
        <v>19</v>
      </c>
      <c r="H4" s="13" t="s">
        <v>140</v>
      </c>
    </row>
    <row r="5" spans="1:8" ht="47.25" x14ac:dyDescent="0.4">
      <c r="A5" s="19">
        <v>3</v>
      </c>
      <c r="B5" s="13" t="s">
        <v>41</v>
      </c>
      <c r="C5" s="19"/>
      <c r="D5" s="22">
        <v>40000</v>
      </c>
      <c r="E5" s="22">
        <f t="shared" si="0"/>
        <v>0</v>
      </c>
      <c r="F5" s="95" t="s">
        <v>98</v>
      </c>
      <c r="G5" s="13" t="s">
        <v>122</v>
      </c>
      <c r="H5" s="13" t="s">
        <v>113</v>
      </c>
    </row>
    <row r="6" spans="1:8" ht="31.5" x14ac:dyDescent="0.4">
      <c r="A6" s="19">
        <v>4</v>
      </c>
      <c r="B6" s="13" t="s">
        <v>17</v>
      </c>
      <c r="C6" s="19"/>
      <c r="D6" s="22">
        <v>5000</v>
      </c>
      <c r="E6" s="22">
        <f t="shared" si="0"/>
        <v>0</v>
      </c>
      <c r="F6" s="96"/>
      <c r="G6" s="13" t="s">
        <v>20</v>
      </c>
      <c r="H6" s="13" t="s">
        <v>141</v>
      </c>
    </row>
    <row r="7" spans="1:8" ht="47.25" x14ac:dyDescent="0.4">
      <c r="A7" s="19">
        <v>5</v>
      </c>
      <c r="B7" s="13" t="s">
        <v>42</v>
      </c>
      <c r="C7" s="19"/>
      <c r="D7" s="22">
        <v>35000</v>
      </c>
      <c r="E7" s="22">
        <f t="shared" si="0"/>
        <v>0</v>
      </c>
      <c r="F7" s="95" t="s">
        <v>98</v>
      </c>
      <c r="G7" s="13" t="s">
        <v>123</v>
      </c>
      <c r="H7" s="13" t="s">
        <v>113</v>
      </c>
    </row>
    <row r="8" spans="1:8" ht="31.5" x14ac:dyDescent="0.4">
      <c r="A8" s="19">
        <v>6</v>
      </c>
      <c r="B8" s="13" t="s">
        <v>18</v>
      </c>
      <c r="C8" s="19"/>
      <c r="D8" s="22">
        <v>5000</v>
      </c>
      <c r="E8" s="22">
        <f t="shared" si="0"/>
        <v>0</v>
      </c>
      <c r="F8" s="96"/>
      <c r="G8" s="13" t="s">
        <v>21</v>
      </c>
      <c r="H8" s="13" t="s">
        <v>142</v>
      </c>
    </row>
    <row r="9" spans="1:8" ht="47.25" x14ac:dyDescent="0.4">
      <c r="A9" s="19">
        <v>7</v>
      </c>
      <c r="B9" s="13" t="s">
        <v>40</v>
      </c>
      <c r="C9" s="19"/>
      <c r="D9" s="22">
        <v>80000</v>
      </c>
      <c r="E9" s="22">
        <f t="shared" si="0"/>
        <v>0</v>
      </c>
      <c r="F9" s="13" t="s">
        <v>159</v>
      </c>
      <c r="G9" s="13" t="s">
        <v>161</v>
      </c>
      <c r="H9" s="23" t="s">
        <v>160</v>
      </c>
    </row>
    <row r="10" spans="1:8" ht="31.5" x14ac:dyDescent="0.4">
      <c r="A10" s="19">
        <v>8</v>
      </c>
      <c r="B10" s="13" t="s">
        <v>114</v>
      </c>
      <c r="C10" s="19"/>
      <c r="D10" s="22">
        <v>8000</v>
      </c>
      <c r="E10" s="22">
        <f t="shared" si="0"/>
        <v>0</v>
      </c>
      <c r="F10" s="24" t="s">
        <v>147</v>
      </c>
      <c r="G10" s="13" t="s">
        <v>148</v>
      </c>
      <c r="H10" s="13" t="s">
        <v>149</v>
      </c>
    </row>
    <row r="11" spans="1:8" ht="31.5" x14ac:dyDescent="0.4">
      <c r="A11" s="19">
        <v>9</v>
      </c>
      <c r="B11" s="13" t="s">
        <v>110</v>
      </c>
      <c r="C11" s="19"/>
      <c r="D11" s="22">
        <v>6000</v>
      </c>
      <c r="E11" s="22">
        <f t="shared" si="0"/>
        <v>0</v>
      </c>
      <c r="F11" s="13" t="s">
        <v>5</v>
      </c>
      <c r="G11" s="13" t="s">
        <v>22</v>
      </c>
      <c r="H11" s="13" t="s">
        <v>124</v>
      </c>
    </row>
    <row r="12" spans="1:8" ht="31.5" x14ac:dyDescent="0.4">
      <c r="A12" s="19">
        <v>10</v>
      </c>
      <c r="B12" s="13" t="s">
        <v>126</v>
      </c>
      <c r="C12" s="19"/>
      <c r="D12" s="22">
        <v>8000</v>
      </c>
      <c r="E12" s="22">
        <f t="shared" ref="E12:E18" si="1">+C12*D12</f>
        <v>0</v>
      </c>
      <c r="F12" s="89" t="s">
        <v>154</v>
      </c>
      <c r="G12" s="19" t="s">
        <v>23</v>
      </c>
      <c r="H12" s="89" t="s">
        <v>153</v>
      </c>
    </row>
    <row r="13" spans="1:8" ht="22.5" customHeight="1" x14ac:dyDescent="0.4">
      <c r="A13" s="19">
        <v>11</v>
      </c>
      <c r="B13" s="19" t="s">
        <v>8</v>
      </c>
      <c r="C13" s="19"/>
      <c r="D13" s="22">
        <v>6000</v>
      </c>
      <c r="E13" s="22">
        <f t="shared" si="1"/>
        <v>0</v>
      </c>
      <c r="F13" s="94"/>
      <c r="G13" s="19" t="s">
        <v>24</v>
      </c>
      <c r="H13" s="94"/>
    </row>
    <row r="14" spans="1:8" ht="22.5" customHeight="1" x14ac:dyDescent="0.4">
      <c r="A14" s="19">
        <v>12</v>
      </c>
      <c r="B14" s="19" t="s">
        <v>9</v>
      </c>
      <c r="C14" s="19"/>
      <c r="D14" s="22">
        <v>4000</v>
      </c>
      <c r="E14" s="22">
        <f t="shared" si="1"/>
        <v>0</v>
      </c>
      <c r="F14" s="94"/>
      <c r="G14" s="19" t="s">
        <v>25</v>
      </c>
      <c r="H14" s="94"/>
    </row>
    <row r="15" spans="1:8" ht="22.5" customHeight="1" x14ac:dyDescent="0.4">
      <c r="A15" s="19">
        <v>13</v>
      </c>
      <c r="B15" s="19" t="s">
        <v>10</v>
      </c>
      <c r="C15" s="19"/>
      <c r="D15" s="22">
        <v>3000</v>
      </c>
      <c r="E15" s="22">
        <f t="shared" si="1"/>
        <v>0</v>
      </c>
      <c r="F15" s="90"/>
      <c r="G15" s="19" t="s">
        <v>26</v>
      </c>
      <c r="H15" s="90"/>
    </row>
    <row r="16" spans="1:8" ht="22.5" customHeight="1" x14ac:dyDescent="0.4">
      <c r="A16" s="19">
        <v>14</v>
      </c>
      <c r="B16" s="19" t="s">
        <v>133</v>
      </c>
      <c r="C16" s="19"/>
      <c r="D16" s="22">
        <v>1000</v>
      </c>
      <c r="E16" s="22">
        <f t="shared" si="1"/>
        <v>0</v>
      </c>
      <c r="F16" s="23" t="s">
        <v>27</v>
      </c>
      <c r="G16" s="19" t="s">
        <v>132</v>
      </c>
      <c r="H16" s="25" t="s">
        <v>131</v>
      </c>
    </row>
    <row r="17" spans="1:8" ht="31.5" x14ac:dyDescent="0.4">
      <c r="A17" s="19">
        <v>15</v>
      </c>
      <c r="B17" s="13" t="s">
        <v>115</v>
      </c>
      <c r="C17" s="19"/>
      <c r="D17" s="22">
        <v>3000</v>
      </c>
      <c r="E17" s="22">
        <f t="shared" si="1"/>
        <v>0</v>
      </c>
      <c r="F17" s="13" t="s">
        <v>27</v>
      </c>
      <c r="G17" s="19" t="s">
        <v>156</v>
      </c>
      <c r="H17" s="89" t="s">
        <v>155</v>
      </c>
    </row>
    <row r="18" spans="1:8" ht="22.5" customHeight="1" x14ac:dyDescent="0.4">
      <c r="A18" s="19">
        <v>16</v>
      </c>
      <c r="B18" s="19" t="s">
        <v>13</v>
      </c>
      <c r="C18" s="19"/>
      <c r="D18" s="22">
        <v>3000</v>
      </c>
      <c r="E18" s="22">
        <f t="shared" si="1"/>
        <v>0</v>
      </c>
      <c r="F18" s="13" t="s">
        <v>27</v>
      </c>
      <c r="G18" s="19" t="s">
        <v>157</v>
      </c>
      <c r="H18" s="92"/>
    </row>
    <row r="19" spans="1:8" ht="31.5" x14ac:dyDescent="0.4">
      <c r="A19" s="19">
        <v>17</v>
      </c>
      <c r="B19" s="13" t="s">
        <v>116</v>
      </c>
      <c r="C19" s="19"/>
      <c r="D19" s="22">
        <v>3000</v>
      </c>
      <c r="E19" s="22">
        <f t="shared" ref="E19:E25" si="2">+C19*D19</f>
        <v>0</v>
      </c>
      <c r="F19" s="19" t="s">
        <v>6</v>
      </c>
      <c r="G19" s="19" t="s">
        <v>128</v>
      </c>
      <c r="H19" s="13" t="s">
        <v>125</v>
      </c>
    </row>
    <row r="20" spans="1:8" ht="22.5" customHeight="1" x14ac:dyDescent="0.4">
      <c r="A20" s="19">
        <v>18</v>
      </c>
      <c r="B20" s="19" t="s">
        <v>11</v>
      </c>
      <c r="C20" s="19"/>
      <c r="D20" s="22">
        <v>12000</v>
      </c>
      <c r="E20" s="22">
        <f t="shared" si="2"/>
        <v>0</v>
      </c>
      <c r="F20" s="93" t="s">
        <v>7</v>
      </c>
      <c r="G20" s="19" t="s">
        <v>14</v>
      </c>
      <c r="H20" s="89" t="s">
        <v>39</v>
      </c>
    </row>
    <row r="21" spans="1:8" ht="22.5" customHeight="1" x14ac:dyDescent="0.4">
      <c r="A21" s="19">
        <v>19</v>
      </c>
      <c r="B21" s="19" t="s">
        <v>12</v>
      </c>
      <c r="C21" s="19"/>
      <c r="D21" s="22">
        <v>15000</v>
      </c>
      <c r="E21" s="22">
        <f t="shared" si="2"/>
        <v>0</v>
      </c>
      <c r="F21" s="92"/>
      <c r="G21" s="19" t="s">
        <v>15</v>
      </c>
      <c r="H21" s="90"/>
    </row>
    <row r="22" spans="1:8" ht="31.5" x14ac:dyDescent="0.4">
      <c r="A22" s="19">
        <v>20</v>
      </c>
      <c r="B22" s="19" t="s">
        <v>127</v>
      </c>
      <c r="C22" s="19"/>
      <c r="D22" s="22">
        <v>2000</v>
      </c>
      <c r="E22" s="22">
        <f t="shared" si="2"/>
        <v>0</v>
      </c>
      <c r="F22" s="14" t="s">
        <v>27</v>
      </c>
      <c r="G22" s="19" t="s">
        <v>129</v>
      </c>
      <c r="H22" s="23" t="s">
        <v>130</v>
      </c>
    </row>
    <row r="23" spans="1:8" ht="31.5" x14ac:dyDescent="0.4">
      <c r="A23" s="19">
        <v>21</v>
      </c>
      <c r="B23" s="13" t="s">
        <v>118</v>
      </c>
      <c r="C23" s="19"/>
      <c r="D23" s="22">
        <v>7000</v>
      </c>
      <c r="E23" s="22">
        <f>+C23*D23</f>
        <v>0</v>
      </c>
      <c r="F23" s="13" t="s">
        <v>38</v>
      </c>
      <c r="G23" s="19" t="s">
        <v>28</v>
      </c>
      <c r="H23" s="13" t="s">
        <v>29</v>
      </c>
    </row>
    <row r="24" spans="1:8" ht="31.5" x14ac:dyDescent="0.4">
      <c r="A24" s="19">
        <v>22</v>
      </c>
      <c r="B24" s="13" t="s">
        <v>119</v>
      </c>
      <c r="C24" s="19"/>
      <c r="D24" s="22">
        <v>8000</v>
      </c>
      <c r="E24" s="22">
        <f t="shared" si="2"/>
        <v>0</v>
      </c>
      <c r="F24" s="13" t="s">
        <v>32</v>
      </c>
      <c r="G24" s="13" t="s">
        <v>31</v>
      </c>
      <c r="H24" s="89" t="s">
        <v>150</v>
      </c>
    </row>
    <row r="25" spans="1:8" ht="31.5" x14ac:dyDescent="0.4">
      <c r="A25" s="19">
        <v>23</v>
      </c>
      <c r="B25" s="13" t="s">
        <v>30</v>
      </c>
      <c r="C25" s="19"/>
      <c r="D25" s="22">
        <v>6000</v>
      </c>
      <c r="E25" s="22">
        <f t="shared" si="2"/>
        <v>0</v>
      </c>
      <c r="F25" s="13" t="s">
        <v>33</v>
      </c>
      <c r="G25" s="13" t="s">
        <v>34</v>
      </c>
      <c r="H25" s="91"/>
    </row>
    <row r="26" spans="1:8" ht="31.5" x14ac:dyDescent="0.4">
      <c r="A26" s="19">
        <v>24</v>
      </c>
      <c r="B26" s="19" t="s">
        <v>35</v>
      </c>
      <c r="C26" s="19"/>
      <c r="D26" s="26">
        <v>5000</v>
      </c>
      <c r="E26" s="22">
        <f t="shared" ref="E26:E27" si="3">+C26*D26</f>
        <v>0</v>
      </c>
      <c r="F26" s="13" t="s">
        <v>37</v>
      </c>
      <c r="G26" s="13" t="s">
        <v>36</v>
      </c>
      <c r="H26" s="92"/>
    </row>
    <row r="27" spans="1:8" ht="31.5" x14ac:dyDescent="0.4">
      <c r="A27" s="19">
        <v>25</v>
      </c>
      <c r="B27" s="13" t="s">
        <v>120</v>
      </c>
      <c r="C27" s="19"/>
      <c r="D27" s="22">
        <v>30000</v>
      </c>
      <c r="E27" s="22">
        <f t="shared" si="3"/>
        <v>0</v>
      </c>
      <c r="F27" s="13" t="s">
        <v>145</v>
      </c>
      <c r="G27" s="13" t="s">
        <v>146</v>
      </c>
      <c r="H27" s="13" t="s">
        <v>137</v>
      </c>
    </row>
    <row r="28" spans="1:8" ht="20.25" customHeight="1" x14ac:dyDescent="0.4">
      <c r="C28" s="27">
        <f>SUM(C3:C27)</f>
        <v>0</v>
      </c>
      <c r="D28" s="28"/>
      <c r="E28" s="29">
        <f>SUM(E3:E27)</f>
        <v>0</v>
      </c>
      <c r="F28" s="30" t="s">
        <v>158</v>
      </c>
    </row>
  </sheetData>
  <mergeCells count="10">
    <mergeCell ref="F1:G1"/>
    <mergeCell ref="H20:H21"/>
    <mergeCell ref="H24:H26"/>
    <mergeCell ref="F20:F21"/>
    <mergeCell ref="F12:F15"/>
    <mergeCell ref="F3:F4"/>
    <mergeCell ref="F5:F6"/>
    <mergeCell ref="F7:F8"/>
    <mergeCell ref="H12:H15"/>
    <mergeCell ref="H17:H18"/>
  </mergeCells>
  <phoneticPr fontId="2"/>
  <conditionalFormatting sqref="C4">
    <cfRule type="cellIs" dxfId="2" priority="2" operator="greaterThan">
      <formula>$C$3</formula>
    </cfRule>
  </conditionalFormatting>
  <conditionalFormatting sqref="C6 C8">
    <cfRule type="cellIs" dxfId="1" priority="1" operator="greaterThan">
      <formula>$C$3</formula>
    </cfRule>
  </conditionalFormatting>
  <conditionalFormatting sqref="E28">
    <cfRule type="cellIs" dxfId="0" priority="4" operator="greaterThan">
      <formula>100000</formula>
    </cfRule>
  </conditionalFormatting>
  <printOptions horizontalCentered="1"/>
  <pageMargins left="0.59055118110236227" right="0.59055118110236227" top="0.39370078740157483" bottom="0.39370078740157483" header="0.31496062992125984" footer="0.31496062992125984"/>
  <pageSetup paperSize="8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指定資機材申請書</vt:lpstr>
      <vt:lpstr>【別紙2-資料1】資機材詳細兼計算表</vt:lpstr>
      <vt:lpstr>指定資機材申請書!Print_Area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Printed>2025-03-29T06:56:21Z</cp:lastPrinted>
  <dcterms:created xsi:type="dcterms:W3CDTF">2025-02-16T01:46:53Z</dcterms:created>
  <dcterms:modified xsi:type="dcterms:W3CDTF">2026-04-10T04:48:02Z</dcterms:modified>
</cp:coreProperties>
</file>