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建築局\03住宅再生課\server\400_マンション支援事業\660_マンション登録制度\R6\005_申請書見直し\登録申請書（公開用）\"/>
    </mc:Choice>
  </mc:AlternateContent>
  <bookViews>
    <workbookView xWindow="-120" yWindow="-120" windowWidth="15480" windowHeight="7650"/>
  </bookViews>
  <sheets>
    <sheet name="R7.2~登録申請書兼登録簿" sheetId="8" r:id="rId1"/>
    <sheet name="Sheet2" sheetId="2" r:id="rId2"/>
  </sheets>
  <definedNames>
    <definedName name="_xlnm.Print_Area" localSheetId="0">'R7.2~登録申請書兼登録簿'!$A$2:$AH$86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57" i="8" l="1"/>
  <c r="AK78" i="8" l="1"/>
  <c r="AK76" i="8"/>
  <c r="AO75" i="8"/>
  <c r="AK75" i="8"/>
  <c r="AK63" i="8"/>
  <c r="AO60" i="8"/>
  <c r="AO57" i="8"/>
  <c r="AK56" i="8"/>
  <c r="AO55" i="8"/>
  <c r="AO54" i="8"/>
  <c r="AO52" i="8"/>
  <c r="AK52" i="8"/>
  <c r="AK51" i="8"/>
  <c r="AO47" i="8"/>
  <c r="AK47" i="8"/>
  <c r="AO46" i="8"/>
  <c r="AK81" i="8" l="1"/>
  <c r="K84" i="8" s="1"/>
  <c r="AO81" i="8"/>
  <c r="K85" i="8" s="1"/>
  <c r="K83" i="8" l="1"/>
</calcChain>
</file>

<file path=xl/comments1.xml><?xml version="1.0" encoding="utf-8"?>
<comments xmlns="http://schemas.openxmlformats.org/spreadsheetml/2006/main">
  <authors>
    <author>Administrator</author>
  </authors>
  <commentList>
    <comment ref="V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事務局で記載します</t>
        </r>
      </text>
    </comment>
  </commentList>
</comments>
</file>

<file path=xl/sharedStrings.xml><?xml version="1.0" encoding="utf-8"?>
<sst xmlns="http://schemas.openxmlformats.org/spreadsheetml/2006/main" count="345" uniqueCount="180">
  <si>
    <t>水色セル部分について選択及び記入をしてください</t>
    <rPh sb="0" eb="2">
      <t>ミズイロ</t>
    </rPh>
    <rPh sb="4" eb="6">
      <t>ブブン</t>
    </rPh>
    <rPh sb="10" eb="12">
      <t>センタク</t>
    </rPh>
    <rPh sb="12" eb="13">
      <t>オヨ</t>
    </rPh>
    <rPh sb="14" eb="16">
      <t>キニュウ</t>
    </rPh>
    <phoneticPr fontId="1"/>
  </si>
  <si>
    <t>第１号様式（第４条）</t>
    <rPh sb="0" eb="1">
      <t>ダイ</t>
    </rPh>
    <rPh sb="2" eb="5">
      <t>ゴウヨウシキ</t>
    </rPh>
    <rPh sb="6" eb="7">
      <t>ダイ</t>
    </rPh>
    <rPh sb="8" eb="9">
      <t>ジョウ</t>
    </rPh>
    <phoneticPr fontId="1"/>
  </si>
  <si>
    <t>マンション登録申請書兼登録簿</t>
    <rPh sb="5" eb="7">
      <t>トウロク</t>
    </rPh>
    <rPh sb="7" eb="10">
      <t>シンセイショ</t>
    </rPh>
    <rPh sb="10" eb="11">
      <t>ケン</t>
    </rPh>
    <rPh sb="11" eb="14">
      <t>トウロクボ</t>
    </rPh>
    <phoneticPr fontId="1"/>
  </si>
  <si>
    <t>No.</t>
    <phoneticPr fontId="1"/>
  </si>
  <si>
    <t>Ⅲ</t>
    <phoneticPr fontId="1"/>
  </si>
  <si>
    <t>デ－タ－（Ｃ）管理概要</t>
    <phoneticPr fontId="1"/>
  </si>
  <si>
    <t>選択式はレ点を記入ください</t>
    <rPh sb="0" eb="2">
      <t>センタク</t>
    </rPh>
    <rPh sb="2" eb="3">
      <t>シキ</t>
    </rPh>
    <rPh sb="5" eb="6">
      <t>テン</t>
    </rPh>
    <rPh sb="7" eb="9">
      <t>キニュウ</t>
    </rPh>
    <phoneticPr fontId="1"/>
  </si>
  <si>
    <t>□</t>
    <phoneticPr fontId="1"/>
  </si>
  <si>
    <t>その他</t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</si>
  <si>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</si>
  <si>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</si>
  <si>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 xml:space="preserve">※届出事項に変更があったときは、速やかに変更届を出してください。 </t>
    <rPh sb="1" eb="2">
      <t>トド</t>
    </rPh>
    <rPh sb="2" eb="3">
      <t>デ</t>
    </rPh>
    <rPh sb="3" eb="5">
      <t>ジコウ</t>
    </rPh>
    <rPh sb="6" eb="8">
      <t>ヘンコウ</t>
    </rPh>
    <phoneticPr fontId="1"/>
  </si>
  <si>
    <t>管理運営組織</t>
    <phoneticPr fontId="1"/>
  </si>
  <si>
    <t>自治会</t>
    <phoneticPr fontId="1"/>
  </si>
  <si>
    <t>個人</t>
    <phoneticPr fontId="1"/>
  </si>
  <si>
    <t>特にない</t>
    <phoneticPr fontId="1"/>
  </si>
  <si>
    <t>管理方法</t>
    <phoneticPr fontId="1"/>
  </si>
  <si>
    <t>全部委託管理</t>
    <rPh sb="0" eb="2">
      <t>ゼンブ</t>
    </rPh>
    <rPh sb="4" eb="6">
      <t>カンリ</t>
    </rPh>
    <phoneticPr fontId="1"/>
  </si>
  <si>
    <t>一部委託管理　</t>
    <phoneticPr fontId="1"/>
  </si>
  <si>
    <t>自主管理　</t>
    <phoneticPr fontId="1"/>
  </si>
  <si>
    <t>その他（</t>
    <phoneticPr fontId="1"/>
  </si>
  <si>
    <t>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</si>
  <si>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</si>
  <si>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</si>
  <si>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</si>
  <si>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⇒委託の場合</t>
    <phoneticPr fontId="1"/>
  </si>
  <si>
    <t>管理会社名</t>
    <phoneticPr fontId="1"/>
  </si>
  <si>
    <t>その他</t>
    <rPh sb="2" eb="3">
      <t>タ</t>
    </rPh>
    <phoneticPr fontId="1"/>
  </si>
  <si>
    <t>（</t>
    <phoneticPr fontId="1"/>
  </si>
  <si>
    <t>（申請先）</t>
    <rPh sb="1" eb="3">
      <t>シンセイ</t>
    </rPh>
    <rPh sb="3" eb="4">
      <t>サキ</t>
    </rPh>
    <phoneticPr fontId="1"/>
  </si>
  <si>
    <t>わからない</t>
    <phoneticPr fontId="1"/>
  </si>
  <si>
    <t>横浜市長</t>
    <rPh sb="0" eb="4">
      <t>ヨコハマシチョウ</t>
    </rPh>
    <phoneticPr fontId="1"/>
  </si>
  <si>
    <t>マンション名</t>
    <rPh sb="5" eb="6">
      <t>メイ</t>
    </rPh>
    <phoneticPr fontId="1"/>
  </si>
  <si>
    <t>管理組合名</t>
    <rPh sb="0" eb="2">
      <t>カンリ</t>
    </rPh>
    <rPh sb="2" eb="4">
      <t>クミアイ</t>
    </rPh>
    <rPh sb="4" eb="5">
      <t>メイ</t>
    </rPh>
    <phoneticPr fontId="1"/>
  </si>
  <si>
    <t>あり</t>
    <phoneticPr fontId="1"/>
  </si>
  <si>
    <t>なし</t>
    <phoneticPr fontId="1"/>
  </si>
  <si>
    <t>マンション所在地</t>
    <rPh sb="5" eb="8">
      <t>ショザイチ</t>
    </rPh>
    <phoneticPr fontId="1"/>
  </si>
  <si>
    <t>〒</t>
    <phoneticPr fontId="1"/>
  </si>
  <si>
    <t>⇒ありの場合</t>
    <rPh sb="4" eb="6">
      <t>バアイ</t>
    </rPh>
    <phoneticPr fontId="1"/>
  </si>
  <si>
    <t>電話</t>
    <rPh sb="0" eb="2">
      <t>デンワ</t>
    </rPh>
    <phoneticPr fontId="1"/>
  </si>
  <si>
    <t>名簿</t>
    <rPh sb="0" eb="2">
      <t>メイボ</t>
    </rPh>
    <phoneticPr fontId="1"/>
  </si>
  <si>
    <t>Eメール</t>
    <phoneticPr fontId="1"/>
  </si>
  <si>
    <t>開催してない⇒理事会・役員会へ</t>
    <phoneticPr fontId="1"/>
  </si>
  <si>
    <t>氏名</t>
    <rPh sb="0" eb="2">
      <t>シメイ</t>
    </rPh>
    <phoneticPr fontId="1"/>
  </si>
  <si>
    <t>⇒開催の場合</t>
    <rPh sb="4" eb="6">
      <t>バアイ</t>
    </rPh>
    <phoneticPr fontId="1"/>
  </si>
  <si>
    <t>出席率</t>
    <rPh sb="0" eb="2">
      <t>シュッセキ</t>
    </rPh>
    <rPh sb="2" eb="3">
      <t>リツ</t>
    </rPh>
    <phoneticPr fontId="1"/>
  </si>
  <si>
    <t>（書面行使等含む）</t>
    <rPh sb="1" eb="3">
      <t>ショメン</t>
    </rPh>
    <rPh sb="3" eb="5">
      <t>コウシ</t>
    </rPh>
    <rPh sb="5" eb="6">
      <t>トウ</t>
    </rPh>
    <rPh sb="6" eb="7">
      <t>フク</t>
    </rPh>
    <phoneticPr fontId="1"/>
  </si>
  <si>
    <t>住所</t>
    <rPh sb="0" eb="2">
      <t>ジュウショ</t>
    </rPh>
    <phoneticPr fontId="1"/>
  </si>
  <si>
    <t>理事会・役員会</t>
    <phoneticPr fontId="1"/>
  </si>
  <si>
    <t>開催している　　　　　</t>
    <phoneticPr fontId="1"/>
  </si>
  <si>
    <t>開催していない</t>
    <phoneticPr fontId="1"/>
  </si>
  <si>
    <t>管理規約</t>
    <phoneticPr fontId="1"/>
  </si>
  <si>
    <t>あり　　　　</t>
    <phoneticPr fontId="1"/>
  </si>
  <si>
    <t xml:space="preserve"> なし</t>
    <phoneticPr fontId="1"/>
  </si>
  <si>
    <t>役職</t>
    <rPh sb="0" eb="2">
      <t>ヤクショク</t>
    </rPh>
    <phoneticPr fontId="1"/>
  </si>
  <si>
    <t>理事長</t>
    <phoneticPr fontId="1"/>
  </si>
  <si>
    <t>修繕委員</t>
    <phoneticPr fontId="1"/>
  </si>
  <si>
    <t>顧問</t>
    <phoneticPr fontId="1"/>
  </si>
  <si>
    <t>管理会社</t>
    <phoneticPr fontId="1"/>
  </si>
  <si>
    <t>改正状況</t>
    <rPh sb="0" eb="2">
      <t>カイセイ</t>
    </rPh>
    <rPh sb="2" eb="4">
      <t>ジョウキョウ</t>
    </rPh>
    <phoneticPr fontId="1"/>
  </si>
  <si>
    <t>□</t>
  </si>
  <si>
    <t>長期修繕計画</t>
    <phoneticPr fontId="1"/>
  </si>
  <si>
    <t>Ⅰ</t>
    <phoneticPr fontId="1"/>
  </si>
  <si>
    <t xml:space="preserve">作成していない　　                                                </t>
    <phoneticPr fontId="1"/>
  </si>
  <si>
    <t>㎡</t>
  </si>
  <si>
    <t>大規模修繕</t>
    <phoneticPr fontId="1"/>
  </si>
  <si>
    <t>実施あり（実施時期：</t>
    <phoneticPr fontId="1"/>
  </si>
  <si>
    <t>実施なし</t>
    <phoneticPr fontId="1"/>
  </si>
  <si>
    <t>建物棟数</t>
    <phoneticPr fontId="1"/>
  </si>
  <si>
    <t>棟</t>
    <rPh sb="0" eb="1">
      <t>トウ</t>
    </rPh>
    <phoneticPr fontId="1"/>
  </si>
  <si>
    <t>内容</t>
    <rPh sb="0" eb="2">
      <t>ナイヨウ</t>
    </rPh>
    <phoneticPr fontId="1"/>
  </si>
  <si>
    <t>建物階数</t>
    <phoneticPr fontId="1"/>
  </si>
  <si>
    <t>地下</t>
    <rPh sb="0" eb="2">
      <t>チカ</t>
    </rPh>
    <phoneticPr fontId="1"/>
  </si>
  <si>
    <t>階</t>
    <rPh sb="0" eb="1">
      <t>カイ</t>
    </rPh>
    <phoneticPr fontId="1"/>
  </si>
  <si>
    <t>地上最高階</t>
    <rPh sb="0" eb="2">
      <t>チジョウ</t>
    </rPh>
    <rPh sb="2" eb="4">
      <t>サイコウ</t>
    </rPh>
    <rPh sb="4" eb="5">
      <t>カイ</t>
    </rPh>
    <phoneticPr fontId="1"/>
  </si>
  <si>
    <t>履歴管理</t>
    <rPh sb="0" eb="2">
      <t>リレキ</t>
    </rPh>
    <phoneticPr fontId="1"/>
  </si>
  <si>
    <t>管理組合が管理</t>
    <phoneticPr fontId="1"/>
  </si>
  <si>
    <t>管理業者が管理　　</t>
    <phoneticPr fontId="1"/>
  </si>
  <si>
    <t>管理していない</t>
    <phoneticPr fontId="1"/>
  </si>
  <si>
    <t>管理費</t>
    <phoneticPr fontId="1"/>
  </si>
  <si>
    <t>規模</t>
    <phoneticPr fontId="1"/>
  </si>
  <si>
    <t>住戸</t>
    <phoneticPr fontId="1"/>
  </si>
  <si>
    <t>戸</t>
  </si>
  <si>
    <t>住戸外（店舗・集会所・管理人室等）</t>
    <rPh sb="7" eb="9">
      <t>シュウカイ</t>
    </rPh>
    <rPh sb="9" eb="10">
      <t>ジョ</t>
    </rPh>
    <rPh sb="11" eb="14">
      <t>カンリニン</t>
    </rPh>
    <rPh sb="14" eb="15">
      <t>シツ</t>
    </rPh>
    <phoneticPr fontId="1"/>
  </si>
  <si>
    <t>戸</t>
    <rPh sb="0" eb="1">
      <t>ト</t>
    </rPh>
    <phoneticPr fontId="1"/>
  </si>
  <si>
    <t>修繕積立金</t>
    <phoneticPr fontId="1"/>
  </si>
  <si>
    <t>Ⅱ</t>
    <phoneticPr fontId="1"/>
  </si>
  <si>
    <t>金融機関からの借入</t>
    <rPh sb="0" eb="2">
      <t>キンユウ</t>
    </rPh>
    <rPh sb="2" eb="4">
      <t>キカン</t>
    </rPh>
    <rPh sb="7" eb="8">
      <t>カ</t>
    </rPh>
    <rPh sb="8" eb="9">
      <t>イ</t>
    </rPh>
    <phoneticPr fontId="1"/>
  </si>
  <si>
    <t>区分経理</t>
    <rPh sb="0" eb="2">
      <t>クブン</t>
    </rPh>
    <rPh sb="2" eb="4">
      <t>ケイリ</t>
    </rPh>
    <phoneticPr fontId="1"/>
  </si>
  <si>
    <t>管理費会計と修繕積立金会計を分けて管理</t>
    <rPh sb="0" eb="3">
      <t>カンリヒ</t>
    </rPh>
    <rPh sb="3" eb="5">
      <t>カイケイ</t>
    </rPh>
    <rPh sb="6" eb="8">
      <t>シュウゼン</t>
    </rPh>
    <rPh sb="8" eb="10">
      <t>ツミタテ</t>
    </rPh>
    <rPh sb="10" eb="11">
      <t>キン</t>
    </rPh>
    <rPh sb="11" eb="13">
      <t>カイケイ</t>
    </rPh>
    <rPh sb="14" eb="15">
      <t>ワ</t>
    </rPh>
    <rPh sb="17" eb="19">
      <t>カンリ</t>
    </rPh>
    <phoneticPr fontId="1"/>
  </si>
  <si>
    <t>している</t>
    <phoneticPr fontId="1"/>
  </si>
  <si>
    <t>していない</t>
    <phoneticPr fontId="1"/>
  </si>
  <si>
    <t>あり</t>
  </si>
  <si>
    <t>※1981年5月31日以前に建築確認を受けたマンションのみ</t>
    <phoneticPr fontId="1"/>
  </si>
  <si>
    <t>耐震診断</t>
    <rPh sb="0" eb="2">
      <t>タイシン</t>
    </rPh>
    <rPh sb="2" eb="4">
      <t>シンダン</t>
    </rPh>
    <phoneticPr fontId="1"/>
  </si>
  <si>
    <t>実施済み</t>
    <phoneticPr fontId="1"/>
  </si>
  <si>
    <t>耐震性あり</t>
    <phoneticPr fontId="1"/>
  </si>
  <si>
    <t>耐震性なし）</t>
    <phoneticPr fontId="1"/>
  </si>
  <si>
    <t>未実施</t>
    <phoneticPr fontId="1"/>
  </si>
  <si>
    <t>基）</t>
    <rPh sb="0" eb="1">
      <t>キ</t>
    </rPh>
    <phoneticPr fontId="1"/>
  </si>
  <si>
    <t>耐震改修</t>
    <rPh sb="0" eb="4">
      <t>タイシンカイシュウ</t>
    </rPh>
    <phoneticPr fontId="1"/>
  </si>
  <si>
    <t>駐車場有無</t>
    <rPh sb="0" eb="3">
      <t>チュウシャジョウ</t>
    </rPh>
    <rPh sb="3" eb="5">
      <t>ウム</t>
    </rPh>
    <phoneticPr fontId="1"/>
  </si>
  <si>
    <t>屋外 　</t>
    <phoneticPr fontId="1"/>
  </si>
  <si>
    <t>１階</t>
    <phoneticPr fontId="1"/>
  </si>
  <si>
    <t>基</t>
    <rPh sb="0" eb="1">
      <t>キ</t>
    </rPh>
    <phoneticPr fontId="1"/>
  </si>
  <si>
    <t>駐車場形式</t>
    <rPh sb="0" eb="3">
      <t>チュウシャジョウ</t>
    </rPh>
    <rPh sb="3" eb="5">
      <t>ケイシキ</t>
    </rPh>
    <phoneticPr fontId="1"/>
  </si>
  <si>
    <t>自走式</t>
    <phoneticPr fontId="1"/>
  </si>
  <si>
    <t>機械</t>
    <phoneticPr fontId="1"/>
  </si>
  <si>
    <t>自走式/機械</t>
    <phoneticPr fontId="1"/>
  </si>
  <si>
    <t>☑</t>
    <phoneticPr fontId="1"/>
  </si>
  <si>
    <t>エレベーター</t>
    <phoneticPr fontId="1"/>
  </si>
  <si>
    <t>管理組合等</t>
    <rPh sb="4" eb="5">
      <t>ナド</t>
    </rPh>
    <phoneticPr fontId="1"/>
  </si>
  <si>
    <t xml:space="preserve">※変更届の場合は、マンション名及び変更箇所のみ記入ください。 </t>
    <rPh sb="1" eb="3">
      <t>ヘンコウ</t>
    </rPh>
    <rPh sb="3" eb="4">
      <t>トド</t>
    </rPh>
    <rPh sb="5" eb="7">
      <t>バアイ</t>
    </rPh>
    <rPh sb="23" eb="25">
      <t>キニュウ</t>
    </rPh>
    <phoneticPr fontId="1"/>
  </si>
  <si>
    <t>管理者等、監事</t>
    <rPh sb="0" eb="3">
      <t>カンリシャ</t>
    </rPh>
    <rPh sb="3" eb="4">
      <t>トウ</t>
    </rPh>
    <rPh sb="5" eb="7">
      <t>カンジ</t>
    </rPh>
    <phoneticPr fontId="1"/>
  </si>
  <si>
    <t>選任している</t>
    <rPh sb="0" eb="2">
      <t>センニン</t>
    </rPh>
    <phoneticPr fontId="1"/>
  </si>
  <si>
    <t>選任していない</t>
    <rPh sb="0" eb="2">
      <t>センニン</t>
    </rPh>
    <phoneticPr fontId="1"/>
  </si>
  <si>
    <t>認</t>
    <rPh sb="0" eb="1">
      <t>ニン</t>
    </rPh>
    <phoneticPr fontId="1"/>
  </si>
  <si>
    <t>連絡先</t>
    <rPh sb="0" eb="3">
      <t>レンラクサキ</t>
    </rPh>
    <phoneticPr fontId="1"/>
  </si>
  <si>
    <t>総専有床面積</t>
    <phoneticPr fontId="1"/>
  </si>
  <si>
    <t>その他連絡先１（任意）</t>
    <rPh sb="2" eb="3">
      <t>タ</t>
    </rPh>
    <rPh sb="3" eb="6">
      <t>レンラクサキ</t>
    </rPh>
    <rPh sb="8" eb="10">
      <t>ニンイ</t>
    </rPh>
    <phoneticPr fontId="1"/>
  </si>
  <si>
    <t>その他連絡先２（任意）</t>
    <rPh sb="2" eb="3">
      <t>タ</t>
    </rPh>
    <rPh sb="3" eb="6">
      <t>レンラクサキ</t>
    </rPh>
    <rPh sb="8" eb="10">
      <t>ニンイ</t>
    </rPh>
    <phoneticPr fontId="1"/>
  </si>
  <si>
    <t>発注先(直近)</t>
    <rPh sb="0" eb="3">
      <t>ハッチュウサキ</t>
    </rPh>
    <rPh sb="4" eb="6">
      <t>チョッキン</t>
    </rPh>
    <phoneticPr fontId="1"/>
  </si>
  <si>
    <t>事業者名：</t>
    <rPh sb="0" eb="3">
      <t>ジギョウシャ</t>
    </rPh>
    <rPh sb="3" eb="4">
      <t>メイ</t>
    </rPh>
    <phoneticPr fontId="1"/>
  </si>
  <si>
    <t>金額：</t>
    <rPh sb="0" eb="2">
      <t>キンガク</t>
    </rPh>
    <phoneticPr fontId="1"/>
  </si>
  <si>
    <t>円</t>
    <rPh sb="0" eb="1">
      <t>エン</t>
    </rPh>
    <phoneticPr fontId="1"/>
  </si>
  <si>
    <t>、回数：</t>
    <rPh sb="1" eb="3">
      <t>カイスウ</t>
    </rPh>
    <phoneticPr fontId="1"/>
  </si>
  <si>
    <t>建物状況</t>
    <rPh sb="0" eb="2">
      <t>タテモノ</t>
    </rPh>
    <rPh sb="2" eb="4">
      <t>ジョウキョウ</t>
    </rPh>
    <phoneticPr fontId="1"/>
  </si>
  <si>
    <t>雨漏りや漏水、外壁のひび割れや損傷</t>
    <rPh sb="0" eb="2">
      <t>アマモ</t>
    </rPh>
    <rPh sb="4" eb="6">
      <t>ロウスイ</t>
    </rPh>
    <rPh sb="7" eb="9">
      <t>ガイヘキ</t>
    </rPh>
    <rPh sb="12" eb="13">
      <t>ワ</t>
    </rPh>
    <rPh sb="15" eb="17">
      <t>ソンショウ</t>
    </rPh>
    <phoneticPr fontId="1"/>
  </si>
  <si>
    <t>ある</t>
    <phoneticPr fontId="1"/>
  </si>
  <si>
    <t>ない</t>
    <phoneticPr fontId="1"/>
  </si>
  <si>
    <t>長寿命化や建替えなどの将来検討</t>
    <rPh sb="0" eb="4">
      <t>チョウジュミョウカ</t>
    </rPh>
    <rPh sb="5" eb="7">
      <t>タテカ</t>
    </rPh>
    <rPh sb="11" eb="15">
      <t>ショウライケントウ</t>
    </rPh>
    <phoneticPr fontId="1"/>
  </si>
  <si>
    <t>認定ポイント</t>
    <rPh sb="0" eb="2">
      <t>ニンテイ</t>
    </rPh>
    <phoneticPr fontId="1"/>
  </si>
  <si>
    <t>要支援ポイント</t>
    <rPh sb="0" eb="3">
      <t>ヨウシエン</t>
    </rPh>
    <phoneticPr fontId="1"/>
  </si>
  <si>
    <t>管理計画認定制度の認定可能性</t>
    <rPh sb="0" eb="4">
      <t>カンリケイカク</t>
    </rPh>
    <rPh sb="4" eb="8">
      <t>ニンテイセイド</t>
    </rPh>
    <rPh sb="9" eb="14">
      <t>ニンテイカノウセイ</t>
    </rPh>
    <phoneticPr fontId="1"/>
  </si>
  <si>
    <t>現在の管理状況</t>
    <rPh sb="0" eb="2">
      <t>ゲンザイ</t>
    </rPh>
    <rPh sb="3" eb="7">
      <t>カンリジョウキョウ</t>
    </rPh>
    <phoneticPr fontId="1"/>
  </si>
  <si>
    <t>計</t>
    <rPh sb="0" eb="1">
      <t>ケイ</t>
    </rPh>
    <phoneticPr fontId="1"/>
  </si>
  <si>
    <t>利用できそうな市の制度</t>
    <rPh sb="0" eb="2">
      <t>リヨウ</t>
    </rPh>
    <rPh sb="7" eb="8">
      <t>シ</t>
    </rPh>
    <rPh sb="9" eb="11">
      <t>セイド</t>
    </rPh>
    <phoneticPr fontId="1"/>
  </si>
  <si>
    <t>設計・コンサルタント事業者名：</t>
    <rPh sb="10" eb="14">
      <t>ジギョウシャメイ</t>
    </rPh>
    <phoneticPr fontId="1"/>
  </si>
  <si>
    <t xml:space="preserve">発注先(直近) </t>
    <phoneticPr fontId="1"/>
  </si>
  <si>
    <t>作成事業者名：</t>
    <rPh sb="0" eb="2">
      <t>サクセイ</t>
    </rPh>
    <rPh sb="2" eb="6">
      <t>ジギョウシャメイ</t>
    </rPh>
    <phoneticPr fontId="1"/>
  </si>
  <si>
    <t>電灯設備等</t>
    <phoneticPr fontId="1"/>
  </si>
  <si>
    <t>（</t>
    <phoneticPr fontId="1"/>
  </si>
  <si>
    <t>）</t>
    <phoneticPr fontId="1"/>
  </si>
  <si>
    <t>理事</t>
    <rPh sb="0" eb="2">
      <t>リジ</t>
    </rPh>
    <phoneticPr fontId="1"/>
  </si>
  <si>
    <t>管理組合ポスト</t>
    <rPh sb="0" eb="4">
      <t>カンリクミアイ</t>
    </rPh>
    <phoneticPr fontId="1"/>
  </si>
  <si>
    <r>
      <rPr>
        <b/>
        <sz val="10"/>
        <rFont val="游ゴシック"/>
        <family val="3"/>
        <charset val="128"/>
        <scheme val="minor"/>
      </rPr>
      <t>管理組合連絡先</t>
    </r>
    <r>
      <rPr>
        <b/>
        <sz val="9"/>
        <rFont val="游ゴシック"/>
        <family val="3"/>
        <charset val="128"/>
        <scheme val="minor"/>
      </rPr>
      <t xml:space="preserve">
※必ず連絡のできるところを記入
※管理会社を連絡先にする場合は役職に管理会社と記載の上、担当者名、担当者の連絡先を記入
※管理会社のみは不可。その他連絡先欄も含め、マンション側の連絡先を最低１つ以上記入。</t>
    </r>
    <rPh sb="0" eb="4">
      <t>カンリクミアイ</t>
    </rPh>
    <rPh sb="4" eb="7">
      <t>レンラクサキ</t>
    </rPh>
    <rPh sb="69" eb="73">
      <t>カンリガイシャ</t>
    </rPh>
    <rPh sb="76" eb="78">
      <t>フカ</t>
    </rPh>
    <rPh sb="81" eb="82">
      <t>タ</t>
    </rPh>
    <rPh sb="82" eb="85">
      <t>レンラクサキ</t>
    </rPh>
    <rPh sb="85" eb="86">
      <t>ラン</t>
    </rPh>
    <rPh sb="87" eb="88">
      <t>フク</t>
    </rPh>
    <rPh sb="95" eb="96">
      <t>ガワ</t>
    </rPh>
    <rPh sb="97" eb="100">
      <t>レンラクサキ</t>
    </rPh>
    <rPh sb="101" eb="103">
      <t>サイテイ</t>
    </rPh>
    <rPh sb="105" eb="107">
      <t>イジョウ</t>
    </rPh>
    <rPh sb="107" eb="109">
      <t>キニュウ</t>
    </rPh>
    <phoneticPr fontId="1"/>
  </si>
  <si>
    <t>建築年</t>
    <phoneticPr fontId="1"/>
  </si>
  <si>
    <t>建物概要</t>
    <phoneticPr fontId="1"/>
  </si>
  <si>
    <t>西暦</t>
    <rPh sb="0" eb="2">
      <t>セイレキ</t>
    </rPh>
    <phoneticPr fontId="1"/>
  </si>
  <si>
    <t>共有部</t>
    <phoneticPr fontId="1"/>
  </si>
  <si>
    <r>
      <t>デ－タ－（Ｂ）・マンション建物・設備概要</t>
    </r>
    <r>
      <rPr>
        <sz val="11"/>
        <rFont val="游ゴシック"/>
        <family val="3"/>
        <charset val="128"/>
        <scheme val="minor"/>
      </rPr>
      <t>（任意）</t>
    </r>
    <rPh sb="21" eb="23">
      <t>ニンイ</t>
    </rPh>
    <phoneticPr fontId="1"/>
  </si>
  <si>
    <r>
      <t>選択式はレ点を記入ください。</t>
    </r>
    <r>
      <rPr>
        <sz val="11"/>
        <rFont val="游ゴシック"/>
        <family val="3"/>
        <charset val="128"/>
        <scheme val="minor"/>
      </rPr>
      <t>「認」は管理計画認定制度の認定基準項目となります。</t>
    </r>
    <phoneticPr fontId="1"/>
  </si>
  <si>
    <t>維持管理</t>
    <phoneticPr fontId="1"/>
  </si>
  <si>
    <t>集会（総会）の開催</t>
    <phoneticPr fontId="1"/>
  </si>
  <si>
    <t>年１回以上開催</t>
    <phoneticPr fontId="1"/>
  </si>
  <si>
    <t>８割以上</t>
    <rPh sb="1" eb="2">
      <t>ワリ</t>
    </rPh>
    <rPh sb="2" eb="4">
      <t>イジョウ</t>
    </rPh>
    <phoneticPr fontId="1"/>
  </si>
  <si>
    <t>５割超</t>
    <rPh sb="1" eb="2">
      <t>ワリ</t>
    </rPh>
    <rPh sb="2" eb="3">
      <t>コ</t>
    </rPh>
    <phoneticPr fontId="1"/>
  </si>
  <si>
    <t>５割以下</t>
    <rPh sb="1" eb="2">
      <t>ワリ</t>
    </rPh>
    <rPh sb="2" eb="4">
      <t>イカ</t>
    </rPh>
    <phoneticPr fontId="1"/>
  </si>
  <si>
    <t>直近５年程度以内に改正済</t>
    <phoneticPr fontId="1"/>
  </si>
  <si>
    <t>直近５年程度以内に改正していない</t>
    <phoneticPr fontId="1"/>
  </si>
  <si>
    <t xml:space="preserve">作成又は見直しが7年以内にされている                  </t>
    <phoneticPr fontId="1"/>
  </si>
  <si>
    <t>作成しているが、８年以上見直していない</t>
    <phoneticPr fontId="1"/>
  </si>
  <si>
    <t>回目）</t>
    <rPh sb="0" eb="2">
      <t>カイメ</t>
    </rPh>
    <phoneticPr fontId="1"/>
  </si>
  <si>
    <t>施工事業者名：</t>
    <rPh sb="0" eb="2">
      <t>セコウ</t>
    </rPh>
    <rPh sb="2" eb="5">
      <t>ジギョウシャ</t>
    </rPh>
    <rPh sb="5" eb="6">
      <t>メイ</t>
    </rPh>
    <phoneticPr fontId="1"/>
  </si>
  <si>
    <t>その他単独の修繕、改修等
※同一工事が複数回ある場合は直近のもの</t>
    <rPh sb="2" eb="3">
      <t>タ</t>
    </rPh>
    <rPh sb="3" eb="5">
      <t>タンドク</t>
    </rPh>
    <rPh sb="6" eb="8">
      <t>シュウゼン</t>
    </rPh>
    <rPh sb="9" eb="11">
      <t>カイシュウ</t>
    </rPh>
    <rPh sb="11" eb="12">
      <t>トウ</t>
    </rPh>
    <rPh sb="14" eb="16">
      <t>ドウイツ</t>
    </rPh>
    <rPh sb="16" eb="18">
      <t>コウジ</t>
    </rPh>
    <rPh sb="19" eb="22">
      <t>フクスウカイ</t>
    </rPh>
    <rPh sb="24" eb="26">
      <t>バアイ</t>
    </rPh>
    <rPh sb="27" eb="29">
      <t>チョッキン</t>
    </rPh>
    <phoneticPr fontId="1"/>
  </si>
  <si>
    <t>屋上防水</t>
    <phoneticPr fontId="1"/>
  </si>
  <si>
    <t>床防水（廊下・バルコニー）</t>
    <rPh sb="0" eb="1">
      <t>ユカ</t>
    </rPh>
    <rPh sb="1" eb="3">
      <t>ボウスイ</t>
    </rPh>
    <rPh sb="4" eb="6">
      <t>ロウカ</t>
    </rPh>
    <phoneticPr fontId="1"/>
  </si>
  <si>
    <t>外壁塗装等</t>
    <rPh sb="0" eb="2">
      <t>ガイヘキ</t>
    </rPh>
    <rPh sb="2" eb="4">
      <t>トソウ</t>
    </rPh>
    <rPh sb="4" eb="5">
      <t>ナド</t>
    </rPh>
    <phoneticPr fontId="1"/>
  </si>
  <si>
    <t>鉄部塗装等</t>
    <rPh sb="0" eb="2">
      <t>テツブ</t>
    </rPh>
    <rPh sb="2" eb="4">
      <t>トソウ</t>
    </rPh>
    <rPh sb="4" eb="5">
      <t>ナド</t>
    </rPh>
    <phoneticPr fontId="1"/>
  </si>
  <si>
    <t>給排水設備</t>
    <rPh sb="0" eb="1">
      <t>キュウ</t>
    </rPh>
    <rPh sb="1" eb="3">
      <t>ハイスイ</t>
    </rPh>
    <rPh sb="3" eb="5">
      <t>セツビ</t>
    </rPh>
    <phoneticPr fontId="1"/>
  </si>
  <si>
    <t>情報・通信設備</t>
    <rPh sb="0" eb="2">
      <t>ジョウホウ</t>
    </rPh>
    <rPh sb="3" eb="5">
      <t>ツウシン</t>
    </rPh>
    <rPh sb="5" eb="7">
      <t>セツビ</t>
    </rPh>
    <phoneticPr fontId="1"/>
  </si>
  <si>
    <r>
      <t>あり（</t>
    </r>
    <r>
      <rPr>
        <sz val="10"/>
        <rFont val="游ゴシック"/>
        <family val="3"/>
        <charset val="128"/>
        <scheme val="minor"/>
      </rPr>
      <t>月額</t>
    </r>
    <phoneticPr fontId="1"/>
  </si>
  <si>
    <t>円／㎡）※徴収額÷専有面積　</t>
    <rPh sb="5" eb="8">
      <t>チョウシュウガク</t>
    </rPh>
    <rPh sb="9" eb="13">
      <t>センユウメンセキ</t>
    </rPh>
    <phoneticPr fontId="1"/>
  </si>
  <si>
    <t>滞納率</t>
    <rPh sb="0" eb="2">
      <t>タイノウ</t>
    </rPh>
    <rPh sb="2" eb="3">
      <t>リツ</t>
    </rPh>
    <phoneticPr fontId="1"/>
  </si>
  <si>
    <t>10%以上</t>
    <rPh sb="3" eb="5">
      <t>イジョウ</t>
    </rPh>
    <phoneticPr fontId="1"/>
  </si>
  <si>
    <t>10%未満</t>
    <phoneticPr fontId="1"/>
  </si>
  <si>
    <t>デ－タ－（A)・建築概要</t>
    <rPh sb="8" eb="10">
      <t>ケンチク</t>
    </rPh>
    <rPh sb="10" eb="12">
      <t>ガイヨウ</t>
    </rPh>
    <phoneticPr fontId="1"/>
  </si>
  <si>
    <t>区分所有者名簿</t>
    <rPh sb="0" eb="2">
      <t>クブン</t>
    </rPh>
    <rPh sb="2" eb="4">
      <t>ショユウ</t>
    </rPh>
    <rPh sb="4" eb="5">
      <t>シャ</t>
    </rPh>
    <rPh sb="5" eb="7">
      <t>メイボ</t>
    </rPh>
    <phoneticPr fontId="1"/>
  </si>
  <si>
    <t>居住者名簿</t>
    <rPh sb="0" eb="2">
      <t>キョジュウ</t>
    </rPh>
    <rPh sb="2" eb="3">
      <t>シャ</t>
    </rPh>
    <rPh sb="3" eb="5">
      <t>メイボ</t>
    </rPh>
    <phoneticPr fontId="1"/>
  </si>
  <si>
    <t>横浜市マンション登録制度への登録を申請します。</t>
    <rPh sb="0" eb="3">
      <t>ヨコハマシ</t>
    </rPh>
    <rPh sb="8" eb="10">
      <t>トウロク</t>
    </rPh>
    <rPh sb="10" eb="12">
      <t>セイド</t>
    </rPh>
    <rPh sb="14" eb="16">
      <t>トウロク</t>
    </rPh>
    <rPh sb="17" eb="19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</si>
</sst>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游ゴシック"/>
      <family val="2"/>
      <charset val="128"/>
      <scheme val="minor"/>
    </font>
    <font>
      <b/>
      <sz val="20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0"/>
      <color rgb="FFFF0000"/>
      <name val="游ゴシック"/>
      <family val="3"/>
      <charset val="128"/>
      <scheme val="minor"/>
    </font>
    <font>
      <strike/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trike/>
      <sz val="10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18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14" fillId="0" borderId="0" xfId="0" applyFont="1" applyFill="1" applyProtection="1">
      <alignment vertical="center"/>
    </xf>
    <xf numFmtId="0" fontId="14" fillId="0" borderId="0" xfId="0" applyFo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2" fillId="0" borderId="12" xfId="0" applyFont="1" applyFill="1" applyBorder="1" applyAlignment="1" applyProtection="1">
      <alignment horizontal="right" vertical="center"/>
    </xf>
    <xf numFmtId="0" fontId="12" fillId="3" borderId="13" xfId="0" applyFont="1" applyFill="1" applyBorder="1" applyAlignment="1" applyProtection="1">
      <alignment vertical="center"/>
    </xf>
    <xf numFmtId="0" fontId="12" fillId="3" borderId="13" xfId="0" applyFont="1" applyFill="1" applyBorder="1" applyAlignment="1" applyProtection="1">
      <alignment horizontal="right" vertical="center"/>
    </xf>
    <xf numFmtId="0" fontId="12" fillId="3" borderId="16" xfId="0" applyFont="1" applyFill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12" fillId="3" borderId="14" xfId="0" applyFont="1" applyFill="1" applyBorder="1" applyAlignment="1" applyProtection="1">
      <alignment vertical="center"/>
    </xf>
    <xf numFmtId="0" fontId="12" fillId="3" borderId="1" xfId="0" applyFont="1" applyFill="1" applyBorder="1" applyAlignment="1" applyProtection="1">
      <alignment vertical="center" wrapText="1"/>
    </xf>
    <xf numFmtId="0" fontId="12" fillId="3" borderId="12" xfId="0" applyFont="1" applyFill="1" applyBorder="1" applyAlignment="1" applyProtection="1">
      <alignment vertical="center" wrapText="1"/>
    </xf>
    <xf numFmtId="0" fontId="12" fillId="3" borderId="16" xfId="0" applyFont="1" applyFill="1" applyBorder="1" applyAlignment="1" applyProtection="1">
      <alignment vertical="center" wrapText="1"/>
    </xf>
    <xf numFmtId="0" fontId="11" fillId="0" borderId="20" xfId="0" applyFont="1" applyFill="1" applyBorder="1" applyAlignment="1" applyProtection="1">
      <alignment vertical="center"/>
    </xf>
    <xf numFmtId="0" fontId="14" fillId="0" borderId="0" xfId="0" applyFont="1" applyFill="1" applyBorder="1" applyProtection="1">
      <alignment vertical="center"/>
    </xf>
    <xf numFmtId="0" fontId="12" fillId="0" borderId="10" xfId="0" applyFont="1" applyFill="1" applyBorder="1" applyAlignment="1" applyProtection="1">
      <alignment vertical="center"/>
    </xf>
    <xf numFmtId="0" fontId="12" fillId="0" borderId="11" xfId="0" applyFont="1" applyFill="1" applyBorder="1" applyAlignment="1" applyProtection="1">
      <alignment vertical="center"/>
    </xf>
    <xf numFmtId="0" fontId="7" fillId="3" borderId="0" xfId="0" applyFont="1" applyFill="1" applyProtection="1">
      <alignment vertical="center"/>
    </xf>
    <xf numFmtId="0" fontId="12" fillId="0" borderId="13" xfId="0" applyFont="1" applyFill="1" applyBorder="1" applyAlignment="1" applyProtection="1">
      <alignment vertical="center"/>
    </xf>
    <xf numFmtId="0" fontId="12" fillId="0" borderId="16" xfId="0" applyFont="1" applyFill="1" applyBorder="1" applyAlignment="1" applyProtection="1">
      <alignment vertical="center"/>
    </xf>
    <xf numFmtId="0" fontId="3" fillId="0" borderId="12" xfId="0" applyFont="1" applyBorder="1" applyProtection="1">
      <alignment vertical="center"/>
    </xf>
    <xf numFmtId="0" fontId="12" fillId="0" borderId="14" xfId="0" applyFont="1" applyFill="1" applyBorder="1" applyAlignment="1" applyProtection="1">
      <alignment vertical="center"/>
    </xf>
    <xf numFmtId="0" fontId="12" fillId="0" borderId="12" xfId="0" applyFont="1" applyFill="1" applyBorder="1" applyAlignment="1" applyProtection="1">
      <alignment vertical="center"/>
    </xf>
    <xf numFmtId="0" fontId="11" fillId="0" borderId="9" xfId="0" applyFont="1" applyBorder="1" applyProtection="1">
      <alignment vertical="center"/>
    </xf>
    <xf numFmtId="0" fontId="12" fillId="0" borderId="13" xfId="0" applyFont="1" applyFill="1" applyBorder="1" applyAlignment="1" applyProtection="1">
      <alignment horizontal="right" vertical="center"/>
    </xf>
    <xf numFmtId="0" fontId="12" fillId="0" borderId="9" xfId="0" applyFont="1" applyFill="1" applyBorder="1" applyAlignment="1" applyProtection="1">
      <alignment vertical="center"/>
    </xf>
    <xf numFmtId="0" fontId="12" fillId="0" borderId="13" xfId="0" applyFont="1" applyFill="1" applyBorder="1" applyAlignment="1" applyProtection="1">
      <alignment vertical="center" shrinkToFit="1"/>
    </xf>
    <xf numFmtId="0" fontId="12" fillId="0" borderId="16" xfId="0" applyFont="1" applyFill="1" applyBorder="1" applyAlignment="1" applyProtection="1">
      <alignment vertical="center" shrinkToFit="1"/>
    </xf>
    <xf numFmtId="0" fontId="11" fillId="0" borderId="29" xfId="0" applyFont="1" applyBorder="1" applyAlignment="1" applyProtection="1">
      <alignment vertical="center"/>
    </xf>
    <xf numFmtId="0" fontId="12" fillId="0" borderId="18" xfId="0" applyFont="1" applyFill="1" applyBorder="1" applyAlignment="1" applyProtection="1">
      <alignment vertical="center"/>
    </xf>
    <xf numFmtId="0" fontId="12" fillId="0" borderId="22" xfId="0" applyFont="1" applyFill="1" applyBorder="1" applyAlignment="1" applyProtection="1">
      <alignment vertical="center"/>
    </xf>
    <xf numFmtId="0" fontId="12" fillId="0" borderId="13" xfId="0" applyFont="1" applyFill="1" applyBorder="1" applyAlignment="1" applyProtection="1">
      <alignment horizontal="left" vertical="center"/>
    </xf>
    <xf numFmtId="0" fontId="12" fillId="0" borderId="13" xfId="0" applyFont="1" applyFill="1" applyBorder="1" applyAlignment="1" applyProtection="1">
      <alignment horizontal="left" vertical="center" shrinkToFit="1"/>
    </xf>
    <xf numFmtId="0" fontId="12" fillId="0" borderId="16" xfId="0" applyFont="1" applyFill="1" applyBorder="1" applyAlignment="1" applyProtection="1">
      <alignment horizontal="left" vertical="center" shrinkToFit="1"/>
    </xf>
    <xf numFmtId="0" fontId="12" fillId="0" borderId="0" xfId="0" applyFont="1" applyFill="1" applyBorder="1" applyAlignment="1" applyProtection="1">
      <alignment vertical="center"/>
    </xf>
    <xf numFmtId="0" fontId="12" fillId="0" borderId="38" xfId="0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16" fillId="0" borderId="0" xfId="0" applyFont="1" applyProtection="1">
      <alignment vertical="center"/>
    </xf>
    <xf numFmtId="0" fontId="12" fillId="0" borderId="13" xfId="0" applyFont="1" applyBorder="1" applyProtection="1">
      <alignment vertical="center"/>
    </xf>
    <xf numFmtId="0" fontId="12" fillId="0" borderId="16" xfId="0" applyFont="1" applyBorder="1" applyProtection="1">
      <alignment vertical="center"/>
    </xf>
    <xf numFmtId="0" fontId="12" fillId="0" borderId="10" xfId="0" applyFont="1" applyBorder="1" applyProtection="1">
      <alignment vertical="center"/>
    </xf>
    <xf numFmtId="0" fontId="12" fillId="0" borderId="18" xfId="0" applyFont="1" applyBorder="1" applyProtection="1">
      <alignment vertical="center"/>
    </xf>
    <xf numFmtId="0" fontId="12" fillId="3" borderId="12" xfId="0" applyFon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 textRotation="255"/>
    </xf>
    <xf numFmtId="0" fontId="1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12" fillId="0" borderId="16" xfId="0" applyFont="1" applyFill="1" applyBorder="1" applyAlignment="1" applyProtection="1">
      <alignment horizontal="right" vertical="center"/>
    </xf>
    <xf numFmtId="0" fontId="12" fillId="3" borderId="21" xfId="0" applyFont="1" applyFill="1" applyBorder="1" applyAlignment="1" applyProtection="1">
      <alignment vertical="center"/>
    </xf>
    <xf numFmtId="0" fontId="12" fillId="0" borderId="36" xfId="0" applyFont="1" applyFill="1" applyBorder="1" applyAlignment="1" applyProtection="1">
      <alignment horizontal="right" vertical="center"/>
    </xf>
    <xf numFmtId="0" fontId="12" fillId="0" borderId="37" xfId="0" applyFont="1" applyFill="1" applyBorder="1" applyAlignment="1" applyProtection="1">
      <alignment horizontal="right" vertical="center"/>
    </xf>
    <xf numFmtId="0" fontId="12" fillId="2" borderId="12" xfId="0" applyFont="1" applyFill="1" applyBorder="1" applyAlignment="1" applyProtection="1">
      <alignment horizontal="right" vertical="center"/>
      <protection locked="0"/>
    </xf>
    <xf numFmtId="0" fontId="7" fillId="2" borderId="13" xfId="0" applyFont="1" applyFill="1" applyBorder="1" applyAlignment="1" applyProtection="1">
      <alignment horizontal="right" vertical="center"/>
      <protection locked="0"/>
    </xf>
    <xf numFmtId="0" fontId="7" fillId="2" borderId="10" xfId="0" applyFont="1" applyFill="1" applyBorder="1" applyAlignment="1" applyProtection="1">
      <alignment horizontal="right" vertical="center"/>
      <protection locked="0"/>
    </xf>
    <xf numFmtId="0" fontId="7" fillId="2" borderId="17" xfId="0" applyFont="1" applyFill="1" applyBorder="1" applyAlignment="1" applyProtection="1">
      <alignment horizontal="right" vertical="center"/>
      <protection locked="0"/>
    </xf>
    <xf numFmtId="0" fontId="7" fillId="2" borderId="18" xfId="0" applyFont="1" applyFill="1" applyBorder="1" applyAlignment="1" applyProtection="1">
      <alignment horizontal="right" vertical="center"/>
      <protection locked="0"/>
    </xf>
    <xf numFmtId="0" fontId="7" fillId="2" borderId="2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21" fillId="0" borderId="13" xfId="0" applyFont="1" applyFill="1" applyBorder="1" applyAlignment="1" applyProtection="1">
      <alignment vertical="center"/>
    </xf>
    <xf numFmtId="0" fontId="10" fillId="0" borderId="34" xfId="0" applyFont="1" applyBorder="1" applyAlignment="1" applyProtection="1">
      <alignment horizontal="center" vertical="center" textRotation="255"/>
    </xf>
    <xf numFmtId="0" fontId="23" fillId="0" borderId="13" xfId="0" applyFont="1" applyFill="1" applyBorder="1" applyAlignment="1" applyProtection="1">
      <alignment vertical="center"/>
    </xf>
    <xf numFmtId="0" fontId="23" fillId="0" borderId="18" xfId="0" applyFont="1" applyFill="1" applyBorder="1" applyAlignment="1" applyProtection="1">
      <alignment vertical="center"/>
    </xf>
    <xf numFmtId="0" fontId="3" fillId="0" borderId="14" xfId="0" applyFont="1" applyBorder="1" applyProtection="1">
      <alignment vertical="center"/>
    </xf>
    <xf numFmtId="0" fontId="12" fillId="0" borderId="32" xfId="0" applyFont="1" applyFill="1" applyBorder="1" applyAlignment="1" applyProtection="1">
      <alignment vertical="center"/>
    </xf>
    <xf numFmtId="0" fontId="12" fillId="0" borderId="45" xfId="0" applyFont="1" applyFill="1" applyBorder="1" applyAlignment="1" applyProtection="1">
      <alignment vertical="center"/>
    </xf>
    <xf numFmtId="0" fontId="11" fillId="0" borderId="28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textRotation="255"/>
    </xf>
    <xf numFmtId="0" fontId="3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textRotation="255"/>
    </xf>
    <xf numFmtId="0" fontId="3" fillId="0" borderId="0" xfId="0" applyFont="1" applyBorder="1" applyAlignment="1" applyProtection="1">
      <alignment horizontal="left" vertical="center"/>
    </xf>
    <xf numFmtId="0" fontId="12" fillId="0" borderId="13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shrinkToFit="1"/>
    </xf>
    <xf numFmtId="0" fontId="10" fillId="0" borderId="15" xfId="0" applyFont="1" applyBorder="1" applyAlignment="1" applyProtection="1">
      <alignment horizontal="center" vertical="center" textRotation="255"/>
    </xf>
    <xf numFmtId="0" fontId="16" fillId="2" borderId="12" xfId="0" applyFont="1" applyFill="1" applyBorder="1" applyAlignment="1" applyProtection="1">
      <alignment horizontal="right" vertical="center"/>
      <protection locked="0"/>
    </xf>
    <xf numFmtId="0" fontId="12" fillId="0" borderId="5" xfId="0" applyFont="1" applyBorder="1" applyProtection="1">
      <alignment vertical="center"/>
    </xf>
    <xf numFmtId="0" fontId="23" fillId="0" borderId="5" xfId="0" applyFont="1" applyFill="1" applyBorder="1" applyProtection="1">
      <alignment vertical="center"/>
    </xf>
    <xf numFmtId="0" fontId="12" fillId="0" borderId="7" xfId="0" applyFont="1" applyBorder="1" applyProtection="1">
      <alignment vertical="center"/>
    </xf>
    <xf numFmtId="0" fontId="16" fillId="2" borderId="0" xfId="0" applyFont="1" applyFill="1" applyBorder="1" applyAlignment="1" applyProtection="1">
      <alignment horizontal="right" vertical="center"/>
      <protection locked="0"/>
    </xf>
    <xf numFmtId="0" fontId="0" fillId="0" borderId="0" xfId="0" applyFill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vertical="center"/>
    </xf>
    <xf numFmtId="0" fontId="12" fillId="3" borderId="42" xfId="0" applyFont="1" applyFill="1" applyBorder="1" applyAlignment="1" applyProtection="1">
      <alignment vertical="center"/>
    </xf>
    <xf numFmtId="0" fontId="12" fillId="3" borderId="44" xfId="0" applyFont="1" applyFill="1" applyBorder="1" applyAlignment="1" applyProtection="1">
      <alignment vertical="center"/>
    </xf>
    <xf numFmtId="0" fontId="12" fillId="3" borderId="43" xfId="0" applyFont="1" applyFill="1" applyBorder="1" applyAlignment="1" applyProtection="1">
      <alignment vertical="center"/>
    </xf>
    <xf numFmtId="0" fontId="12" fillId="3" borderId="40" xfId="0" applyFont="1" applyFill="1" applyBorder="1" applyAlignment="1" applyProtection="1">
      <alignment vertical="center"/>
    </xf>
    <xf numFmtId="0" fontId="12" fillId="3" borderId="35" xfId="0" applyFont="1" applyFill="1" applyBorder="1" applyAlignment="1" applyProtection="1">
      <alignment vertical="center"/>
    </xf>
    <xf numFmtId="0" fontId="12" fillId="3" borderId="32" xfId="0" applyFont="1" applyFill="1" applyBorder="1" applyAlignment="1" applyProtection="1">
      <alignment vertical="center"/>
    </xf>
    <xf numFmtId="0" fontId="12" fillId="3" borderId="33" xfId="0" applyFont="1" applyFill="1" applyBorder="1" applyAlignment="1" applyProtection="1">
      <alignment vertical="center"/>
    </xf>
    <xf numFmtId="0" fontId="12" fillId="3" borderId="51" xfId="0" applyFont="1" applyFill="1" applyBorder="1" applyAlignment="1" applyProtection="1">
      <alignment vertical="center"/>
    </xf>
    <xf numFmtId="0" fontId="12" fillId="3" borderId="41" xfId="0" applyFont="1" applyFill="1" applyBorder="1" applyAlignment="1" applyProtection="1">
      <alignment vertical="center"/>
    </xf>
    <xf numFmtId="0" fontId="12" fillId="3" borderId="36" xfId="0" applyFont="1" applyFill="1" applyBorder="1" applyAlignment="1" applyProtection="1">
      <alignment vertical="center"/>
    </xf>
    <xf numFmtId="0" fontId="12" fillId="3" borderId="37" xfId="0" applyFont="1" applyFill="1" applyBorder="1" applyAlignment="1" applyProtection="1">
      <alignment vertical="center"/>
    </xf>
    <xf numFmtId="0" fontId="12" fillId="0" borderId="42" xfId="0" applyFont="1" applyFill="1" applyBorder="1" applyAlignment="1" applyProtection="1">
      <alignment vertical="center"/>
    </xf>
    <xf numFmtId="0" fontId="16" fillId="2" borderId="4" xfId="0" applyFont="1" applyFill="1" applyBorder="1" applyAlignment="1" applyProtection="1">
      <alignment horizontal="right" vertical="center"/>
      <protection locked="0"/>
    </xf>
    <xf numFmtId="0" fontId="12" fillId="0" borderId="5" xfId="0" applyFont="1" applyFill="1" applyBorder="1" applyAlignment="1" applyProtection="1">
      <alignment vertical="center"/>
    </xf>
    <xf numFmtId="0" fontId="16" fillId="2" borderId="42" xfId="0" applyFont="1" applyFill="1" applyBorder="1" applyAlignment="1" applyProtection="1">
      <alignment horizontal="right" vertical="center"/>
      <protection locked="0"/>
    </xf>
    <xf numFmtId="0" fontId="16" fillId="2" borderId="13" xfId="0" applyFont="1" applyFill="1" applyBorder="1" applyAlignment="1" applyProtection="1">
      <alignment horizontal="right" vertical="center"/>
      <protection locked="0"/>
    </xf>
    <xf numFmtId="0" fontId="12" fillId="0" borderId="13" xfId="0" applyFont="1" applyFill="1" applyBorder="1" applyAlignment="1" applyProtection="1">
      <alignment vertical="center"/>
      <protection locked="0"/>
    </xf>
    <xf numFmtId="0" fontId="16" fillId="2" borderId="35" xfId="0" applyFont="1" applyFill="1" applyBorder="1" applyAlignment="1" applyProtection="1">
      <alignment horizontal="right" vertical="center"/>
      <protection locked="0"/>
    </xf>
    <xf numFmtId="0" fontId="16" fillId="2" borderId="32" xfId="0" applyFont="1" applyFill="1" applyBorder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center" vertical="center" textRotation="255"/>
    </xf>
    <xf numFmtId="0" fontId="12" fillId="0" borderId="4" xfId="0" applyFont="1" applyFill="1" applyBorder="1" applyAlignment="1" applyProtection="1">
      <alignment horizontal="right" vertical="center"/>
    </xf>
    <xf numFmtId="0" fontId="7" fillId="2" borderId="5" xfId="0" applyFont="1" applyFill="1" applyBorder="1" applyAlignment="1" applyProtection="1">
      <alignment horizontal="right" vertical="center"/>
      <protection locked="0"/>
    </xf>
    <xf numFmtId="0" fontId="12" fillId="3" borderId="5" xfId="0" applyFont="1" applyFill="1" applyBorder="1" applyAlignment="1" applyProtection="1">
      <alignment horizontal="right" vertical="center"/>
    </xf>
    <xf numFmtId="0" fontId="22" fillId="0" borderId="22" xfId="0" applyFont="1" applyFill="1" applyBorder="1" applyAlignment="1" applyProtection="1">
      <alignment vertical="center"/>
      <protection locked="0"/>
    </xf>
    <xf numFmtId="0" fontId="22" fillId="0" borderId="38" xfId="0" applyFont="1" applyFill="1" applyBorder="1" applyAlignment="1" applyProtection="1">
      <alignment vertical="center"/>
      <protection locked="0"/>
    </xf>
    <xf numFmtId="0" fontId="12" fillId="2" borderId="13" xfId="0" applyFont="1" applyFill="1" applyBorder="1" applyAlignment="1" applyProtection="1">
      <alignment horizontal="right" vertical="center"/>
      <protection locked="0"/>
    </xf>
    <xf numFmtId="0" fontId="3" fillId="0" borderId="0" xfId="0" applyFont="1">
      <alignment vertical="center"/>
    </xf>
    <xf numFmtId="0" fontId="10" fillId="0" borderId="12" xfId="0" applyFont="1" applyBorder="1" applyAlignment="1" applyProtection="1">
      <alignment horizontal="center" vertical="center" textRotation="255"/>
    </xf>
    <xf numFmtId="0" fontId="16" fillId="2" borderId="0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16" fillId="0" borderId="0" xfId="0" applyFont="1" applyBorder="1">
      <alignment vertical="center"/>
    </xf>
    <xf numFmtId="0" fontId="12" fillId="0" borderId="18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6" fillId="0" borderId="12" xfId="0" applyFont="1" applyBorder="1">
      <alignment vertical="center"/>
    </xf>
    <xf numFmtId="0" fontId="16" fillId="0" borderId="13" xfId="0" applyFont="1" applyBorder="1">
      <alignment vertical="center"/>
    </xf>
    <xf numFmtId="0" fontId="11" fillId="0" borderId="29" xfId="0" applyFont="1" applyFill="1" applyBorder="1" applyAlignment="1" applyProtection="1">
      <alignment horizontal="center" vertical="center"/>
    </xf>
    <xf numFmtId="0" fontId="12" fillId="2" borderId="36" xfId="0" applyFont="1" applyFill="1" applyBorder="1" applyAlignment="1" applyProtection="1">
      <alignment horizontal="right" vertical="center"/>
      <protection locked="0"/>
    </xf>
    <xf numFmtId="0" fontId="12" fillId="0" borderId="36" xfId="0" applyFont="1" applyFill="1" applyBorder="1" applyAlignment="1" applyProtection="1">
      <alignment horizontal="left" vertical="center"/>
    </xf>
    <xf numFmtId="0" fontId="12" fillId="0" borderId="13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shrinkToFit="1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0" fontId="12" fillId="2" borderId="27" xfId="0" applyFont="1" applyFill="1" applyBorder="1" applyAlignment="1" applyProtection="1">
      <alignment horizontal="center" vertical="center" shrinkToFit="1"/>
      <protection locked="0"/>
    </xf>
    <xf numFmtId="0" fontId="12" fillId="2" borderId="13" xfId="0" applyFont="1" applyFill="1" applyBorder="1" applyAlignment="1" applyProtection="1">
      <alignment horizontal="center" vertical="center" shrinkToFit="1"/>
      <protection locked="0"/>
    </xf>
    <xf numFmtId="0" fontId="12" fillId="0" borderId="12" xfId="0" applyFont="1" applyFill="1" applyBorder="1" applyAlignment="1" applyProtection="1">
      <alignment horizontal="right" vertical="center"/>
    </xf>
    <xf numFmtId="0" fontId="12" fillId="0" borderId="13" xfId="0" applyFont="1" applyFill="1" applyBorder="1" applyAlignment="1" applyProtection="1">
      <alignment horizontal="right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 shrinkToFit="1"/>
    </xf>
    <xf numFmtId="0" fontId="11" fillId="0" borderId="13" xfId="0" applyFont="1" applyFill="1" applyBorder="1" applyAlignment="1" applyProtection="1">
      <alignment horizontal="center" vertical="center" shrinkToFit="1"/>
    </xf>
    <xf numFmtId="0" fontId="11" fillId="0" borderId="14" xfId="0" applyFont="1" applyFill="1" applyBorder="1" applyAlignment="1" applyProtection="1">
      <alignment horizontal="center" vertical="center" shrinkToFit="1"/>
    </xf>
    <xf numFmtId="0" fontId="11" fillId="0" borderId="34" xfId="0" applyFont="1" applyFill="1" applyBorder="1" applyAlignment="1" applyProtection="1">
      <alignment horizontal="center" vertical="center" shrinkToFit="1"/>
    </xf>
    <xf numFmtId="0" fontId="12" fillId="2" borderId="34" xfId="0" applyFont="1" applyFill="1" applyBorder="1" applyAlignment="1" applyProtection="1">
      <alignment horizontal="center" vertical="center" shrinkToFit="1"/>
      <protection locked="0"/>
    </xf>
    <xf numFmtId="0" fontId="11" fillId="0" borderId="34" xfId="0" applyFont="1" applyFill="1" applyBorder="1" applyAlignment="1" applyProtection="1">
      <alignment horizontal="center" vertical="center"/>
    </xf>
    <xf numFmtId="0" fontId="12" fillId="2" borderId="35" xfId="0" applyFont="1" applyFill="1" applyBorder="1" applyAlignment="1" applyProtection="1">
      <alignment horizontal="center" vertical="center" shrinkToFit="1"/>
      <protection locked="0"/>
    </xf>
    <xf numFmtId="0" fontId="12" fillId="2" borderId="48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Border="1" applyAlignment="1" applyProtection="1">
      <alignment horizontal="center" vertical="center" shrinkToFit="1"/>
    </xf>
    <xf numFmtId="0" fontId="12" fillId="2" borderId="18" xfId="0" applyFont="1" applyFill="1" applyBorder="1" applyAlignment="1" applyProtection="1">
      <alignment horizontal="center" vertical="center" shrinkToFit="1"/>
    </xf>
    <xf numFmtId="0" fontId="24" fillId="0" borderId="24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25" xfId="0" applyFont="1" applyFill="1" applyBorder="1" applyAlignment="1" applyProtection="1">
      <alignment horizontal="center" vertical="center"/>
    </xf>
    <xf numFmtId="0" fontId="24" fillId="0" borderId="26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20" fillId="0" borderId="27" xfId="0" applyFont="1" applyFill="1" applyBorder="1" applyAlignment="1" applyProtection="1">
      <alignment horizontal="center" vertical="center"/>
    </xf>
    <xf numFmtId="0" fontId="24" fillId="0" borderId="49" xfId="0" applyFont="1" applyFill="1" applyBorder="1" applyAlignment="1" applyProtection="1">
      <alignment horizontal="center" vertical="center" wrapText="1"/>
    </xf>
    <xf numFmtId="0" fontId="24" fillId="0" borderId="34" xfId="0" applyFont="1" applyFill="1" applyBorder="1" applyAlignment="1" applyProtection="1">
      <alignment horizontal="center" vertical="center" wrapText="1"/>
    </xf>
    <xf numFmtId="0" fontId="20" fillId="0" borderId="34" xfId="0" applyFont="1" applyFill="1" applyBorder="1" applyAlignment="1" applyProtection="1">
      <alignment horizontal="center" vertical="center"/>
    </xf>
    <xf numFmtId="0" fontId="20" fillId="0" borderId="48" xfId="0" applyFont="1" applyFill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17" fillId="0" borderId="19" xfId="0" applyFont="1" applyBorder="1" applyAlignment="1" applyProtection="1">
      <alignment horizontal="center" vertical="center" wrapText="1"/>
    </xf>
    <xf numFmtId="0" fontId="17" fillId="0" borderId="20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41" xfId="0" applyFont="1" applyBorder="1" applyAlignment="1" applyProtection="1">
      <alignment horizontal="center" vertical="center" wrapText="1"/>
    </xf>
    <xf numFmtId="0" fontId="17" fillId="0" borderId="32" xfId="0" applyFont="1" applyBorder="1" applyAlignment="1" applyProtection="1">
      <alignment horizontal="center" vertical="center" wrapText="1"/>
    </xf>
    <xf numFmtId="0" fontId="17" fillId="0" borderId="33" xfId="0" applyFont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center" vertical="center"/>
    </xf>
    <xf numFmtId="0" fontId="11" fillId="0" borderId="36" xfId="0" applyFont="1" applyFill="1" applyBorder="1" applyAlignment="1" applyProtection="1">
      <alignment horizontal="center" vertical="center"/>
    </xf>
    <xf numFmtId="0" fontId="11" fillId="0" borderId="40" xfId="0" applyFont="1" applyFill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 textRotation="255"/>
    </xf>
    <xf numFmtId="0" fontId="10" fillId="0" borderId="29" xfId="0" applyFont="1" applyBorder="1" applyAlignment="1" applyProtection="1">
      <alignment horizontal="center" vertical="center" textRotation="255"/>
    </xf>
    <xf numFmtId="0" fontId="10" fillId="0" borderId="28" xfId="0" applyFont="1" applyBorder="1" applyAlignment="1" applyProtection="1">
      <alignment horizontal="center" vertical="center" textRotation="255"/>
    </xf>
    <xf numFmtId="0" fontId="11" fillId="0" borderId="17" xfId="0" applyFont="1" applyFill="1" applyBorder="1" applyAlignment="1" applyProtection="1">
      <alignment vertical="center" wrapText="1" shrinkToFit="1"/>
    </xf>
    <xf numFmtId="0" fontId="11" fillId="0" borderId="18" xfId="0" applyFont="1" applyFill="1" applyBorder="1" applyAlignment="1" applyProtection="1">
      <alignment vertical="center" wrapText="1" shrinkToFit="1"/>
    </xf>
    <xf numFmtId="0" fontId="11" fillId="0" borderId="19" xfId="0" applyFont="1" applyFill="1" applyBorder="1" applyAlignment="1" applyProtection="1">
      <alignment vertical="center" wrapText="1" shrinkToFit="1"/>
    </xf>
    <xf numFmtId="0" fontId="11" fillId="0" borderId="20" xfId="0" applyFont="1" applyFill="1" applyBorder="1" applyAlignment="1" applyProtection="1">
      <alignment vertical="center" wrapText="1" shrinkToFit="1"/>
    </xf>
    <xf numFmtId="0" fontId="11" fillId="0" borderId="0" xfId="0" applyFont="1" applyFill="1" applyBorder="1" applyAlignment="1" applyProtection="1">
      <alignment vertical="center" wrapText="1" shrinkToFit="1"/>
    </xf>
    <xf numFmtId="0" fontId="11" fillId="0" borderId="21" xfId="0" applyFont="1" applyFill="1" applyBorder="1" applyAlignment="1" applyProtection="1">
      <alignment vertical="center" wrapText="1" shrinkToFit="1"/>
    </xf>
    <xf numFmtId="0" fontId="11" fillId="0" borderId="1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 shrinkToFit="1"/>
    </xf>
    <xf numFmtId="0" fontId="11" fillId="0" borderId="18" xfId="0" applyFont="1" applyBorder="1" applyAlignment="1" applyProtection="1">
      <alignment horizontal="center" vertical="center" shrinkToFit="1"/>
    </xf>
    <xf numFmtId="0" fontId="11" fillId="0" borderId="19" xfId="0" applyFont="1" applyBorder="1" applyAlignment="1" applyProtection="1">
      <alignment horizontal="center" vertical="center" shrinkToFit="1"/>
    </xf>
    <xf numFmtId="0" fontId="11" fillId="0" borderId="20" xfId="0" applyFont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center" vertical="center" shrinkToFit="1"/>
    </xf>
    <xf numFmtId="0" fontId="11" fillId="0" borderId="21" xfId="0" applyFont="1" applyBorder="1" applyAlignment="1" applyProtection="1">
      <alignment horizontal="center" vertical="center" shrinkToFit="1"/>
    </xf>
    <xf numFmtId="0" fontId="11" fillId="0" borderId="17" xfId="0" applyFont="1" applyFill="1" applyBorder="1" applyAlignment="1" applyProtection="1">
      <alignment horizontal="center" vertical="center"/>
    </xf>
    <xf numFmtId="0" fontId="11" fillId="0" borderId="18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 shrinkToFit="1"/>
    </xf>
    <xf numFmtId="0" fontId="11" fillId="0" borderId="1" xfId="0" applyFont="1" applyBorder="1" applyAlignment="1" applyProtection="1">
      <alignment horizontal="center" vertical="center" shrinkToFit="1"/>
    </xf>
    <xf numFmtId="0" fontId="11" fillId="0" borderId="17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42" xfId="0" applyFont="1" applyFill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textRotation="255" wrapText="1"/>
    </xf>
    <xf numFmtId="0" fontId="11" fillId="0" borderId="8" xfId="0" applyFont="1" applyBorder="1" applyAlignment="1" applyProtection="1">
      <alignment horizontal="center" vertical="center" textRotation="255" wrapText="1"/>
    </xf>
    <xf numFmtId="0" fontId="11" fillId="0" borderId="39" xfId="0" applyFont="1" applyBorder="1" applyAlignment="1" applyProtection="1">
      <alignment horizontal="center" vertical="center" textRotation="255" wrapText="1"/>
    </xf>
    <xf numFmtId="0" fontId="3" fillId="0" borderId="0" xfId="0" applyFont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textRotation="255"/>
    </xf>
    <xf numFmtId="0" fontId="10" fillId="0" borderId="8" xfId="0" applyFont="1" applyBorder="1" applyAlignment="1" applyProtection="1">
      <alignment horizontal="center" vertical="center" textRotation="255"/>
    </xf>
    <xf numFmtId="0" fontId="10" fillId="0" borderId="39" xfId="0" applyFont="1" applyBorder="1" applyAlignment="1" applyProtection="1">
      <alignment horizontal="center" vertical="center" textRotation="255"/>
    </xf>
    <xf numFmtId="0" fontId="11" fillId="0" borderId="50" xfId="0" applyFont="1" applyBorder="1" applyAlignment="1" applyProtection="1">
      <alignment horizontal="center" vertical="center" shrinkToFit="1"/>
    </xf>
    <xf numFmtId="0" fontId="11" fillId="0" borderId="15" xfId="0" applyFont="1" applyBorder="1" applyAlignment="1" applyProtection="1">
      <alignment horizontal="center" vertical="center" shrinkToFit="1"/>
    </xf>
    <xf numFmtId="0" fontId="11" fillId="0" borderId="2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 shrinkToFit="1"/>
      <protection locked="0"/>
    </xf>
    <xf numFmtId="0" fontId="12" fillId="2" borderId="14" xfId="0" applyFont="1" applyFill="1" applyBorder="1" applyAlignment="1" applyProtection="1">
      <alignment horizontal="center" vertical="center" shrinkToFit="1"/>
      <protection locked="0"/>
    </xf>
    <xf numFmtId="0" fontId="11" fillId="0" borderId="5" xfId="0" applyFont="1" applyFill="1" applyBorder="1" applyAlignment="1" applyProtection="1">
      <alignment horizontal="center" vertical="center" shrinkToFit="1"/>
    </xf>
    <xf numFmtId="0" fontId="11" fillId="0" borderId="42" xfId="0" applyFont="1" applyFill="1" applyBorder="1" applyAlignment="1" applyProtection="1">
      <alignment horizontal="center" vertical="center" shrinkToFit="1"/>
    </xf>
    <xf numFmtId="0" fontId="11" fillId="0" borderId="7" xfId="0" applyFont="1" applyFill="1" applyBorder="1" applyAlignment="1" applyProtection="1">
      <alignment horizontal="center" vertical="center" shrinkToFit="1"/>
    </xf>
    <xf numFmtId="0" fontId="11" fillId="0" borderId="12" xfId="0" applyFont="1" applyBorder="1" applyAlignment="1" applyProtection="1">
      <alignment horizontal="center" vertical="center" shrinkToFit="1"/>
    </xf>
    <xf numFmtId="0" fontId="11" fillId="0" borderId="13" xfId="0" applyFont="1" applyBorder="1" applyAlignment="1" applyProtection="1">
      <alignment horizontal="center" vertical="center" shrinkToFit="1"/>
    </xf>
    <xf numFmtId="0" fontId="11" fillId="0" borderId="14" xfId="0" applyFont="1" applyBorder="1" applyAlignment="1" applyProtection="1">
      <alignment horizontal="center" vertical="center" shrinkToFit="1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 wrapText="1" shrinkToFit="1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 wrapText="1" shrinkToFit="1"/>
    </xf>
    <xf numFmtId="0" fontId="11" fillId="0" borderId="32" xfId="0" applyFont="1" applyBorder="1" applyAlignment="1" applyProtection="1">
      <alignment horizontal="center" vertical="center" shrinkToFit="1"/>
    </xf>
    <xf numFmtId="0" fontId="11" fillId="0" borderId="33" xfId="0" applyFont="1" applyBorder="1" applyAlignment="1" applyProtection="1">
      <alignment horizontal="center" vertical="center" shrinkToFit="1"/>
    </xf>
    <xf numFmtId="0" fontId="12" fillId="2" borderId="41" xfId="0" applyFont="1" applyFill="1" applyBorder="1" applyAlignment="1" applyProtection="1">
      <alignment horizontal="center" vertical="center"/>
      <protection locked="0"/>
    </xf>
    <xf numFmtId="0" fontId="12" fillId="2" borderId="3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11" fillId="0" borderId="26" xfId="0" applyFont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 vertical="center"/>
      <protection locked="0"/>
    </xf>
    <xf numFmtId="0" fontId="12" fillId="2" borderId="27" xfId="0" applyFont="1" applyFill="1" applyBorder="1" applyAlignment="1" applyProtection="1">
      <alignment horizontal="left" vertical="center"/>
      <protection locked="0"/>
    </xf>
    <xf numFmtId="0" fontId="11" fillId="0" borderId="46" xfId="0" applyFont="1" applyBorder="1" applyAlignment="1" applyProtection="1">
      <alignment horizontal="center" vertical="center"/>
    </xf>
    <xf numFmtId="0" fontId="11" fillId="0" borderId="4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center" vertical="center"/>
    </xf>
    <xf numFmtId="0" fontId="15" fillId="0" borderId="46" xfId="0" applyFont="1" applyFill="1" applyBorder="1" applyAlignment="1" applyProtection="1">
      <alignment horizontal="left" vertical="center" wrapText="1" shrinkToFit="1"/>
    </xf>
    <xf numFmtId="0" fontId="15" fillId="0" borderId="18" xfId="0" applyFont="1" applyFill="1" applyBorder="1" applyAlignment="1" applyProtection="1">
      <alignment horizontal="left" vertical="center" wrapText="1" shrinkToFit="1"/>
    </xf>
    <xf numFmtId="0" fontId="15" fillId="0" borderId="19" xfId="0" applyFont="1" applyFill="1" applyBorder="1" applyAlignment="1" applyProtection="1">
      <alignment horizontal="left" vertical="center" wrapText="1" shrinkToFit="1"/>
    </xf>
    <xf numFmtId="0" fontId="15" fillId="0" borderId="30" xfId="0" applyFont="1" applyFill="1" applyBorder="1" applyAlignment="1" applyProtection="1">
      <alignment horizontal="left" vertical="center" wrapText="1" shrinkToFit="1"/>
    </xf>
    <xf numFmtId="0" fontId="15" fillId="0" borderId="0" xfId="0" applyFont="1" applyFill="1" applyBorder="1" applyAlignment="1" applyProtection="1">
      <alignment horizontal="left" vertical="center" wrapText="1" shrinkToFit="1"/>
    </xf>
    <xf numFmtId="0" fontId="15" fillId="0" borderId="21" xfId="0" applyFont="1" applyFill="1" applyBorder="1" applyAlignment="1" applyProtection="1">
      <alignment horizontal="left" vertical="center" wrapText="1" shrinkToFit="1"/>
    </xf>
    <xf numFmtId="0" fontId="15" fillId="0" borderId="47" xfId="0" applyFont="1" applyFill="1" applyBorder="1" applyAlignment="1" applyProtection="1">
      <alignment horizontal="left" vertical="center" wrapText="1" shrinkToFit="1"/>
    </xf>
    <xf numFmtId="0" fontId="15" fillId="0" borderId="10" xfId="0" applyFont="1" applyFill="1" applyBorder="1" applyAlignment="1" applyProtection="1">
      <alignment horizontal="left" vertical="center" wrapText="1" shrinkToFit="1"/>
    </xf>
    <xf numFmtId="0" fontId="15" fillId="0" borderId="23" xfId="0" applyFont="1" applyFill="1" applyBorder="1" applyAlignment="1" applyProtection="1">
      <alignment horizontal="left" vertical="center" wrapText="1" shrinkToFit="1"/>
    </xf>
    <xf numFmtId="0" fontId="11" fillId="0" borderId="9" xfId="0" applyFont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 wrapText="1" shrinkToFit="1"/>
    </xf>
    <xf numFmtId="0" fontId="11" fillId="0" borderId="0" xfId="0" applyFont="1" applyFill="1" applyBorder="1" applyAlignment="1" applyProtection="1">
      <alignment horizontal="center" vertical="center" wrapText="1" shrinkToFit="1"/>
    </xf>
    <xf numFmtId="0" fontId="11" fillId="0" borderId="21" xfId="0" applyFont="1" applyFill="1" applyBorder="1" applyAlignment="1" applyProtection="1">
      <alignment horizontal="center" vertical="center" wrapText="1" shrinkToFit="1"/>
    </xf>
    <xf numFmtId="0" fontId="11" fillId="0" borderId="47" xfId="0" applyFont="1" applyFill="1" applyBorder="1" applyAlignment="1" applyProtection="1">
      <alignment horizontal="center" vertical="center" wrapText="1" shrinkToFit="1"/>
    </xf>
    <xf numFmtId="0" fontId="11" fillId="0" borderId="10" xfId="0" applyFont="1" applyFill="1" applyBorder="1" applyAlignment="1" applyProtection="1">
      <alignment horizontal="center" vertical="center" wrapText="1" shrinkToFit="1"/>
    </xf>
    <xf numFmtId="0" fontId="11" fillId="0" borderId="23" xfId="0" applyFont="1" applyFill="1" applyBorder="1" applyAlignment="1" applyProtection="1">
      <alignment horizontal="center" vertical="center" wrapText="1" shrinkToFit="1"/>
    </xf>
    <xf numFmtId="0" fontId="12" fillId="2" borderId="5" xfId="0" applyFont="1" applyFill="1" applyBorder="1" applyAlignment="1" applyProtection="1">
      <alignment horizontal="center" vertical="center" shrinkToFit="1"/>
    </xf>
    <xf numFmtId="0" fontId="12" fillId="0" borderId="1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31" xfId="0" applyFont="1" applyFill="1" applyBorder="1" applyAlignment="1" applyProtection="1">
      <alignment horizontal="center" vertical="center" wrapText="1" shrinkToFit="1"/>
    </xf>
    <xf numFmtId="0" fontId="11" fillId="0" borderId="32" xfId="0" applyFont="1" applyFill="1" applyBorder="1" applyAlignment="1" applyProtection="1">
      <alignment horizontal="center" vertical="center" wrapText="1" shrinkToFit="1"/>
    </xf>
    <xf numFmtId="0" fontId="11" fillId="0" borderId="33" xfId="0" applyFont="1" applyFill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00FF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86"/>
  <sheetViews>
    <sheetView tabSelected="1" view="pageBreakPreview" zoomScaleNormal="100" zoomScaleSheetLayoutView="100" workbookViewId="0">
      <selection activeCell="B7" sqref="B7"/>
    </sheetView>
  </sheetViews>
  <sheetFormatPr defaultColWidth="8.875" defaultRowHeight="18.75"/>
  <cols>
    <col min="1" max="1" width="1.125" customWidth="1"/>
    <col min="2" max="3" width="3.5" customWidth="1"/>
    <col min="4" max="4" width="3.5" style="130" customWidth="1"/>
    <col min="5" max="33" width="3.5" customWidth="1"/>
    <col min="34" max="35" width="1.125" customWidth="1"/>
    <col min="36" max="41" width="3.5" hidden="1" customWidth="1"/>
    <col min="42" max="68" width="3.5" customWidth="1"/>
    <col min="69" max="69" width="1.125" customWidth="1"/>
    <col min="70" max="77" width="3.5" customWidth="1"/>
  </cols>
  <sheetData>
    <row r="1" spans="1:34" ht="43.5" customHeight="1">
      <c r="C1" s="1" t="s">
        <v>0</v>
      </c>
    </row>
    <row r="2" spans="1:34" ht="19.5">
      <c r="A2" s="6"/>
      <c r="B2" s="7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9.75" customHeight="1">
      <c r="A3" s="6"/>
      <c r="B3" s="8"/>
      <c r="C3" s="8"/>
      <c r="D3" s="8"/>
      <c r="E3" s="8"/>
      <c r="F3" s="8"/>
      <c r="G3" s="8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6"/>
    </row>
    <row r="4" spans="1:34" ht="24" customHeight="1">
      <c r="A4" s="6"/>
      <c r="B4" s="265" t="s">
        <v>2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10"/>
      <c r="R4" s="10"/>
      <c r="S4" s="10"/>
      <c r="T4" s="266" t="s">
        <v>3</v>
      </c>
      <c r="U4" s="82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11"/>
      <c r="AG4" s="10"/>
      <c r="AH4" s="6"/>
    </row>
    <row r="5" spans="1:34" ht="17.25" customHeight="1">
      <c r="A5" s="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266"/>
      <c r="U5" s="82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11"/>
      <c r="AG5" s="10"/>
      <c r="AH5" s="6"/>
    </row>
    <row r="6" spans="1:34" ht="20.100000000000001" customHeight="1">
      <c r="A6" s="4"/>
      <c r="B6" s="5" t="s">
        <v>7</v>
      </c>
      <c r="C6" s="268" t="s">
        <v>9</v>
      </c>
      <c r="D6" s="268"/>
      <c r="E6" s="13"/>
      <c r="F6" s="13"/>
      <c r="G6" s="13"/>
      <c r="H6" s="14"/>
      <c r="I6" s="5" t="s">
        <v>7</v>
      </c>
      <c r="J6" s="268" t="s">
        <v>10</v>
      </c>
      <c r="K6" s="268"/>
      <c r="L6" s="268"/>
      <c r="M6" s="10"/>
      <c r="N6" s="10"/>
      <c r="O6" s="10"/>
      <c r="P6" s="10"/>
      <c r="Q6" s="10"/>
      <c r="R6" s="10"/>
      <c r="S6" s="10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0"/>
      <c r="AH6" s="6"/>
    </row>
    <row r="7" spans="1:34" ht="20.100000000000001" customHeight="1">
      <c r="A7" s="4"/>
      <c r="B7" s="7" t="s">
        <v>179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 spans="1:34" ht="20.100000000000001" customHeight="1">
      <c r="A8" s="4"/>
      <c r="B8" s="269" t="s">
        <v>11</v>
      </c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14"/>
      <c r="AD8" s="14"/>
      <c r="AE8" s="14"/>
      <c r="AF8" s="14"/>
      <c r="AG8" s="14"/>
      <c r="AH8" s="14"/>
    </row>
    <row r="9" spans="1:34" ht="20.100000000000001" customHeight="1">
      <c r="A9" s="4"/>
      <c r="B9" s="269" t="s">
        <v>112</v>
      </c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14"/>
      <c r="AD9" s="14"/>
      <c r="AE9" s="14"/>
      <c r="AF9" s="14"/>
      <c r="AG9" s="14"/>
      <c r="AH9" s="14"/>
    </row>
    <row r="10" spans="1:34" ht="20.100000000000001" customHeight="1">
      <c r="A10" s="4"/>
      <c r="AC10" s="14"/>
      <c r="AD10" s="14"/>
      <c r="AE10" s="14"/>
      <c r="AF10" s="14"/>
      <c r="AG10" s="14"/>
      <c r="AH10" s="14"/>
    </row>
    <row r="11" spans="1:34" ht="20.100000000000001" customHeight="1">
      <c r="A11" s="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280"/>
      <c r="T11" s="280"/>
      <c r="U11" s="280"/>
      <c r="V11" s="281"/>
      <c r="W11" s="281"/>
      <c r="X11" s="281"/>
      <c r="Y11" s="14" t="s">
        <v>22</v>
      </c>
      <c r="Z11" s="281"/>
      <c r="AA11" s="281"/>
      <c r="AB11" s="14" t="s">
        <v>23</v>
      </c>
      <c r="AC11" s="281"/>
      <c r="AD11" s="281"/>
      <c r="AE11" s="14" t="s">
        <v>24</v>
      </c>
      <c r="AF11" s="14"/>
      <c r="AG11" s="14"/>
      <c r="AH11" s="14"/>
    </row>
    <row r="12" spans="1:34" ht="20.100000000000001" customHeight="1">
      <c r="A12" s="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80"/>
      <c r="T12" s="80"/>
      <c r="U12" s="80"/>
      <c r="V12" s="13"/>
      <c r="W12" s="13"/>
      <c r="X12" s="26"/>
      <c r="Y12" s="13"/>
      <c r="Z12" s="13"/>
      <c r="AA12" s="13"/>
      <c r="AB12" s="13"/>
      <c r="AC12" s="13"/>
      <c r="AD12" s="13"/>
      <c r="AE12" s="13"/>
      <c r="AF12" s="14"/>
      <c r="AG12" s="14"/>
      <c r="AH12" s="14"/>
    </row>
    <row r="13" spans="1:34" ht="20.100000000000001" customHeight="1">
      <c r="A13" s="4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26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4" ht="20.100000000000001" customHeight="1" thickBot="1">
      <c r="A14" s="4"/>
      <c r="B14" s="7" t="s">
        <v>29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6"/>
      <c r="R14" s="6"/>
      <c r="S14" s="10"/>
      <c r="T14" s="10"/>
      <c r="U14" s="10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6"/>
    </row>
    <row r="15" spans="1:34" ht="20.100000000000001" customHeight="1">
      <c r="A15" s="4"/>
      <c r="B15" s="282" t="s">
        <v>31</v>
      </c>
      <c r="C15" s="283"/>
      <c r="D15" s="283"/>
      <c r="E15" s="79"/>
      <c r="F15" s="284" t="s">
        <v>32</v>
      </c>
      <c r="G15" s="285"/>
      <c r="H15" s="227"/>
      <c r="I15" s="227"/>
      <c r="J15" s="227"/>
      <c r="K15" s="227"/>
      <c r="L15" s="227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56"/>
      <c r="AG15" s="287"/>
      <c r="AH15" s="6"/>
    </row>
    <row r="16" spans="1:34" ht="20.100000000000001" customHeight="1">
      <c r="A16" s="4"/>
      <c r="B16" s="6"/>
      <c r="C16" s="6"/>
      <c r="D16" s="6"/>
      <c r="E16" s="6"/>
      <c r="F16" s="270" t="s">
        <v>33</v>
      </c>
      <c r="G16" s="180"/>
      <c r="H16" s="205"/>
      <c r="I16" s="205"/>
      <c r="J16" s="205"/>
      <c r="K16" s="205"/>
      <c r="L16" s="205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147"/>
      <c r="AG16" s="272"/>
      <c r="AH16" s="6"/>
    </row>
    <row r="17" spans="1:42" ht="20.100000000000001" customHeight="1">
      <c r="A17" s="4"/>
      <c r="B17" s="6"/>
      <c r="C17" s="6"/>
      <c r="D17" s="6"/>
      <c r="E17" s="6"/>
      <c r="F17" s="276" t="s">
        <v>36</v>
      </c>
      <c r="G17" s="222"/>
      <c r="H17" s="222"/>
      <c r="I17" s="222"/>
      <c r="J17" s="222"/>
      <c r="K17" s="222"/>
      <c r="L17" s="223"/>
      <c r="M17" s="273" t="s">
        <v>37</v>
      </c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4"/>
      <c r="AG17" s="275"/>
      <c r="AH17" s="6"/>
    </row>
    <row r="18" spans="1:42" ht="20.100000000000001" customHeight="1">
      <c r="A18" s="4"/>
      <c r="B18" s="6"/>
      <c r="C18" s="6"/>
      <c r="D18" s="6"/>
      <c r="E18" s="6"/>
      <c r="F18" s="277"/>
      <c r="G18" s="278"/>
      <c r="H18" s="278"/>
      <c r="I18" s="278"/>
      <c r="J18" s="278"/>
      <c r="K18" s="278"/>
      <c r="L18" s="279"/>
      <c r="M18" s="150" t="s">
        <v>144</v>
      </c>
      <c r="N18" s="150"/>
      <c r="O18" s="150"/>
      <c r="P18" s="100" t="s">
        <v>7</v>
      </c>
      <c r="Q18" s="33" t="s">
        <v>34</v>
      </c>
      <c r="R18" s="34"/>
      <c r="S18" s="100" t="s">
        <v>7</v>
      </c>
      <c r="T18" s="33" t="s">
        <v>35</v>
      </c>
      <c r="U18" s="34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288"/>
      <c r="AH18" s="6"/>
    </row>
    <row r="19" spans="1:42" ht="35.25" customHeight="1">
      <c r="A19" s="4"/>
      <c r="B19" s="6"/>
      <c r="C19" s="6"/>
      <c r="D19" s="6"/>
      <c r="E19" s="6"/>
      <c r="F19" s="289" t="s">
        <v>145</v>
      </c>
      <c r="G19" s="290"/>
      <c r="H19" s="290"/>
      <c r="I19" s="290"/>
      <c r="J19" s="290"/>
      <c r="K19" s="290"/>
      <c r="L19" s="291"/>
      <c r="M19" s="205" t="s">
        <v>47</v>
      </c>
      <c r="N19" s="205"/>
      <c r="O19" s="205"/>
      <c r="P19" s="273" t="s">
        <v>37</v>
      </c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4"/>
      <c r="AG19" s="275"/>
      <c r="AH19" s="6"/>
    </row>
    <row r="20" spans="1:42" ht="25.5" customHeight="1">
      <c r="A20" s="4"/>
      <c r="B20" s="6"/>
      <c r="C20" s="6"/>
      <c r="D20" s="6"/>
      <c r="E20" s="6"/>
      <c r="F20" s="292"/>
      <c r="G20" s="293"/>
      <c r="H20" s="293"/>
      <c r="I20" s="293"/>
      <c r="J20" s="293"/>
      <c r="K20" s="293"/>
      <c r="L20" s="294"/>
      <c r="M20" s="205" t="s">
        <v>43</v>
      </c>
      <c r="N20" s="205"/>
      <c r="O20" s="205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147"/>
      <c r="AG20" s="272"/>
      <c r="AH20" s="6"/>
      <c r="AO20" s="101"/>
      <c r="AP20" s="101"/>
    </row>
    <row r="21" spans="1:42" ht="20.100000000000001" customHeight="1">
      <c r="A21" s="4"/>
      <c r="B21" s="6"/>
      <c r="C21" s="6"/>
      <c r="D21" s="6"/>
      <c r="E21" s="6"/>
      <c r="F21" s="292"/>
      <c r="G21" s="293"/>
      <c r="H21" s="293"/>
      <c r="I21" s="293"/>
      <c r="J21" s="293"/>
      <c r="K21" s="293"/>
      <c r="L21" s="294"/>
      <c r="M21" s="221" t="s">
        <v>54</v>
      </c>
      <c r="N21" s="222"/>
      <c r="O21" s="223"/>
      <c r="P21" s="96" t="s">
        <v>7</v>
      </c>
      <c r="Q21" s="30" t="s">
        <v>55</v>
      </c>
      <c r="R21" s="38"/>
      <c r="S21" s="100" t="s">
        <v>7</v>
      </c>
      <c r="T21" s="30" t="s">
        <v>143</v>
      </c>
      <c r="U21" s="30"/>
      <c r="V21" s="100" t="s">
        <v>7</v>
      </c>
      <c r="W21" s="30" t="s">
        <v>56</v>
      </c>
      <c r="X21" s="30"/>
      <c r="Y21" s="38"/>
      <c r="Z21" s="100" t="s">
        <v>7</v>
      </c>
      <c r="AA21" s="30" t="s">
        <v>57</v>
      </c>
      <c r="AB21" s="30"/>
      <c r="AC21" s="100" t="s">
        <v>7</v>
      </c>
      <c r="AD21" s="30" t="s">
        <v>58</v>
      </c>
      <c r="AE21" s="30"/>
      <c r="AF21" s="30"/>
      <c r="AG21" s="39"/>
      <c r="AH21" s="6"/>
    </row>
    <row r="22" spans="1:42" ht="20.100000000000001" customHeight="1">
      <c r="A22" s="4"/>
      <c r="B22" s="6"/>
      <c r="C22" s="6"/>
      <c r="D22" s="6"/>
      <c r="E22" s="6"/>
      <c r="F22" s="292"/>
      <c r="G22" s="293"/>
      <c r="H22" s="293"/>
      <c r="I22" s="293"/>
      <c r="J22" s="293"/>
      <c r="K22" s="293"/>
      <c r="L22" s="294"/>
      <c r="M22" s="298"/>
      <c r="N22" s="278"/>
      <c r="O22" s="279"/>
      <c r="P22" s="100" t="s">
        <v>7</v>
      </c>
      <c r="Q22" s="43" t="s">
        <v>8</v>
      </c>
      <c r="R22" s="44"/>
      <c r="S22" s="44" t="s">
        <v>28</v>
      </c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45" t="s">
        <v>21</v>
      </c>
      <c r="AH22" s="6"/>
    </row>
    <row r="23" spans="1:42" ht="20.100000000000001" customHeight="1">
      <c r="A23" s="4"/>
      <c r="B23" s="6"/>
      <c r="C23" s="6"/>
      <c r="D23" s="6"/>
      <c r="E23" s="6"/>
      <c r="F23" s="292"/>
      <c r="G23" s="293"/>
      <c r="H23" s="293"/>
      <c r="I23" s="293"/>
      <c r="J23" s="293"/>
      <c r="K23" s="293"/>
      <c r="L23" s="294"/>
      <c r="M23" s="220" t="s">
        <v>39</v>
      </c>
      <c r="N23" s="220"/>
      <c r="O23" s="220"/>
      <c r="P23" s="145"/>
      <c r="Q23" s="145"/>
      <c r="R23" s="145"/>
      <c r="S23" s="145"/>
      <c r="T23" s="145"/>
      <c r="U23" s="145"/>
      <c r="V23" s="145"/>
      <c r="W23" s="181"/>
      <c r="X23" s="182"/>
      <c r="Y23" s="182"/>
      <c r="Z23" s="182"/>
      <c r="AA23" s="182"/>
      <c r="AB23" s="182"/>
      <c r="AC23" s="182"/>
      <c r="AD23" s="182"/>
      <c r="AE23" s="182"/>
      <c r="AF23" s="182"/>
      <c r="AG23" s="299"/>
      <c r="AH23" s="6"/>
    </row>
    <row r="24" spans="1:42" ht="20.100000000000001" customHeight="1">
      <c r="A24" s="4"/>
      <c r="B24" s="6"/>
      <c r="C24" s="6"/>
      <c r="D24" s="6"/>
      <c r="E24" s="6"/>
      <c r="F24" s="295"/>
      <c r="G24" s="296"/>
      <c r="H24" s="296"/>
      <c r="I24" s="296"/>
      <c r="J24" s="296"/>
      <c r="K24" s="296"/>
      <c r="L24" s="297"/>
      <c r="M24" s="220" t="s">
        <v>41</v>
      </c>
      <c r="N24" s="220"/>
      <c r="O24" s="220"/>
      <c r="P24" s="147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9"/>
      <c r="AH24" s="6"/>
    </row>
    <row r="25" spans="1:42" ht="20.100000000000001" customHeight="1">
      <c r="A25" s="4"/>
      <c r="B25" s="6"/>
      <c r="C25" s="6"/>
      <c r="D25" s="6"/>
      <c r="E25" s="6"/>
      <c r="F25" s="300" t="s">
        <v>119</v>
      </c>
      <c r="G25" s="301"/>
      <c r="H25" s="301"/>
      <c r="I25" s="301"/>
      <c r="J25" s="301"/>
      <c r="K25" s="301"/>
      <c r="L25" s="302"/>
      <c r="M25" s="144" t="s">
        <v>43</v>
      </c>
      <c r="N25" s="144"/>
      <c r="O25" s="144"/>
      <c r="P25" s="145"/>
      <c r="Q25" s="145"/>
      <c r="R25" s="145"/>
      <c r="S25" s="145"/>
      <c r="T25" s="145"/>
      <c r="U25" s="145"/>
      <c r="V25" s="145"/>
      <c r="W25" s="146" t="s">
        <v>54</v>
      </c>
      <c r="X25" s="146"/>
      <c r="Y25" s="147"/>
      <c r="Z25" s="148"/>
      <c r="AA25" s="148"/>
      <c r="AB25" s="148"/>
      <c r="AC25" s="148"/>
      <c r="AD25" s="148"/>
      <c r="AE25" s="148"/>
      <c r="AF25" s="148"/>
      <c r="AG25" s="149"/>
      <c r="AH25" s="6"/>
    </row>
    <row r="26" spans="1:42" ht="20.100000000000001" customHeight="1">
      <c r="A26" s="4"/>
      <c r="B26" s="6"/>
      <c r="C26" s="6"/>
      <c r="D26" s="6"/>
      <c r="E26" s="6"/>
      <c r="F26" s="303"/>
      <c r="G26" s="304"/>
      <c r="H26" s="304"/>
      <c r="I26" s="304"/>
      <c r="J26" s="304"/>
      <c r="K26" s="304"/>
      <c r="L26" s="305"/>
      <c r="M26" s="150" t="s">
        <v>39</v>
      </c>
      <c r="N26" s="150"/>
      <c r="O26" s="150"/>
      <c r="P26" s="145"/>
      <c r="Q26" s="145"/>
      <c r="R26" s="145"/>
      <c r="S26" s="145"/>
      <c r="T26" s="145"/>
      <c r="U26" s="145"/>
      <c r="V26" s="145"/>
      <c r="W26" s="146" t="s">
        <v>41</v>
      </c>
      <c r="X26" s="146"/>
      <c r="Y26" s="145"/>
      <c r="Z26" s="145"/>
      <c r="AA26" s="145"/>
      <c r="AB26" s="145"/>
      <c r="AC26" s="145"/>
      <c r="AD26" s="145"/>
      <c r="AE26" s="145"/>
      <c r="AF26" s="151"/>
      <c r="AG26" s="152"/>
      <c r="AH26" s="6"/>
    </row>
    <row r="27" spans="1:42" ht="20.100000000000001" customHeight="1">
      <c r="A27" s="4"/>
      <c r="B27" s="6"/>
      <c r="C27" s="6"/>
      <c r="D27" s="6"/>
      <c r="E27" s="6"/>
      <c r="F27" s="300" t="s">
        <v>120</v>
      </c>
      <c r="G27" s="301"/>
      <c r="H27" s="301"/>
      <c r="I27" s="301"/>
      <c r="J27" s="301"/>
      <c r="K27" s="301"/>
      <c r="L27" s="302"/>
      <c r="M27" s="144" t="s">
        <v>43</v>
      </c>
      <c r="N27" s="144"/>
      <c r="O27" s="144"/>
      <c r="P27" s="145"/>
      <c r="Q27" s="145"/>
      <c r="R27" s="145"/>
      <c r="S27" s="145"/>
      <c r="T27" s="145"/>
      <c r="U27" s="145"/>
      <c r="V27" s="145"/>
      <c r="W27" s="146" t="s">
        <v>54</v>
      </c>
      <c r="X27" s="146"/>
      <c r="Y27" s="147"/>
      <c r="Z27" s="148"/>
      <c r="AA27" s="148"/>
      <c r="AB27" s="148"/>
      <c r="AC27" s="148"/>
      <c r="AD27" s="148"/>
      <c r="AE27" s="148"/>
      <c r="AF27" s="148"/>
      <c r="AG27" s="149"/>
      <c r="AH27" s="6"/>
    </row>
    <row r="28" spans="1:42" ht="20.100000000000001" customHeight="1" thickBot="1">
      <c r="A28" s="4"/>
      <c r="B28" s="6"/>
      <c r="C28" s="6"/>
      <c r="D28" s="6"/>
      <c r="E28" s="6"/>
      <c r="F28" s="309"/>
      <c r="G28" s="310"/>
      <c r="H28" s="310"/>
      <c r="I28" s="310"/>
      <c r="J28" s="310"/>
      <c r="K28" s="310"/>
      <c r="L28" s="311"/>
      <c r="M28" s="160" t="s">
        <v>39</v>
      </c>
      <c r="N28" s="160"/>
      <c r="O28" s="160"/>
      <c r="P28" s="161"/>
      <c r="Q28" s="161"/>
      <c r="R28" s="161"/>
      <c r="S28" s="161"/>
      <c r="T28" s="161"/>
      <c r="U28" s="161"/>
      <c r="V28" s="161"/>
      <c r="W28" s="162" t="s">
        <v>41</v>
      </c>
      <c r="X28" s="162"/>
      <c r="Y28" s="161"/>
      <c r="Z28" s="161"/>
      <c r="AA28" s="161"/>
      <c r="AB28" s="161"/>
      <c r="AC28" s="161"/>
      <c r="AD28" s="161"/>
      <c r="AE28" s="161"/>
      <c r="AF28" s="163"/>
      <c r="AG28" s="164"/>
      <c r="AH28" s="6"/>
    </row>
    <row r="29" spans="1:42" ht="20.100000000000001" customHeight="1">
      <c r="A29" s="4"/>
      <c r="B29" s="6"/>
      <c r="C29" s="6"/>
      <c r="D29" s="6"/>
      <c r="E29" s="6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6"/>
    </row>
    <row r="30" spans="1:42" ht="20.100000000000001" customHeight="1">
      <c r="A30" s="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42" ht="20.100000000000001" customHeight="1" thickBot="1">
      <c r="A31" s="4"/>
      <c r="B31" s="49" t="s">
        <v>62</v>
      </c>
      <c r="C31" s="49" t="s">
        <v>176</v>
      </c>
      <c r="D31" s="49"/>
      <c r="E31" s="49"/>
      <c r="F31" s="49"/>
      <c r="G31" s="49"/>
      <c r="H31" s="6"/>
      <c r="I31" s="6"/>
      <c r="J31" s="6"/>
      <c r="K31" s="6"/>
      <c r="L31" s="6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6"/>
    </row>
    <row r="32" spans="1:42" ht="20.100000000000001" customHeight="1">
      <c r="A32" s="4"/>
      <c r="B32" s="6"/>
      <c r="C32" s="235" t="s">
        <v>147</v>
      </c>
      <c r="D32" s="251" t="s">
        <v>146</v>
      </c>
      <c r="E32" s="251"/>
      <c r="F32" s="252"/>
      <c r="G32" s="252"/>
      <c r="H32" s="252"/>
      <c r="I32" s="253" t="s">
        <v>148</v>
      </c>
      <c r="J32" s="254"/>
      <c r="K32" s="255"/>
      <c r="L32" s="255"/>
      <c r="M32" s="255"/>
      <c r="N32" s="255"/>
      <c r="O32" s="255"/>
      <c r="P32" s="255"/>
      <c r="Q32" s="97" t="s">
        <v>22</v>
      </c>
      <c r="R32" s="98"/>
      <c r="S32" s="97"/>
      <c r="T32" s="227" t="s">
        <v>68</v>
      </c>
      <c r="U32" s="227"/>
      <c r="V32" s="227"/>
      <c r="W32" s="227"/>
      <c r="X32" s="256"/>
      <c r="Y32" s="228"/>
      <c r="Z32" s="228"/>
      <c r="AA32" s="228"/>
      <c r="AB32" s="228"/>
      <c r="AC32" s="228"/>
      <c r="AD32" s="228"/>
      <c r="AE32" s="97" t="s">
        <v>69</v>
      </c>
      <c r="AF32" s="97"/>
      <c r="AG32" s="99"/>
      <c r="AH32" s="6"/>
    </row>
    <row r="33" spans="1:76" ht="20.100000000000001" customHeight="1">
      <c r="A33" s="4"/>
      <c r="B33" s="6"/>
      <c r="C33" s="236"/>
      <c r="D33" s="180" t="s">
        <v>71</v>
      </c>
      <c r="E33" s="180"/>
      <c r="F33" s="205"/>
      <c r="G33" s="205"/>
      <c r="H33" s="205"/>
      <c r="I33" s="179" t="s">
        <v>72</v>
      </c>
      <c r="J33" s="156"/>
      <c r="K33" s="156"/>
      <c r="L33" s="180"/>
      <c r="M33" s="147"/>
      <c r="N33" s="148"/>
      <c r="O33" s="148"/>
      <c r="P33" s="148"/>
      <c r="Q33" s="148"/>
      <c r="R33" s="50" t="s">
        <v>73</v>
      </c>
      <c r="S33" s="50"/>
      <c r="T33" s="156"/>
      <c r="U33" s="156"/>
      <c r="V33" s="156"/>
      <c r="W33" s="156"/>
      <c r="X33" s="142"/>
      <c r="Y33" s="142"/>
      <c r="Z33" s="142"/>
      <c r="AA33" s="142"/>
      <c r="AB33" s="142"/>
      <c r="AC33" s="142"/>
      <c r="AD33" s="93"/>
      <c r="AE33" s="50"/>
      <c r="AF33" s="50"/>
      <c r="AG33" s="51"/>
      <c r="AH33" s="6"/>
    </row>
    <row r="34" spans="1:76" ht="20.100000000000001" customHeight="1">
      <c r="A34" s="4"/>
      <c r="B34" s="6"/>
      <c r="C34" s="236"/>
      <c r="D34" s="180"/>
      <c r="E34" s="180"/>
      <c r="F34" s="205"/>
      <c r="G34" s="205"/>
      <c r="H34" s="205"/>
      <c r="I34" s="248" t="s">
        <v>74</v>
      </c>
      <c r="J34" s="249"/>
      <c r="K34" s="249"/>
      <c r="L34" s="250"/>
      <c r="M34" s="147"/>
      <c r="N34" s="148"/>
      <c r="O34" s="148"/>
      <c r="P34" s="148"/>
      <c r="Q34" s="148"/>
      <c r="R34" s="52" t="s">
        <v>73</v>
      </c>
      <c r="S34" s="50"/>
      <c r="T34" s="156"/>
      <c r="U34" s="156"/>
      <c r="V34" s="156"/>
      <c r="W34" s="156"/>
      <c r="X34" s="142"/>
      <c r="Y34" s="142"/>
      <c r="Z34" s="142"/>
      <c r="AA34" s="142"/>
      <c r="AB34" s="142"/>
      <c r="AC34" s="142"/>
      <c r="AD34" s="93"/>
      <c r="AE34" s="53"/>
      <c r="AF34" s="53"/>
      <c r="AG34" s="51"/>
      <c r="AH34" s="6"/>
      <c r="BX34" s="2"/>
    </row>
    <row r="35" spans="1:76" ht="20.100000000000001" customHeight="1">
      <c r="A35" s="4"/>
      <c r="B35" s="6"/>
      <c r="C35" s="236"/>
      <c r="D35" s="257" t="s">
        <v>80</v>
      </c>
      <c r="E35" s="257"/>
      <c r="F35" s="249"/>
      <c r="G35" s="249"/>
      <c r="H35" s="250"/>
      <c r="I35" s="179" t="s">
        <v>81</v>
      </c>
      <c r="J35" s="156"/>
      <c r="K35" s="180"/>
      <c r="L35" s="258"/>
      <c r="M35" s="259"/>
      <c r="N35" s="259"/>
      <c r="O35" s="259"/>
      <c r="P35" s="259"/>
      <c r="Q35" s="74" t="s">
        <v>82</v>
      </c>
      <c r="R35" s="157" t="s">
        <v>83</v>
      </c>
      <c r="S35" s="158"/>
      <c r="T35" s="158"/>
      <c r="U35" s="158"/>
      <c r="V35" s="158"/>
      <c r="W35" s="158"/>
      <c r="X35" s="158"/>
      <c r="Y35" s="158"/>
      <c r="Z35" s="158"/>
      <c r="AA35" s="159"/>
      <c r="AB35" s="147"/>
      <c r="AC35" s="148"/>
      <c r="AD35" s="148"/>
      <c r="AE35" s="148"/>
      <c r="AF35" s="148"/>
      <c r="AG35" s="51" t="s">
        <v>84</v>
      </c>
      <c r="AH35" s="6"/>
    </row>
    <row r="36" spans="1:76" ht="20.100000000000001" customHeight="1" thickBot="1">
      <c r="A36" s="4"/>
      <c r="B36" s="6"/>
      <c r="C36" s="237"/>
      <c r="D36" s="260" t="s">
        <v>118</v>
      </c>
      <c r="E36" s="260"/>
      <c r="F36" s="261"/>
      <c r="G36" s="261"/>
      <c r="H36" s="262"/>
      <c r="I36" s="263"/>
      <c r="J36" s="264"/>
      <c r="K36" s="264"/>
      <c r="L36" s="264"/>
      <c r="M36" s="264"/>
      <c r="N36" s="264"/>
      <c r="O36" s="264"/>
      <c r="P36" s="264"/>
      <c r="Q36" s="264"/>
      <c r="R36" s="75" t="s">
        <v>64</v>
      </c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6"/>
      <c r="AH36" s="58"/>
    </row>
    <row r="37" spans="1:76" ht="20.100000000000001" customHeight="1">
      <c r="A37" s="4"/>
      <c r="B37" s="6"/>
      <c r="C37" s="56"/>
      <c r="D37" s="94"/>
      <c r="E37" s="83"/>
      <c r="F37" s="83"/>
      <c r="G37" s="83"/>
      <c r="H37" s="83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8"/>
    </row>
    <row r="38" spans="1:76" ht="20.100000000000001" customHeight="1">
      <c r="A38" s="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20"/>
      <c r="AE38" s="6"/>
      <c r="AF38" s="6"/>
      <c r="AG38" s="6"/>
      <c r="AH38" s="6"/>
    </row>
    <row r="39" spans="1:76" ht="20.100000000000001" customHeight="1" thickBot="1">
      <c r="A39" s="4"/>
      <c r="B39" s="6" t="s">
        <v>86</v>
      </c>
      <c r="C39" s="92" t="s">
        <v>150</v>
      </c>
      <c r="D39" s="92"/>
      <c r="E39" s="92"/>
      <c r="F39" s="92"/>
      <c r="G39" s="92"/>
      <c r="H39" s="92"/>
      <c r="I39" s="92"/>
      <c r="J39" s="92"/>
      <c r="K39" s="92"/>
      <c r="L39" s="92"/>
      <c r="M39" s="102"/>
      <c r="N39" s="102"/>
      <c r="O39" s="92"/>
      <c r="P39" s="92" t="s">
        <v>6</v>
      </c>
      <c r="Q39" s="92"/>
      <c r="R39" s="92"/>
      <c r="S39" s="92"/>
      <c r="T39" s="92"/>
      <c r="U39" s="92"/>
      <c r="V39" s="92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6"/>
    </row>
    <row r="40" spans="1:76" ht="20.100000000000001" customHeight="1">
      <c r="A40" s="4"/>
      <c r="B40" s="6"/>
      <c r="C40" s="231" t="s">
        <v>149</v>
      </c>
      <c r="D40" s="227" t="s">
        <v>110</v>
      </c>
      <c r="E40" s="227"/>
      <c r="F40" s="227"/>
      <c r="G40" s="227"/>
      <c r="H40" s="227"/>
      <c r="I40" s="116" t="s">
        <v>7</v>
      </c>
      <c r="J40" s="103" t="s">
        <v>92</v>
      </c>
      <c r="K40" s="117" t="s">
        <v>28</v>
      </c>
      <c r="L40" s="228"/>
      <c r="M40" s="229"/>
      <c r="N40" s="115" t="s">
        <v>99</v>
      </c>
      <c r="O40" s="104"/>
      <c r="P40" s="118" t="s">
        <v>7</v>
      </c>
      <c r="Q40" s="105" t="s">
        <v>35</v>
      </c>
      <c r="R40" s="106"/>
      <c r="S40" s="104"/>
      <c r="T40" s="245"/>
      <c r="U40" s="245"/>
      <c r="V40" s="245"/>
      <c r="W40" s="246"/>
      <c r="X40" s="246"/>
      <c r="Y40" s="246"/>
      <c r="Z40" s="245"/>
      <c r="AA40" s="245"/>
      <c r="AB40" s="245"/>
      <c r="AC40" s="245"/>
      <c r="AD40" s="245"/>
      <c r="AE40" s="245"/>
      <c r="AF40" s="245"/>
      <c r="AG40" s="247"/>
      <c r="AH40" s="6"/>
    </row>
    <row r="41" spans="1:76" s="3" customFormat="1" ht="20.100000000000001" customHeight="1">
      <c r="A41" s="4"/>
      <c r="B41" s="6"/>
      <c r="C41" s="232"/>
      <c r="D41" s="205" t="s">
        <v>101</v>
      </c>
      <c r="E41" s="205"/>
      <c r="F41" s="205"/>
      <c r="G41" s="205"/>
      <c r="H41" s="205"/>
      <c r="I41" s="96" t="s">
        <v>7</v>
      </c>
      <c r="J41" s="21" t="s">
        <v>34</v>
      </c>
      <c r="K41" s="54"/>
      <c r="L41" s="36" t="s">
        <v>28</v>
      </c>
      <c r="M41" s="119" t="s">
        <v>7</v>
      </c>
      <c r="N41" s="21" t="s">
        <v>102</v>
      </c>
      <c r="O41" s="54"/>
      <c r="P41" s="119" t="s">
        <v>7</v>
      </c>
      <c r="Q41" s="21" t="s">
        <v>103</v>
      </c>
      <c r="R41" s="54"/>
      <c r="S41" s="119" t="s">
        <v>7</v>
      </c>
      <c r="T41" s="17" t="s">
        <v>72</v>
      </c>
      <c r="U41" s="17"/>
      <c r="V41" s="17" t="s">
        <v>21</v>
      </c>
      <c r="W41" s="148"/>
      <c r="X41" s="148"/>
      <c r="Y41" s="30" t="s">
        <v>104</v>
      </c>
      <c r="Z41" s="120"/>
      <c r="AA41" s="100" t="s">
        <v>7</v>
      </c>
      <c r="AB41" s="60" t="s">
        <v>35</v>
      </c>
      <c r="AC41" s="17"/>
      <c r="AD41" s="17"/>
      <c r="AE41" s="17"/>
      <c r="AF41" s="17"/>
      <c r="AG41" s="19"/>
      <c r="AH41" s="6"/>
    </row>
    <row r="42" spans="1:76" ht="20.100000000000001" customHeight="1" thickBot="1">
      <c r="A42" s="4"/>
      <c r="B42" s="6"/>
      <c r="C42" s="233"/>
      <c r="D42" s="230" t="s">
        <v>105</v>
      </c>
      <c r="E42" s="230"/>
      <c r="F42" s="230"/>
      <c r="G42" s="230"/>
      <c r="H42" s="230"/>
      <c r="I42" s="121" t="s">
        <v>60</v>
      </c>
      <c r="J42" s="107" t="s">
        <v>106</v>
      </c>
      <c r="K42" s="108"/>
      <c r="L42" s="122" t="s">
        <v>7</v>
      </c>
      <c r="M42" s="109" t="s">
        <v>107</v>
      </c>
      <c r="N42" s="109"/>
      <c r="O42" s="122" t="s">
        <v>7</v>
      </c>
      <c r="P42" s="110" t="s">
        <v>108</v>
      </c>
      <c r="Q42" s="111"/>
      <c r="R42" s="112"/>
      <c r="S42" s="122" t="s">
        <v>7</v>
      </c>
      <c r="T42" s="110" t="s">
        <v>8</v>
      </c>
      <c r="U42" s="108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4"/>
      <c r="AH42" s="6"/>
    </row>
    <row r="43" spans="1:76" ht="20.100000000000001" customHeight="1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20"/>
      <c r="S43" s="6"/>
      <c r="T43" s="20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7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6"/>
    </row>
    <row r="45" spans="1:76" ht="19.5" thickBot="1">
      <c r="A45" s="6"/>
      <c r="B45" s="12" t="s">
        <v>4</v>
      </c>
      <c r="C45" s="6" t="s">
        <v>5</v>
      </c>
      <c r="D45" s="6"/>
      <c r="E45" s="6"/>
      <c r="F45" s="6"/>
      <c r="G45" s="6"/>
      <c r="H45" s="6"/>
      <c r="I45" s="6"/>
      <c r="J45" s="6"/>
      <c r="K45" s="6" t="s">
        <v>151</v>
      </c>
      <c r="L45" s="6"/>
      <c r="M45" s="6"/>
      <c r="N45" s="6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K45" t="s">
        <v>131</v>
      </c>
      <c r="AO45" t="s">
        <v>132</v>
      </c>
    </row>
    <row r="46" spans="1:76">
      <c r="A46" s="6"/>
      <c r="B46" s="6"/>
      <c r="C46" s="235" t="s">
        <v>152</v>
      </c>
      <c r="D46" s="123"/>
      <c r="E46" s="238" t="s">
        <v>12</v>
      </c>
      <c r="F46" s="238"/>
      <c r="G46" s="238"/>
      <c r="H46" s="238"/>
      <c r="I46" s="238"/>
      <c r="J46" s="238"/>
      <c r="K46" s="124"/>
      <c r="L46" s="125" t="s">
        <v>60</v>
      </c>
      <c r="M46" s="103" t="s">
        <v>111</v>
      </c>
      <c r="N46" s="103"/>
      <c r="O46" s="126"/>
      <c r="P46" s="125" t="s">
        <v>7</v>
      </c>
      <c r="Q46" s="103" t="s">
        <v>13</v>
      </c>
      <c r="R46" s="103"/>
      <c r="S46" s="126"/>
      <c r="T46" s="125" t="s">
        <v>7</v>
      </c>
      <c r="U46" s="103" t="s">
        <v>14</v>
      </c>
      <c r="V46" s="126"/>
      <c r="W46" s="125" t="s">
        <v>7</v>
      </c>
      <c r="X46" s="103" t="s">
        <v>15</v>
      </c>
      <c r="Y46" s="126"/>
      <c r="Z46" s="126"/>
      <c r="AA46" s="125" t="s">
        <v>7</v>
      </c>
      <c r="AB46" s="103" t="s">
        <v>20</v>
      </c>
      <c r="AC46" s="103"/>
      <c r="AD46" s="306"/>
      <c r="AE46" s="306"/>
      <c r="AF46" s="306"/>
      <c r="AG46" s="306"/>
      <c r="AH46" s="24" t="s">
        <v>21</v>
      </c>
      <c r="AI46" s="6"/>
      <c r="AO46">
        <f>IF(L46="□",-1,0)</f>
        <v>-1</v>
      </c>
    </row>
    <row r="47" spans="1:76" ht="19.5">
      <c r="A47" s="6"/>
      <c r="B47" s="6"/>
      <c r="C47" s="236"/>
      <c r="D47" s="84" t="s">
        <v>116</v>
      </c>
      <c r="E47" s="239" t="s">
        <v>113</v>
      </c>
      <c r="F47" s="239"/>
      <c r="G47" s="239"/>
      <c r="H47" s="239"/>
      <c r="I47" s="239"/>
      <c r="J47" s="239"/>
      <c r="K47" s="16"/>
      <c r="L47" s="129" t="s">
        <v>60</v>
      </c>
      <c r="M47" s="17" t="s">
        <v>114</v>
      </c>
      <c r="N47" s="17"/>
      <c r="O47" s="18"/>
      <c r="P47" s="129" t="s">
        <v>60</v>
      </c>
      <c r="Q47" s="17" t="s">
        <v>115</v>
      </c>
      <c r="R47" s="17"/>
      <c r="S47" s="18"/>
      <c r="T47" s="17"/>
      <c r="U47" s="17"/>
      <c r="V47" s="18"/>
      <c r="W47" s="18"/>
      <c r="X47" s="17"/>
      <c r="Y47" s="18"/>
      <c r="Z47" s="18"/>
      <c r="AA47" s="18"/>
      <c r="AB47" s="17"/>
      <c r="AC47" s="17"/>
      <c r="AD47" s="17"/>
      <c r="AE47" s="17"/>
      <c r="AF47" s="17"/>
      <c r="AG47" s="17"/>
      <c r="AH47" s="19"/>
      <c r="AI47" s="6"/>
      <c r="AK47">
        <f>IF(AND(L47="☑",P47="□"),1,0)</f>
        <v>0</v>
      </c>
      <c r="AO47">
        <f>IF(P47="☑",-1,0)</f>
        <v>0</v>
      </c>
    </row>
    <row r="48" spans="1:76">
      <c r="A48" s="6"/>
      <c r="B48" s="6"/>
      <c r="C48" s="236"/>
      <c r="D48" s="84"/>
      <c r="E48" s="221" t="s">
        <v>16</v>
      </c>
      <c r="F48" s="222"/>
      <c r="G48" s="222"/>
      <c r="H48" s="222"/>
      <c r="I48" s="222"/>
      <c r="J48" s="223"/>
      <c r="K48" s="20"/>
      <c r="L48" s="64" t="s">
        <v>7</v>
      </c>
      <c r="M48" s="21" t="s">
        <v>17</v>
      </c>
      <c r="N48" s="22"/>
      <c r="O48" s="23"/>
      <c r="P48" s="64" t="s">
        <v>7</v>
      </c>
      <c r="Q48" s="21" t="s">
        <v>18</v>
      </c>
      <c r="R48" s="22"/>
      <c r="S48" s="22"/>
      <c r="T48" s="23"/>
      <c r="U48" s="64" t="s">
        <v>7</v>
      </c>
      <c r="V48" s="21" t="s">
        <v>19</v>
      </c>
      <c r="W48" s="22"/>
      <c r="X48" s="23"/>
      <c r="Y48" s="64" t="s">
        <v>7</v>
      </c>
      <c r="Z48" s="21" t="s">
        <v>20</v>
      </c>
      <c r="AA48" s="23"/>
      <c r="AB48" s="153"/>
      <c r="AC48" s="153"/>
      <c r="AD48" s="153"/>
      <c r="AE48" s="153"/>
      <c r="AF48" s="153"/>
      <c r="AG48" s="153"/>
      <c r="AH48" s="24" t="s">
        <v>21</v>
      </c>
      <c r="AI48" s="6"/>
    </row>
    <row r="49" spans="1:41">
      <c r="A49" s="6"/>
      <c r="B49" s="6"/>
      <c r="C49" s="236"/>
      <c r="D49" s="84"/>
      <c r="E49" s="25"/>
      <c r="F49" s="212" t="s">
        <v>25</v>
      </c>
      <c r="G49" s="213"/>
      <c r="H49" s="213"/>
      <c r="I49" s="213"/>
      <c r="J49" s="214"/>
      <c r="K49" s="179" t="s">
        <v>26</v>
      </c>
      <c r="L49" s="156"/>
      <c r="M49" s="180"/>
      <c r="N49" s="151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243"/>
      <c r="AI49" s="6"/>
    </row>
    <row r="50" spans="1:41">
      <c r="A50" s="6"/>
      <c r="B50" s="6"/>
      <c r="C50" s="236"/>
      <c r="D50" s="84"/>
      <c r="E50" s="25"/>
      <c r="F50" s="240"/>
      <c r="G50" s="241"/>
      <c r="H50" s="241"/>
      <c r="I50" s="241"/>
      <c r="J50" s="242"/>
      <c r="K50" s="179" t="s">
        <v>117</v>
      </c>
      <c r="L50" s="156"/>
      <c r="M50" s="180"/>
      <c r="N50" s="205" t="s">
        <v>39</v>
      </c>
      <c r="O50" s="205"/>
      <c r="P50" s="151"/>
      <c r="Q50" s="153"/>
      <c r="R50" s="153"/>
      <c r="S50" s="153"/>
      <c r="T50" s="153"/>
      <c r="U50" s="244"/>
      <c r="V50" s="220" t="s">
        <v>41</v>
      </c>
      <c r="W50" s="220"/>
      <c r="X50" s="220"/>
      <c r="Y50" s="151"/>
      <c r="Z50" s="153"/>
      <c r="AA50" s="153"/>
      <c r="AB50" s="153"/>
      <c r="AC50" s="153"/>
      <c r="AD50" s="153"/>
      <c r="AE50" s="153"/>
      <c r="AF50" s="153"/>
      <c r="AG50" s="153"/>
      <c r="AH50" s="243"/>
      <c r="AI50" s="6"/>
    </row>
    <row r="51" spans="1:41" ht="19.5">
      <c r="A51" s="6"/>
      <c r="B51" s="6"/>
      <c r="C51" s="236"/>
      <c r="D51" s="84" t="s">
        <v>116</v>
      </c>
      <c r="E51" s="248" t="s">
        <v>40</v>
      </c>
      <c r="F51" s="249"/>
      <c r="G51" s="249"/>
      <c r="H51" s="249"/>
      <c r="I51" s="249"/>
      <c r="J51" s="250"/>
      <c r="K51" s="157" t="s">
        <v>177</v>
      </c>
      <c r="L51" s="158"/>
      <c r="M51" s="159"/>
      <c r="N51" s="64" t="s">
        <v>60</v>
      </c>
      <c r="O51" s="30" t="s">
        <v>34</v>
      </c>
      <c r="P51" s="30"/>
      <c r="Q51" s="30"/>
      <c r="R51" s="30"/>
      <c r="S51" s="64" t="s">
        <v>7</v>
      </c>
      <c r="T51" s="30" t="s">
        <v>35</v>
      </c>
      <c r="U51" s="30"/>
      <c r="V51" s="30"/>
      <c r="W51" s="33"/>
      <c r="X51" s="157" t="s">
        <v>178</v>
      </c>
      <c r="Y51" s="159"/>
      <c r="Z51" s="64" t="s">
        <v>60</v>
      </c>
      <c r="AA51" s="30" t="s">
        <v>34</v>
      </c>
      <c r="AB51" s="30"/>
      <c r="AC51" s="30"/>
      <c r="AD51" s="30"/>
      <c r="AE51" s="64" t="s">
        <v>7</v>
      </c>
      <c r="AF51" s="30" t="s">
        <v>35</v>
      </c>
      <c r="AG51" s="30"/>
      <c r="AH51" s="31"/>
      <c r="AI51" s="6"/>
      <c r="AK51">
        <f>IF(AND(N51="☑",Z51="☑"),1,0)</f>
        <v>0</v>
      </c>
    </row>
    <row r="52" spans="1:41" ht="19.5">
      <c r="A52" s="6"/>
      <c r="B52" s="6"/>
      <c r="C52" s="236"/>
      <c r="D52" s="84" t="s">
        <v>116</v>
      </c>
      <c r="E52" s="218" t="s">
        <v>153</v>
      </c>
      <c r="F52" s="205"/>
      <c r="G52" s="205"/>
      <c r="H52" s="205"/>
      <c r="I52" s="205"/>
      <c r="J52" s="205"/>
      <c r="K52" s="32"/>
      <c r="L52" s="64" t="s">
        <v>60</v>
      </c>
      <c r="M52" s="30" t="s">
        <v>154</v>
      </c>
      <c r="N52" s="30"/>
      <c r="O52" s="72"/>
      <c r="P52" s="72"/>
      <c r="Q52" s="70"/>
      <c r="R52" s="70"/>
      <c r="S52" s="70"/>
      <c r="T52" s="30"/>
      <c r="U52" s="64" t="s">
        <v>60</v>
      </c>
      <c r="V52" s="30" t="s">
        <v>42</v>
      </c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1"/>
      <c r="AI52" s="6"/>
      <c r="AK52">
        <f>IF(AND(L52="☑",U52="□"),1,0)</f>
        <v>0</v>
      </c>
      <c r="AO52">
        <f>IF(L52="□",-1,0)</f>
        <v>-1</v>
      </c>
    </row>
    <row r="53" spans="1:41">
      <c r="A53" s="6"/>
      <c r="B53" s="6"/>
      <c r="C53" s="236"/>
      <c r="D53" s="84"/>
      <c r="E53" s="35"/>
      <c r="F53" s="181" t="s">
        <v>44</v>
      </c>
      <c r="G53" s="182"/>
      <c r="H53" s="182"/>
      <c r="I53" s="182"/>
      <c r="J53" s="183"/>
      <c r="K53" s="146" t="s">
        <v>45</v>
      </c>
      <c r="L53" s="146"/>
      <c r="M53" s="146"/>
      <c r="N53" s="34" t="s">
        <v>46</v>
      </c>
      <c r="O53" s="30"/>
      <c r="P53" s="30"/>
      <c r="Q53" s="30"/>
      <c r="R53" s="36"/>
      <c r="S53" s="64" t="s">
        <v>7</v>
      </c>
      <c r="T53" s="30" t="s">
        <v>155</v>
      </c>
      <c r="U53" s="30"/>
      <c r="V53" s="30"/>
      <c r="W53" s="36"/>
      <c r="X53" s="64" t="s">
        <v>7</v>
      </c>
      <c r="Y53" s="30" t="s">
        <v>156</v>
      </c>
      <c r="Z53" s="30"/>
      <c r="AA53" s="30"/>
      <c r="AB53" s="36"/>
      <c r="AC53" s="64" t="s">
        <v>7</v>
      </c>
      <c r="AD53" s="30" t="s">
        <v>157</v>
      </c>
      <c r="AE53" s="30"/>
      <c r="AF53" s="30"/>
      <c r="AG53" s="30"/>
      <c r="AH53" s="31"/>
      <c r="AI53" s="6"/>
    </row>
    <row r="54" spans="1:41">
      <c r="A54" s="6"/>
      <c r="B54" s="6"/>
      <c r="C54" s="236"/>
      <c r="D54" s="84"/>
      <c r="E54" s="157" t="s">
        <v>48</v>
      </c>
      <c r="F54" s="158"/>
      <c r="G54" s="158"/>
      <c r="H54" s="158"/>
      <c r="I54" s="158"/>
      <c r="J54" s="159"/>
      <c r="K54" s="34"/>
      <c r="L54" s="64" t="s">
        <v>60</v>
      </c>
      <c r="M54" s="30" t="s">
        <v>49</v>
      </c>
      <c r="N54" s="30"/>
      <c r="O54" s="30"/>
      <c r="P54" s="30"/>
      <c r="Q54" s="30"/>
      <c r="R54" s="30"/>
      <c r="S54" s="30"/>
      <c r="T54" s="64" t="s">
        <v>7</v>
      </c>
      <c r="U54" s="30" t="s">
        <v>50</v>
      </c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1"/>
      <c r="AI54" s="6"/>
      <c r="AO54">
        <f>IF(L54="□",-1,0)</f>
        <v>-1</v>
      </c>
    </row>
    <row r="55" spans="1:41">
      <c r="A55" s="6"/>
      <c r="B55" s="6"/>
      <c r="C55" s="236"/>
      <c r="D55" s="196" t="s">
        <v>116</v>
      </c>
      <c r="E55" s="218" t="s">
        <v>51</v>
      </c>
      <c r="F55" s="218"/>
      <c r="G55" s="218"/>
      <c r="H55" s="218"/>
      <c r="I55" s="218"/>
      <c r="J55" s="218"/>
      <c r="K55" s="37"/>
      <c r="L55" s="64" t="s">
        <v>60</v>
      </c>
      <c r="M55" s="27" t="s">
        <v>52</v>
      </c>
      <c r="N55" s="27"/>
      <c r="O55" s="27"/>
      <c r="P55" s="27"/>
      <c r="Q55" s="27"/>
      <c r="R55" s="64" t="s">
        <v>7</v>
      </c>
      <c r="S55" s="27" t="s">
        <v>53</v>
      </c>
      <c r="T55" s="27"/>
      <c r="U55" s="27"/>
      <c r="V55" s="27"/>
      <c r="W55" s="27"/>
      <c r="X55" s="64" t="s">
        <v>7</v>
      </c>
      <c r="Y55" s="27" t="s">
        <v>30</v>
      </c>
      <c r="Z55" s="27"/>
      <c r="AA55" s="27"/>
      <c r="AB55" s="27"/>
      <c r="AC55" s="27"/>
      <c r="AD55" s="27"/>
      <c r="AE55" s="27"/>
      <c r="AF55" s="27"/>
      <c r="AG55" s="27"/>
      <c r="AH55" s="28"/>
      <c r="AI55" s="6"/>
      <c r="AO55">
        <f>IF(L55="□",-1,0)</f>
        <v>-1</v>
      </c>
    </row>
    <row r="56" spans="1:41">
      <c r="A56" s="6"/>
      <c r="B56" s="6"/>
      <c r="C56" s="236"/>
      <c r="D56" s="197"/>
      <c r="E56" s="40"/>
      <c r="F56" s="205" t="s">
        <v>38</v>
      </c>
      <c r="G56" s="205"/>
      <c r="H56" s="205"/>
      <c r="I56" s="205"/>
      <c r="J56" s="205"/>
      <c r="K56" s="221" t="s">
        <v>59</v>
      </c>
      <c r="L56" s="222"/>
      <c r="M56" s="223"/>
      <c r="N56" s="66" t="s">
        <v>60</v>
      </c>
      <c r="O56" s="41" t="s">
        <v>158</v>
      </c>
      <c r="P56" s="73"/>
      <c r="Q56" s="73"/>
      <c r="R56" s="73"/>
      <c r="S56" s="73"/>
      <c r="T56" s="73"/>
      <c r="U56" s="73"/>
      <c r="V56" s="73"/>
      <c r="W56" s="41"/>
      <c r="X56" s="67" t="s">
        <v>60</v>
      </c>
      <c r="Y56" s="41" t="s">
        <v>159</v>
      </c>
      <c r="Z56" s="41"/>
      <c r="AA56" s="41"/>
      <c r="AB56" s="41"/>
      <c r="AC56" s="41"/>
      <c r="AD56" s="41"/>
      <c r="AE56" s="41"/>
      <c r="AF56" s="41"/>
      <c r="AG56" s="41"/>
      <c r="AH56" s="42"/>
      <c r="AI56" s="6"/>
      <c r="AK56">
        <f>IF(AND(N56="☑",X56="□"),1,0)</f>
        <v>0</v>
      </c>
    </row>
    <row r="57" spans="1:41">
      <c r="A57" s="6"/>
      <c r="B57" s="6"/>
      <c r="C57" s="236"/>
      <c r="D57" s="196" t="s">
        <v>116</v>
      </c>
      <c r="E57" s="221" t="s">
        <v>61</v>
      </c>
      <c r="F57" s="222"/>
      <c r="G57" s="222"/>
      <c r="H57" s="222"/>
      <c r="I57" s="222"/>
      <c r="J57" s="223"/>
      <c r="K57" s="66" t="s">
        <v>60</v>
      </c>
      <c r="L57" s="41" t="s">
        <v>160</v>
      </c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67" t="s">
        <v>60</v>
      </c>
      <c r="X57" s="41" t="s">
        <v>161</v>
      </c>
      <c r="Y57" s="41"/>
      <c r="Z57" s="41"/>
      <c r="AA57" s="41"/>
      <c r="AB57" s="41"/>
      <c r="AC57" s="41"/>
      <c r="AD57" s="41"/>
      <c r="AE57" s="41"/>
      <c r="AF57" s="41"/>
      <c r="AG57" s="41"/>
      <c r="AH57" s="42"/>
      <c r="AI57" s="6"/>
      <c r="AK57">
        <f>IF(AND(K57="☑",W57="□",K58="□",W58="□"),1,0)</f>
        <v>0</v>
      </c>
      <c r="AO57">
        <f>IF(K57="□",-1,0)</f>
        <v>-1</v>
      </c>
    </row>
    <row r="58" spans="1:41">
      <c r="A58" s="6"/>
      <c r="B58" s="6"/>
      <c r="C58" s="236"/>
      <c r="D58" s="197"/>
      <c r="E58" s="224"/>
      <c r="F58" s="225"/>
      <c r="G58" s="225"/>
      <c r="H58" s="225"/>
      <c r="I58" s="225"/>
      <c r="J58" s="226"/>
      <c r="K58" s="68" t="s">
        <v>60</v>
      </c>
      <c r="L58" s="46" t="s">
        <v>63</v>
      </c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69" t="s">
        <v>7</v>
      </c>
      <c r="X58" s="46" t="s">
        <v>30</v>
      </c>
      <c r="Y58" s="46"/>
      <c r="Z58" s="46"/>
      <c r="AA58" s="46"/>
      <c r="AB58" s="46"/>
      <c r="AC58" s="46"/>
      <c r="AD58" s="46"/>
      <c r="AE58" s="46"/>
      <c r="AF58" s="46"/>
      <c r="AG58" s="46"/>
      <c r="AH58" s="47"/>
      <c r="AI58" s="6"/>
    </row>
    <row r="59" spans="1:41">
      <c r="A59" s="6"/>
      <c r="B59" s="6"/>
      <c r="C59" s="236"/>
      <c r="D59" s="198"/>
      <c r="E59" s="224"/>
      <c r="F59" s="225"/>
      <c r="G59" s="225"/>
      <c r="H59" s="225"/>
      <c r="I59" s="225"/>
      <c r="J59" s="226"/>
      <c r="K59" s="146" t="s">
        <v>138</v>
      </c>
      <c r="L59" s="146"/>
      <c r="M59" s="146"/>
      <c r="N59" s="154" t="s">
        <v>139</v>
      </c>
      <c r="O59" s="155"/>
      <c r="P59" s="155"/>
      <c r="Q59" s="155"/>
      <c r="R59" s="155"/>
      <c r="S59" s="155"/>
      <c r="T59" s="155"/>
      <c r="U59" s="155"/>
      <c r="V59" s="153"/>
      <c r="W59" s="153"/>
      <c r="X59" s="153"/>
      <c r="Y59" s="153"/>
      <c r="Z59" s="153"/>
      <c r="AA59" s="30"/>
      <c r="AB59" s="142" t="s">
        <v>123</v>
      </c>
      <c r="AC59" s="142"/>
      <c r="AD59" s="153"/>
      <c r="AE59" s="153"/>
      <c r="AF59" s="153"/>
      <c r="AG59" s="41" t="s">
        <v>124</v>
      </c>
      <c r="AH59" s="42"/>
      <c r="AI59" s="6"/>
    </row>
    <row r="60" spans="1:41">
      <c r="A60" s="6"/>
      <c r="B60" s="6"/>
      <c r="C60" s="236"/>
      <c r="D60" s="196"/>
      <c r="E60" s="206" t="s">
        <v>65</v>
      </c>
      <c r="F60" s="207"/>
      <c r="G60" s="207"/>
      <c r="H60" s="207"/>
      <c r="I60" s="207"/>
      <c r="J60" s="208"/>
      <c r="K60" s="64" t="s">
        <v>7</v>
      </c>
      <c r="L60" s="30" t="s">
        <v>66</v>
      </c>
      <c r="M60" s="30"/>
      <c r="N60" s="30"/>
      <c r="O60" s="30"/>
      <c r="P60" s="30"/>
      <c r="Q60" s="153"/>
      <c r="R60" s="153"/>
      <c r="S60" s="153"/>
      <c r="T60" s="120" t="s">
        <v>125</v>
      </c>
      <c r="U60" s="30"/>
      <c r="V60" s="132"/>
      <c r="W60" s="133" t="s">
        <v>162</v>
      </c>
      <c r="X60" s="30"/>
      <c r="Y60" s="134"/>
      <c r="Z60" s="64" t="s">
        <v>7</v>
      </c>
      <c r="AA60" s="30" t="s">
        <v>67</v>
      </c>
      <c r="AB60" s="134"/>
      <c r="AC60" s="134"/>
      <c r="AD60" s="64" t="s">
        <v>7</v>
      </c>
      <c r="AE60" s="30" t="s">
        <v>30</v>
      </c>
      <c r="AF60" s="30"/>
      <c r="AG60" s="30"/>
      <c r="AH60" s="31"/>
      <c r="AI60" s="49"/>
      <c r="AO60">
        <f>IF(AND(V11-K32&gt;=20,K60="□"),-1,0)</f>
        <v>0</v>
      </c>
    </row>
    <row r="61" spans="1:41">
      <c r="A61" s="6"/>
      <c r="B61" s="6"/>
      <c r="C61" s="236"/>
      <c r="D61" s="197"/>
      <c r="E61" s="209"/>
      <c r="F61" s="210"/>
      <c r="G61" s="210"/>
      <c r="H61" s="210"/>
      <c r="I61" s="210"/>
      <c r="J61" s="211"/>
      <c r="K61" s="212" t="s">
        <v>121</v>
      </c>
      <c r="L61" s="213"/>
      <c r="M61" s="214"/>
      <c r="N61" s="154" t="s">
        <v>163</v>
      </c>
      <c r="O61" s="155"/>
      <c r="P61" s="155"/>
      <c r="Q61" s="155"/>
      <c r="R61" s="155"/>
      <c r="S61" s="155"/>
      <c r="T61" s="155"/>
      <c r="U61" s="155"/>
      <c r="V61" s="153"/>
      <c r="W61" s="153"/>
      <c r="X61" s="153"/>
      <c r="Y61" s="153"/>
      <c r="Z61" s="153"/>
      <c r="AA61" s="134"/>
      <c r="AB61" s="142" t="s">
        <v>123</v>
      </c>
      <c r="AC61" s="142"/>
      <c r="AD61" s="153"/>
      <c r="AE61" s="153"/>
      <c r="AF61" s="153"/>
      <c r="AG61" s="41" t="s">
        <v>124</v>
      </c>
      <c r="AH61" s="42"/>
      <c r="AI61" s="49"/>
    </row>
    <row r="62" spans="1:41">
      <c r="A62" s="6"/>
      <c r="B62" s="6"/>
      <c r="C62" s="236"/>
      <c r="D62" s="198"/>
      <c r="E62" s="209"/>
      <c r="F62" s="210"/>
      <c r="G62" s="210"/>
      <c r="H62" s="210"/>
      <c r="I62" s="210"/>
      <c r="J62" s="211"/>
      <c r="K62" s="215"/>
      <c r="L62" s="216"/>
      <c r="M62" s="217"/>
      <c r="N62" s="154" t="s">
        <v>137</v>
      </c>
      <c r="O62" s="155"/>
      <c r="P62" s="155"/>
      <c r="Q62" s="155"/>
      <c r="R62" s="155"/>
      <c r="S62" s="155"/>
      <c r="T62" s="155"/>
      <c r="U62" s="155"/>
      <c r="V62" s="153"/>
      <c r="W62" s="153"/>
      <c r="X62" s="153"/>
      <c r="Y62" s="153"/>
      <c r="Z62" s="153"/>
      <c r="AA62" s="30"/>
      <c r="AB62" s="142" t="s">
        <v>123</v>
      </c>
      <c r="AC62" s="142"/>
      <c r="AD62" s="153"/>
      <c r="AE62" s="153"/>
      <c r="AF62" s="153"/>
      <c r="AG62" s="41" t="s">
        <v>124</v>
      </c>
      <c r="AH62" s="42"/>
      <c r="AI62" s="49"/>
    </row>
    <row r="63" spans="1:41" ht="19.5">
      <c r="A63" s="6"/>
      <c r="B63" s="6"/>
      <c r="C63" s="236"/>
      <c r="D63" s="84" t="s">
        <v>116</v>
      </c>
      <c r="E63" s="77"/>
      <c r="F63" s="220" t="s">
        <v>38</v>
      </c>
      <c r="G63" s="220"/>
      <c r="H63" s="220"/>
      <c r="I63" s="220"/>
      <c r="J63" s="220"/>
      <c r="K63" s="179" t="s">
        <v>75</v>
      </c>
      <c r="L63" s="156"/>
      <c r="M63" s="180"/>
      <c r="N63" s="64" t="s">
        <v>60</v>
      </c>
      <c r="O63" s="30" t="s">
        <v>76</v>
      </c>
      <c r="P63" s="30"/>
      <c r="Q63" s="30"/>
      <c r="R63" s="30"/>
      <c r="S63" s="30"/>
      <c r="T63" s="64" t="s">
        <v>7</v>
      </c>
      <c r="U63" s="30" t="s">
        <v>77</v>
      </c>
      <c r="V63" s="30"/>
      <c r="W63" s="30"/>
      <c r="X63" s="30"/>
      <c r="Y63" s="30"/>
      <c r="Z63" s="30"/>
      <c r="AA63" s="64" t="s">
        <v>60</v>
      </c>
      <c r="AB63" s="30" t="s">
        <v>78</v>
      </c>
      <c r="AC63" s="30"/>
      <c r="AD63" s="30"/>
      <c r="AE63" s="30"/>
      <c r="AF63" s="30"/>
      <c r="AG63" s="30"/>
      <c r="AH63" s="31"/>
      <c r="AI63" s="6"/>
      <c r="AK63">
        <f>IF(AND(N63="☑",AA63="□"),1,0)</f>
        <v>0</v>
      </c>
    </row>
    <row r="64" spans="1:41">
      <c r="A64" s="6"/>
      <c r="B64" s="6"/>
      <c r="C64" s="236"/>
      <c r="D64" s="196"/>
      <c r="E64" s="199" t="s">
        <v>164</v>
      </c>
      <c r="F64" s="200"/>
      <c r="G64" s="200"/>
      <c r="H64" s="200"/>
      <c r="I64" s="200"/>
      <c r="J64" s="201"/>
      <c r="K64" s="205" t="s">
        <v>70</v>
      </c>
      <c r="L64" s="205"/>
      <c r="M64" s="205"/>
      <c r="N64" s="69" t="s">
        <v>7</v>
      </c>
      <c r="O64" s="41" t="s">
        <v>165</v>
      </c>
      <c r="P64" s="41"/>
      <c r="Q64" s="41"/>
      <c r="R64" s="41"/>
      <c r="S64" s="41"/>
      <c r="T64" s="41"/>
      <c r="U64" s="41"/>
      <c r="V64" s="41"/>
      <c r="W64" s="307" t="s">
        <v>122</v>
      </c>
      <c r="X64" s="307"/>
      <c r="Y64" s="307"/>
      <c r="Z64" s="166"/>
      <c r="AA64" s="166"/>
      <c r="AB64" s="166"/>
      <c r="AC64" s="41" t="s">
        <v>123</v>
      </c>
      <c r="AD64" s="41"/>
      <c r="AE64" s="166"/>
      <c r="AF64" s="166"/>
      <c r="AG64" s="135" t="s">
        <v>124</v>
      </c>
      <c r="AH64" s="127"/>
      <c r="AI64" s="6"/>
    </row>
    <row r="65" spans="1:41">
      <c r="A65" s="6"/>
      <c r="B65" s="6"/>
      <c r="C65" s="236"/>
      <c r="D65" s="197"/>
      <c r="E65" s="202"/>
      <c r="F65" s="203"/>
      <c r="G65" s="203"/>
      <c r="H65" s="203"/>
      <c r="I65" s="203"/>
      <c r="J65" s="204"/>
      <c r="K65" s="205"/>
      <c r="L65" s="205"/>
      <c r="M65" s="205"/>
      <c r="N65" s="68" t="s">
        <v>7</v>
      </c>
      <c r="O65" s="46" t="s">
        <v>166</v>
      </c>
      <c r="P65" s="81"/>
      <c r="Q65" s="81"/>
      <c r="R65" s="81"/>
      <c r="S65" s="81"/>
      <c r="T65" s="81"/>
      <c r="U65" s="81"/>
      <c r="V65" s="81"/>
      <c r="W65" s="308" t="s">
        <v>122</v>
      </c>
      <c r="X65" s="308"/>
      <c r="Y65" s="308"/>
      <c r="Z65" s="165"/>
      <c r="AA65" s="165"/>
      <c r="AB65" s="165"/>
      <c r="AC65" s="46" t="s">
        <v>123</v>
      </c>
      <c r="AD65" s="46"/>
      <c r="AE65" s="165"/>
      <c r="AF65" s="165"/>
      <c r="AG65" s="136" t="s">
        <v>124</v>
      </c>
      <c r="AH65" s="128"/>
      <c r="AI65" s="6"/>
    </row>
    <row r="66" spans="1:41">
      <c r="A66" s="6"/>
      <c r="B66" s="6"/>
      <c r="C66" s="236"/>
      <c r="D66" s="197"/>
      <c r="E66" s="202"/>
      <c r="F66" s="203"/>
      <c r="G66" s="203"/>
      <c r="H66" s="203"/>
      <c r="I66" s="203"/>
      <c r="J66" s="204"/>
      <c r="K66" s="205"/>
      <c r="L66" s="205"/>
      <c r="M66" s="205"/>
      <c r="N66" s="68" t="s">
        <v>7</v>
      </c>
      <c r="O66" s="46" t="s">
        <v>167</v>
      </c>
      <c r="P66" s="81"/>
      <c r="Q66" s="81"/>
      <c r="R66" s="81"/>
      <c r="S66" s="81"/>
      <c r="T66" s="81"/>
      <c r="U66" s="81"/>
      <c r="V66" s="81"/>
      <c r="W66" s="308" t="s">
        <v>122</v>
      </c>
      <c r="X66" s="308"/>
      <c r="Y66" s="308"/>
      <c r="Z66" s="165"/>
      <c r="AA66" s="165"/>
      <c r="AB66" s="165"/>
      <c r="AC66" s="46" t="s">
        <v>123</v>
      </c>
      <c r="AD66" s="46"/>
      <c r="AE66" s="165"/>
      <c r="AF66" s="165"/>
      <c r="AG66" s="136" t="s">
        <v>124</v>
      </c>
      <c r="AH66" s="128"/>
      <c r="AI66" s="6"/>
    </row>
    <row r="67" spans="1:41">
      <c r="A67" s="10"/>
      <c r="B67" s="6"/>
      <c r="C67" s="236"/>
      <c r="D67" s="197"/>
      <c r="E67" s="202"/>
      <c r="F67" s="203"/>
      <c r="G67" s="203"/>
      <c r="H67" s="203"/>
      <c r="I67" s="203"/>
      <c r="J67" s="204"/>
      <c r="K67" s="205"/>
      <c r="L67" s="205"/>
      <c r="M67" s="205"/>
      <c r="N67" s="68" t="s">
        <v>7</v>
      </c>
      <c r="O67" s="46" t="s">
        <v>168</v>
      </c>
      <c r="P67" s="46"/>
      <c r="Q67" s="46"/>
      <c r="R67" s="46"/>
      <c r="S67" s="46"/>
      <c r="T67" s="46"/>
      <c r="U67" s="46"/>
      <c r="V67" s="46"/>
      <c r="W67" s="308" t="s">
        <v>122</v>
      </c>
      <c r="X67" s="308"/>
      <c r="Y67" s="308"/>
      <c r="Z67" s="165"/>
      <c r="AA67" s="165"/>
      <c r="AB67" s="165"/>
      <c r="AC67" s="46" t="s">
        <v>123</v>
      </c>
      <c r="AD67" s="46"/>
      <c r="AE67" s="165"/>
      <c r="AF67" s="165"/>
      <c r="AG67" s="136" t="s">
        <v>124</v>
      </c>
      <c r="AH67" s="128"/>
      <c r="AI67" s="10"/>
    </row>
    <row r="68" spans="1:41">
      <c r="A68" s="10"/>
      <c r="B68" s="6"/>
      <c r="C68" s="236"/>
      <c r="D68" s="197"/>
      <c r="E68" s="202"/>
      <c r="F68" s="203"/>
      <c r="G68" s="203"/>
      <c r="H68" s="203"/>
      <c r="I68" s="203"/>
      <c r="J68" s="204"/>
      <c r="K68" s="205"/>
      <c r="L68" s="205"/>
      <c r="M68" s="205"/>
      <c r="N68" s="68" t="s">
        <v>7</v>
      </c>
      <c r="O68" s="46" t="s">
        <v>169</v>
      </c>
      <c r="P68" s="46"/>
      <c r="Q68" s="46"/>
      <c r="R68" s="46"/>
      <c r="S68" s="46"/>
      <c r="T68" s="46"/>
      <c r="U68" s="46"/>
      <c r="V68" s="46"/>
      <c r="W68" s="308" t="s">
        <v>122</v>
      </c>
      <c r="X68" s="308"/>
      <c r="Y68" s="308"/>
      <c r="Z68" s="165"/>
      <c r="AA68" s="165"/>
      <c r="AB68" s="165"/>
      <c r="AC68" s="46" t="s">
        <v>123</v>
      </c>
      <c r="AD68" s="46"/>
      <c r="AE68" s="165"/>
      <c r="AF68" s="165"/>
      <c r="AG68" s="136" t="s">
        <v>124</v>
      </c>
      <c r="AH68" s="128"/>
      <c r="AI68" s="10"/>
    </row>
    <row r="69" spans="1:41">
      <c r="A69" s="10"/>
      <c r="B69" s="6"/>
      <c r="C69" s="236"/>
      <c r="D69" s="197"/>
      <c r="E69" s="202"/>
      <c r="F69" s="203"/>
      <c r="G69" s="203"/>
      <c r="H69" s="203"/>
      <c r="I69" s="203"/>
      <c r="J69" s="204"/>
      <c r="K69" s="205"/>
      <c r="L69" s="205"/>
      <c r="M69" s="205"/>
      <c r="N69" s="68" t="s">
        <v>7</v>
      </c>
      <c r="O69" s="46" t="s">
        <v>170</v>
      </c>
      <c r="P69" s="46"/>
      <c r="Q69" s="46"/>
      <c r="R69" s="46"/>
      <c r="S69" s="46"/>
      <c r="T69" s="46"/>
      <c r="U69" s="46"/>
      <c r="V69" s="46"/>
      <c r="W69" s="308" t="s">
        <v>122</v>
      </c>
      <c r="X69" s="308"/>
      <c r="Y69" s="308"/>
      <c r="Z69" s="165"/>
      <c r="AA69" s="165"/>
      <c r="AB69" s="165"/>
      <c r="AC69" s="46" t="s">
        <v>123</v>
      </c>
      <c r="AD69" s="46"/>
      <c r="AE69" s="165"/>
      <c r="AF69" s="165"/>
      <c r="AG69" s="136" t="s">
        <v>124</v>
      </c>
      <c r="AH69" s="128"/>
      <c r="AI69" s="10"/>
    </row>
    <row r="70" spans="1:41">
      <c r="A70" s="10"/>
      <c r="B70" s="6"/>
      <c r="C70" s="236"/>
      <c r="D70" s="197"/>
      <c r="E70" s="202"/>
      <c r="F70" s="203"/>
      <c r="G70" s="203"/>
      <c r="H70" s="203"/>
      <c r="I70" s="203"/>
      <c r="J70" s="204"/>
      <c r="K70" s="205"/>
      <c r="L70" s="205"/>
      <c r="M70" s="205"/>
      <c r="N70" s="68" t="s">
        <v>7</v>
      </c>
      <c r="O70" s="46" t="s">
        <v>140</v>
      </c>
      <c r="P70" s="46"/>
      <c r="Q70" s="46"/>
      <c r="R70" s="46"/>
      <c r="S70" s="46"/>
      <c r="T70" s="46"/>
      <c r="U70" s="46"/>
      <c r="V70" s="46"/>
      <c r="W70" s="308" t="s">
        <v>122</v>
      </c>
      <c r="X70" s="308"/>
      <c r="Y70" s="308"/>
      <c r="Z70" s="165"/>
      <c r="AA70" s="165"/>
      <c r="AB70" s="165"/>
      <c r="AC70" s="46" t="s">
        <v>123</v>
      </c>
      <c r="AD70" s="46"/>
      <c r="AE70" s="165"/>
      <c r="AF70" s="165"/>
      <c r="AG70" s="136" t="s">
        <v>124</v>
      </c>
      <c r="AH70" s="128"/>
      <c r="AI70" s="10"/>
    </row>
    <row r="71" spans="1:41">
      <c r="A71" s="10"/>
      <c r="B71" s="6"/>
      <c r="C71" s="236"/>
      <c r="D71" s="197"/>
      <c r="E71" s="202"/>
      <c r="F71" s="203"/>
      <c r="G71" s="203"/>
      <c r="H71" s="203"/>
      <c r="I71" s="203"/>
      <c r="J71" s="204"/>
      <c r="K71" s="205"/>
      <c r="L71" s="205"/>
      <c r="M71" s="205"/>
      <c r="N71" s="68" t="s">
        <v>7</v>
      </c>
      <c r="O71" s="46" t="s">
        <v>27</v>
      </c>
      <c r="P71" s="46"/>
      <c r="Q71" s="46" t="s">
        <v>141</v>
      </c>
      <c r="R71" s="165"/>
      <c r="S71" s="165"/>
      <c r="T71" s="165"/>
      <c r="U71" s="165"/>
      <c r="V71" s="46" t="s">
        <v>142</v>
      </c>
      <c r="W71" s="308" t="s">
        <v>122</v>
      </c>
      <c r="X71" s="308"/>
      <c r="Y71" s="308"/>
      <c r="Z71" s="165"/>
      <c r="AA71" s="165"/>
      <c r="AB71" s="165"/>
      <c r="AC71" s="46" t="s">
        <v>123</v>
      </c>
      <c r="AD71" s="46"/>
      <c r="AE71" s="165"/>
      <c r="AF71" s="165"/>
      <c r="AG71" s="136" t="s">
        <v>124</v>
      </c>
      <c r="AH71" s="128"/>
      <c r="AI71" s="10"/>
    </row>
    <row r="72" spans="1:41">
      <c r="A72" s="10"/>
      <c r="B72" s="6"/>
      <c r="C72" s="236"/>
      <c r="D72" s="198"/>
      <c r="E72" s="202"/>
      <c r="F72" s="203"/>
      <c r="G72" s="203"/>
      <c r="H72" s="203"/>
      <c r="I72" s="203"/>
      <c r="J72" s="204"/>
      <c r="K72" s="205"/>
      <c r="L72" s="205"/>
      <c r="M72" s="205"/>
      <c r="N72" s="65" t="s">
        <v>7</v>
      </c>
      <c r="O72" s="27" t="s">
        <v>35</v>
      </c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8"/>
      <c r="AI72" s="10"/>
    </row>
    <row r="73" spans="1:41">
      <c r="A73" s="10"/>
      <c r="B73" s="6"/>
      <c r="C73" s="236"/>
      <c r="D73" s="131"/>
      <c r="E73" s="219" t="s">
        <v>126</v>
      </c>
      <c r="F73" s="219"/>
      <c r="G73" s="219"/>
      <c r="H73" s="219"/>
      <c r="I73" s="219"/>
      <c r="J73" s="219"/>
      <c r="K73" s="181" t="s">
        <v>127</v>
      </c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3"/>
      <c r="X73" s="129" t="s">
        <v>7</v>
      </c>
      <c r="Y73" s="43" t="s">
        <v>128</v>
      </c>
      <c r="Z73" s="36"/>
      <c r="AA73" s="36"/>
      <c r="AB73" s="36"/>
      <c r="AC73" s="129" t="s">
        <v>7</v>
      </c>
      <c r="AD73" s="43" t="s">
        <v>129</v>
      </c>
      <c r="AE73" s="36"/>
      <c r="AF73" s="36"/>
      <c r="AG73" s="36"/>
      <c r="AH73" s="59"/>
      <c r="AI73" s="10"/>
    </row>
    <row r="74" spans="1:41">
      <c r="A74" s="6"/>
      <c r="B74" s="6"/>
      <c r="C74" s="236"/>
      <c r="D74" s="84"/>
      <c r="E74" s="205" t="s">
        <v>79</v>
      </c>
      <c r="F74" s="205"/>
      <c r="G74" s="205"/>
      <c r="H74" s="205"/>
      <c r="I74" s="205"/>
      <c r="J74" s="205"/>
      <c r="K74" s="64" t="s">
        <v>7</v>
      </c>
      <c r="L74" s="33" t="s">
        <v>171</v>
      </c>
      <c r="M74" s="55"/>
      <c r="N74" s="55"/>
      <c r="O74" s="34"/>
      <c r="P74" s="153"/>
      <c r="Q74" s="153"/>
      <c r="R74" s="153"/>
      <c r="S74" s="153"/>
      <c r="T74" s="33" t="s">
        <v>172</v>
      </c>
      <c r="U74" s="55"/>
      <c r="V74" s="34"/>
      <c r="W74" s="30"/>
      <c r="X74" s="30"/>
      <c r="Y74" s="30"/>
      <c r="Z74" s="34"/>
      <c r="AA74" s="30"/>
      <c r="AB74" s="30"/>
      <c r="AC74" s="30"/>
      <c r="AD74" s="129" t="s">
        <v>7</v>
      </c>
      <c r="AE74" s="33" t="s">
        <v>35</v>
      </c>
      <c r="AF74" s="137"/>
      <c r="AG74" s="138"/>
      <c r="AH74" s="31"/>
      <c r="AI74" s="6"/>
    </row>
    <row r="75" spans="1:41">
      <c r="A75" s="6"/>
      <c r="B75" s="6"/>
      <c r="C75" s="236"/>
      <c r="D75" s="196" t="s">
        <v>116</v>
      </c>
      <c r="E75" s="218" t="s">
        <v>85</v>
      </c>
      <c r="F75" s="205"/>
      <c r="G75" s="205"/>
      <c r="H75" s="205"/>
      <c r="I75" s="205"/>
      <c r="J75" s="205"/>
      <c r="K75" s="64" t="s">
        <v>60</v>
      </c>
      <c r="L75" s="33" t="s">
        <v>171</v>
      </c>
      <c r="M75" s="55"/>
      <c r="N75" s="55"/>
      <c r="O75" s="34"/>
      <c r="P75" s="153"/>
      <c r="Q75" s="153"/>
      <c r="R75" s="153"/>
      <c r="S75" s="153"/>
      <c r="T75" s="33" t="s">
        <v>172</v>
      </c>
      <c r="U75" s="55"/>
      <c r="V75" s="34"/>
      <c r="W75" s="30"/>
      <c r="X75" s="30"/>
      <c r="Y75" s="30"/>
      <c r="Z75" s="34"/>
      <c r="AA75" s="30"/>
      <c r="AB75" s="30"/>
      <c r="AC75" s="30"/>
      <c r="AD75" s="129" t="s">
        <v>7</v>
      </c>
      <c r="AE75" s="33" t="s">
        <v>35</v>
      </c>
      <c r="AF75" s="134"/>
      <c r="AG75" s="134"/>
      <c r="AH75" s="31"/>
      <c r="AI75" s="6"/>
      <c r="AK75">
        <f>IF(P75&gt;=235,1,0)</f>
        <v>0</v>
      </c>
      <c r="AO75">
        <f>IF(K75="□",-1,0)</f>
        <v>-1</v>
      </c>
    </row>
    <row r="76" spans="1:41">
      <c r="A76" s="6"/>
      <c r="B76" s="6"/>
      <c r="C76" s="236"/>
      <c r="D76" s="197"/>
      <c r="E76" s="139"/>
      <c r="F76" s="212" t="s">
        <v>38</v>
      </c>
      <c r="G76" s="213"/>
      <c r="H76" s="213"/>
      <c r="I76" s="213"/>
      <c r="J76" s="214"/>
      <c r="K76" s="181" t="s">
        <v>173</v>
      </c>
      <c r="L76" s="182"/>
      <c r="M76" s="183"/>
      <c r="N76" s="64" t="s">
        <v>60</v>
      </c>
      <c r="O76" s="30" t="s">
        <v>175</v>
      </c>
      <c r="P76" s="30"/>
      <c r="Q76" s="30"/>
      <c r="R76" s="129" t="s">
        <v>60</v>
      </c>
      <c r="S76" s="30" t="s">
        <v>174</v>
      </c>
      <c r="T76" s="30"/>
      <c r="U76" s="30"/>
      <c r="V76" s="70"/>
      <c r="W76" s="70"/>
      <c r="X76" s="70"/>
      <c r="Y76" s="70"/>
      <c r="Z76" s="70"/>
      <c r="AA76" s="70"/>
      <c r="AB76" s="70"/>
      <c r="AC76" s="70"/>
      <c r="AD76" s="70"/>
      <c r="AE76" s="72"/>
      <c r="AF76" s="72"/>
      <c r="AG76" s="72"/>
      <c r="AH76" s="31"/>
      <c r="AI76" s="6"/>
      <c r="AK76">
        <f>IF(AND(N76="☑",R76="□"),1,0)</f>
        <v>0</v>
      </c>
    </row>
    <row r="77" spans="1:41">
      <c r="A77" s="6"/>
      <c r="B77" s="6"/>
      <c r="C77" s="236"/>
      <c r="D77" s="84"/>
      <c r="E77" s="179" t="s">
        <v>87</v>
      </c>
      <c r="F77" s="156"/>
      <c r="G77" s="156"/>
      <c r="H77" s="156"/>
      <c r="I77" s="156"/>
      <c r="J77" s="180"/>
      <c r="K77" s="32"/>
      <c r="L77" s="64" t="s">
        <v>7</v>
      </c>
      <c r="M77" s="30" t="s">
        <v>34</v>
      </c>
      <c r="N77" s="30"/>
      <c r="O77" s="30"/>
      <c r="P77" s="30"/>
      <c r="Q77" s="30"/>
      <c r="R77" s="30"/>
      <c r="S77" s="64" t="s">
        <v>7</v>
      </c>
      <c r="T77" s="30" t="s">
        <v>35</v>
      </c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1"/>
      <c r="AI77" s="6"/>
    </row>
    <row r="78" spans="1:41" ht="19.5">
      <c r="A78" s="6"/>
      <c r="B78" s="6"/>
      <c r="C78" s="236"/>
      <c r="D78" s="84" t="s">
        <v>116</v>
      </c>
      <c r="E78" s="179" t="s">
        <v>88</v>
      </c>
      <c r="F78" s="156"/>
      <c r="G78" s="156"/>
      <c r="H78" s="156"/>
      <c r="I78" s="156"/>
      <c r="J78" s="180"/>
      <c r="K78" s="181" t="s">
        <v>89</v>
      </c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3"/>
      <c r="X78" s="64" t="s">
        <v>60</v>
      </c>
      <c r="Y78" s="43" t="s">
        <v>90</v>
      </c>
      <c r="Z78" s="36"/>
      <c r="AA78" s="36"/>
      <c r="AB78" s="36"/>
      <c r="AC78" s="64" t="s">
        <v>60</v>
      </c>
      <c r="AD78" s="43" t="s">
        <v>91</v>
      </c>
      <c r="AE78" s="36"/>
      <c r="AF78" s="36"/>
      <c r="AG78" s="36"/>
      <c r="AH78" s="59"/>
      <c r="AI78" s="6"/>
      <c r="AK78">
        <f>IF(AND(X78="☑",AC78="□"),1,0)</f>
        <v>0</v>
      </c>
    </row>
    <row r="79" spans="1:41">
      <c r="A79" s="6"/>
      <c r="B79" s="6"/>
      <c r="C79" s="236"/>
      <c r="D79" s="84"/>
      <c r="E79" s="184" t="s">
        <v>93</v>
      </c>
      <c r="F79" s="185"/>
      <c r="G79" s="185"/>
      <c r="H79" s="185"/>
      <c r="I79" s="185"/>
      <c r="J79" s="186"/>
      <c r="K79" s="181" t="s">
        <v>94</v>
      </c>
      <c r="L79" s="182"/>
      <c r="M79" s="183"/>
      <c r="N79" s="63" t="s">
        <v>7</v>
      </c>
      <c r="O79" s="30" t="s">
        <v>95</v>
      </c>
      <c r="P79" s="30"/>
      <c r="Q79" s="36" t="s">
        <v>28</v>
      </c>
      <c r="R79" s="64" t="s">
        <v>7</v>
      </c>
      <c r="S79" s="30" t="s">
        <v>96</v>
      </c>
      <c r="T79" s="30"/>
      <c r="U79" s="30"/>
      <c r="V79" s="30"/>
      <c r="W79" s="64" t="s">
        <v>7</v>
      </c>
      <c r="X79" s="30" t="s">
        <v>97</v>
      </c>
      <c r="Y79" s="30"/>
      <c r="Z79" s="30"/>
      <c r="AA79" s="30"/>
      <c r="AB79" s="30"/>
      <c r="AC79" s="64" t="s">
        <v>7</v>
      </c>
      <c r="AD79" s="30" t="s">
        <v>98</v>
      </c>
      <c r="AE79" s="30"/>
      <c r="AF79" s="30"/>
      <c r="AG79" s="30"/>
      <c r="AH79" s="31"/>
      <c r="AI79" s="6"/>
    </row>
    <row r="80" spans="1:41">
      <c r="A80" s="6"/>
      <c r="B80" s="6"/>
      <c r="C80" s="236"/>
      <c r="D80" s="95"/>
      <c r="E80" s="187"/>
      <c r="F80" s="188"/>
      <c r="G80" s="188"/>
      <c r="H80" s="188"/>
      <c r="I80" s="188"/>
      <c r="J80" s="189"/>
      <c r="K80" s="181" t="s">
        <v>100</v>
      </c>
      <c r="L80" s="182"/>
      <c r="M80" s="183"/>
      <c r="N80" s="63" t="s">
        <v>7</v>
      </c>
      <c r="O80" s="43" t="s">
        <v>95</v>
      </c>
      <c r="P80" s="36"/>
      <c r="Q80" s="36"/>
      <c r="R80" s="36"/>
      <c r="S80" s="36"/>
      <c r="T80" s="36"/>
      <c r="U80" s="36"/>
      <c r="V80" s="36"/>
      <c r="W80" s="36"/>
      <c r="X80" s="64" t="s">
        <v>7</v>
      </c>
      <c r="Y80" s="43" t="s">
        <v>98</v>
      </c>
      <c r="Z80" s="36"/>
      <c r="AA80" s="36"/>
      <c r="AB80" s="36"/>
      <c r="AC80" s="36"/>
      <c r="AD80" s="36"/>
      <c r="AE80" s="36"/>
      <c r="AF80" s="36"/>
      <c r="AG80" s="36"/>
      <c r="AH80" s="59"/>
      <c r="AI80" s="6"/>
    </row>
    <row r="81" spans="1:41" ht="19.5" thickBot="1">
      <c r="A81" s="6"/>
      <c r="B81" s="6"/>
      <c r="C81" s="237"/>
      <c r="D81" s="71"/>
      <c r="E81" s="190"/>
      <c r="F81" s="191"/>
      <c r="G81" s="191"/>
      <c r="H81" s="191"/>
      <c r="I81" s="191"/>
      <c r="J81" s="192"/>
      <c r="K81" s="193" t="s">
        <v>130</v>
      </c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5"/>
      <c r="X81" s="140" t="s">
        <v>7</v>
      </c>
      <c r="Y81" s="141" t="s">
        <v>90</v>
      </c>
      <c r="Z81" s="61"/>
      <c r="AA81" s="61"/>
      <c r="AB81" s="61"/>
      <c r="AC81" s="140" t="s">
        <v>7</v>
      </c>
      <c r="AD81" s="141" t="s">
        <v>91</v>
      </c>
      <c r="AE81" s="61"/>
      <c r="AF81" s="61"/>
      <c r="AG81" s="61"/>
      <c r="AH81" s="62"/>
      <c r="AI81" s="6"/>
      <c r="AJ81" t="s">
        <v>135</v>
      </c>
      <c r="AK81">
        <f>SUM(AK47:AK80)</f>
        <v>0</v>
      </c>
      <c r="AN81" t="s">
        <v>135</v>
      </c>
      <c r="AO81">
        <f>SUM(AO47:AO80)</f>
        <v>-5</v>
      </c>
    </row>
    <row r="82" spans="1:41" ht="19.5" thickBot="1">
      <c r="A82" s="6"/>
      <c r="B82" s="6"/>
      <c r="C82" s="56"/>
      <c r="D82" s="56"/>
      <c r="E82" s="86"/>
      <c r="F82" s="86"/>
      <c r="G82" s="86"/>
      <c r="H82" s="86"/>
      <c r="I82" s="86"/>
      <c r="J82" s="86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8"/>
      <c r="Y82" s="89"/>
      <c r="Z82" s="90"/>
      <c r="AA82" s="90"/>
      <c r="AB82" s="90"/>
      <c r="AC82" s="88"/>
      <c r="AD82" s="89"/>
      <c r="AE82" s="90"/>
      <c r="AF82" s="90"/>
      <c r="AG82" s="90"/>
      <c r="AH82" s="90"/>
      <c r="AI82" s="6"/>
    </row>
    <row r="83" spans="1:41" ht="18.75" customHeight="1">
      <c r="A83" s="6"/>
      <c r="B83" s="6"/>
      <c r="C83" s="56"/>
      <c r="D83" s="56"/>
      <c r="E83" s="167" t="s">
        <v>134</v>
      </c>
      <c r="F83" s="168"/>
      <c r="G83" s="168"/>
      <c r="H83" s="168"/>
      <c r="I83" s="168"/>
      <c r="J83" s="168"/>
      <c r="K83" s="169" t="str">
        <f>IF(AK81&gt;=8,"おおむね良好",IF(AK81&gt;=6,"一部見直しが必要","複数の見直しが必要"))</f>
        <v>複数の見直しが必要</v>
      </c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70"/>
      <c r="AI83" s="6"/>
    </row>
    <row r="84" spans="1:41" ht="18.75" customHeight="1">
      <c r="A84" s="6"/>
      <c r="B84" s="6"/>
      <c r="C84" s="91"/>
      <c r="D84" s="91"/>
      <c r="E84" s="171" t="s">
        <v>133</v>
      </c>
      <c r="F84" s="172"/>
      <c r="G84" s="172"/>
      <c r="H84" s="172"/>
      <c r="I84" s="172"/>
      <c r="J84" s="172"/>
      <c r="K84" s="173" t="str">
        <f>IF(AK81&gt;=9,"認定可能性：高",IF(AK81&gt;=7,"あと１～２個の項目見直しが必要","複数の見直しが必要"))</f>
        <v>複数の見直しが必要</v>
      </c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4"/>
      <c r="AI84" s="6"/>
    </row>
    <row r="85" spans="1:41" ht="19.5" customHeight="1" thickBot="1">
      <c r="A85" s="6"/>
      <c r="B85" s="6"/>
      <c r="C85" s="56"/>
      <c r="D85" s="56"/>
      <c r="E85" s="175" t="s">
        <v>136</v>
      </c>
      <c r="F85" s="176"/>
      <c r="G85" s="176"/>
      <c r="H85" s="176"/>
      <c r="I85" s="176"/>
      <c r="J85" s="176"/>
      <c r="K85" s="177" t="str">
        <f>IF(AO81&gt;=-2,"マンション・アドバイザー派遣支援制度","管理組合活性化支援制度")</f>
        <v>管理組合活性化支援制度</v>
      </c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8"/>
      <c r="AI85" s="6"/>
    </row>
    <row r="86" spans="1:4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20"/>
      <c r="X86" s="20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</sheetData>
  <mergeCells count="177">
    <mergeCell ref="F25:L26"/>
    <mergeCell ref="AD46:AG46"/>
    <mergeCell ref="R71:U71"/>
    <mergeCell ref="W64:Y64"/>
    <mergeCell ref="W65:Y65"/>
    <mergeCell ref="W66:Y66"/>
    <mergeCell ref="W67:Y67"/>
    <mergeCell ref="W68:Y68"/>
    <mergeCell ref="W69:Y69"/>
    <mergeCell ref="W70:Y70"/>
    <mergeCell ref="W71:Y71"/>
    <mergeCell ref="Z64:AB64"/>
    <mergeCell ref="Z65:AB65"/>
    <mergeCell ref="Z66:AB66"/>
    <mergeCell ref="Z67:AB67"/>
    <mergeCell ref="Z68:AB68"/>
    <mergeCell ref="Z69:AB69"/>
    <mergeCell ref="Z70:AB70"/>
    <mergeCell ref="Z71:AB71"/>
    <mergeCell ref="F27:L28"/>
    <mergeCell ref="M27:O27"/>
    <mergeCell ref="P27:V27"/>
    <mergeCell ref="W27:X27"/>
    <mergeCell ref="Y27:AG27"/>
    <mergeCell ref="F19:L24"/>
    <mergeCell ref="M19:O19"/>
    <mergeCell ref="P19:AG19"/>
    <mergeCell ref="M20:O20"/>
    <mergeCell ref="P20:AG20"/>
    <mergeCell ref="M21:O22"/>
    <mergeCell ref="M23:O23"/>
    <mergeCell ref="P23:V23"/>
    <mergeCell ref="M24:O24"/>
    <mergeCell ref="P24:AG24"/>
    <mergeCell ref="W23:AG23"/>
    <mergeCell ref="T22:AF22"/>
    <mergeCell ref="B4:P4"/>
    <mergeCell ref="T4:T5"/>
    <mergeCell ref="V4:AE5"/>
    <mergeCell ref="C6:D6"/>
    <mergeCell ref="J6:L6"/>
    <mergeCell ref="B8:AB8"/>
    <mergeCell ref="F16:L16"/>
    <mergeCell ref="M16:AG16"/>
    <mergeCell ref="M17:AG17"/>
    <mergeCell ref="F17:L18"/>
    <mergeCell ref="B9:AB9"/>
    <mergeCell ref="S11:U11"/>
    <mergeCell ref="V11:X11"/>
    <mergeCell ref="Z11:AA11"/>
    <mergeCell ref="AC11:AD11"/>
    <mergeCell ref="B15:D15"/>
    <mergeCell ref="F15:L15"/>
    <mergeCell ref="M15:AG15"/>
    <mergeCell ref="M18:O18"/>
    <mergeCell ref="V18:AG18"/>
    <mergeCell ref="C32:C36"/>
    <mergeCell ref="D32:H32"/>
    <mergeCell ref="I32:J32"/>
    <mergeCell ref="K32:P32"/>
    <mergeCell ref="T32:W32"/>
    <mergeCell ref="X32:AD32"/>
    <mergeCell ref="D35:H35"/>
    <mergeCell ref="I35:K35"/>
    <mergeCell ref="L35:P35"/>
    <mergeCell ref="R35:AA35"/>
    <mergeCell ref="AB35:AF35"/>
    <mergeCell ref="D36:H36"/>
    <mergeCell ref="I36:Q36"/>
    <mergeCell ref="D33:H34"/>
    <mergeCell ref="I33:L33"/>
    <mergeCell ref="M33:Q33"/>
    <mergeCell ref="T33:W33"/>
    <mergeCell ref="X33:AC33"/>
    <mergeCell ref="I34:L34"/>
    <mergeCell ref="M34:Q34"/>
    <mergeCell ref="C40:C42"/>
    <mergeCell ref="U44:AH44"/>
    <mergeCell ref="C46:C81"/>
    <mergeCell ref="E46:J46"/>
    <mergeCell ref="E47:J47"/>
    <mergeCell ref="E48:J48"/>
    <mergeCell ref="AB48:AG48"/>
    <mergeCell ref="F49:J50"/>
    <mergeCell ref="K49:M49"/>
    <mergeCell ref="N49:AH49"/>
    <mergeCell ref="K50:M50"/>
    <mergeCell ref="N50:O50"/>
    <mergeCell ref="P50:U50"/>
    <mergeCell ref="V50:X50"/>
    <mergeCell ref="Y50:AH50"/>
    <mergeCell ref="X51:Y51"/>
    <mergeCell ref="E52:J52"/>
    <mergeCell ref="K53:M53"/>
    <mergeCell ref="F53:J53"/>
    <mergeCell ref="E54:J54"/>
    <mergeCell ref="T40:AG40"/>
    <mergeCell ref="W41:X41"/>
    <mergeCell ref="E51:J51"/>
    <mergeCell ref="D57:D59"/>
    <mergeCell ref="E57:J59"/>
    <mergeCell ref="Q60:S60"/>
    <mergeCell ref="D40:H40"/>
    <mergeCell ref="L40:M40"/>
    <mergeCell ref="D41:H41"/>
    <mergeCell ref="D42:H42"/>
    <mergeCell ref="K59:M59"/>
    <mergeCell ref="N59:U59"/>
    <mergeCell ref="D55:D56"/>
    <mergeCell ref="E55:J55"/>
    <mergeCell ref="F56:J56"/>
    <mergeCell ref="K56:M56"/>
    <mergeCell ref="D64:D72"/>
    <mergeCell ref="E64:J72"/>
    <mergeCell ref="K64:M72"/>
    <mergeCell ref="D60:D62"/>
    <mergeCell ref="E60:J62"/>
    <mergeCell ref="K61:M62"/>
    <mergeCell ref="D75:D76"/>
    <mergeCell ref="E75:J75"/>
    <mergeCell ref="P75:S75"/>
    <mergeCell ref="F76:J76"/>
    <mergeCell ref="K76:M76"/>
    <mergeCell ref="E73:J73"/>
    <mergeCell ref="K73:W73"/>
    <mergeCell ref="F63:J63"/>
    <mergeCell ref="K63:M63"/>
    <mergeCell ref="E74:J74"/>
    <mergeCell ref="P74:S74"/>
    <mergeCell ref="E83:J83"/>
    <mergeCell ref="K83:AH83"/>
    <mergeCell ref="E84:J84"/>
    <mergeCell ref="K84:AH84"/>
    <mergeCell ref="E85:J85"/>
    <mergeCell ref="K85:AH85"/>
    <mergeCell ref="E77:J77"/>
    <mergeCell ref="E78:J78"/>
    <mergeCell ref="K78:W78"/>
    <mergeCell ref="E79:J81"/>
    <mergeCell ref="K79:M79"/>
    <mergeCell ref="K80:M80"/>
    <mergeCell ref="K81:W81"/>
    <mergeCell ref="AE66:AF66"/>
    <mergeCell ref="AE67:AF67"/>
    <mergeCell ref="AE68:AF68"/>
    <mergeCell ref="AE69:AF69"/>
    <mergeCell ref="AE70:AF70"/>
    <mergeCell ref="AE71:AF71"/>
    <mergeCell ref="AD59:AF59"/>
    <mergeCell ref="AD61:AF61"/>
    <mergeCell ref="AD62:AF62"/>
    <mergeCell ref="AE64:AF64"/>
    <mergeCell ref="AE65:AF65"/>
    <mergeCell ref="AB59:AC59"/>
    <mergeCell ref="AB61:AC61"/>
    <mergeCell ref="AB62:AC62"/>
    <mergeCell ref="M31:AG31"/>
    <mergeCell ref="M25:O25"/>
    <mergeCell ref="P25:V25"/>
    <mergeCell ref="W25:X25"/>
    <mergeCell ref="Y25:AG25"/>
    <mergeCell ref="M26:O26"/>
    <mergeCell ref="P26:V26"/>
    <mergeCell ref="W26:X26"/>
    <mergeCell ref="Y26:AG26"/>
    <mergeCell ref="V59:Z59"/>
    <mergeCell ref="N62:U62"/>
    <mergeCell ref="N61:U61"/>
    <mergeCell ref="V61:Z61"/>
    <mergeCell ref="V62:Z62"/>
    <mergeCell ref="T34:W34"/>
    <mergeCell ref="K51:M51"/>
    <mergeCell ref="X34:AC34"/>
    <mergeCell ref="M28:O28"/>
    <mergeCell ref="P28:V28"/>
    <mergeCell ref="W28:X28"/>
    <mergeCell ref="Y28:AG28"/>
  </mergeCells>
  <phoneticPr fontId="1"/>
  <dataValidations count="1">
    <dataValidation type="list" allowBlank="1" showInputMessage="1" showErrorMessage="1" sqref="Y25:AG25 Y27:AG27">
      <formula1>"理事長,理事,修繕委員,顧問,管理会社,その他"</formula1>
    </dataValidation>
  </dataValidations>
  <pageMargins left="0.70866141732283472" right="0.70866141732283472" top="0.55118110236220474" bottom="0.55118110236220474" header="0.31496062992125984" footer="0.31496062992125984"/>
  <pageSetup paperSize="9" scale="65" fitToWidth="2" fitToHeight="2" orientation="portrait" horizontalDpi="300" verticalDpi="300" r:id="rId1"/>
  <rowBreaks count="1" manualBreakCount="1">
    <brk id="44" max="3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Sheet2!$B$3:$B$4</xm:f>
          </x14:formula1>
          <xm:sqref>B6 I6 P18 S18 P21:P22 S21 Z21 V21 P40:P41 S41:S42 M41 L42 O42 R79 W79 AC78:AC79 N79:N80 X78 L77 S77 N76 R76 K74:K75 AD74:AD75 N56 T63 AD60 Z60 W46 AC81:AC82 X55:X56 R55 L54:L55 T54 AC53 S53 U52 S51 L52 N51 AE51 L46:L48 P46:P48 U48 T46 Y48 X53 AA63 X73 AC73 N63:N72 AA41 X80:X82 K60 K57:K58 W57:W58 AC21 I40:I42 Z51 AA46</xm:sqref>
        </x14:dataValidation>
        <x14:dataValidation type="list" allowBlank="1" showInputMessage="1" showErrorMessage="1">
          <x14:formula1>
            <xm:f>Sheet2!$C$3:$C$22</xm:f>
          </x14:formula1>
          <xm:sqref>V11:X11</xm:sqref>
        </x14:dataValidation>
        <x14:dataValidation type="list" allowBlank="1" showInputMessage="1" showErrorMessage="1">
          <x14:formula1>
            <xm:f>Sheet2!$D$3:$D$14</xm:f>
          </x14:formula1>
          <xm:sqref>Z11:AA11</xm:sqref>
        </x14:dataValidation>
        <x14:dataValidation type="list" allowBlank="1" showInputMessage="1" showErrorMessage="1">
          <x14:formula1>
            <xm:f>Sheet2!$E$3:$E$33</xm:f>
          </x14:formula1>
          <xm:sqref>AC11:AD11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3"/>
  <sheetViews>
    <sheetView workbookViewId="0">
      <selection activeCell="J12" sqref="J12"/>
    </sheetView>
  </sheetViews>
  <sheetFormatPr defaultRowHeight="18.75"/>
  <sheetData>
    <row r="3" spans="2:5">
      <c r="B3" t="s">
        <v>7</v>
      </c>
      <c r="C3">
        <v>2021</v>
      </c>
      <c r="D3">
        <v>1</v>
      </c>
      <c r="E3">
        <v>1</v>
      </c>
    </row>
    <row r="4" spans="2:5">
      <c r="B4" t="s">
        <v>109</v>
      </c>
      <c r="C4">
        <v>2022</v>
      </c>
      <c r="D4">
        <v>2</v>
      </c>
      <c r="E4">
        <v>2</v>
      </c>
    </row>
    <row r="5" spans="2:5">
      <c r="C5">
        <v>2023</v>
      </c>
      <c r="D5">
        <v>3</v>
      </c>
      <c r="E5">
        <v>3</v>
      </c>
    </row>
    <row r="6" spans="2:5">
      <c r="C6">
        <v>2024</v>
      </c>
      <c r="D6">
        <v>4</v>
      </c>
      <c r="E6">
        <v>4</v>
      </c>
    </row>
    <row r="7" spans="2:5">
      <c r="C7">
        <v>2025</v>
      </c>
      <c r="D7">
        <v>5</v>
      </c>
      <c r="E7">
        <v>5</v>
      </c>
    </row>
    <row r="8" spans="2:5">
      <c r="C8">
        <v>2026</v>
      </c>
      <c r="D8">
        <v>6</v>
      </c>
      <c r="E8">
        <v>6</v>
      </c>
    </row>
    <row r="9" spans="2:5">
      <c r="C9">
        <v>2027</v>
      </c>
      <c r="D9">
        <v>7</v>
      </c>
      <c r="E9">
        <v>7</v>
      </c>
    </row>
    <row r="10" spans="2:5">
      <c r="C10">
        <v>2028</v>
      </c>
      <c r="D10">
        <v>8</v>
      </c>
      <c r="E10">
        <v>8</v>
      </c>
    </row>
    <row r="11" spans="2:5">
      <c r="C11">
        <v>2029</v>
      </c>
      <c r="D11">
        <v>9</v>
      </c>
      <c r="E11">
        <v>9</v>
      </c>
    </row>
    <row r="12" spans="2:5">
      <c r="C12">
        <v>2030</v>
      </c>
      <c r="D12">
        <v>10</v>
      </c>
      <c r="E12">
        <v>10</v>
      </c>
    </row>
    <row r="13" spans="2:5">
      <c r="C13">
        <v>2031</v>
      </c>
      <c r="D13">
        <v>11</v>
      </c>
      <c r="E13">
        <v>11</v>
      </c>
    </row>
    <row r="14" spans="2:5">
      <c r="C14">
        <v>2032</v>
      </c>
      <c r="D14">
        <v>12</v>
      </c>
      <c r="E14">
        <v>12</v>
      </c>
    </row>
    <row r="15" spans="2:5">
      <c r="C15">
        <v>2033</v>
      </c>
      <c r="E15">
        <v>13</v>
      </c>
    </row>
    <row r="16" spans="2:5">
      <c r="C16">
        <v>2034</v>
      </c>
      <c r="E16">
        <v>14</v>
      </c>
    </row>
    <row r="17" spans="3:5">
      <c r="C17">
        <v>2035</v>
      </c>
      <c r="E17">
        <v>15</v>
      </c>
    </row>
    <row r="18" spans="3:5">
      <c r="C18">
        <v>2036</v>
      </c>
      <c r="E18">
        <v>16</v>
      </c>
    </row>
    <row r="19" spans="3:5">
      <c r="C19">
        <v>2037</v>
      </c>
      <c r="E19">
        <v>17</v>
      </c>
    </row>
    <row r="20" spans="3:5">
      <c r="C20">
        <v>2038</v>
      </c>
      <c r="E20">
        <v>18</v>
      </c>
    </row>
    <row r="21" spans="3:5">
      <c r="C21">
        <v>2039</v>
      </c>
      <c r="E21">
        <v>19</v>
      </c>
    </row>
    <row r="22" spans="3:5">
      <c r="C22">
        <v>2040</v>
      </c>
      <c r="E22">
        <v>20</v>
      </c>
    </row>
    <row r="23" spans="3:5">
      <c r="E23">
        <v>21</v>
      </c>
    </row>
    <row r="24" spans="3:5">
      <c r="E24">
        <v>22</v>
      </c>
    </row>
    <row r="25" spans="3:5">
      <c r="E25">
        <v>23</v>
      </c>
    </row>
    <row r="26" spans="3:5">
      <c r="E26">
        <v>24</v>
      </c>
    </row>
    <row r="27" spans="3:5">
      <c r="E27">
        <v>25</v>
      </c>
    </row>
    <row r="28" spans="3:5">
      <c r="E28">
        <v>26</v>
      </c>
    </row>
    <row r="29" spans="3:5">
      <c r="E29">
        <v>27</v>
      </c>
    </row>
    <row r="30" spans="3:5">
      <c r="E30">
        <v>28</v>
      </c>
    </row>
    <row r="31" spans="3:5">
      <c r="E31">
        <v>29</v>
      </c>
    </row>
    <row r="32" spans="3:5">
      <c r="E32">
        <v>30</v>
      </c>
    </row>
    <row r="33" spans="5:5">
      <c r="E33">
        <v>31</v>
      </c>
    </row>
  </sheetData>
  <sheetProtection algorithmName="SHA-512" hashValue="Zdnx3gFnQokpTaBuU0W1Zm7u9SLL/m3uUipRQMyxc9PibsNvYFfWgjkBJT5VAQpkyQQFzIpGwTuks/WJAPaD3A==" saltValue="sMGxYtARR5LnMdd0eMqhJA==" spinCount="100000"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R7.2~登録申請書兼登録簿</vt:lpstr>
      <vt:lpstr>Sheet2</vt:lpstr>
      <vt:lpstr>'R7.2~登録申請書兼登録簿'!Print_Area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2025-06-17T02:58:07Z</cp:lastPrinted>
  <dcterms:created xsi:type="dcterms:W3CDTF">2021-03-12T05:00:09Z</dcterms:created>
  <dcterms:modified xsi:type="dcterms:W3CDTF">2025-06-17T04:03:09Z</dcterms:modified>
</cp:coreProperties>
</file>