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都市整備局\03都心再生課\disk1\710_現市庁舎街区等の活用\98 朝会など\照会\250321_0531〆市ウェブサイトに掲載されているメールアドレスの修正について\HP編集\01_関内地区の景観計画・都市景観協議地区\"/>
    </mc:Choice>
  </mc:AlternateContent>
  <xr:revisionPtr revIDLastSave="0" documentId="13_ncr:1_{0EBFFC6E-3BB7-492D-B80F-8EE538411DE7}" xr6:coauthVersionLast="47" xr6:coauthVersionMax="47" xr10:uidLastSave="{00000000-0000-0000-0000-000000000000}"/>
  <bookViews>
    <workbookView xWindow="-120" yWindow="-120" windowWidth="20730" windowHeight="11040" tabRatio="817" xr2:uid="{00000000-000D-0000-FFFF-FFFF00000000}"/>
    <workbookView visibility="hidden" xWindow="-120" yWindow="-120" windowWidth="20730" windowHeight="11040" firstSheet="1" activeTab="1" xr2:uid="{00000000-000D-0000-FFFF-FFFF01000000}"/>
    <workbookView visibility="hidden" xWindow="-120" yWindow="-120" windowWidth="20730" windowHeight="11040" firstSheet="1" activeTab="1" xr2:uid="{00000000-000D-0000-FFFF-FFFF02000000}"/>
  </bookViews>
  <sheets>
    <sheet name="変更申出書（１）" sheetId="2" r:id="rId1"/>
    <sheet name="変更申出書（２）" sheetId="3" r:id="rId2"/>
    <sheet name="変更申出書（３）" sheetId="1" r:id="rId3"/>
    <sheet name="協議事項通知（１）" sheetId="8" state="hidden" r:id="rId4"/>
    <sheet name="協議事項通知（２）" sheetId="9" state="hidden" r:id="rId5"/>
    <sheet name="対応届出書（１）" sheetId="10" state="hidden" r:id="rId6"/>
    <sheet name="対応届出書（２）" sheetId="11" state="hidden" r:id="rId7"/>
    <sheet name="結果通知（１）" sheetId="12" state="hidden" r:id="rId8"/>
    <sheet name="結果通知 (2)" sheetId="13" state="hidden" r:id="rId9"/>
    <sheet name="地区リスト" sheetId="4" state="hidden" r:id="rId10"/>
  </sheets>
  <definedNames>
    <definedName name="_xlnm._FilterDatabase" localSheetId="4" hidden="1">'協議事項通知（２）'!$B$1:$B$91</definedName>
    <definedName name="_xlnm._FilterDatabase" localSheetId="1" hidden="1">'変更申出書（２）'!$A$1:$A$33</definedName>
    <definedName name="_xlnm.Print_Area" localSheetId="3">'協議事項通知（１）'!$A$1:$Q$30</definedName>
    <definedName name="_xlnm.Print_Area" localSheetId="4">'協議事項通知（２）'!$A$1:$C$90</definedName>
    <definedName name="_xlnm.Print_Area" localSheetId="8">'結果通知 (2)'!$A$2:$B$18</definedName>
    <definedName name="_xlnm.Print_Area" localSheetId="7">'結果通知（１）'!$A$1:$Q$27</definedName>
    <definedName name="_xlnm.Print_Area" localSheetId="5">'対応届出書（１）'!$A$1:$L$35</definedName>
    <definedName name="_xlnm.Print_Area" localSheetId="6">'対応届出書（２）'!$A$1:$C$71</definedName>
    <definedName name="_xlnm.Print_Area" localSheetId="0">'変更申出書（１）'!$A$6:$O$44</definedName>
    <definedName name="_xlnm.Print_Area" localSheetId="1">'変更申出書（２）'!$A$1:$C$14</definedName>
    <definedName name="_xlnm.Print_Area" localSheetId="2">'変更申出書（３）'!$A$1:$J$38</definedName>
    <definedName name="ｗ" localSheetId="8">地区リスト!#REF!</definedName>
    <definedName name="ｗ" localSheetId="7">地区リスト!#REF!</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 localSheetId="3">地区リスト!#REF!</definedName>
    <definedName name="山下町特定地区_ア_山下公園通りゾーン" localSheetId="4">地区リスト!#REF!</definedName>
    <definedName name="山下町特定地区_ア_山下公園通りゾーン" localSheetId="8">地区リスト!#REF!</definedName>
    <definedName name="山下町特定地区_ア_山下公園通りゾーン" localSheetId="7">地区リスト!#REF!</definedName>
    <definedName name="山下町特定地区_ア_山下公園通りゾーン" localSheetId="5">地区リスト!#REF!</definedName>
    <definedName name="山下町特定地区_ア_山下公園通りゾーン" localSheetId="6">地区リスト!#REF!</definedName>
    <definedName name="山下町特定地区_ア_山下公園通りゾーン">地区リスト!#REF!</definedName>
    <definedName name="山手地区">地区リスト!$D$2:$D$5</definedName>
    <definedName name="地区">地区リスト!$A$1:$D$1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9" l="1"/>
  <c r="H23" i="2" l="1"/>
  <c r="N23" i="2" l="1"/>
  <c r="L18" i="12" l="1"/>
  <c r="L17" i="8"/>
  <c r="I18" i="8" l="1"/>
  <c r="G17" i="12"/>
  <c r="G16" i="8"/>
  <c r="L17" i="12" l="1"/>
  <c r="O17" i="12"/>
  <c r="K19" i="12"/>
  <c r="I19" i="12"/>
  <c r="G18" i="12"/>
  <c r="B7" i="12"/>
  <c r="B6" i="12"/>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3" i="11"/>
  <c r="A4" i="11"/>
  <c r="L10" i="10"/>
  <c r="L11" i="10"/>
  <c r="L12" i="10"/>
  <c r="L9" i="10"/>
  <c r="F15" i="10"/>
  <c r="B22" i="9"/>
  <c r="B11" i="9"/>
  <c r="B12" i="9"/>
  <c r="B13" i="9"/>
  <c r="B14" i="9"/>
  <c r="B15" i="9"/>
  <c r="B16" i="9"/>
  <c r="B17" i="9"/>
  <c r="B18" i="9"/>
  <c r="B4" i="9"/>
  <c r="B5" i="9"/>
  <c r="B6" i="9"/>
  <c r="B7" i="9"/>
  <c r="B8" i="9"/>
  <c r="B9" i="9"/>
  <c r="B10"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23" i="9"/>
  <c r="B6" i="8"/>
  <c r="L7" i="10" s="1"/>
  <c r="B7" i="8"/>
  <c r="L8" i="10" s="1"/>
  <c r="K18" i="8"/>
  <c r="J17" i="10" s="1"/>
  <c r="K15" i="10" s="1"/>
  <c r="H17" i="10"/>
  <c r="K16" i="10"/>
  <c r="G17" i="8"/>
  <c r="F16" i="10" s="1"/>
  <c r="A3" i="9" l="1"/>
  <c r="A15" i="9"/>
  <c r="A11" i="9"/>
  <c r="A7" i="9"/>
  <c r="A17" i="9"/>
  <c r="A13" i="9"/>
  <c r="A9" i="9"/>
  <c r="A14" i="9"/>
  <c r="A10" i="9"/>
  <c r="A6" i="9"/>
  <c r="A5" i="9"/>
  <c r="A16" i="9"/>
  <c r="A12" i="9"/>
  <c r="A8" i="9"/>
  <c r="A4" i="9"/>
</calcChain>
</file>

<file path=xl/sharedStrings.xml><?xml version="1.0" encoding="utf-8"?>
<sst xmlns="http://schemas.openxmlformats.org/spreadsheetml/2006/main" count="310" uniqueCount="221">
  <si>
    <t>年　月　日</t>
    <rPh sb="0" eb="1">
      <t>ネン</t>
    </rPh>
    <rPh sb="2" eb="3">
      <t>ガツ</t>
    </rPh>
    <rPh sb="4" eb="5">
      <t>ニチ</t>
    </rPh>
    <phoneticPr fontId="1"/>
  </si>
  <si>
    <t>（申出先）</t>
    <rPh sb="1" eb="4">
      <t>モウシデサキ</t>
    </rPh>
    <phoneticPr fontId="1"/>
  </si>
  <si>
    <t>　横浜市長</t>
    <rPh sb="1" eb="5">
      <t>ヨコハマシチョウ</t>
    </rPh>
    <phoneticPr fontId="1"/>
  </si>
  <si>
    <t>住所</t>
    <phoneticPr fontId="1"/>
  </si>
  <si>
    <t>申出者</t>
    <rPh sb="0" eb="3">
      <t>モウシデシャ</t>
    </rPh>
    <phoneticPr fontId="1"/>
  </si>
  <si>
    <t>氏名</t>
    <rPh sb="0" eb="2">
      <t>シメイ</t>
    </rPh>
    <phoneticPr fontId="1"/>
  </si>
  <si>
    <t>電話</t>
    <rPh sb="0" eb="2">
      <t>デンワ</t>
    </rPh>
    <phoneticPr fontId="1"/>
  </si>
  <si>
    <t>（代理者）</t>
    <rPh sb="1" eb="4">
      <t>ダイリシャ</t>
    </rPh>
    <phoneticPr fontId="1"/>
  </si>
  <si>
    <t>連絡先</t>
    <rPh sb="0" eb="3">
      <t>レンラクサキ</t>
    </rPh>
    <phoneticPr fontId="1"/>
  </si>
  <si>
    <t>都市景観協議地区の
名称</t>
    <phoneticPr fontId="1"/>
  </si>
  <si>
    <t>都市景観形成行為を
行う敷地等の位置等</t>
    <phoneticPr fontId="1"/>
  </si>
  <si>
    <t>横浜市</t>
    <rPh sb="0" eb="3">
      <t>ヨコハマシ</t>
    </rPh>
    <phoneticPr fontId="1"/>
  </si>
  <si>
    <t>区</t>
    <rPh sb="0" eb="1">
      <t>ク</t>
    </rPh>
    <phoneticPr fontId="1"/>
  </si>
  <si>
    <t>都市景観形成行為の
種類</t>
    <phoneticPr fontId="1"/>
  </si>
  <si>
    <t>建築物の建築等</t>
    <rPh sb="0" eb="3">
      <t>ケンチクブツ</t>
    </rPh>
    <rPh sb="4" eb="7">
      <t>ケンチクトウ</t>
    </rPh>
    <phoneticPr fontId="1"/>
  </si>
  <si>
    <t>工作物の建設等</t>
    <rPh sb="0" eb="3">
      <t>コウサクブツ</t>
    </rPh>
    <rPh sb="4" eb="7">
      <t>ケンセツトウ</t>
    </rPh>
    <phoneticPr fontId="1"/>
  </si>
  <si>
    <t>開発行為等</t>
    <rPh sb="0" eb="5">
      <t>カイハツコウイトウ</t>
    </rPh>
    <phoneticPr fontId="1"/>
  </si>
  <si>
    <t>屋外広告物の表示若しくは屋外広告物を掲出する物件の設置</t>
    <rPh sb="0" eb="2">
      <t>オクガイ</t>
    </rPh>
    <rPh sb="2" eb="4">
      <t>コウコク</t>
    </rPh>
    <rPh sb="4" eb="5">
      <t>ブツ</t>
    </rPh>
    <rPh sb="6" eb="8">
      <t>ヒョウジ</t>
    </rPh>
    <rPh sb="8" eb="9">
      <t>モ</t>
    </rPh>
    <rPh sb="12" eb="14">
      <t>オクガイ</t>
    </rPh>
    <rPh sb="14" eb="16">
      <t>コウコク</t>
    </rPh>
    <rPh sb="16" eb="17">
      <t>ブツ</t>
    </rPh>
    <rPh sb="18" eb="20">
      <t>ケイシュツ</t>
    </rPh>
    <rPh sb="22" eb="24">
      <t>ブッケン</t>
    </rPh>
    <rPh sb="25" eb="27">
      <t>セッチ</t>
    </rPh>
    <phoneticPr fontId="1"/>
  </si>
  <si>
    <t>その他の行為（土地の形質の変更、木竹の伐採、物件の堆積、</t>
    <phoneticPr fontId="1"/>
  </si>
  <si>
    <t>特定都市景観形成
行為の該当</t>
    <phoneticPr fontId="1"/>
  </si>
  <si>
    <t>年</t>
    <rPh sb="0" eb="1">
      <t>ネン</t>
    </rPh>
    <phoneticPr fontId="1"/>
  </si>
  <si>
    <t>月</t>
    <rPh sb="0" eb="1">
      <t>ガツ</t>
    </rPh>
    <phoneticPr fontId="1"/>
  </si>
  <si>
    <t>日</t>
    <rPh sb="0" eb="1">
      <t>ニチ</t>
    </rPh>
    <phoneticPr fontId="1"/>
  </si>
  <si>
    <t>※受付処理欄</t>
    <rPh sb="1" eb="6">
      <t>ウケツケショリラン</t>
    </rPh>
    <phoneticPr fontId="1"/>
  </si>
  <si>
    <t>受付年月日</t>
    <rPh sb="0" eb="5">
      <t>ウケツケネンガッピ</t>
    </rPh>
    <phoneticPr fontId="1"/>
  </si>
  <si>
    <t>（注意）</t>
    <phoneticPr fontId="1"/>
  </si>
  <si>
    <t>※印の欄は、記入しないでください。</t>
    <phoneticPr fontId="1"/>
  </si>
  <si>
    <t>同一の敷地等について２以上の種類の行為を行おうとするときは、一の申出書によることができます。</t>
    <phoneticPr fontId="1"/>
  </si>
  <si>
    <t>(1)</t>
    <phoneticPr fontId="1"/>
  </si>
  <si>
    <t>(2)</t>
  </si>
  <si>
    <t>(3)</t>
  </si>
  <si>
    <t>(4)</t>
  </si>
  <si>
    <t>(5)</t>
  </si>
  <si>
    <t>位置図（敷地等の位置及び当該敷地等の周辺の状況を表示するもの）</t>
    <phoneticPr fontId="1"/>
  </si>
  <si>
    <t>当該敷地等及び当該敷地等の周辺の状況を示す写真</t>
    <phoneticPr fontId="1"/>
  </si>
  <si>
    <t>建築物、工作物、アプローチ、外構及び緑地等の敷地等における配置・整備方針を示すもの</t>
    <phoneticPr fontId="1"/>
  </si>
  <si>
    <t>平面図その他市長が必要と認める図書</t>
    <phoneticPr fontId="1"/>
  </si>
  <si>
    <t>令和</t>
    <rPh sb="0" eb="2">
      <t>レイワ</t>
    </rPh>
    <phoneticPr fontId="1"/>
  </si>
  <si>
    <t>次の図書を添付してください。（行為の種類や規模等により、市長が支障が無いと認める場合は、</t>
    <phoneticPr fontId="1"/>
  </si>
  <si>
    <t>魅力ある都市景観を創造するための方針及び行為指針の内容に照らして、必要な事項について記載し</t>
    <phoneticPr fontId="1"/>
  </si>
  <si>
    <t>てください。</t>
    <phoneticPr fontId="1"/>
  </si>
  <si>
    <t>申出者の住所及び氏名は、法人にあっては主たる事務所の所在地、名称及び代表者の氏名を記入し　</t>
    <phoneticPr fontId="1"/>
  </si>
  <si>
    <t>1　建築物の建築等</t>
    <rPh sb="2" eb="5">
      <t>ケンチクブツ</t>
    </rPh>
    <rPh sb="6" eb="9">
      <t>ケンチクトウ</t>
    </rPh>
    <phoneticPr fontId="1"/>
  </si>
  <si>
    <t>ア　行為の種類</t>
  </si>
  <si>
    <t>ア　行為の種類</t>
    <rPh sb="2" eb="4">
      <t>コウイ</t>
    </rPh>
    <rPh sb="5" eb="7">
      <t>シュルイ</t>
    </rPh>
    <phoneticPr fontId="1"/>
  </si>
  <si>
    <t>イ　用途</t>
    <rPh sb="2" eb="4">
      <t>ヨウト</t>
    </rPh>
    <phoneticPr fontId="1"/>
  </si>
  <si>
    <t>ウ　敷地面積</t>
    <rPh sb="2" eb="6">
      <t>シキチメンセキ</t>
    </rPh>
    <phoneticPr fontId="1"/>
  </si>
  <si>
    <t>エ　高さ(階数)</t>
    <rPh sb="2" eb="3">
      <t>タカ</t>
    </rPh>
    <rPh sb="5" eb="7">
      <t>カイスウ</t>
    </rPh>
    <phoneticPr fontId="1"/>
  </si>
  <si>
    <t>オ　行為面積</t>
    <rPh sb="2" eb="6">
      <t>コウイメンセキ</t>
    </rPh>
    <phoneticPr fontId="1"/>
  </si>
  <si>
    <t>カ　その他</t>
  </si>
  <si>
    <t>カ　その他</t>
    <rPh sb="4" eb="5">
      <t>タ</t>
    </rPh>
    <phoneticPr fontId="1"/>
  </si>
  <si>
    <t>２　工作物の建設等</t>
    <rPh sb="2" eb="5">
      <t>コウサクブツ</t>
    </rPh>
    <rPh sb="6" eb="9">
      <t>ケンセツトウ</t>
    </rPh>
    <phoneticPr fontId="1"/>
  </si>
  <si>
    <t>ア　行為の種類　</t>
    <rPh sb="2" eb="4">
      <t>コウイ</t>
    </rPh>
    <rPh sb="5" eb="7">
      <t>シュルイ</t>
    </rPh>
    <phoneticPr fontId="1"/>
  </si>
  <si>
    <t>イ　用途(種類)</t>
    <rPh sb="2" eb="4">
      <t>ヨウト</t>
    </rPh>
    <rPh sb="5" eb="7">
      <t>シュルイ</t>
    </rPh>
    <phoneticPr fontId="1"/>
  </si>
  <si>
    <t>エ　規格(サイズ)</t>
    <rPh sb="2" eb="4">
      <t>キカク</t>
    </rPh>
    <phoneticPr fontId="1"/>
  </si>
  <si>
    <t>オ　行為面積</t>
    <phoneticPr fontId="1"/>
  </si>
  <si>
    <t>３　開発行為等</t>
    <phoneticPr fontId="1"/>
  </si>
  <si>
    <t>ア　区域の面積</t>
  </si>
  <si>
    <t>オ　木竹の保全等の面積</t>
  </si>
  <si>
    <t>ウ　法(ノリ)の高さ</t>
    <phoneticPr fontId="1"/>
  </si>
  <si>
    <t>エ　敷地面積の最小規模</t>
    <phoneticPr fontId="1"/>
  </si>
  <si>
    <t>４　屋外広告物の表示又は屋外広告物を掲出する物件の設置</t>
    <phoneticPr fontId="1"/>
  </si>
  <si>
    <t>イ　予定建築物の用途</t>
    <phoneticPr fontId="1"/>
  </si>
  <si>
    <t>ア　行為の区分等</t>
  </si>
  <si>
    <t>ウ　その他</t>
  </si>
  <si>
    <t>イ　規模(規格/サイズ)等</t>
    <phoneticPr fontId="1"/>
  </si>
  <si>
    <t>５　その他の行為</t>
    <phoneticPr fontId="1"/>
  </si>
  <si>
    <t>イ　行為の内容</t>
  </si>
  <si>
    <t>（注意）　項目が多い場合は、別紙で提出できます。</t>
  </si>
  <si>
    <t>壁面看板</t>
    <phoneticPr fontId="1"/>
  </si>
  <si>
    <t>袖看板</t>
    <phoneticPr fontId="1"/>
  </si>
  <si>
    <t>屋上看板</t>
    <phoneticPr fontId="1"/>
  </si>
  <si>
    <t>広告塔・広告板</t>
    <phoneticPr fontId="1"/>
  </si>
  <si>
    <t>築造面積</t>
    <phoneticPr fontId="1"/>
  </si>
  <si>
    <t>増築面積</t>
    <phoneticPr fontId="1"/>
  </si>
  <si>
    <t>延床面積</t>
    <phoneticPr fontId="1"/>
  </si>
  <si>
    <t>㎡</t>
    <phoneticPr fontId="1"/>
  </si>
  <si>
    <t>外観変更面積</t>
  </si>
  <si>
    <t>外観変更面積</t>
    <phoneticPr fontId="1"/>
  </si>
  <si>
    <t>（地下</t>
    <rPh sb="1" eb="3">
      <t>チカ</t>
    </rPh>
    <phoneticPr fontId="1"/>
  </si>
  <si>
    <t>階、地上</t>
    <rPh sb="0" eb="1">
      <t>カイ</t>
    </rPh>
    <rPh sb="2" eb="4">
      <t>チジョウ</t>
    </rPh>
    <phoneticPr fontId="1"/>
  </si>
  <si>
    <t>階）</t>
    <rPh sb="0" eb="1">
      <t>カイ</t>
    </rPh>
    <phoneticPr fontId="1"/>
  </si>
  <si>
    <t>非自己用</t>
    <rPh sb="0" eb="4">
      <t>ヒジコヨウ</t>
    </rPh>
    <phoneticPr fontId="1"/>
  </si>
  <si>
    <t>その他（　　）</t>
    <phoneticPr fontId="1"/>
  </si>
  <si>
    <t>関内地区</t>
    <rPh sb="0" eb="4">
      <t>カンナイチク</t>
    </rPh>
    <phoneticPr fontId="1"/>
  </si>
  <si>
    <t>山手地区</t>
    <phoneticPr fontId="1"/>
  </si>
  <si>
    <t>馬車道特定地区</t>
    <phoneticPr fontId="1"/>
  </si>
  <si>
    <t>日本大通り特定地区</t>
    <phoneticPr fontId="1"/>
  </si>
  <si>
    <t>大さん橋及び象の鼻周辺準特定地区</t>
    <phoneticPr fontId="1"/>
  </si>
  <si>
    <t>海岸通り準特定地区</t>
    <phoneticPr fontId="1"/>
  </si>
  <si>
    <t>関内西準特定地区</t>
    <phoneticPr fontId="1"/>
  </si>
  <si>
    <t>山手町特定地区</t>
    <phoneticPr fontId="1"/>
  </si>
  <si>
    <t>元町特定地区</t>
    <phoneticPr fontId="1"/>
  </si>
  <si>
    <t>石川町準特定地区</t>
    <phoneticPr fontId="1"/>
  </si>
  <si>
    <t>その他の区域</t>
    <phoneticPr fontId="1"/>
  </si>
  <si>
    <t>みなとみらい大通り沿道地区</t>
    <phoneticPr fontId="1"/>
  </si>
  <si>
    <t>その他</t>
    <rPh sb="2" eb="3">
      <t>タ</t>
    </rPh>
    <phoneticPr fontId="1"/>
  </si>
  <si>
    <t>関内中央準特定地区</t>
    <phoneticPr fontId="1"/>
  </si>
  <si>
    <t>A地区</t>
    <rPh sb="1" eb="3">
      <t>チク</t>
    </rPh>
    <phoneticPr fontId="1"/>
  </si>
  <si>
    <t>B地区</t>
    <rPh sb="1" eb="3">
      <t>チク</t>
    </rPh>
    <phoneticPr fontId="1"/>
  </si>
  <si>
    <t>C地区</t>
    <rPh sb="1" eb="3">
      <t>チク</t>
    </rPh>
    <phoneticPr fontId="1"/>
  </si>
  <si>
    <t>協議地区を選択してください</t>
    <rPh sb="0" eb="4">
      <t>キョウギチク</t>
    </rPh>
    <rPh sb="5" eb="7">
      <t>センタク</t>
    </rPh>
    <phoneticPr fontId="1"/>
  </si>
  <si>
    <t>地区区分等を選択してください</t>
    <rPh sb="0" eb="5">
      <t>チククブントウ</t>
    </rPh>
    <rPh sb="6" eb="8">
      <t>センタク</t>
    </rPh>
    <phoneticPr fontId="1"/>
  </si>
  <si>
    <t>カ　その他</t>
    <phoneticPr fontId="1"/>
  </si>
  <si>
    <t>特定照明、その他</t>
    <phoneticPr fontId="1"/>
  </si>
  <si>
    <t>〔　　　　　　　　　　　　　　　　〕）</t>
    <phoneticPr fontId="1"/>
  </si>
  <si>
    <t>みなとみらい21新港地区</t>
    <phoneticPr fontId="1"/>
  </si>
  <si>
    <t>みなとみらい21中央地区</t>
    <rPh sb="8" eb="10">
      <t>チュウオウ</t>
    </rPh>
    <phoneticPr fontId="1"/>
  </si>
  <si>
    <t>様</t>
    <rPh sb="0" eb="1">
      <t>サマ</t>
    </rPh>
    <phoneticPr fontId="1"/>
  </si>
  <si>
    <t>　横浜市魅力ある都市景観の創造に関する条例第９条第２項の規定による協議の申出がありました都市景観形成行為について、同条第３項の規定により、協議事項及び協議の方針を通知します。</t>
    <phoneticPr fontId="1"/>
  </si>
  <si>
    <t>（法人の場合は、名称及び代表者の氏名）</t>
  </si>
  <si>
    <t>通知に係る行為</t>
    <rPh sb="0" eb="2">
      <t>ツウチ</t>
    </rPh>
    <rPh sb="3" eb="4">
      <t>カカ</t>
    </rPh>
    <rPh sb="5" eb="7">
      <t>コウイ</t>
    </rPh>
    <phoneticPr fontId="1"/>
  </si>
  <si>
    <t>都市景観協議
受付年月日・番号</t>
    <phoneticPr fontId="1"/>
  </si>
  <si>
    <t>都市景観協議地区
の名称</t>
    <phoneticPr fontId="1"/>
  </si>
  <si>
    <t>都市景観形成行為を
行う敷地等の位置</t>
    <phoneticPr fontId="1"/>
  </si>
  <si>
    <t>都市景観形成
行為の種類</t>
    <phoneticPr fontId="1"/>
  </si>
  <si>
    <t>備考</t>
    <phoneticPr fontId="1"/>
  </si>
  <si>
    <t xml:space="preserve">  （第１面）</t>
    <phoneticPr fontId="1"/>
  </si>
  <si>
    <t xml:space="preserve"> 協議事項等通知書</t>
    <phoneticPr fontId="1"/>
  </si>
  <si>
    <t>号</t>
    <rPh sb="0" eb="1">
      <t>ゴウ</t>
    </rPh>
    <phoneticPr fontId="1"/>
  </si>
  <si>
    <t>第</t>
    <rPh sb="0" eb="1">
      <t>ダイ</t>
    </rPh>
    <phoneticPr fontId="1"/>
  </si>
  <si>
    <t>横浜市長</t>
  </si>
  <si>
    <t>印</t>
    <rPh sb="0" eb="1">
      <t>イン</t>
    </rPh>
    <phoneticPr fontId="1"/>
  </si>
  <si>
    <t>第３号様式（第６条第２項）</t>
  </si>
  <si>
    <t>年　月　日　</t>
    <phoneticPr fontId="1"/>
  </si>
  <si>
    <t>横浜市</t>
    <rPh sb="0" eb="3">
      <t>ヨコハマシ</t>
    </rPh>
    <phoneticPr fontId="1"/>
  </si>
  <si>
    <t>区</t>
    <rPh sb="0" eb="1">
      <t>ク</t>
    </rPh>
    <phoneticPr fontId="1"/>
  </si>
  <si>
    <t>地区区分
の名称</t>
    <rPh sb="6" eb="8">
      <t>メイショウ</t>
    </rPh>
    <phoneticPr fontId="1"/>
  </si>
  <si>
    <t>協議事項及び協議
の方針</t>
    <phoneticPr fontId="1"/>
  </si>
  <si>
    <t>行為者及び工事請負人は、行為者が同条例第10条第１項の規定による通知を受けた後でなければ、都市景</t>
    <phoneticPr fontId="1"/>
  </si>
  <si>
    <t>観形成行為に関する工事に着手することはできません。この規定に違反した場合、50,000円以下の過料に処</t>
  </si>
  <si>
    <t>することがあります。</t>
    <phoneticPr fontId="1"/>
  </si>
  <si>
    <t>敷地特性や敷地の周辺状況、景観的特徴など</t>
    <phoneticPr fontId="1"/>
  </si>
  <si>
    <t>敷地特性等に関する事項</t>
    <rPh sb="0" eb="2">
      <t>シキチ</t>
    </rPh>
    <rPh sb="2" eb="4">
      <t>トクセイ</t>
    </rPh>
    <rPh sb="4" eb="5">
      <t>トウ</t>
    </rPh>
    <rPh sb="6" eb="7">
      <t>カン</t>
    </rPh>
    <rPh sb="9" eb="11">
      <t>ジコウ</t>
    </rPh>
    <phoneticPr fontId="1"/>
  </si>
  <si>
    <t>計画趣旨に関する事項</t>
  </si>
  <si>
    <t>申出者の考え方</t>
    <phoneticPr fontId="1"/>
  </si>
  <si>
    <t>協議事項及び協議の方針</t>
    <phoneticPr fontId="1"/>
  </si>
  <si>
    <t>行為指針
(番号)</t>
    <phoneticPr fontId="1"/>
  </si>
  <si>
    <t>市の考え方</t>
    <phoneticPr fontId="1"/>
  </si>
  <si>
    <t>　横浜市魅力ある都市景観の創造に関する条例第９条第２項の規定により通知された協議事項及び協議の方針について、対応を届け出ます。</t>
    <phoneticPr fontId="1"/>
  </si>
  <si>
    <t>協議事項及び協議の
方針に対する対応</t>
    <phoneticPr fontId="1"/>
  </si>
  <si>
    <t>申出者の住所及び氏名は、法人にあっては主たる事務所の所在地、名称及び代表者の氏名を</t>
    <phoneticPr fontId="1"/>
  </si>
  <si>
    <t>記入してください。</t>
  </si>
  <si>
    <t>魅力ある都市景観を創造するための方針及び行為指針の内容に照らして、必要な事項について</t>
    <phoneticPr fontId="1"/>
  </si>
  <si>
    <t>記載してください。</t>
    <phoneticPr fontId="1"/>
  </si>
  <si>
    <t>図書の一部を省略することができます。）</t>
  </si>
  <si>
    <t>街並み等と立面計画との関係を示すもの（市長が認めた種類の行為にあっては、添付を省略</t>
    <phoneticPr fontId="1"/>
  </si>
  <si>
    <t>することができます。）</t>
    <phoneticPr fontId="1"/>
  </si>
  <si>
    <t>協議事項及び協議の方針に対する対応</t>
    <phoneticPr fontId="1"/>
  </si>
  <si>
    <t>第４号様式（第７条第２項）</t>
    <phoneticPr fontId="1"/>
  </si>
  <si>
    <t>（第１面）</t>
    <rPh sb="1" eb="2">
      <t>ダイ</t>
    </rPh>
    <rPh sb="3" eb="4">
      <t>メン</t>
    </rPh>
    <phoneticPr fontId="1"/>
  </si>
  <si>
    <t>協議の対応届出書</t>
    <rPh sb="0" eb="2">
      <t>キョウギ</t>
    </rPh>
    <rPh sb="3" eb="5">
      <t>タイオウ</t>
    </rPh>
    <rPh sb="5" eb="8">
      <t>トドケデショ</t>
    </rPh>
    <phoneticPr fontId="1"/>
  </si>
  <si>
    <t>協議結果通知書</t>
    <phoneticPr fontId="1"/>
  </si>
  <si>
    <t>第５号様式（第７条第３項）</t>
    <phoneticPr fontId="1"/>
  </si>
  <si>
    <t>　横浜市魅力ある都市景観の創造に関する条例第９条第２項の規定による協議の申出がありました次</t>
    <phoneticPr fontId="1"/>
  </si>
  <si>
    <t>の都市景観形成行為について、</t>
    <phoneticPr fontId="1"/>
  </si>
  <si>
    <t>都市景観協議が調わなかった</t>
  </si>
  <si>
    <t>ため、協議を終了し、同条例第10</t>
  </si>
  <si>
    <t>条第２項の規定により都市景観協議の結果を通知します。</t>
  </si>
  <si>
    <t>協議結果</t>
    <phoneticPr fontId="1"/>
  </si>
  <si>
    <t>合意事項</t>
    <rPh sb="0" eb="4">
      <t>ゴウイジコウ</t>
    </rPh>
    <phoneticPr fontId="1"/>
  </si>
  <si>
    <t>協議結果</t>
    <rPh sb="0" eb="2">
      <t>キョウギ</t>
    </rPh>
    <rPh sb="2" eb="4">
      <t>ケッカ</t>
    </rPh>
    <phoneticPr fontId="1"/>
  </si>
  <si>
    <t>（第２面）</t>
    <rPh sb="1" eb="2">
      <t>ダイ</t>
    </rPh>
    <rPh sb="3" eb="4">
      <t>メン</t>
    </rPh>
    <phoneticPr fontId="1"/>
  </si>
  <si>
    <t>（注意）　合意事項については、条例第10条第3項に基づく標識に記載してください。</t>
  </si>
  <si>
    <t>（　　　　　　）</t>
    <phoneticPr fontId="1"/>
  </si>
  <si>
    <t>みなとみらい大通り沿道地区（屋外広告物）</t>
    <phoneticPr fontId="1"/>
  </si>
  <si>
    <t>その他（屋外広告物）</t>
    <rPh sb="2" eb="3">
      <t>タ</t>
    </rPh>
    <rPh sb="4" eb="9">
      <t>オクガイコウコクブツ</t>
    </rPh>
    <phoneticPr fontId="1"/>
  </si>
  <si>
    <t>A地区（イベント　７日以内）</t>
    <rPh sb="1" eb="3">
      <t>チク</t>
    </rPh>
    <phoneticPr fontId="1"/>
  </si>
  <si>
    <t>A地区（イベント　７日を超え30日以内）</t>
    <rPh sb="1" eb="3">
      <t>チク</t>
    </rPh>
    <phoneticPr fontId="1"/>
  </si>
  <si>
    <t>A地区（イベント　30日を超え90日以内）</t>
    <rPh sb="1" eb="3">
      <t>チク</t>
    </rPh>
    <phoneticPr fontId="1"/>
  </si>
  <si>
    <t>B地区（イベント　７日以内）</t>
    <rPh sb="1" eb="3">
      <t>チク</t>
    </rPh>
    <phoneticPr fontId="1"/>
  </si>
  <si>
    <t>B地区（イベント　７日を超え30日以内）</t>
    <rPh sb="1" eb="3">
      <t>チク</t>
    </rPh>
    <phoneticPr fontId="1"/>
  </si>
  <si>
    <t>B地区（イベント　30日を超え90日以内）</t>
    <rPh sb="1" eb="3">
      <t>チク</t>
    </rPh>
    <phoneticPr fontId="1"/>
  </si>
  <si>
    <t>C地区（イベント　７日以内）</t>
    <rPh sb="1" eb="3">
      <t>チク</t>
    </rPh>
    <phoneticPr fontId="1"/>
  </si>
  <si>
    <t>C地区（イベント　７日を超え30日以内）</t>
    <rPh sb="1" eb="3">
      <t>チク</t>
    </rPh>
    <phoneticPr fontId="1"/>
  </si>
  <si>
    <t>C地区（イベント　30日を超え90日以内）</t>
    <rPh sb="1" eb="3">
      <t>チク</t>
    </rPh>
    <phoneticPr fontId="1"/>
  </si>
  <si>
    <t>山下町特定地区
ア 山下公園通りゾーン</t>
    <phoneticPr fontId="1"/>
  </si>
  <si>
    <t>山下町特定地区
イ 水町通り及び海岸教会通りゾーン</t>
    <phoneticPr fontId="1"/>
  </si>
  <si>
    <t>山下町特定地区
ウ 本町通りゾーン</t>
    <phoneticPr fontId="1"/>
  </si>
  <si>
    <t>山下町特定地区
エ 中華街中央ゾーン</t>
    <phoneticPr fontId="1"/>
  </si>
  <si>
    <t>山下町特定地区
オ 中華街北辺ゾーン</t>
    <phoneticPr fontId="1"/>
  </si>
  <si>
    <t>山下町特定地区
カ 中華街南辺ゾーン</t>
    <phoneticPr fontId="1"/>
  </si>
  <si>
    <t>山下町特定地区
キ 大さん橋通りゾーン</t>
    <phoneticPr fontId="1"/>
  </si>
  <si>
    <t>中</t>
  </si>
  <si>
    <t>関内駅前特定地区</t>
    <phoneticPr fontId="1"/>
  </si>
  <si>
    <t>第８号様式（第10条第１項）</t>
    <phoneticPr fontId="1"/>
  </si>
  <si>
    <t>年</t>
    <rPh sb="0" eb="1">
      <t>ネン</t>
    </rPh>
    <phoneticPr fontId="1"/>
  </si>
  <si>
    <t>月</t>
    <rPh sb="0" eb="1">
      <t>ガツ</t>
    </rPh>
    <phoneticPr fontId="1"/>
  </si>
  <si>
    <t>〔</t>
    <phoneticPr fontId="1"/>
  </si>
  <si>
    <t>日に都市景観協議を終了した都市景観形成行為に関する合意事項について変更</t>
    <rPh sb="0" eb="1">
      <t>ニチ</t>
    </rPh>
    <phoneticPr fontId="1"/>
  </si>
  <si>
    <t>したいので、横浜市魅力ある都市景観の創造に関する条例第13条第２項の規定により、変更協議を次の</t>
    <phoneticPr fontId="1"/>
  </si>
  <si>
    <t>とおり申し出ます。</t>
  </si>
  <si>
    <t>都市景観協議
受付年月日・番号</t>
    <phoneticPr fontId="1"/>
  </si>
  <si>
    <t>令和</t>
    <rPh sb="0" eb="2">
      <t>レイワ</t>
    </rPh>
    <phoneticPr fontId="1"/>
  </si>
  <si>
    <t>日</t>
    <rPh sb="0" eb="1">
      <t>ニチ</t>
    </rPh>
    <phoneticPr fontId="1"/>
  </si>
  <si>
    <t>都市景観協議の
終了の年月日</t>
    <phoneticPr fontId="1"/>
  </si>
  <si>
    <t>変更に係る部分の
着手予定日</t>
    <phoneticPr fontId="1"/>
  </si>
  <si>
    <t>変更の理由</t>
    <phoneticPr fontId="1"/>
  </si>
  <si>
    <t>（第２面）</t>
  </si>
  <si>
    <t>合意事項変更箇所一覧</t>
  </si>
  <si>
    <t>変更箇所に関連する行為指針</t>
    <phoneticPr fontId="1"/>
  </si>
  <si>
    <t>変更前</t>
    <phoneticPr fontId="1"/>
  </si>
  <si>
    <t>変更後</t>
    <phoneticPr fontId="1"/>
  </si>
  <si>
    <t>都市景観形成行為の概要</t>
    <rPh sb="2" eb="8">
      <t>ケイカンケイセイコウイ</t>
    </rPh>
    <rPh sb="9" eb="11">
      <t>ガイヨウ</t>
    </rPh>
    <phoneticPr fontId="1"/>
  </si>
  <si>
    <t>（注意）項目が多い場合は、別紙で提出できます。</t>
    <phoneticPr fontId="1"/>
  </si>
  <si>
    <t>申出者</t>
    <phoneticPr fontId="1"/>
  </si>
  <si>
    <t>（代理者）</t>
    <phoneticPr fontId="1"/>
  </si>
  <si>
    <t xml:space="preserve"> 変更協議申出書</t>
    <phoneticPr fontId="1"/>
  </si>
  <si>
    <t xml:space="preserve">  </t>
    <phoneticPr fontId="1"/>
  </si>
  <si>
    <t>（第１面）</t>
    <phoneticPr fontId="1"/>
  </si>
  <si>
    <t>ｍ</t>
    <phoneticPr fontId="1"/>
  </si>
  <si>
    <t>自己用</t>
    <phoneticPr fontId="1"/>
  </si>
  <si>
    <t>吉浜町周辺準特定地区</t>
    <rPh sb="3" eb="5">
      <t>シュウヘン</t>
    </rPh>
    <phoneticPr fontId="1"/>
  </si>
  <si>
    <t>北仲通り北特定地区</t>
    <phoneticPr fontId="1"/>
  </si>
  <si>
    <t>北仲通り南特定地区</t>
    <phoneticPr fontId="1"/>
  </si>
  <si>
    <t>　令和　年　月　日</t>
    <rPh sb="1" eb="3">
      <t>レイワ</t>
    </rPh>
    <rPh sb="4" eb="5">
      <t>ネン</t>
    </rPh>
    <rPh sb="6" eb="7">
      <t>ガツ</t>
    </rPh>
    <rPh sb="8" eb="9">
      <t>ニチ</t>
    </rPh>
    <phoneticPr fontId="1"/>
  </si>
  <si>
    <t>第　　　　号</t>
    <rPh sb="0" eb="1">
      <t>ダイ</t>
    </rPh>
    <rPh sb="5" eb="6">
      <t>ゴウ</t>
    </rPh>
    <phoneticPr fontId="1"/>
  </si>
  <si>
    <t>日</t>
    <rPh sb="0" eb="1">
      <t>ニチ</t>
    </rPh>
    <phoneticPr fontId="1"/>
  </si>
  <si>
    <t>令和</t>
    <rPh sb="0" eb="2">
      <t>レイワ</t>
    </rPh>
    <phoneticPr fontId="1"/>
  </si>
  <si>
    <t>地区区分の
名称</t>
    <phoneticPr fontId="1"/>
  </si>
  <si>
    <t>合意事項の変更に伴いその内容が変更される図書を添付してください。</t>
    <rPh sb="0" eb="2">
      <t>ゴウイ</t>
    </rPh>
    <rPh sb="2" eb="4">
      <t>ジコウ</t>
    </rPh>
    <rPh sb="5" eb="7">
      <t>ヘンコウ</t>
    </rPh>
    <rPh sb="8" eb="9">
      <t>トモナ</t>
    </rPh>
    <rPh sb="12" eb="14">
      <t>ナイヨウ</t>
    </rPh>
    <rPh sb="15" eb="17">
      <t>ヘンコウ</t>
    </rPh>
    <rPh sb="20" eb="22">
      <t>トショ</t>
    </rPh>
    <rPh sb="23" eb="2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</si>
</sst>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sz val="9"/>
      <color rgb="FF000000"/>
      <name val="Meiryo UI"/>
      <family val="3"/>
      <charset val="128"/>
    </font>
    <font>
      <sz val="11"/>
      <color theme="1"/>
      <name val="ＭＳ 明朝"/>
      <family val="1"/>
      <charset val="128"/>
    </font>
    <font>
      <sz val="9"/>
      <color theme="1"/>
      <name val="游ゴシック"/>
      <family val="2"/>
      <charset val="128"/>
      <scheme val="minor"/>
    </font>
    <font>
      <sz val="9"/>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9"/>
      <color theme="1"/>
      <name val="ＭＳ 明朝"/>
      <family val="1"/>
      <charset val="128"/>
    </font>
    <font>
      <sz val="10.5"/>
      <color theme="1"/>
      <name val="ＭＳ 明朝"/>
      <family val="1"/>
      <charset val="128"/>
    </font>
    <font>
      <sz val="10"/>
      <color theme="1"/>
      <name val="游ゴシック"/>
      <family val="2"/>
      <charset val="128"/>
      <scheme val="minor"/>
    </font>
    <font>
      <b/>
      <sz val="11"/>
      <color theme="1"/>
      <name val="游ゴシック"/>
      <family val="3"/>
      <charset val="128"/>
      <scheme val="minor"/>
    </font>
    <font>
      <b/>
      <sz val="11"/>
      <name val="游ゴシック"/>
      <family val="3"/>
      <charset val="128"/>
      <scheme val="minor"/>
    </font>
    <font>
      <b/>
      <sz val="10.5"/>
      <color rgb="FFFF0000"/>
      <name val="游ゴシック"/>
      <family val="3"/>
      <charset val="128"/>
      <scheme val="minor"/>
    </font>
    <font>
      <b/>
      <sz val="10.5"/>
      <name val="游ゴシック"/>
      <family val="3"/>
      <charset val="128"/>
      <scheme val="minor"/>
    </font>
    <font>
      <b/>
      <sz val="10.5"/>
      <color theme="1"/>
      <name val="游ゴシック"/>
      <family val="3"/>
      <charset val="128"/>
      <scheme val="minor"/>
    </font>
    <font>
      <sz val="10"/>
      <color theme="0"/>
      <name val="游ゴシック"/>
      <family val="2"/>
      <charset val="128"/>
      <scheme val="minor"/>
    </font>
    <font>
      <sz val="10"/>
      <color theme="1"/>
      <name val="游ゴシック"/>
      <family val="3"/>
      <charset val="128"/>
      <scheme val="minor"/>
    </font>
    <font>
      <sz val="11"/>
      <color rgb="FF000000"/>
      <name val="游ゴシック"/>
      <family val="3"/>
      <charset val="128"/>
    </font>
  </fonts>
  <fills count="3">
    <fill>
      <patternFill patternType="none"/>
    </fill>
    <fill>
      <patternFill patternType="gray125"/>
    </fill>
    <fill>
      <patternFill patternType="solid">
        <fgColor them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hair">
        <color auto="1"/>
      </top>
      <bottom style="thin">
        <color auto="1"/>
      </bottom>
      <diagonal/>
    </border>
    <border>
      <left/>
      <right style="dotted">
        <color auto="1"/>
      </right>
      <top style="dotted">
        <color auto="1"/>
      </top>
      <bottom style="thin">
        <color auto="1"/>
      </bottom>
      <diagonal/>
    </border>
  </borders>
  <cellStyleXfs count="1">
    <xf numFmtId="0" fontId="0" fillId="0" borderId="0">
      <alignment vertical="center"/>
    </xf>
  </cellStyleXfs>
  <cellXfs count="379">
    <xf numFmtId="0" fontId="0" fillId="0" borderId="0" xfId="0">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right"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0" fontId="8" fillId="0" borderId="0" xfId="0" applyFont="1" applyAlignment="1">
      <alignment vertical="center"/>
    </xf>
    <xf numFmtId="0" fontId="7" fillId="0" borderId="0" xfId="0" applyFont="1" applyAlignment="1">
      <alignment vertical="justify" wrapText="1"/>
    </xf>
    <xf numFmtId="0" fontId="7" fillId="0" borderId="0" xfId="0" applyFont="1" applyAlignment="1">
      <alignment vertical="center" shrinkToFit="1"/>
    </xf>
    <xf numFmtId="0" fontId="9" fillId="0" borderId="3" xfId="0" applyFont="1" applyBorder="1" applyAlignment="1">
      <alignment horizontal="center" vertical="center" shrinkToFit="1"/>
    </xf>
    <xf numFmtId="0" fontId="9" fillId="0" borderId="5" xfId="0" applyFont="1" applyBorder="1">
      <alignment vertical="center"/>
    </xf>
    <xf numFmtId="0" fontId="9" fillId="0" borderId="6" xfId="0" applyFont="1" applyBorder="1" applyAlignment="1">
      <alignment vertical="center"/>
    </xf>
    <xf numFmtId="0" fontId="9" fillId="0" borderId="8" xfId="0" applyFont="1" applyBorder="1">
      <alignment vertical="center"/>
    </xf>
    <xf numFmtId="0" fontId="9" fillId="0" borderId="0" xfId="0" applyFont="1" applyBorder="1" applyAlignment="1">
      <alignment vertical="center"/>
    </xf>
    <xf numFmtId="0" fontId="9" fillId="0" borderId="0" xfId="0" applyFont="1" applyBorder="1">
      <alignment vertical="center"/>
    </xf>
    <xf numFmtId="0" fontId="9" fillId="0" borderId="10" xfId="0" applyFont="1" applyBorder="1">
      <alignment vertical="center"/>
    </xf>
    <xf numFmtId="0" fontId="9" fillId="0" borderId="11" xfId="0" applyFont="1" applyBorder="1" applyAlignment="1">
      <alignment vertical="center"/>
    </xf>
    <xf numFmtId="0" fontId="0" fillId="0" borderId="0" xfId="0" applyBorder="1">
      <alignment vertical="center"/>
    </xf>
    <xf numFmtId="0" fontId="0" fillId="0" borderId="0" xfId="0" applyBorder="1" applyAlignment="1">
      <alignment vertical="center"/>
    </xf>
    <xf numFmtId="0" fontId="2" fillId="0" borderId="0" xfId="0" applyFont="1" applyBorder="1" applyAlignment="1">
      <alignment vertical="center"/>
    </xf>
    <xf numFmtId="0" fontId="6" fillId="0" borderId="0" xfId="0" applyFont="1" applyBorder="1">
      <alignment vertical="center"/>
    </xf>
    <xf numFmtId="0" fontId="3" fillId="0" borderId="0" xfId="0" applyFont="1" applyBorder="1" applyAlignment="1">
      <alignment horizontal="center" vertical="center"/>
    </xf>
    <xf numFmtId="0" fontId="5" fillId="0" borderId="0" xfId="0" applyFont="1">
      <alignment vertical="center"/>
    </xf>
    <xf numFmtId="0" fontId="2" fillId="0" borderId="0" xfId="0" applyFont="1">
      <alignment vertical="center"/>
    </xf>
    <xf numFmtId="0" fontId="10" fillId="0" borderId="0" xfId="0" applyFont="1" applyAlignment="1">
      <alignment horizontal="left" vertical="center"/>
    </xf>
    <xf numFmtId="0" fontId="2" fillId="0" borderId="1" xfId="0" applyFont="1" applyBorder="1">
      <alignment vertical="center"/>
    </xf>
    <xf numFmtId="0" fontId="2" fillId="0" borderId="1" xfId="0" applyFont="1" applyBorder="1" applyAlignment="1">
      <alignment horizontal="justify" vertical="center" wrapText="1"/>
    </xf>
    <xf numFmtId="0" fontId="2" fillId="0" borderId="0" xfId="0" applyFont="1" applyAlignment="1"/>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0" fillId="0" borderId="4" xfId="0" applyBorder="1">
      <alignment vertical="center"/>
    </xf>
    <xf numFmtId="0" fontId="2" fillId="0" borderId="3" xfId="0" applyFont="1" applyBorder="1" applyAlignment="1">
      <alignment horizontal="left" vertical="center"/>
    </xf>
    <xf numFmtId="0" fontId="10" fillId="0" borderId="2" xfId="0" applyFont="1" applyBorder="1">
      <alignment vertical="center"/>
    </xf>
    <xf numFmtId="0" fontId="0" fillId="0" borderId="7" xfId="0" applyBorder="1">
      <alignment vertical="center"/>
    </xf>
    <xf numFmtId="0" fontId="2" fillId="0" borderId="0"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10" fillId="0" borderId="4" xfId="0" applyFont="1" applyBorder="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28" xfId="0" applyFill="1" applyBorder="1" applyAlignment="1">
      <alignment vertical="center" wrapText="1"/>
    </xf>
    <xf numFmtId="0" fontId="0" fillId="0" borderId="29" xfId="0" applyFill="1" applyBorder="1" applyAlignment="1">
      <alignment vertical="center" wrapText="1"/>
    </xf>
    <xf numFmtId="0" fontId="0" fillId="0" borderId="30" xfId="0" applyFill="1" applyBorder="1" applyAlignment="1">
      <alignment vertical="center" wrapText="1"/>
    </xf>
    <xf numFmtId="0" fontId="0" fillId="0" borderId="0" xfId="0" applyFill="1">
      <alignment vertical="center"/>
    </xf>
    <xf numFmtId="0" fontId="11" fillId="0" borderId="33" xfId="0" applyFont="1" applyBorder="1" applyAlignment="1">
      <alignment vertical="center" wrapText="1"/>
    </xf>
    <xf numFmtId="0" fontId="14" fillId="0" borderId="0" xfId="0" applyFont="1">
      <alignment vertical="center"/>
    </xf>
    <xf numFmtId="0" fontId="13" fillId="0" borderId="0" xfId="0" applyFont="1">
      <alignment vertical="center"/>
    </xf>
    <xf numFmtId="0" fontId="16" fillId="0" borderId="0" xfId="0" applyFont="1" applyBorder="1" applyAlignment="1">
      <alignment horizontal="left" vertical="center"/>
    </xf>
    <xf numFmtId="0" fontId="15" fillId="0" borderId="0" xfId="0" applyFont="1" applyBorder="1" applyAlignment="1">
      <alignment horizontal="center" vertical="center" wrapText="1" shrinkToFit="1"/>
    </xf>
    <xf numFmtId="0" fontId="0" fillId="2" borderId="25" xfId="0" applyFill="1" applyBorder="1" applyAlignment="1">
      <alignment vertical="center" wrapText="1"/>
    </xf>
    <xf numFmtId="0" fontId="0" fillId="2" borderId="26" xfId="0" applyFill="1" applyBorder="1" applyAlignment="1">
      <alignment vertical="center" wrapText="1"/>
    </xf>
    <xf numFmtId="0" fontId="0" fillId="2" borderId="27" xfId="0" applyFill="1" applyBorder="1" applyAlignment="1">
      <alignment vertical="center" wrapText="1"/>
    </xf>
    <xf numFmtId="0" fontId="17" fillId="0" borderId="0" xfId="0" applyFont="1" applyBorder="1" applyAlignment="1">
      <alignment vertical="center" wrapText="1" shrinkToFit="1"/>
    </xf>
    <xf numFmtId="0" fontId="0" fillId="0" borderId="0" xfId="0" applyAlignment="1">
      <alignment vertical="center"/>
    </xf>
    <xf numFmtId="0" fontId="0" fillId="0" borderId="33" xfId="0" applyFill="1" applyBorder="1">
      <alignment vertical="center"/>
    </xf>
    <xf numFmtId="0" fontId="0" fillId="0" borderId="33" xfId="0" applyBorder="1">
      <alignment vertical="center"/>
    </xf>
    <xf numFmtId="0" fontId="0" fillId="0" borderId="38" xfId="0" applyBorder="1">
      <alignment vertical="center"/>
    </xf>
    <xf numFmtId="0" fontId="11" fillId="0" borderId="33" xfId="0" applyFont="1" applyFill="1" applyBorder="1" applyAlignment="1">
      <alignment vertical="center" wrapText="1"/>
    </xf>
    <xf numFmtId="0" fontId="12" fillId="0" borderId="8" xfId="0" applyFont="1" applyBorder="1" applyAlignment="1">
      <alignment vertical="center"/>
    </xf>
    <xf numFmtId="0" fontId="2" fillId="0" borderId="8" xfId="0" applyNumberFormat="1" applyFont="1" applyBorder="1" applyAlignment="1">
      <alignment vertical="center" wrapText="1"/>
    </xf>
    <xf numFmtId="0" fontId="10" fillId="0" borderId="6" xfId="0" applyFont="1" applyBorder="1" applyAlignment="1">
      <alignment horizontal="left" vertical="center"/>
    </xf>
    <xf numFmtId="0" fontId="0" fillId="0" borderId="6" xfId="0" applyBorder="1">
      <alignment vertical="center"/>
    </xf>
    <xf numFmtId="49" fontId="18" fillId="0" borderId="8" xfId="0" applyNumberFormat="1" applyFont="1" applyBorder="1" applyAlignment="1">
      <alignment horizontal="left" vertical="center"/>
    </xf>
    <xf numFmtId="0" fontId="12" fillId="0" borderId="8" xfId="0" applyFont="1" applyBorder="1" applyAlignment="1">
      <alignment horizontal="left" vertical="center"/>
    </xf>
    <xf numFmtId="0" fontId="18" fillId="0" borderId="8" xfId="0" applyFont="1" applyBorder="1" applyAlignment="1">
      <alignment horizontal="left" vertical="center"/>
    </xf>
    <xf numFmtId="0" fontId="12" fillId="0" borderId="8" xfId="0" applyNumberFormat="1" applyFont="1" applyBorder="1" applyAlignment="1">
      <alignment horizontal="lef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12" fillId="0" borderId="39" xfId="0" applyFont="1" applyBorder="1" applyAlignment="1" applyProtection="1">
      <alignment vertical="center"/>
      <protection locked="0"/>
    </xf>
    <xf numFmtId="0" fontId="12" fillId="0" borderId="40" xfId="0" applyFont="1" applyBorder="1" applyAlignment="1" applyProtection="1">
      <alignment vertical="center"/>
      <protection locked="0"/>
    </xf>
    <xf numFmtId="0" fontId="2" fillId="0" borderId="3" xfId="0" applyFont="1" applyBorder="1" applyProtection="1">
      <alignment vertical="center"/>
      <protection locked="0"/>
    </xf>
    <xf numFmtId="0" fontId="6" fillId="0" borderId="0" xfId="0" applyFont="1" applyBorder="1" applyAlignment="1" applyProtection="1">
      <alignment vertical="center" wrapText="1" shrinkToFit="1"/>
      <protection locked="0"/>
    </xf>
    <xf numFmtId="0" fontId="12" fillId="0" borderId="0" xfId="0" applyFont="1" applyBorder="1" applyAlignment="1" applyProtection="1">
      <alignment vertical="center" shrinkToFit="1"/>
      <protection locked="0"/>
    </xf>
    <xf numFmtId="0" fontId="0" fillId="0" borderId="0" xfId="0" applyFont="1" applyBorder="1" applyAlignment="1" applyProtection="1">
      <alignment horizontal="right" vertical="center"/>
      <protection locked="0"/>
    </xf>
    <xf numFmtId="0" fontId="12" fillId="0" borderId="43" xfId="0" applyFont="1" applyBorder="1" applyAlignment="1">
      <alignment vertical="center"/>
    </xf>
    <xf numFmtId="0" fontId="2" fillId="0" borderId="11" xfId="0" applyFont="1" applyBorder="1" applyAlignment="1"/>
    <xf numFmtId="0" fontId="7" fillId="0" borderId="0" xfId="0" applyFont="1" applyAlignment="1">
      <alignment horizontal="center" vertical="top"/>
    </xf>
    <xf numFmtId="0" fontId="9" fillId="0" borderId="0" xfId="0" applyFont="1" applyBorder="1" applyAlignment="1">
      <alignment horizontal="center" vertical="center"/>
    </xf>
    <xf numFmtId="0" fontId="9" fillId="0" borderId="3" xfId="0" applyFont="1" applyBorder="1" applyAlignment="1">
      <alignment horizontal="center" vertical="center" wrapText="1" shrinkToFit="1"/>
    </xf>
    <xf numFmtId="0" fontId="7"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center" vertical="top"/>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8"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lignment vertical="center"/>
    </xf>
    <xf numFmtId="0" fontId="2" fillId="0" borderId="0" xfId="0" applyFont="1" applyAlignment="1">
      <alignment horizontal="left" vertical="center" indent="1"/>
    </xf>
    <xf numFmtId="0" fontId="9" fillId="0" borderId="4" xfId="0" applyFont="1" applyBorder="1" applyAlignment="1">
      <alignment vertical="center" wrapText="1" shrinkToFit="1"/>
    </xf>
    <xf numFmtId="0" fontId="0" fillId="0" borderId="0" xfId="0" applyBorder="1" applyAlignment="1">
      <alignment horizontal="center" vertical="center"/>
    </xf>
    <xf numFmtId="0" fontId="0" fillId="0" borderId="0" xfId="0" applyFont="1" applyAlignment="1">
      <alignment horizontal="center" vertical="center"/>
    </xf>
    <xf numFmtId="0" fontId="11" fillId="0" borderId="0" xfId="0" applyFont="1">
      <alignment vertical="center"/>
    </xf>
    <xf numFmtId="0" fontId="9" fillId="0" borderId="8" xfId="0" applyFont="1" applyBorder="1" applyAlignment="1">
      <alignment vertical="center" wrapText="1" shrinkToFit="1"/>
    </xf>
    <xf numFmtId="0" fontId="0" fillId="0" borderId="9" xfId="0" applyBorder="1">
      <alignment vertical="center"/>
    </xf>
    <xf numFmtId="0" fontId="0" fillId="0" borderId="12" xfId="0" applyBorder="1">
      <alignment vertical="center"/>
    </xf>
    <xf numFmtId="0" fontId="0" fillId="0" borderId="8" xfId="0" applyBorder="1">
      <alignment vertical="center"/>
    </xf>
    <xf numFmtId="0" fontId="9" fillId="0" borderId="8" xfId="0" applyFont="1" applyBorder="1" applyAlignment="1" applyProtection="1">
      <alignment horizontal="center" vertical="center" shrinkToFit="1"/>
      <protection locked="0"/>
    </xf>
    <xf numFmtId="0" fontId="8" fillId="0" borderId="2" xfId="0" applyFont="1" applyBorder="1" applyAlignment="1">
      <alignment horizontal="center" vertical="center" wrapText="1"/>
    </xf>
    <xf numFmtId="0" fontId="7" fillId="0" borderId="0" xfId="0" applyFont="1" applyAlignment="1">
      <alignment horizontal="left" vertical="top"/>
    </xf>
    <xf numFmtId="0" fontId="10" fillId="0" borderId="0" xfId="0" applyFont="1">
      <alignment vertical="center"/>
    </xf>
    <xf numFmtId="0" fontId="10" fillId="0" borderId="0" xfId="0" applyFont="1" applyAlignment="1">
      <alignment horizontal="left"/>
    </xf>
    <xf numFmtId="0" fontId="10" fillId="0" borderId="0" xfId="0" applyFont="1" applyAlignment="1"/>
    <xf numFmtId="0" fontId="2" fillId="0" borderId="3" xfId="0" applyFont="1" applyBorder="1" applyAlignment="1">
      <alignment horizontal="left"/>
    </xf>
    <xf numFmtId="0" fontId="18" fillId="0" borderId="40" xfId="0" applyFont="1" applyBorder="1" applyAlignment="1" applyProtection="1">
      <alignmen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0" fillId="0" borderId="1" xfId="0" applyFont="1" applyBorder="1">
      <alignment vertical="center"/>
    </xf>
    <xf numFmtId="0" fontId="11" fillId="0" borderId="1" xfId="0" applyFont="1" applyBorder="1">
      <alignment vertical="center"/>
    </xf>
    <xf numFmtId="0" fontId="0" fillId="0" borderId="1" xfId="0" applyFill="1" applyBorder="1">
      <alignment vertical="center"/>
    </xf>
    <xf numFmtId="0" fontId="0" fillId="0" borderId="1" xfId="0" applyBorder="1">
      <alignmen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3" xfId="0" applyFont="1" applyBorder="1" applyAlignment="1">
      <alignment horizontal="center" vertical="center"/>
    </xf>
    <xf numFmtId="0" fontId="11" fillId="0" borderId="3" xfId="0" applyFont="1" applyBorder="1" applyAlignment="1">
      <alignment horizontal="right"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49" fontId="10" fillId="0" borderId="0" xfId="0" applyNumberFormat="1" applyFont="1" applyAlignment="1">
      <alignment horizontal="center" vertical="center"/>
    </xf>
    <xf numFmtId="49" fontId="10" fillId="0" borderId="0" xfId="0" applyNumberFormat="1" applyFont="1" applyAlignment="1">
      <alignment horizontal="center" vertical="top"/>
    </xf>
    <xf numFmtId="0" fontId="5" fillId="0" borderId="0" xfId="0" applyFont="1" applyBorder="1" applyAlignment="1">
      <alignment horizontal="right" vertical="center"/>
    </xf>
    <xf numFmtId="0" fontId="3"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center" vertical="center"/>
    </xf>
    <xf numFmtId="0" fontId="11" fillId="0" borderId="11" xfId="0" applyFont="1" applyBorder="1" applyAlignment="1">
      <alignment horizontal="left" vertical="center"/>
    </xf>
    <xf numFmtId="0" fontId="11" fillId="0" borderId="11" xfId="0" applyFont="1" applyBorder="1">
      <alignment vertical="center"/>
    </xf>
    <xf numFmtId="0" fontId="9" fillId="0" borderId="11" xfId="0" applyFont="1" applyBorder="1" applyAlignment="1" applyProtection="1">
      <alignment vertical="center"/>
      <protection locked="0"/>
    </xf>
    <xf numFmtId="0" fontId="5" fillId="0" borderId="11" xfId="0" applyFont="1" applyBorder="1">
      <alignment vertical="center"/>
    </xf>
    <xf numFmtId="0" fontId="5" fillId="0" borderId="1" xfId="0" applyFont="1" applyBorder="1" applyAlignment="1">
      <alignment horizontal="center" vertical="center"/>
    </xf>
    <xf numFmtId="0" fontId="2" fillId="0" borderId="42" xfId="0" applyFont="1" applyBorder="1" applyAlignment="1">
      <alignment vertical="center"/>
    </xf>
    <xf numFmtId="0" fontId="2" fillId="0" borderId="41" xfId="0" applyFont="1" applyBorder="1" applyAlignment="1" applyProtection="1">
      <alignment vertical="center"/>
      <protection locked="0"/>
    </xf>
    <xf numFmtId="0" fontId="5" fillId="0" borderId="38" xfId="0" applyFont="1" applyBorder="1">
      <alignment vertical="center"/>
    </xf>
    <xf numFmtId="0" fontId="0" fillId="0" borderId="37" xfId="0" applyBorder="1">
      <alignment vertical="center"/>
    </xf>
    <xf numFmtId="0" fontId="2" fillId="0" borderId="33" xfId="0" applyFont="1" applyBorder="1" applyAlignment="1">
      <alignment vertical="center" wrapText="1"/>
    </xf>
    <xf numFmtId="0" fontId="11" fillId="0" borderId="38" xfId="0" applyFont="1" applyBorder="1" applyAlignment="1">
      <alignment vertical="center" wrapText="1"/>
    </xf>
    <xf numFmtId="0" fontId="2" fillId="0" borderId="33"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NumberFormat="1" applyFont="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0" fontId="10" fillId="0" borderId="12" xfId="0" applyFont="1" applyBorder="1" applyAlignment="1" applyProtection="1">
      <alignment horizontal="left" vertical="top"/>
      <protection locked="0"/>
    </xf>
    <xf numFmtId="0" fontId="2" fillId="0" borderId="8" xfId="0" applyFont="1" applyBorder="1" applyAlignment="1">
      <alignment vertical="center"/>
    </xf>
    <xf numFmtId="0" fontId="2" fillId="0" borderId="1" xfId="0" applyNumberFormat="1" applyFont="1" applyFill="1" applyBorder="1" applyAlignment="1">
      <alignment vertical="center" wrapText="1"/>
    </xf>
    <xf numFmtId="0" fontId="2" fillId="0" borderId="37" xfId="0" applyNumberFormat="1" applyFont="1" applyFill="1" applyBorder="1" applyAlignment="1">
      <alignment horizontal="left" vertical="center" wrapText="1"/>
    </xf>
    <xf numFmtId="0" fontId="2" fillId="0" borderId="2" xfId="0" applyFont="1" applyBorder="1">
      <alignment vertical="center"/>
    </xf>
    <xf numFmtId="0" fontId="11" fillId="0" borderId="3" xfId="0" applyFont="1" applyBorder="1" applyAlignment="1">
      <alignment horizontal="center" vertical="center"/>
    </xf>
    <xf numFmtId="0" fontId="10" fillId="0" borderId="0" xfId="0" applyFont="1" applyAlignment="1">
      <alignment horizontal="center" vertical="top"/>
    </xf>
    <xf numFmtId="0" fontId="10" fillId="0" borderId="9" xfId="0" applyFont="1" applyBorder="1" applyAlignment="1" applyProtection="1">
      <alignment horizontal="center" vertical="center"/>
      <protection locked="0"/>
    </xf>
    <xf numFmtId="58" fontId="5" fillId="0" borderId="0" xfId="0" applyNumberFormat="1" applyFont="1" applyBorder="1" applyAlignment="1" applyProtection="1">
      <alignment horizontal="right" vertical="center"/>
      <protection locked="0"/>
    </xf>
    <xf numFmtId="0" fontId="10" fillId="0" borderId="0" xfId="0" applyFont="1" applyBorder="1" applyAlignment="1" applyProtection="1">
      <alignment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0"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2" fillId="0" borderId="0" xfId="0" applyFont="1" applyBorder="1" applyAlignment="1" applyProtection="1">
      <alignment vertical="center" wrapText="1" shrinkToFit="1"/>
      <protection locked="0"/>
    </xf>
    <xf numFmtId="0" fontId="11" fillId="0" borderId="3" xfId="0" applyFont="1" applyBorder="1" applyAlignment="1" applyProtection="1">
      <alignment horizontal="center" vertical="center" shrinkToFit="1"/>
    </xf>
    <xf numFmtId="0" fontId="11" fillId="0" borderId="11"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5"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37" xfId="0" applyFont="1" applyFill="1" applyBorder="1" applyAlignment="1" applyProtection="1">
      <alignment horizontal="left" vertical="center" wrapText="1"/>
      <protection locked="0"/>
    </xf>
    <xf numFmtId="0" fontId="0" fillId="0" borderId="28" xfId="0" applyBorder="1" applyAlignment="1">
      <alignment vertical="center" wrapText="1"/>
    </xf>
    <xf numFmtId="0" fontId="0" fillId="0" borderId="48" xfId="0" applyBorder="1" applyAlignment="1">
      <alignment vertical="center" wrapText="1"/>
    </xf>
    <xf numFmtId="0" fontId="11" fillId="0" borderId="3" xfId="0" applyFont="1" applyBorder="1" applyAlignment="1">
      <alignment horizontal="center" vertical="center"/>
    </xf>
    <xf numFmtId="0" fontId="2" fillId="0" borderId="19" xfId="0" applyFont="1" applyBorder="1" applyProtection="1">
      <alignment vertical="center"/>
    </xf>
    <xf numFmtId="0" fontId="2" fillId="0" borderId="20" xfId="0" applyFont="1" applyBorder="1" applyProtection="1">
      <alignment vertical="center"/>
    </xf>
    <xf numFmtId="0" fontId="11" fillId="0" borderId="3"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pplyProtection="1">
      <alignment horizontal="center" vertical="center"/>
    </xf>
    <xf numFmtId="0" fontId="11" fillId="0" borderId="0" xfId="0" applyFont="1" applyBorder="1" applyProtection="1">
      <alignment vertical="center"/>
    </xf>
    <xf numFmtId="0" fontId="5" fillId="0" borderId="0" xfId="0" applyFont="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vertical="center"/>
    </xf>
    <xf numFmtId="0" fontId="5"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11" fillId="0" borderId="0" xfId="0" applyFont="1" applyBorder="1" applyAlignment="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11" fillId="0" borderId="0" xfId="0" applyFont="1" applyBorder="1" applyAlignment="1" applyProtection="1">
      <alignment horizontal="center" vertical="center" wrapText="1"/>
      <protection locked="0"/>
    </xf>
    <xf numFmtId="0" fontId="11" fillId="0" borderId="3" xfId="0" applyFont="1" applyBorder="1" applyAlignment="1" applyProtection="1">
      <alignment vertical="center"/>
    </xf>
    <xf numFmtId="0" fontId="11" fillId="0" borderId="4" xfId="0" applyFont="1" applyBorder="1" applyAlignment="1" applyProtection="1">
      <alignment horizontal="left" vertical="center"/>
    </xf>
    <xf numFmtId="0" fontId="11" fillId="0" borderId="3" xfId="0" applyFont="1" applyBorder="1" applyAlignment="1" applyProtection="1">
      <alignment horizontal="right" vertical="center"/>
    </xf>
    <xf numFmtId="0" fontId="5" fillId="0" borderId="2" xfId="0" applyFont="1" applyBorder="1" applyAlignment="1" applyProtection="1">
      <alignment horizontal="center" vertical="center"/>
    </xf>
    <xf numFmtId="0" fontId="11" fillId="0" borderId="3" xfId="0" applyFont="1" applyBorder="1" applyAlignment="1" applyProtection="1">
      <alignment horizontal="right" vertical="center" wrapText="1"/>
    </xf>
    <xf numFmtId="0" fontId="11" fillId="0" borderId="3" xfId="0" applyFont="1" applyBorder="1" applyAlignment="1" applyProtection="1">
      <alignment vertical="center" wrapText="1"/>
    </xf>
    <xf numFmtId="0" fontId="11" fillId="0" borderId="3" xfId="0" applyFont="1" applyBorder="1" applyAlignment="1" applyProtection="1">
      <alignment horizontal="center" vertical="center"/>
    </xf>
    <xf numFmtId="0" fontId="11" fillId="0" borderId="6" xfId="0" applyFont="1" applyBorder="1" applyAlignment="1" applyProtection="1">
      <alignment vertical="center"/>
    </xf>
    <xf numFmtId="0" fontId="11" fillId="0" borderId="7" xfId="0" applyFont="1" applyBorder="1" applyAlignment="1" applyProtection="1">
      <alignment vertical="center"/>
    </xf>
    <xf numFmtId="0" fontId="11" fillId="0" borderId="9" xfId="0" applyFont="1" applyBorder="1" applyAlignment="1" applyProtection="1">
      <alignment vertical="center"/>
    </xf>
    <xf numFmtId="0" fontId="11" fillId="0" borderId="9" xfId="0" applyFont="1" applyBorder="1" applyProtection="1">
      <alignment vertical="center"/>
    </xf>
    <xf numFmtId="0" fontId="11" fillId="0" borderId="11" xfId="0" applyFont="1" applyBorder="1" applyAlignment="1" applyProtection="1">
      <alignment vertical="center"/>
    </xf>
    <xf numFmtId="0" fontId="11" fillId="0" borderId="3" xfId="0" applyFont="1" applyBorder="1" applyAlignment="1" applyProtection="1">
      <alignment vertical="center"/>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horizontal="right" vertical="center" wrapText="1" indent="2"/>
      <protection locked="0"/>
    </xf>
    <xf numFmtId="0" fontId="10" fillId="0" borderId="0" xfId="0" applyFont="1" applyAlignment="1">
      <alignment horizontal="left" vertical="center" wrapText="1"/>
    </xf>
    <xf numFmtId="0" fontId="11" fillId="0" borderId="0" xfId="0" applyFont="1" applyBorder="1" applyAlignment="1" applyProtection="1">
      <alignment horizontal="right" vertical="center" wrapText="1"/>
      <protection locked="0"/>
    </xf>
    <xf numFmtId="0" fontId="11" fillId="0" borderId="3"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2" xfId="0" applyFont="1" applyBorder="1" applyAlignment="1" applyProtection="1">
      <alignment horizontal="left" vertical="center" wrapText="1" indent="1" shrinkToFit="1"/>
      <protection locked="0"/>
    </xf>
    <xf numFmtId="0" fontId="11" fillId="0" borderId="3" xfId="0" applyFont="1" applyBorder="1" applyAlignment="1" applyProtection="1">
      <alignment horizontal="left" vertical="center" wrapText="1" indent="1" shrinkToFit="1"/>
      <protection locked="0"/>
    </xf>
    <xf numFmtId="0" fontId="11" fillId="0" borderId="4" xfId="0" applyFont="1" applyBorder="1" applyAlignment="1" applyProtection="1">
      <alignment horizontal="left" vertical="center" wrapText="1" indent="1" shrinkToFit="1"/>
      <protection locked="0"/>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2" xfId="0" applyFont="1" applyBorder="1" applyAlignment="1" applyProtection="1">
      <alignment horizontal="left" vertical="center" wrapText="1"/>
    </xf>
    <xf numFmtId="0" fontId="11" fillId="0" borderId="3" xfId="0" applyFont="1" applyBorder="1" applyAlignment="1" applyProtection="1">
      <alignment horizontal="center" vertical="center" wrapText="1" shrinkToFit="1"/>
      <protection locked="0"/>
    </xf>
    <xf numFmtId="0" fontId="11" fillId="0" borderId="4" xfId="0" applyFont="1" applyBorder="1" applyAlignment="1" applyProtection="1">
      <alignment horizontal="center" vertical="center" wrapText="1" shrinkToFit="1"/>
      <protection locked="0"/>
    </xf>
    <xf numFmtId="0" fontId="11" fillId="0" borderId="2" xfId="0" applyFont="1" applyBorder="1" applyAlignment="1" applyProtection="1">
      <alignment horizontal="left" vertical="center" wrapText="1"/>
    </xf>
    <xf numFmtId="0" fontId="11" fillId="0" borderId="2" xfId="0" applyFont="1" applyBorder="1" applyAlignment="1" applyProtection="1">
      <alignment horizontal="center" vertical="center" wrapText="1" shrinkToFit="1"/>
      <protection locked="0"/>
    </xf>
    <xf numFmtId="0" fontId="11" fillId="0" borderId="0" xfId="0" applyFont="1" applyBorder="1" applyAlignment="1">
      <alignment horizontal="center" vertical="center"/>
    </xf>
    <xf numFmtId="0" fontId="15" fillId="0" borderId="34" xfId="0" applyFont="1" applyBorder="1" applyAlignment="1" applyProtection="1">
      <alignment horizontal="center" vertical="center" wrapText="1" shrinkToFit="1"/>
    </xf>
    <xf numFmtId="0" fontId="15" fillId="0" borderId="35" xfId="0" applyFont="1" applyBorder="1" applyAlignment="1" applyProtection="1">
      <alignment horizontal="center" vertical="center" wrapText="1" shrinkToFit="1"/>
    </xf>
    <xf numFmtId="0" fontId="15" fillId="0" borderId="36" xfId="0" applyFont="1" applyBorder="1" applyAlignment="1" applyProtection="1">
      <alignment horizontal="center" vertical="center" wrapText="1" shrinkToFit="1"/>
    </xf>
    <xf numFmtId="0" fontId="15" fillId="0" borderId="34" xfId="0" applyFont="1" applyBorder="1" applyAlignment="1" applyProtection="1">
      <alignment horizontal="center" vertical="center" wrapText="1" shrinkToFit="1"/>
      <protection locked="0"/>
    </xf>
    <xf numFmtId="0" fontId="15" fillId="0" borderId="35" xfId="0" applyFont="1" applyBorder="1" applyAlignment="1" applyProtection="1">
      <alignment horizontal="center" vertical="center" wrapText="1" shrinkToFit="1"/>
      <protection locked="0"/>
    </xf>
    <xf numFmtId="0" fontId="15" fillId="0" borderId="36" xfId="0" applyFont="1" applyBorder="1" applyAlignment="1" applyProtection="1">
      <alignment horizontal="center" vertical="center" wrapText="1" shrinkToFit="1"/>
      <protection locked="0"/>
    </xf>
    <xf numFmtId="0" fontId="10" fillId="0" borderId="0" xfId="0" applyFont="1" applyAlignment="1">
      <alignment horizontal="center" vertical="top"/>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xf>
    <xf numFmtId="0" fontId="5" fillId="0" borderId="2" xfId="0"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5" fillId="0" borderId="4" xfId="0" applyFont="1" applyBorder="1" applyAlignment="1" applyProtection="1">
      <alignment horizontal="left" vertical="center" wrapText="1" shrinkToFit="1"/>
      <protection locked="0"/>
    </xf>
    <xf numFmtId="0" fontId="10" fillId="0" borderId="0" xfId="0" applyFont="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11" fillId="0" borderId="2"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 fillId="0" borderId="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4" xfId="0"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2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6"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9" fillId="0" borderId="11" xfId="0" applyFont="1" applyBorder="1" applyAlignment="1" applyProtection="1">
      <alignment horizontal="left" vertical="center"/>
      <protection locked="0"/>
    </xf>
    <xf numFmtId="0" fontId="10"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center" wrapText="1"/>
    </xf>
    <xf numFmtId="0" fontId="0" fillId="0" borderId="1" xfId="0" applyBorder="1" applyAlignment="1">
      <alignment horizontal="center" vertical="center" textRotation="255"/>
    </xf>
    <xf numFmtId="0" fontId="8" fillId="0" borderId="2" xfId="0" applyFont="1" applyBorder="1" applyAlignment="1">
      <alignment horizontal="center"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0" fillId="0" borderId="0" xfId="0" applyAlignment="1">
      <alignment horizontal="right" vertical="center"/>
    </xf>
    <xf numFmtId="0" fontId="8" fillId="0" borderId="0" xfId="0" applyFont="1" applyBorder="1" applyAlignment="1">
      <alignment horizontal="left" vertical="center" wrapText="1"/>
    </xf>
    <xf numFmtId="0" fontId="8" fillId="0" borderId="11" xfId="0" applyFont="1" applyBorder="1" applyAlignment="1">
      <alignment horizontal="left" vertical="center" wrapText="1"/>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9" fillId="0" borderId="2"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2" xfId="0" applyNumberFormat="1" applyFont="1" applyBorder="1" applyAlignment="1">
      <alignment horizontal="center" vertical="center" wrapText="1" shrinkToFit="1"/>
    </xf>
    <xf numFmtId="0" fontId="9" fillId="0" borderId="3" xfId="0" applyNumberFormat="1"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8" fillId="0" borderId="46" xfId="0" applyFont="1" applyBorder="1" applyAlignment="1">
      <alignment horizontal="left" vertical="center" wrapText="1"/>
    </xf>
    <xf numFmtId="0" fontId="8" fillId="0" borderId="3" xfId="0" applyFont="1" applyBorder="1" applyAlignment="1">
      <alignment horizontal="left" vertical="center" wrapText="1"/>
    </xf>
    <xf numFmtId="0" fontId="19" fillId="0" borderId="2"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8" fillId="0" borderId="4"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5" fillId="0" borderId="3" xfId="0" applyFont="1" applyBorder="1" applyAlignment="1">
      <alignment horizontal="center" vertical="center"/>
    </xf>
    <xf numFmtId="0" fontId="11" fillId="0" borderId="3" xfId="0" applyFont="1" applyBorder="1" applyAlignment="1" applyProtection="1">
      <alignment horizontal="left" vertical="center" shrinkToFit="1"/>
      <protection locked="0"/>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0" fillId="0" borderId="0" xfId="0" applyFont="1" applyAlignment="1">
      <alignment horizontal="left" vertical="center" shrinkToFit="1"/>
    </xf>
    <xf numFmtId="0" fontId="11" fillId="0" borderId="3" xfId="0" applyFont="1" applyBorder="1" applyAlignment="1">
      <alignment horizontal="center" vertical="center" wrapText="1" shrinkToFit="1"/>
    </xf>
    <xf numFmtId="0" fontId="2" fillId="0" borderId="0" xfId="0" applyFont="1" applyBorder="1" applyAlignment="1">
      <alignment horizontal="center" vertical="center"/>
    </xf>
    <xf numFmtId="0" fontId="11" fillId="0" borderId="0" xfId="0" applyFont="1" applyBorder="1" applyAlignment="1">
      <alignment horizontal="left" vertical="center" wrapText="1"/>
    </xf>
    <xf numFmtId="0" fontId="11" fillId="0" borderId="11" xfId="0" applyFont="1" applyBorder="1" applyAlignment="1">
      <alignment horizontal="left" vertical="center" wrapTex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0" fillId="0" borderId="3" xfId="0" applyFont="1" applyBorder="1" applyAlignment="1">
      <alignment horizontal="center" vertical="center" wrapText="1" shrinkToFit="1"/>
    </xf>
    <xf numFmtId="0" fontId="11" fillId="0" borderId="2" xfId="0" applyFont="1" applyBorder="1" applyAlignment="1" applyProtection="1">
      <alignment horizontal="center" vertical="center" shrinkToFit="1"/>
      <protection locked="0"/>
    </xf>
    <xf numFmtId="0" fontId="11" fillId="0" borderId="46" xfId="0" applyFont="1" applyBorder="1" applyAlignment="1">
      <alignment horizontal="left" vertical="center" wrapText="1"/>
    </xf>
    <xf numFmtId="0" fontId="11" fillId="0" borderId="3" xfId="0" applyFont="1" applyBorder="1" applyAlignment="1">
      <alignment horizontal="left" vertical="center" wrapText="1"/>
    </xf>
    <xf numFmtId="0" fontId="5" fillId="0" borderId="11" xfId="0" applyFont="1" applyBorder="1" applyAlignment="1">
      <alignment horizontal="center" vertical="center"/>
    </xf>
    <xf numFmtId="0" fontId="9" fillId="0" borderId="2" xfId="0" applyFont="1" applyBorder="1" applyAlignment="1" applyProtection="1">
      <alignment horizontal="left" vertical="center" wrapText="1" shrinkToFit="1"/>
      <protection locked="0"/>
    </xf>
    <xf numFmtId="0" fontId="9" fillId="0" borderId="3"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 xfId="0" applyFont="1" applyBorder="1" applyAlignment="1">
      <alignment horizontal="left"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7.emf"/><Relationship Id="rId3" Type="http://schemas.openxmlformats.org/officeDocument/2006/relationships/image" Target="../media/image14.emf"/><Relationship Id="rId7" Type="http://schemas.openxmlformats.org/officeDocument/2006/relationships/image" Target="../media/image13.emf"/><Relationship Id="rId12" Type="http://schemas.openxmlformats.org/officeDocument/2006/relationships/image" Target="../media/image8.emf"/><Relationship Id="rId17" Type="http://schemas.openxmlformats.org/officeDocument/2006/relationships/image" Target="../media/image3.emf"/><Relationship Id="rId2" Type="http://schemas.openxmlformats.org/officeDocument/2006/relationships/image" Target="../media/image18.emf"/><Relationship Id="rId16" Type="http://schemas.openxmlformats.org/officeDocument/2006/relationships/image" Target="../media/image4.emf"/><Relationship Id="rId1" Type="http://schemas.openxmlformats.org/officeDocument/2006/relationships/image" Target="../media/image19.emf"/><Relationship Id="rId6" Type="http://schemas.openxmlformats.org/officeDocument/2006/relationships/image" Target="../media/image15.emf"/><Relationship Id="rId11" Type="http://schemas.openxmlformats.org/officeDocument/2006/relationships/image" Target="../media/image9.emf"/><Relationship Id="rId5" Type="http://schemas.openxmlformats.org/officeDocument/2006/relationships/image" Target="../media/image16.emf"/><Relationship Id="rId15" Type="http://schemas.openxmlformats.org/officeDocument/2006/relationships/image" Target="../media/image5.emf"/><Relationship Id="rId10" Type="http://schemas.openxmlformats.org/officeDocument/2006/relationships/image" Target="../media/image11.emf"/><Relationship Id="rId4" Type="http://schemas.openxmlformats.org/officeDocument/2006/relationships/image" Target="../media/image17.emf"/><Relationship Id="rId9" Type="http://schemas.openxmlformats.org/officeDocument/2006/relationships/image" Target="../media/image12.emf"/><Relationship Id="rId1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200025</xdr:colOff>
          <xdr:row>30</xdr:row>
          <xdr:rowOff>57150</xdr:rowOff>
        </xdr:from>
        <xdr:to>
          <xdr:col>11</xdr:col>
          <xdr:colOff>38100</xdr:colOff>
          <xdr:row>30</xdr:row>
          <xdr:rowOff>333375</xdr:rowOff>
        </xdr:to>
        <xdr:sp macro="" textlink="">
          <xdr:nvSpPr>
            <xdr:cNvPr id="2075" name="CheckBox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30</xdr:row>
          <xdr:rowOff>47625</xdr:rowOff>
        </xdr:from>
        <xdr:to>
          <xdr:col>14</xdr:col>
          <xdr:colOff>752475</xdr:colOff>
          <xdr:row>30</xdr:row>
          <xdr:rowOff>323850</xdr:rowOff>
        </xdr:to>
        <xdr:sp macro="" textlink="">
          <xdr:nvSpPr>
            <xdr:cNvPr id="2077" name="CheckBox2"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361950</xdr:rowOff>
        </xdr:from>
        <xdr:to>
          <xdr:col>7</xdr:col>
          <xdr:colOff>400050</xdr:colOff>
          <xdr:row>25</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xdr:row>
          <xdr:rowOff>171450</xdr:rowOff>
        </xdr:from>
        <xdr:to>
          <xdr:col>7</xdr:col>
          <xdr:colOff>400050</xdr:colOff>
          <xdr:row>26</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180975</xdr:rowOff>
        </xdr:from>
        <xdr:to>
          <xdr:col>7</xdr:col>
          <xdr:colOff>400050</xdr:colOff>
          <xdr:row>27</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xdr:row>
          <xdr:rowOff>180975</xdr:rowOff>
        </xdr:from>
        <xdr:to>
          <xdr:col>7</xdr:col>
          <xdr:colOff>400050</xdr:colOff>
          <xdr:row>28</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180975</xdr:rowOff>
        </xdr:from>
        <xdr:to>
          <xdr:col>7</xdr:col>
          <xdr:colOff>400050</xdr:colOff>
          <xdr:row>29</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2029557</xdr:colOff>
      <xdr:row>28</xdr:row>
      <xdr:rowOff>190500</xdr:rowOff>
    </xdr:from>
    <xdr:to>
      <xdr:col>14</xdr:col>
      <xdr:colOff>2256692</xdr:colOff>
      <xdr:row>30</xdr:row>
      <xdr:rowOff>153866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61538" y="6696808"/>
          <a:ext cx="227135" cy="388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3</xdr:col>
          <xdr:colOff>0</xdr:colOff>
          <xdr:row>28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0</xdr:colOff>
          <xdr:row>29</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9525</xdr:rowOff>
        </xdr:from>
        <xdr:to>
          <xdr:col>3</xdr:col>
          <xdr:colOff>0</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0</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9525</xdr:rowOff>
        </xdr:from>
        <xdr:to>
          <xdr:col>3</xdr:col>
          <xdr:colOff>0</xdr:colOff>
          <xdr:row>32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24</xdr:row>
          <xdr:rowOff>0</xdr:rowOff>
        </xdr:from>
        <xdr:to>
          <xdr:col>4</xdr:col>
          <xdr:colOff>19050</xdr:colOff>
          <xdr:row>25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24</xdr:row>
          <xdr:rowOff>0</xdr:rowOff>
        </xdr:from>
        <xdr:to>
          <xdr:col>7</xdr:col>
          <xdr:colOff>28575</xdr:colOff>
          <xdr:row>25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483578</xdr:colOff>
      <xdr:row>25</xdr:row>
      <xdr:rowOff>29308</xdr:rowOff>
    </xdr:from>
    <xdr:to>
      <xdr:col>6</xdr:col>
      <xdr:colOff>139212</xdr:colOff>
      <xdr:row>25</xdr:row>
      <xdr:rowOff>219807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429001" y="6059366"/>
          <a:ext cx="34436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5</xdr:col>
      <xdr:colOff>476250</xdr:colOff>
      <xdr:row>26</xdr:row>
      <xdr:rowOff>58617</xdr:rowOff>
    </xdr:from>
    <xdr:to>
      <xdr:col>6</xdr:col>
      <xdr:colOff>117235</xdr:colOff>
      <xdr:row>26</xdr:row>
      <xdr:rowOff>197829</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3421673" y="6330463"/>
          <a:ext cx="329716" cy="139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7</xdr:col>
      <xdr:colOff>249117</xdr:colOff>
      <xdr:row>25</xdr:row>
      <xdr:rowOff>29308</xdr:rowOff>
    </xdr:from>
    <xdr:to>
      <xdr:col>8</xdr:col>
      <xdr:colOff>65944</xdr:colOff>
      <xdr:row>25</xdr:row>
      <xdr:rowOff>227134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608636" y="6059366"/>
          <a:ext cx="424962" cy="197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9</xdr:col>
      <xdr:colOff>439617</xdr:colOff>
      <xdr:row>25</xdr:row>
      <xdr:rowOff>65943</xdr:rowOff>
    </xdr:from>
    <xdr:to>
      <xdr:col>10</xdr:col>
      <xdr:colOff>205156</xdr:colOff>
      <xdr:row>25</xdr:row>
      <xdr:rowOff>183175</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971444" y="6096001"/>
          <a:ext cx="483577" cy="117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xdr:twoCellAnchor>
    <xdr:from>
      <xdr:col>9</xdr:col>
      <xdr:colOff>432290</xdr:colOff>
      <xdr:row>26</xdr:row>
      <xdr:rowOff>58615</xdr:rowOff>
    </xdr:from>
    <xdr:to>
      <xdr:col>10</xdr:col>
      <xdr:colOff>227137</xdr:colOff>
      <xdr:row>26</xdr:row>
      <xdr:rowOff>175846</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5964117" y="6330461"/>
          <a:ext cx="512885" cy="117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noAutofit/>
        </a:bodyPr>
        <a:lstStyle/>
        <a:p>
          <a:r>
            <a:rPr kumimoji="1" lang="ja-JP" altLang="en-US" sz="900">
              <a:latin typeface="ＭＳ 明朝" panose="02020609040205080304" pitchFamily="17" charset="-128"/>
              <a:ea typeface="ＭＳ 明朝" panose="02020609040205080304" pitchFamily="17" charset="-128"/>
            </a:rPr>
            <a:t>箇所</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10</xdr:row>
          <xdr:rowOff>47625</xdr:rowOff>
        </xdr:from>
        <xdr:to>
          <xdr:col>2</xdr:col>
          <xdr:colOff>142875</xdr:colOff>
          <xdr:row>10</xdr:row>
          <xdr:rowOff>219075</xdr:rowOff>
        </xdr:to>
        <xdr:sp macro="" textlink="">
          <xdr:nvSpPr>
            <xdr:cNvPr id="1056" name="CheckBox1"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xdr:row>
          <xdr:rowOff>38100</xdr:rowOff>
        </xdr:from>
        <xdr:to>
          <xdr:col>3</xdr:col>
          <xdr:colOff>457200</xdr:colOff>
          <xdr:row>10</xdr:row>
          <xdr:rowOff>219075</xdr:rowOff>
        </xdr:to>
        <xdr:sp macro="" textlink="">
          <xdr:nvSpPr>
            <xdr:cNvPr id="1057" name="CheckBox2"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10</xdr:row>
          <xdr:rowOff>38100</xdr:rowOff>
        </xdr:from>
        <xdr:to>
          <xdr:col>5</xdr:col>
          <xdr:colOff>0</xdr:colOff>
          <xdr:row>10</xdr:row>
          <xdr:rowOff>219075</xdr:rowOff>
        </xdr:to>
        <xdr:sp macro="" textlink="">
          <xdr:nvSpPr>
            <xdr:cNvPr id="1058" name="CheckBox3"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38100</xdr:rowOff>
        </xdr:from>
        <xdr:to>
          <xdr:col>5</xdr:col>
          <xdr:colOff>628650</xdr:colOff>
          <xdr:row>10</xdr:row>
          <xdr:rowOff>228600</xdr:rowOff>
        </xdr:to>
        <xdr:sp macro="" textlink="">
          <xdr:nvSpPr>
            <xdr:cNvPr id="1059" name="CheckBox4"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xdr:row>
          <xdr:rowOff>38100</xdr:rowOff>
        </xdr:from>
        <xdr:to>
          <xdr:col>2</xdr:col>
          <xdr:colOff>161925</xdr:colOff>
          <xdr:row>2</xdr:row>
          <xdr:rowOff>219075</xdr:rowOff>
        </xdr:to>
        <xdr:sp macro="" textlink="">
          <xdr:nvSpPr>
            <xdr:cNvPr id="1064" name="CheckBox5"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xdr:row>
          <xdr:rowOff>28575</xdr:rowOff>
        </xdr:from>
        <xdr:to>
          <xdr:col>3</xdr:col>
          <xdr:colOff>476250</xdr:colOff>
          <xdr:row>2</xdr:row>
          <xdr:rowOff>209550</xdr:rowOff>
        </xdr:to>
        <xdr:sp macro="" textlink="">
          <xdr:nvSpPr>
            <xdr:cNvPr id="1065" name="CheckBox6"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28575</xdr:rowOff>
        </xdr:from>
        <xdr:to>
          <xdr:col>5</xdr:col>
          <xdr:colOff>19050</xdr:colOff>
          <xdr:row>2</xdr:row>
          <xdr:rowOff>209550</xdr:rowOff>
        </xdr:to>
        <xdr:sp macro="" textlink="">
          <xdr:nvSpPr>
            <xdr:cNvPr id="1066" name="CheckBox7"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xdr:row>
          <xdr:rowOff>28575</xdr:rowOff>
        </xdr:from>
        <xdr:to>
          <xdr:col>5</xdr:col>
          <xdr:colOff>647700</xdr:colOff>
          <xdr:row>2</xdr:row>
          <xdr:rowOff>219075</xdr:rowOff>
        </xdr:to>
        <xdr:sp macro="" textlink="">
          <xdr:nvSpPr>
            <xdr:cNvPr id="1067" name="CheckBox8"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xdr:row>
          <xdr:rowOff>38100</xdr:rowOff>
        </xdr:from>
        <xdr:to>
          <xdr:col>6</xdr:col>
          <xdr:colOff>704850</xdr:colOff>
          <xdr:row>2</xdr:row>
          <xdr:rowOff>219075</xdr:rowOff>
        </xdr:to>
        <xdr:sp macro="" textlink="">
          <xdr:nvSpPr>
            <xdr:cNvPr id="1068" name="CheckBox9"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xdr:row>
          <xdr:rowOff>38100</xdr:rowOff>
        </xdr:from>
        <xdr:to>
          <xdr:col>8</xdr:col>
          <xdr:colOff>152400</xdr:colOff>
          <xdr:row>2</xdr:row>
          <xdr:rowOff>219075</xdr:rowOff>
        </xdr:to>
        <xdr:sp macro="" textlink="">
          <xdr:nvSpPr>
            <xdr:cNvPr id="1069" name="CheckBox10"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xdr:row>
          <xdr:rowOff>38100</xdr:rowOff>
        </xdr:from>
        <xdr:to>
          <xdr:col>9</xdr:col>
          <xdr:colOff>419100</xdr:colOff>
          <xdr:row>2</xdr:row>
          <xdr:rowOff>228600</xdr:rowOff>
        </xdr:to>
        <xdr:sp macro="" textlink="">
          <xdr:nvSpPr>
            <xdr:cNvPr id="1070" name="CheckBox11"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38100</xdr:rowOff>
        </xdr:from>
        <xdr:to>
          <xdr:col>7</xdr:col>
          <xdr:colOff>0</xdr:colOff>
          <xdr:row>10</xdr:row>
          <xdr:rowOff>219075</xdr:rowOff>
        </xdr:to>
        <xdr:sp macro="" textlink="">
          <xdr:nvSpPr>
            <xdr:cNvPr id="1071" name="CheckBox12"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38100</xdr:rowOff>
        </xdr:from>
        <xdr:to>
          <xdr:col>8</xdr:col>
          <xdr:colOff>161925</xdr:colOff>
          <xdr:row>10</xdr:row>
          <xdr:rowOff>219075</xdr:rowOff>
        </xdr:to>
        <xdr:sp macro="" textlink="">
          <xdr:nvSpPr>
            <xdr:cNvPr id="1072" name="CheckBox13"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10</xdr:row>
          <xdr:rowOff>38100</xdr:rowOff>
        </xdr:from>
        <xdr:to>
          <xdr:col>9</xdr:col>
          <xdr:colOff>438150</xdr:colOff>
          <xdr:row>10</xdr:row>
          <xdr:rowOff>219075</xdr:rowOff>
        </xdr:to>
        <xdr:sp macro="" textlink="">
          <xdr:nvSpPr>
            <xdr:cNvPr id="1073" name="CheckBox14"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28575</xdr:rowOff>
        </xdr:from>
        <xdr:to>
          <xdr:col>4</xdr:col>
          <xdr:colOff>161925</xdr:colOff>
          <xdr:row>25</xdr:row>
          <xdr:rowOff>219075</xdr:rowOff>
        </xdr:to>
        <xdr:sp macro="" textlink="">
          <xdr:nvSpPr>
            <xdr:cNvPr id="1074" name="CheckBox15"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19050</xdr:rowOff>
        </xdr:from>
        <xdr:to>
          <xdr:col>6</xdr:col>
          <xdr:colOff>714375</xdr:colOff>
          <xdr:row>25</xdr:row>
          <xdr:rowOff>209550</xdr:rowOff>
        </xdr:to>
        <xdr:sp macro="" textlink="">
          <xdr:nvSpPr>
            <xdr:cNvPr id="1075" name="CheckBox16"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25</xdr:row>
          <xdr:rowOff>28575</xdr:rowOff>
        </xdr:from>
        <xdr:to>
          <xdr:col>9</xdr:col>
          <xdr:colOff>171450</xdr:colOff>
          <xdr:row>25</xdr:row>
          <xdr:rowOff>219075</xdr:rowOff>
        </xdr:to>
        <xdr:sp macro="" textlink="">
          <xdr:nvSpPr>
            <xdr:cNvPr id="1076" name="CheckBox17"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19050</xdr:rowOff>
        </xdr:from>
        <xdr:to>
          <xdr:col>5</xdr:col>
          <xdr:colOff>38100</xdr:colOff>
          <xdr:row>26</xdr:row>
          <xdr:rowOff>209550</xdr:rowOff>
        </xdr:to>
        <xdr:sp macro="" textlink="">
          <xdr:nvSpPr>
            <xdr:cNvPr id="1077" name="CheckBox18"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28575</xdr:rowOff>
        </xdr:from>
        <xdr:to>
          <xdr:col>6</xdr:col>
          <xdr:colOff>714375</xdr:colOff>
          <xdr:row>26</xdr:row>
          <xdr:rowOff>228600</xdr:rowOff>
        </xdr:to>
        <xdr:sp macro="" textlink="">
          <xdr:nvSpPr>
            <xdr:cNvPr id="1078" name="CheckBox19"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17</xdr:row>
          <xdr:rowOff>361950</xdr:rowOff>
        </xdr:from>
        <xdr:to>
          <xdr:col>7</xdr:col>
          <xdr:colOff>57150</xdr:colOff>
          <xdr:row>19</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180975</xdr:rowOff>
        </xdr:from>
        <xdr:to>
          <xdr:col>7</xdr:col>
          <xdr:colOff>57150</xdr:colOff>
          <xdr:row>22</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171450</xdr:rowOff>
        </xdr:from>
        <xdr:to>
          <xdr:col>7</xdr:col>
          <xdr:colOff>57150</xdr:colOff>
          <xdr:row>20</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180975</xdr:rowOff>
        </xdr:from>
        <xdr:to>
          <xdr:col>7</xdr:col>
          <xdr:colOff>57150</xdr:colOff>
          <xdr:row>23</xdr:row>
          <xdr:rowOff>38100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180975</xdr:rowOff>
        </xdr:from>
        <xdr:to>
          <xdr:col>7</xdr:col>
          <xdr:colOff>57150</xdr:colOff>
          <xdr:row>21</xdr:row>
          <xdr:rowOff>38100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11</xdr:row>
          <xdr:rowOff>28575</xdr:rowOff>
        </xdr:from>
        <xdr:to>
          <xdr:col>1</xdr:col>
          <xdr:colOff>1400175</xdr:colOff>
          <xdr:row>11</xdr:row>
          <xdr:rowOff>219075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ペデストリアンネットワーク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1647825</xdr:colOff>
          <xdr:row>11</xdr:row>
          <xdr:rowOff>28575</xdr:rowOff>
        </xdr:from>
        <xdr:to>
          <xdr:col>1</xdr:col>
          <xdr:colOff>2466975</xdr:colOff>
          <xdr:row>11</xdr:row>
          <xdr:rowOff>219075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グランモール公園</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12</xdr:row>
          <xdr:rowOff>28575</xdr:rowOff>
        </xdr:from>
        <xdr:to>
          <xdr:col>1</xdr:col>
          <xdr:colOff>1095375</xdr:colOff>
          <xdr:row>12</xdr:row>
          <xdr:rowOff>219075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桜木町駅前広場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1647825</xdr:colOff>
          <xdr:row>12</xdr:row>
          <xdr:rowOff>28575</xdr:rowOff>
        </xdr:from>
        <xdr:to>
          <xdr:col>1</xdr:col>
          <xdr:colOff>2457450</xdr:colOff>
          <xdr:row>12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その他の道路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13</xdr:row>
          <xdr:rowOff>28575</xdr:rowOff>
        </xdr:from>
        <xdr:to>
          <xdr:col>1</xdr:col>
          <xdr:colOff>285750</xdr:colOff>
          <xdr:row>13</xdr:row>
          <xdr:rowOff>219075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14</xdr:row>
          <xdr:rowOff>28575</xdr:rowOff>
        </xdr:from>
        <xdr:to>
          <xdr:col>1</xdr:col>
          <xdr:colOff>390525</xdr:colOff>
          <xdr:row>14</xdr:row>
          <xdr:rowOff>219075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15</xdr:row>
          <xdr:rowOff>28575</xdr:rowOff>
        </xdr:from>
        <xdr:to>
          <xdr:col>1</xdr:col>
          <xdr:colOff>1876425</xdr:colOff>
          <xdr:row>15</xdr:row>
          <xdr:rowOff>219075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その他（美術館、国際会議場など）</a:t>
              </a:r>
            </a:p>
          </xdr:txBody>
        </xdr:sp>
        <xdr:clientData/>
      </xdr:twoCellAnchor>
    </mc:Choice>
    <mc:Fallback/>
  </mc:AlternateContent>
  <xdr:twoCellAnchor>
    <xdr:from>
      <xdr:col>2</xdr:col>
      <xdr:colOff>26276</xdr:colOff>
      <xdr:row>0</xdr:row>
      <xdr:rowOff>157656</xdr:rowOff>
    </xdr:from>
    <xdr:to>
      <xdr:col>3</xdr:col>
      <xdr:colOff>1</xdr:colOff>
      <xdr:row>0</xdr:row>
      <xdr:rowOff>164224</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3612931" y="157656"/>
          <a:ext cx="2870639" cy="65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3</xdr:col>
      <xdr:colOff>13138</xdr:colOff>
      <xdr:row>0</xdr:row>
      <xdr:rowOff>26277</xdr:rowOff>
    </xdr:from>
    <xdr:to>
      <xdr:col>5</xdr:col>
      <xdr:colOff>19707</xdr:colOff>
      <xdr:row>5</xdr:row>
      <xdr:rowOff>39414</xdr:rowOff>
    </xdr:to>
    <xdr:sp macro="" textlink="" fLocksText="0">
      <xdr:nvSpPr>
        <xdr:cNvPr id="10" name="正方形/長方形 9">
          <a:extLst>
            <a:ext uri="{FF2B5EF4-FFF2-40B4-BE49-F238E27FC236}">
              <a16:creationId xmlns:a16="http://schemas.microsoft.com/office/drawing/2014/main" id="{00000000-0008-0000-0400-00000A000000}"/>
            </a:ext>
          </a:extLst>
        </xdr:cNvPr>
        <xdr:cNvSpPr/>
      </xdr:nvSpPr>
      <xdr:spPr>
        <a:xfrm>
          <a:off x="6461563" y="26277"/>
          <a:ext cx="1378169" cy="21184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このセルを選択し、「０」をフィルターで外して使用してください</a:t>
          </a:r>
        </a:p>
      </xdr:txBody>
    </xdr:sp>
    <xdr:clientData fLocksWithSheet="0" fPrintsWithSheet="0"/>
  </xdr:twoCellAnchor>
  <xdr:twoCellAnchor>
    <xdr:from>
      <xdr:col>1</xdr:col>
      <xdr:colOff>2003545</xdr:colOff>
      <xdr:row>10</xdr:row>
      <xdr:rowOff>32845</xdr:rowOff>
    </xdr:from>
    <xdr:to>
      <xdr:col>1</xdr:col>
      <xdr:colOff>2437097</xdr:colOff>
      <xdr:row>10</xdr:row>
      <xdr:rowOff>216777</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949476" y="2397673"/>
          <a:ext cx="433552" cy="18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通り</a:t>
          </a:r>
        </a:p>
      </xdr:txBody>
    </xdr:sp>
    <xdr:clientData/>
  </xdr:twoCellAnchor>
  <xdr:twoCellAnchor>
    <xdr:from>
      <xdr:col>1</xdr:col>
      <xdr:colOff>2036389</xdr:colOff>
      <xdr:row>13</xdr:row>
      <xdr:rowOff>39414</xdr:rowOff>
    </xdr:from>
    <xdr:to>
      <xdr:col>1</xdr:col>
      <xdr:colOff>2469941</xdr:colOff>
      <xdr:row>13</xdr:row>
      <xdr:rowOff>223346</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2982320" y="3113690"/>
          <a:ext cx="433552" cy="183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latin typeface="ＭＳ 明朝" panose="02020609040205080304" pitchFamily="17" charset="-128"/>
              <a:ea typeface="ＭＳ 明朝" panose="02020609040205080304" pitchFamily="17" charset="-128"/>
            </a:rPr>
            <a:t>駅</a:t>
          </a:r>
        </a:p>
      </xdr:txBody>
    </xdr:sp>
    <xdr:clientData/>
  </xdr:twoCellAnchor>
  <xdr:twoCellAnchor>
    <xdr:from>
      <xdr:col>1</xdr:col>
      <xdr:colOff>564934</xdr:colOff>
      <xdr:row>14</xdr:row>
      <xdr:rowOff>32845</xdr:rowOff>
    </xdr:from>
    <xdr:to>
      <xdr:col>2</xdr:col>
      <xdr:colOff>72263</xdr:colOff>
      <xdr:row>14</xdr:row>
      <xdr:rowOff>216777</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510865" y="3343604"/>
          <a:ext cx="2148053" cy="183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公園・パーク、水際線プロムナード</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18</xdr:row>
          <xdr:rowOff>361950</xdr:rowOff>
        </xdr:from>
        <xdr:to>
          <xdr:col>7</xdr:col>
          <xdr:colOff>57150</xdr:colOff>
          <xdr:row>20</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180975</xdr:rowOff>
        </xdr:from>
        <xdr:to>
          <xdr:col>7</xdr:col>
          <xdr:colOff>57150</xdr:colOff>
          <xdr:row>23</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171450</xdr:rowOff>
        </xdr:from>
        <xdr:to>
          <xdr:col>7</xdr:col>
          <xdr:colOff>57150</xdr:colOff>
          <xdr:row>21</xdr:row>
          <xdr:rowOff>28575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180975</xdr:rowOff>
        </xdr:from>
        <xdr:to>
          <xdr:col>7</xdr:col>
          <xdr:colOff>57150</xdr:colOff>
          <xdr:row>24</xdr:row>
          <xdr:rowOff>38100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180975</xdr:rowOff>
        </xdr:from>
        <xdr:to>
          <xdr:col>7</xdr:col>
          <xdr:colOff>57150</xdr:colOff>
          <xdr:row>22</xdr:row>
          <xdr:rowOff>38100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image" Target="../media/image7.emf"/><Relationship Id="rId18" Type="http://schemas.openxmlformats.org/officeDocument/2006/relationships/control" Target="../activeX/activeX10.xml"/><Relationship Id="rId26" Type="http://schemas.openxmlformats.org/officeDocument/2006/relationships/image" Target="../media/image13.emf"/><Relationship Id="rId39" Type="http://schemas.openxmlformats.org/officeDocument/2006/relationships/image" Target="../media/image19.emf"/><Relationship Id="rId21" Type="http://schemas.openxmlformats.org/officeDocument/2006/relationships/image" Target="../media/image11.emf"/><Relationship Id="rId34" Type="http://schemas.openxmlformats.org/officeDocument/2006/relationships/image" Target="../media/image17.emf"/><Relationship Id="rId42" Type="http://schemas.openxmlformats.org/officeDocument/2006/relationships/ctrlProp" Target="../ctrlProps/ctrlProp8.xml"/><Relationship Id="rId7" Type="http://schemas.openxmlformats.org/officeDocument/2006/relationships/image" Target="../media/image4.emf"/><Relationship Id="rId2" Type="http://schemas.openxmlformats.org/officeDocument/2006/relationships/drawing" Target="../drawings/drawing2.xml"/><Relationship Id="rId16" Type="http://schemas.openxmlformats.org/officeDocument/2006/relationships/control" Target="../activeX/activeX9.xml"/><Relationship Id="rId29" Type="http://schemas.openxmlformats.org/officeDocument/2006/relationships/control" Target="../activeX/activeX16.xml"/><Relationship Id="rId1" Type="http://schemas.openxmlformats.org/officeDocument/2006/relationships/printerSettings" Target="../printerSettings/printerSettings3.bin"/><Relationship Id="rId6" Type="http://schemas.openxmlformats.org/officeDocument/2006/relationships/control" Target="../activeX/activeX4.xml"/><Relationship Id="rId11" Type="http://schemas.openxmlformats.org/officeDocument/2006/relationships/image" Target="../media/image6.emf"/><Relationship Id="rId24" Type="http://schemas.openxmlformats.org/officeDocument/2006/relationships/control" Target="../activeX/activeX13.xml"/><Relationship Id="rId32" Type="http://schemas.openxmlformats.org/officeDocument/2006/relationships/image" Target="../media/image16.emf"/><Relationship Id="rId37" Type="http://schemas.openxmlformats.org/officeDocument/2006/relationships/image" Target="../media/image18.emf"/><Relationship Id="rId40" Type="http://schemas.openxmlformats.org/officeDocument/2006/relationships/ctrlProp" Target="../ctrlProps/ctrlProp6.xml"/><Relationship Id="rId45" Type="http://schemas.openxmlformats.org/officeDocument/2006/relationships/ctrlProp" Target="../ctrlProps/ctrlProp11.xml"/><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image" Target="../media/image14.emf"/><Relationship Id="rId36" Type="http://schemas.openxmlformats.org/officeDocument/2006/relationships/control" Target="../activeX/activeX20.xml"/><Relationship Id="rId10" Type="http://schemas.openxmlformats.org/officeDocument/2006/relationships/control" Target="../activeX/activeX6.xml"/><Relationship Id="rId19" Type="http://schemas.openxmlformats.org/officeDocument/2006/relationships/image" Target="../media/image10.emf"/><Relationship Id="rId31" Type="http://schemas.openxmlformats.org/officeDocument/2006/relationships/control" Target="../activeX/activeX17.xml"/><Relationship Id="rId44" Type="http://schemas.openxmlformats.org/officeDocument/2006/relationships/ctrlProp" Target="../ctrlProps/ctrlProp10.xml"/><Relationship Id="rId4" Type="http://schemas.openxmlformats.org/officeDocument/2006/relationships/control" Target="../activeX/activeX3.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2.xml"/><Relationship Id="rId27" Type="http://schemas.openxmlformats.org/officeDocument/2006/relationships/control" Target="../activeX/activeX15.xml"/><Relationship Id="rId30" Type="http://schemas.openxmlformats.org/officeDocument/2006/relationships/image" Target="../media/image15.emf"/><Relationship Id="rId35" Type="http://schemas.openxmlformats.org/officeDocument/2006/relationships/control" Target="../activeX/activeX19.xml"/><Relationship Id="rId43" Type="http://schemas.openxmlformats.org/officeDocument/2006/relationships/ctrlProp" Target="../ctrlProps/ctrlProp9.xml"/><Relationship Id="rId8" Type="http://schemas.openxmlformats.org/officeDocument/2006/relationships/control" Target="../activeX/activeX5.xml"/><Relationship Id="rId3" Type="http://schemas.openxmlformats.org/officeDocument/2006/relationships/vmlDrawing" Target="../drawings/vmlDrawing2.vml"/><Relationship Id="rId12" Type="http://schemas.openxmlformats.org/officeDocument/2006/relationships/control" Target="../activeX/activeX7.xml"/><Relationship Id="rId17" Type="http://schemas.openxmlformats.org/officeDocument/2006/relationships/image" Target="../media/image9.emf"/><Relationship Id="rId25" Type="http://schemas.openxmlformats.org/officeDocument/2006/relationships/control" Target="../activeX/activeX14.xml"/><Relationship Id="rId33" Type="http://schemas.openxmlformats.org/officeDocument/2006/relationships/control" Target="../activeX/activeX18.xml"/><Relationship Id="rId38" Type="http://schemas.openxmlformats.org/officeDocument/2006/relationships/control" Target="../activeX/activeX21.xml"/><Relationship Id="rId46" Type="http://schemas.openxmlformats.org/officeDocument/2006/relationships/ctrlProp" Target="../ctrlProps/ctrlProp12.xml"/><Relationship Id="rId20" Type="http://schemas.openxmlformats.org/officeDocument/2006/relationships/control" Target="../activeX/activeX11.xml"/><Relationship Id="rId41"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R44"/>
  <sheetViews>
    <sheetView tabSelected="1" view="pageBreakPreview" zoomScale="130" zoomScaleNormal="100" zoomScaleSheetLayoutView="130" zoomScalePageLayoutView="145" workbookViewId="0">
      <selection activeCell="A4" sqref="A4:H4"/>
    </sheetView>
    <sheetView view="pageBreakPreview" zoomScale="85" zoomScaleNormal="100" zoomScaleSheetLayoutView="85" workbookViewId="1">
      <selection activeCell="J4" sqref="J4"/>
    </sheetView>
    <sheetView workbookViewId="2">
      <selection activeCell="A5" sqref="A5"/>
    </sheetView>
  </sheetViews>
  <sheetFormatPr defaultColWidth="8.875" defaultRowHeight="18.75" x14ac:dyDescent="0.4"/>
  <cols>
    <col min="1" max="2" width="3.625" customWidth="1"/>
    <col min="3" max="4" width="2.875" customWidth="1"/>
    <col min="5" max="5" width="2.5" customWidth="1"/>
    <col min="6" max="6" width="2.625" customWidth="1"/>
    <col min="7" max="7" width="2.375" customWidth="1"/>
    <col min="8" max="9" width="5.625" customWidth="1"/>
    <col min="10" max="11" width="4.5" customWidth="1"/>
    <col min="12" max="12" width="2.125" customWidth="1"/>
    <col min="13" max="13" width="4.625" customWidth="1"/>
    <col min="14" max="14" width="6" customWidth="1"/>
    <col min="15" max="15" width="26.625" customWidth="1"/>
    <col min="16" max="16" width="6.5" customWidth="1"/>
    <col min="17" max="17" width="2.125" customWidth="1"/>
    <col min="18" max="18" width="12.375" customWidth="1"/>
  </cols>
  <sheetData>
    <row r="1" spans="1:18" ht="19.5" thickBot="1" x14ac:dyDescent="0.45">
      <c r="A1" s="64" t="s">
        <v>101</v>
      </c>
      <c r="B1" s="65"/>
      <c r="C1" s="65"/>
      <c r="D1" s="65"/>
      <c r="E1" s="65"/>
      <c r="F1" s="65"/>
      <c r="G1" s="65"/>
    </row>
    <row r="2" spans="1:18" ht="18.75" customHeight="1" thickBot="1" x14ac:dyDescent="0.45">
      <c r="A2" s="257" t="s">
        <v>84</v>
      </c>
      <c r="B2" s="258"/>
      <c r="C2" s="258"/>
      <c r="D2" s="258"/>
      <c r="E2" s="258"/>
      <c r="F2" s="258"/>
      <c r="G2" s="259"/>
    </row>
    <row r="3" spans="1:18" ht="18.75" customHeight="1" thickBot="1" x14ac:dyDescent="0.45">
      <c r="A3" s="66" t="s">
        <v>102</v>
      </c>
      <c r="B3" s="67"/>
      <c r="C3" s="67"/>
      <c r="D3" s="67"/>
      <c r="E3" s="67"/>
      <c r="F3" s="67"/>
      <c r="G3" s="67"/>
    </row>
    <row r="4" spans="1:18" ht="32.25" customHeight="1" thickBot="1" x14ac:dyDescent="0.45">
      <c r="A4" s="260"/>
      <c r="B4" s="261"/>
      <c r="C4" s="261"/>
      <c r="D4" s="261"/>
      <c r="E4" s="261"/>
      <c r="F4" s="261"/>
      <c r="G4" s="261"/>
      <c r="H4" s="262"/>
      <c r="I4" s="71"/>
      <c r="J4" s="71"/>
      <c r="K4" s="71"/>
    </row>
    <row r="6" spans="1:18" x14ac:dyDescent="0.4">
      <c r="A6" s="221" t="s">
        <v>185</v>
      </c>
      <c r="B6" s="213"/>
      <c r="C6" s="213"/>
      <c r="D6" s="213"/>
      <c r="E6" s="213"/>
      <c r="F6" s="213"/>
      <c r="G6" s="213"/>
      <c r="H6" s="213"/>
      <c r="I6" s="213"/>
      <c r="J6" s="213"/>
      <c r="K6" s="213"/>
      <c r="L6" s="213"/>
      <c r="M6" s="213"/>
      <c r="N6" s="213"/>
      <c r="O6" s="213"/>
    </row>
    <row r="7" spans="1:18" x14ac:dyDescent="0.4">
      <c r="A7" s="214"/>
      <c r="B7" s="214"/>
      <c r="C7" s="214"/>
      <c r="D7" s="214"/>
      <c r="E7" s="214"/>
      <c r="F7" s="214"/>
      <c r="G7" s="215"/>
      <c r="H7" s="216"/>
      <c r="I7" s="216" t="s">
        <v>208</v>
      </c>
      <c r="J7" s="214"/>
      <c r="K7" s="217" t="s">
        <v>209</v>
      </c>
      <c r="L7" s="214"/>
      <c r="M7" s="214"/>
      <c r="N7" s="214"/>
      <c r="O7" s="222"/>
    </row>
    <row r="8" spans="1:18" ht="14.25" customHeight="1" x14ac:dyDescent="0.4">
      <c r="A8" s="214"/>
      <c r="B8" s="214"/>
      <c r="C8" s="214"/>
      <c r="D8" s="214"/>
      <c r="E8" s="214"/>
      <c r="F8" s="214"/>
      <c r="G8" s="214"/>
      <c r="H8" s="218"/>
      <c r="I8" s="218"/>
      <c r="J8" s="214"/>
      <c r="K8" s="217" t="s">
        <v>207</v>
      </c>
      <c r="L8" s="214"/>
      <c r="M8" s="214"/>
      <c r="N8" s="214"/>
      <c r="O8" s="214"/>
    </row>
    <row r="9" spans="1:18" ht="13.5" customHeight="1" x14ac:dyDescent="0.4">
      <c r="A9" s="214"/>
      <c r="B9" s="214"/>
      <c r="C9" s="214"/>
      <c r="D9" s="214"/>
      <c r="E9" s="214"/>
      <c r="F9" s="214"/>
      <c r="G9" s="214"/>
      <c r="H9" s="214"/>
      <c r="I9" s="214"/>
      <c r="J9" s="214"/>
      <c r="K9" s="214"/>
      <c r="L9" s="133"/>
      <c r="M9" s="133"/>
      <c r="N9" s="133"/>
      <c r="O9" s="187" t="s">
        <v>215</v>
      </c>
      <c r="R9" s="3"/>
    </row>
    <row r="10" spans="1:18" ht="17.100000000000001" customHeight="1" x14ac:dyDescent="0.4">
      <c r="A10" s="214" t="s">
        <v>1</v>
      </c>
      <c r="B10" s="214"/>
      <c r="C10" s="214"/>
      <c r="D10" s="214"/>
      <c r="E10" s="214"/>
      <c r="F10" s="214"/>
      <c r="G10" s="214"/>
      <c r="H10" s="214"/>
      <c r="I10" s="214"/>
      <c r="J10" s="214"/>
      <c r="K10" s="214"/>
      <c r="L10" s="214"/>
      <c r="M10" s="214"/>
      <c r="N10" s="214"/>
      <c r="O10" s="214"/>
      <c r="R10" s="2"/>
    </row>
    <row r="11" spans="1:18" ht="11.25" customHeight="1" x14ac:dyDescent="0.4">
      <c r="A11" s="215" t="s">
        <v>2</v>
      </c>
      <c r="B11" s="215"/>
      <c r="C11" s="219"/>
      <c r="D11" s="214"/>
      <c r="E11" s="214"/>
      <c r="F11" s="214"/>
      <c r="G11" s="214"/>
      <c r="H11" s="214"/>
      <c r="I11" s="214"/>
      <c r="J11" s="214"/>
      <c r="K11" s="214"/>
      <c r="L11" s="214"/>
      <c r="M11" s="214"/>
      <c r="N11" s="214"/>
      <c r="O11" s="214"/>
    </row>
    <row r="12" spans="1:18" x14ac:dyDescent="0.4">
      <c r="A12" s="214"/>
      <c r="B12" s="214"/>
      <c r="C12" s="214"/>
      <c r="D12" s="214"/>
      <c r="E12" s="214"/>
      <c r="F12" s="214"/>
      <c r="G12" s="214"/>
      <c r="H12" s="214"/>
      <c r="I12" s="214"/>
      <c r="J12" s="220"/>
      <c r="K12" s="220"/>
      <c r="L12" s="256" t="s">
        <v>205</v>
      </c>
      <c r="M12" s="256"/>
      <c r="N12" s="106" t="s">
        <v>3</v>
      </c>
      <c r="O12" s="188"/>
      <c r="P12" s="13"/>
      <c r="Q12" s="13"/>
      <c r="R12" s="13"/>
    </row>
    <row r="13" spans="1:18" x14ac:dyDescent="0.4">
      <c r="A13" s="214"/>
      <c r="B13" s="214"/>
      <c r="C13" s="214"/>
      <c r="D13" s="214"/>
      <c r="E13" s="214"/>
      <c r="F13" s="214"/>
      <c r="G13" s="214"/>
      <c r="H13" s="214"/>
      <c r="I13" s="214"/>
      <c r="J13" s="220"/>
      <c r="K13" s="220"/>
      <c r="L13" s="256"/>
      <c r="M13" s="256"/>
      <c r="N13" s="106" t="s">
        <v>5</v>
      </c>
      <c r="O13" s="189"/>
      <c r="P13" s="13"/>
      <c r="Q13" s="13"/>
      <c r="R13" s="13"/>
    </row>
    <row r="14" spans="1:18" x14ac:dyDescent="0.4">
      <c r="A14" s="214"/>
      <c r="B14" s="214"/>
      <c r="C14" s="214"/>
      <c r="D14" s="214"/>
      <c r="E14" s="214"/>
      <c r="F14" s="214"/>
      <c r="G14" s="214"/>
      <c r="H14" s="214"/>
      <c r="I14" s="214"/>
      <c r="J14" s="220"/>
      <c r="K14" s="220"/>
      <c r="L14" s="256"/>
      <c r="M14" s="256"/>
      <c r="N14" s="106" t="s">
        <v>6</v>
      </c>
      <c r="O14" s="190"/>
      <c r="P14" s="13"/>
      <c r="Q14" s="13"/>
      <c r="R14" s="13"/>
    </row>
    <row r="15" spans="1:18" x14ac:dyDescent="0.4">
      <c r="A15" s="214"/>
      <c r="B15" s="214"/>
      <c r="C15" s="214"/>
      <c r="D15" s="214"/>
      <c r="E15" s="214"/>
      <c r="F15" s="214"/>
      <c r="G15" s="214"/>
      <c r="H15" s="214"/>
      <c r="I15" s="214"/>
      <c r="J15" s="220"/>
      <c r="K15" s="220"/>
      <c r="L15" s="256" t="s">
        <v>206</v>
      </c>
      <c r="M15" s="256"/>
      <c r="N15" s="106" t="s">
        <v>3</v>
      </c>
      <c r="O15" s="191"/>
      <c r="P15" s="13"/>
      <c r="Q15" s="13"/>
      <c r="R15" s="13"/>
    </row>
    <row r="16" spans="1:18" x14ac:dyDescent="0.4">
      <c r="A16" s="214"/>
      <c r="B16" s="214"/>
      <c r="C16" s="214"/>
      <c r="D16" s="214"/>
      <c r="E16" s="214"/>
      <c r="F16" s="214"/>
      <c r="G16" s="214"/>
      <c r="H16" s="214"/>
      <c r="I16" s="214"/>
      <c r="J16" s="220"/>
      <c r="K16" s="220"/>
      <c r="L16" s="256"/>
      <c r="M16" s="256"/>
      <c r="N16" s="106" t="s">
        <v>5</v>
      </c>
      <c r="O16" s="192"/>
      <c r="P16" s="13"/>
      <c r="Q16" s="13"/>
      <c r="R16" s="13"/>
    </row>
    <row r="17" spans="1:18" x14ac:dyDescent="0.4">
      <c r="A17" s="214"/>
      <c r="B17" s="214"/>
      <c r="C17" s="214"/>
      <c r="D17" s="214"/>
      <c r="E17" s="214"/>
      <c r="F17" s="214"/>
      <c r="G17" s="214"/>
      <c r="H17" s="214"/>
      <c r="I17" s="214"/>
      <c r="J17" s="220"/>
      <c r="K17" s="220"/>
      <c r="L17" s="256"/>
      <c r="M17" s="256"/>
      <c r="N17" s="106" t="s">
        <v>8</v>
      </c>
      <c r="O17" s="190"/>
      <c r="P17" s="13"/>
      <c r="Q17" s="13"/>
      <c r="R17" s="13"/>
    </row>
    <row r="18" spans="1:18" ht="11.25" customHeight="1" x14ac:dyDescent="0.4">
      <c r="A18" s="214"/>
      <c r="B18" s="214"/>
      <c r="C18" s="214"/>
      <c r="D18" s="214"/>
      <c r="E18" s="214"/>
      <c r="F18" s="214"/>
      <c r="G18" s="214"/>
      <c r="H18" s="214"/>
      <c r="I18" s="214"/>
      <c r="J18" s="220"/>
      <c r="K18" s="220"/>
      <c r="L18" s="211"/>
      <c r="M18" s="211"/>
      <c r="N18" s="212"/>
      <c r="O18" s="190"/>
      <c r="P18" s="13"/>
      <c r="Q18" s="13"/>
      <c r="R18" s="13"/>
    </row>
    <row r="19" spans="1:18" ht="12.95" customHeight="1" x14ac:dyDescent="0.4">
      <c r="A19" s="240"/>
      <c r="B19" s="240"/>
      <c r="C19" s="210" t="s">
        <v>186</v>
      </c>
      <c r="D19" s="223"/>
      <c r="E19" s="158" t="s">
        <v>187</v>
      </c>
      <c r="F19" s="223"/>
      <c r="G19" s="157" t="s">
        <v>189</v>
      </c>
      <c r="H19" s="158"/>
      <c r="I19" s="158"/>
      <c r="J19" s="158"/>
      <c r="K19" s="158"/>
      <c r="L19" s="158"/>
      <c r="M19" s="158"/>
      <c r="N19" s="158"/>
      <c r="O19" s="158"/>
      <c r="P19" s="10"/>
      <c r="Q19" s="10"/>
      <c r="R19" s="10"/>
    </row>
    <row r="20" spans="1:18" ht="12.95" customHeight="1" x14ac:dyDescent="0.4">
      <c r="A20" s="157" t="s">
        <v>190</v>
      </c>
      <c r="B20" s="158"/>
      <c r="C20" s="158"/>
      <c r="D20" s="158"/>
      <c r="E20" s="158"/>
      <c r="F20" s="158"/>
      <c r="G20" s="158"/>
      <c r="H20" s="158"/>
      <c r="I20" s="158"/>
      <c r="J20" s="158"/>
      <c r="K20" s="158"/>
      <c r="L20" s="158"/>
      <c r="M20" s="158"/>
      <c r="N20" s="158"/>
      <c r="O20" s="158"/>
      <c r="P20" s="10"/>
      <c r="Q20" s="10"/>
      <c r="R20" s="10"/>
    </row>
    <row r="21" spans="1:18" ht="12.95" customHeight="1" x14ac:dyDescent="0.4">
      <c r="A21" s="194" t="s">
        <v>191</v>
      </c>
      <c r="B21" s="159"/>
      <c r="C21" s="159"/>
      <c r="D21" s="159"/>
      <c r="E21" s="159"/>
      <c r="F21" s="159"/>
      <c r="G21" s="159"/>
      <c r="H21" s="159"/>
      <c r="I21" s="159"/>
      <c r="J21" s="159"/>
      <c r="K21" s="159"/>
      <c r="L21" s="159"/>
      <c r="M21" s="159"/>
      <c r="N21" s="159"/>
      <c r="O21" s="159"/>
      <c r="P21" s="10"/>
      <c r="Q21" s="10"/>
      <c r="R21" s="10"/>
    </row>
    <row r="22" spans="1:18" ht="30" customHeight="1" x14ac:dyDescent="0.4">
      <c r="A22" s="227">
        <v>1</v>
      </c>
      <c r="B22" s="241" t="s">
        <v>192</v>
      </c>
      <c r="C22" s="241"/>
      <c r="D22" s="241"/>
      <c r="E22" s="241"/>
      <c r="F22" s="241"/>
      <c r="G22" s="242"/>
      <c r="H22" s="228" t="s">
        <v>193</v>
      </c>
      <c r="I22" s="237"/>
      <c r="J22" s="229" t="s">
        <v>186</v>
      </c>
      <c r="K22" s="237"/>
      <c r="L22" s="229" t="s">
        <v>187</v>
      </c>
      <c r="M22" s="237"/>
      <c r="N22" s="229" t="s">
        <v>194</v>
      </c>
      <c r="O22" s="238" t="s">
        <v>216</v>
      </c>
      <c r="P22" s="10"/>
      <c r="Q22" s="10"/>
      <c r="R22" s="10"/>
    </row>
    <row r="23" spans="1:18" ht="30" customHeight="1" x14ac:dyDescent="0.4">
      <c r="A23" s="227">
        <v>2</v>
      </c>
      <c r="B23" s="241" t="s">
        <v>9</v>
      </c>
      <c r="C23" s="241"/>
      <c r="D23" s="241"/>
      <c r="E23" s="241"/>
      <c r="F23" s="241"/>
      <c r="G23" s="242"/>
      <c r="H23" s="255" t="str">
        <f>A2</f>
        <v>関内地区</v>
      </c>
      <c r="I23" s="252"/>
      <c r="J23" s="253"/>
      <c r="K23" s="254" t="s">
        <v>219</v>
      </c>
      <c r="L23" s="241"/>
      <c r="M23" s="242"/>
      <c r="N23" s="252">
        <f>IF(COUNTIF(A4,"*（*"),LEFT(A4,FIND("（",A4)-1),A4)</f>
        <v>0</v>
      </c>
      <c r="O23" s="253"/>
      <c r="P23" s="12"/>
      <c r="Q23" s="12"/>
      <c r="R23" s="12"/>
    </row>
    <row r="24" spans="1:18" ht="30" customHeight="1" x14ac:dyDescent="0.4">
      <c r="A24" s="227">
        <v>3</v>
      </c>
      <c r="B24" s="241" t="s">
        <v>10</v>
      </c>
      <c r="C24" s="241"/>
      <c r="D24" s="241"/>
      <c r="E24" s="241"/>
      <c r="F24" s="241"/>
      <c r="G24" s="242"/>
      <c r="H24" s="224" t="s">
        <v>11</v>
      </c>
      <c r="I24" s="193" t="s">
        <v>183</v>
      </c>
      <c r="J24" s="230" t="s">
        <v>12</v>
      </c>
      <c r="K24" s="264"/>
      <c r="L24" s="264"/>
      <c r="M24" s="264"/>
      <c r="N24" s="264"/>
      <c r="O24" s="265"/>
      <c r="P24" s="12"/>
      <c r="Q24" s="12"/>
      <c r="R24" s="12"/>
    </row>
    <row r="25" spans="1:18" ht="17.100000000000001" customHeight="1" x14ac:dyDescent="0.4">
      <c r="A25" s="266">
        <v>4</v>
      </c>
      <c r="B25" s="246" t="s">
        <v>13</v>
      </c>
      <c r="C25" s="246"/>
      <c r="D25" s="246"/>
      <c r="E25" s="246"/>
      <c r="F25" s="246"/>
      <c r="G25" s="247"/>
      <c r="H25" s="231"/>
      <c r="I25" s="231" t="s">
        <v>14</v>
      </c>
      <c r="J25" s="231"/>
      <c r="K25" s="231"/>
      <c r="L25" s="231"/>
      <c r="M25" s="231"/>
      <c r="N25" s="231"/>
      <c r="O25" s="232"/>
      <c r="P25" s="7"/>
      <c r="Q25" s="7"/>
      <c r="R25" s="7"/>
    </row>
    <row r="26" spans="1:18" ht="17.100000000000001" customHeight="1" x14ac:dyDescent="0.4">
      <c r="A26" s="266"/>
      <c r="B26" s="248"/>
      <c r="C26" s="248"/>
      <c r="D26" s="248"/>
      <c r="E26" s="248"/>
      <c r="F26" s="248"/>
      <c r="G26" s="249"/>
      <c r="H26" s="220"/>
      <c r="I26" s="220" t="s">
        <v>15</v>
      </c>
      <c r="J26" s="220"/>
      <c r="K26" s="220"/>
      <c r="L26" s="220"/>
      <c r="M26" s="220"/>
      <c r="N26" s="220"/>
      <c r="O26" s="233"/>
      <c r="P26" s="7"/>
      <c r="Q26" s="7"/>
      <c r="R26" s="7"/>
    </row>
    <row r="27" spans="1:18" ht="17.100000000000001" customHeight="1" x14ac:dyDescent="0.4">
      <c r="A27" s="266"/>
      <c r="B27" s="248"/>
      <c r="C27" s="248"/>
      <c r="D27" s="248"/>
      <c r="E27" s="248"/>
      <c r="F27" s="248"/>
      <c r="G27" s="249"/>
      <c r="H27" s="220"/>
      <c r="I27" s="220" t="s">
        <v>16</v>
      </c>
      <c r="J27" s="220"/>
      <c r="K27" s="220"/>
      <c r="L27" s="220"/>
      <c r="M27" s="220"/>
      <c r="N27" s="220"/>
      <c r="O27" s="233"/>
      <c r="P27" s="7"/>
      <c r="Q27" s="7"/>
      <c r="R27" s="7"/>
    </row>
    <row r="28" spans="1:18" ht="17.100000000000001" customHeight="1" x14ac:dyDescent="0.4">
      <c r="A28" s="266"/>
      <c r="B28" s="248"/>
      <c r="C28" s="248"/>
      <c r="D28" s="248"/>
      <c r="E28" s="248"/>
      <c r="F28" s="248"/>
      <c r="G28" s="249"/>
      <c r="H28" s="212"/>
      <c r="I28" s="212" t="s">
        <v>17</v>
      </c>
      <c r="J28" s="212"/>
      <c r="K28" s="212"/>
      <c r="L28" s="212"/>
      <c r="M28" s="212"/>
      <c r="N28" s="212"/>
      <c r="O28" s="234"/>
      <c r="P28" s="5"/>
      <c r="Q28" s="5"/>
      <c r="R28" s="5"/>
    </row>
    <row r="29" spans="1:18" ht="17.100000000000001" customHeight="1" x14ac:dyDescent="0.4">
      <c r="A29" s="266"/>
      <c r="B29" s="248"/>
      <c r="C29" s="248"/>
      <c r="D29" s="248"/>
      <c r="E29" s="248"/>
      <c r="F29" s="248"/>
      <c r="G29" s="249"/>
      <c r="H29" s="212"/>
      <c r="I29" s="212" t="s">
        <v>18</v>
      </c>
      <c r="J29" s="212"/>
      <c r="K29" s="212"/>
      <c r="L29" s="212"/>
      <c r="M29" s="212"/>
      <c r="N29" s="212"/>
      <c r="O29" s="234"/>
      <c r="P29" s="5"/>
      <c r="Q29" s="5"/>
      <c r="R29" s="5"/>
    </row>
    <row r="30" spans="1:18" ht="17.100000000000001" customHeight="1" x14ac:dyDescent="0.4">
      <c r="A30" s="266"/>
      <c r="B30" s="250"/>
      <c r="C30" s="250"/>
      <c r="D30" s="250"/>
      <c r="E30" s="250"/>
      <c r="F30" s="250"/>
      <c r="G30" s="251"/>
      <c r="H30" s="235"/>
      <c r="I30" s="235" t="s">
        <v>104</v>
      </c>
      <c r="J30" s="235"/>
      <c r="K30" s="235"/>
      <c r="L30" s="235" t="s">
        <v>188</v>
      </c>
      <c r="M30" s="274"/>
      <c r="N30" s="274"/>
      <c r="O30" s="275"/>
      <c r="P30" s="7"/>
      <c r="Q30" s="7"/>
      <c r="R30" s="7"/>
    </row>
    <row r="31" spans="1:18" ht="30" customHeight="1" x14ac:dyDescent="0.4">
      <c r="A31" s="227">
        <v>5</v>
      </c>
      <c r="B31" s="241" t="s">
        <v>19</v>
      </c>
      <c r="C31" s="241"/>
      <c r="D31" s="241"/>
      <c r="E31" s="241"/>
      <c r="F31" s="241"/>
      <c r="G31" s="242"/>
      <c r="H31" s="276"/>
      <c r="I31" s="277"/>
      <c r="J31" s="277"/>
      <c r="K31" s="277"/>
      <c r="L31" s="277"/>
      <c r="M31" s="277"/>
      <c r="N31" s="277"/>
      <c r="O31" s="278"/>
      <c r="P31" s="12"/>
      <c r="Q31" s="12"/>
      <c r="R31" s="12"/>
    </row>
    <row r="32" spans="1:18" ht="30" customHeight="1" x14ac:dyDescent="0.4">
      <c r="A32" s="227">
        <v>6</v>
      </c>
      <c r="B32" s="241" t="s">
        <v>195</v>
      </c>
      <c r="C32" s="241"/>
      <c r="D32" s="241"/>
      <c r="E32" s="241"/>
      <c r="F32" s="241"/>
      <c r="G32" s="242"/>
      <c r="H32" s="193" t="s">
        <v>37</v>
      </c>
      <c r="I32" s="208"/>
      <c r="J32" s="193" t="s">
        <v>20</v>
      </c>
      <c r="K32" s="208"/>
      <c r="L32" s="226" t="s">
        <v>21</v>
      </c>
      <c r="M32" s="236"/>
      <c r="N32" s="224" t="s">
        <v>217</v>
      </c>
      <c r="O32" s="225"/>
      <c r="P32" s="11"/>
      <c r="Q32" s="6"/>
      <c r="R32" s="7"/>
    </row>
    <row r="33" spans="1:18" ht="30" customHeight="1" x14ac:dyDescent="0.4">
      <c r="A33" s="227">
        <v>7</v>
      </c>
      <c r="B33" s="241" t="s">
        <v>196</v>
      </c>
      <c r="C33" s="241"/>
      <c r="D33" s="241"/>
      <c r="E33" s="241"/>
      <c r="F33" s="241"/>
      <c r="G33" s="242"/>
      <c r="H33" s="193" t="s">
        <v>37</v>
      </c>
      <c r="I33" s="208"/>
      <c r="J33" s="193" t="s">
        <v>20</v>
      </c>
      <c r="K33" s="208"/>
      <c r="L33" s="226" t="s">
        <v>21</v>
      </c>
      <c r="M33" s="236"/>
      <c r="N33" s="224" t="s">
        <v>217</v>
      </c>
      <c r="O33" s="225"/>
      <c r="P33" s="11"/>
      <c r="Q33" s="6"/>
      <c r="R33" s="7"/>
    </row>
    <row r="34" spans="1:18" ht="42.75" customHeight="1" x14ac:dyDescent="0.4">
      <c r="A34" s="227">
        <v>8</v>
      </c>
      <c r="B34" s="241" t="s">
        <v>197</v>
      </c>
      <c r="C34" s="241"/>
      <c r="D34" s="241"/>
      <c r="E34" s="241"/>
      <c r="F34" s="241"/>
      <c r="G34" s="242"/>
      <c r="H34" s="243"/>
      <c r="I34" s="244"/>
      <c r="J34" s="244"/>
      <c r="K34" s="244"/>
      <c r="L34" s="244"/>
      <c r="M34" s="244"/>
      <c r="N34" s="244"/>
      <c r="O34" s="245"/>
      <c r="P34" s="11"/>
      <c r="Q34" s="6"/>
      <c r="R34" s="5"/>
    </row>
    <row r="35" spans="1:18" ht="14.1" customHeight="1" x14ac:dyDescent="0.4">
      <c r="A35" s="142" t="s">
        <v>23</v>
      </c>
      <c r="B35" s="143"/>
      <c r="C35" s="143"/>
      <c r="D35" s="143"/>
      <c r="E35" s="143"/>
      <c r="F35" s="143"/>
      <c r="G35" s="143"/>
      <c r="H35" s="143"/>
      <c r="I35" s="184"/>
      <c r="J35" s="143"/>
      <c r="K35" s="143"/>
      <c r="L35" s="143"/>
      <c r="M35" s="143"/>
      <c r="N35" s="143"/>
      <c r="O35" s="196"/>
      <c r="P35" s="15"/>
      <c r="Q35" s="15"/>
      <c r="R35" s="15"/>
    </row>
    <row r="36" spans="1:18" ht="14.1" customHeight="1" x14ac:dyDescent="0.4">
      <c r="A36" s="271" t="s">
        <v>24</v>
      </c>
      <c r="B36" s="272"/>
      <c r="C36" s="272"/>
      <c r="D36" s="272"/>
      <c r="E36" s="272"/>
      <c r="F36" s="272"/>
      <c r="G36" s="273"/>
      <c r="H36" s="205" t="s">
        <v>218</v>
      </c>
      <c r="I36" s="184"/>
      <c r="J36" s="184" t="s">
        <v>20</v>
      </c>
      <c r="K36" s="145"/>
      <c r="L36" s="145" t="s">
        <v>21</v>
      </c>
      <c r="M36" s="143"/>
      <c r="N36" s="143" t="s">
        <v>217</v>
      </c>
      <c r="O36" s="195"/>
      <c r="P36" s="6"/>
      <c r="Q36" s="6"/>
      <c r="R36" s="5"/>
    </row>
    <row r="37" spans="1:18" ht="44.25" customHeight="1" x14ac:dyDescent="0.4">
      <c r="A37" s="267"/>
      <c r="B37" s="268"/>
      <c r="C37" s="268"/>
      <c r="D37" s="268"/>
      <c r="E37" s="268"/>
      <c r="F37" s="268"/>
      <c r="G37" s="268"/>
      <c r="H37" s="268"/>
      <c r="I37" s="268"/>
      <c r="J37" s="268"/>
      <c r="K37" s="268"/>
      <c r="L37" s="268"/>
      <c r="M37" s="268"/>
      <c r="N37" s="268"/>
      <c r="O37" s="269"/>
      <c r="P37" s="14"/>
      <c r="Q37" s="14"/>
      <c r="R37" s="14"/>
    </row>
    <row r="38" spans="1:18" ht="14.1" customHeight="1" x14ac:dyDescent="0.4">
      <c r="A38" s="263" t="s">
        <v>25</v>
      </c>
      <c r="B38" s="263"/>
      <c r="C38" s="185">
        <v>1</v>
      </c>
      <c r="D38" s="270" t="s">
        <v>41</v>
      </c>
      <c r="E38" s="270"/>
      <c r="F38" s="270"/>
      <c r="G38" s="270"/>
      <c r="H38" s="270"/>
      <c r="I38" s="270"/>
      <c r="J38" s="270"/>
      <c r="K38" s="270"/>
      <c r="L38" s="270"/>
      <c r="M38" s="270"/>
      <c r="N38" s="270"/>
      <c r="O38" s="270"/>
      <c r="P38" s="16"/>
      <c r="Q38" s="16"/>
      <c r="R38" s="16"/>
    </row>
    <row r="39" spans="1:18" ht="11.25" customHeight="1" x14ac:dyDescent="0.4">
      <c r="A39" s="185"/>
      <c r="B39" s="185"/>
      <c r="C39" s="185"/>
      <c r="D39" s="149" t="s">
        <v>40</v>
      </c>
      <c r="E39" s="149"/>
      <c r="F39" s="149"/>
      <c r="G39" s="149"/>
      <c r="H39" s="149"/>
      <c r="I39" s="149"/>
      <c r="J39" s="149"/>
      <c r="K39" s="149"/>
      <c r="L39" s="149"/>
      <c r="M39" s="149"/>
      <c r="N39" s="149"/>
      <c r="O39" s="149"/>
      <c r="P39" s="16"/>
      <c r="Q39" s="16"/>
      <c r="R39" s="16"/>
    </row>
    <row r="40" spans="1:18" ht="11.25" customHeight="1" x14ac:dyDescent="0.4">
      <c r="A40" s="119"/>
      <c r="B40" s="119"/>
      <c r="C40" s="150">
        <v>2</v>
      </c>
      <c r="D40" s="119" t="s">
        <v>26</v>
      </c>
      <c r="E40" s="119"/>
      <c r="F40" s="119"/>
      <c r="G40" s="119"/>
      <c r="H40" s="119"/>
      <c r="I40" s="119"/>
      <c r="J40" s="119"/>
      <c r="K40" s="119"/>
      <c r="L40" s="119"/>
      <c r="M40" s="119"/>
      <c r="N40" s="119"/>
      <c r="O40" s="119"/>
      <c r="P40" s="4"/>
      <c r="Q40" s="4"/>
      <c r="R40" s="4"/>
    </row>
    <row r="41" spans="1:18" ht="11.25" customHeight="1" x14ac:dyDescent="0.4">
      <c r="A41" s="119"/>
      <c r="B41" s="119"/>
      <c r="C41" s="185">
        <v>3</v>
      </c>
      <c r="D41" s="239" t="s">
        <v>39</v>
      </c>
      <c r="E41" s="239"/>
      <c r="F41" s="239"/>
      <c r="G41" s="239"/>
      <c r="H41" s="239"/>
      <c r="I41" s="239"/>
      <c r="J41" s="239"/>
      <c r="K41" s="239"/>
      <c r="L41" s="239"/>
      <c r="M41" s="239"/>
      <c r="N41" s="239"/>
      <c r="O41" s="239"/>
      <c r="P41" s="8"/>
      <c r="Q41" s="8"/>
      <c r="R41" s="8"/>
    </row>
    <row r="42" spans="1:18" ht="11.25" customHeight="1" x14ac:dyDescent="0.4">
      <c r="A42" s="119"/>
      <c r="B42" s="119"/>
      <c r="C42" s="185"/>
      <c r="D42" s="33" t="s">
        <v>40</v>
      </c>
      <c r="E42" s="33"/>
      <c r="F42" s="151"/>
      <c r="G42" s="151"/>
      <c r="H42" s="151"/>
      <c r="I42" s="151"/>
      <c r="J42" s="151"/>
      <c r="K42" s="151"/>
      <c r="L42" s="151"/>
      <c r="M42" s="197"/>
      <c r="N42" s="151"/>
      <c r="O42" s="151"/>
      <c r="P42" s="8"/>
      <c r="Q42" s="8"/>
      <c r="R42" s="8"/>
    </row>
    <row r="43" spans="1:18" ht="11.25" customHeight="1" x14ac:dyDescent="0.4">
      <c r="A43" s="119"/>
      <c r="B43" s="119"/>
      <c r="C43" s="150">
        <v>4</v>
      </c>
      <c r="D43" s="149" t="s">
        <v>27</v>
      </c>
      <c r="E43" s="149"/>
      <c r="F43" s="149"/>
      <c r="G43" s="149"/>
      <c r="H43" s="149"/>
      <c r="I43" s="149"/>
      <c r="J43" s="149"/>
      <c r="K43" s="149"/>
      <c r="L43" s="149"/>
      <c r="M43" s="149"/>
      <c r="N43" s="149"/>
      <c r="O43" s="149"/>
      <c r="P43" s="17"/>
      <c r="Q43" s="17"/>
      <c r="R43" s="17"/>
    </row>
    <row r="44" spans="1:18" ht="11.25" customHeight="1" x14ac:dyDescent="0.4">
      <c r="A44" s="119"/>
      <c r="B44" s="119"/>
      <c r="C44" s="185">
        <v>5</v>
      </c>
      <c r="D44" s="239" t="s">
        <v>220</v>
      </c>
      <c r="E44" s="239"/>
      <c r="F44" s="239"/>
      <c r="G44" s="239"/>
      <c r="H44" s="239"/>
      <c r="I44" s="239"/>
      <c r="J44" s="239"/>
      <c r="K44" s="239"/>
      <c r="L44" s="239"/>
      <c r="M44" s="239"/>
      <c r="N44" s="239"/>
      <c r="O44" s="239"/>
      <c r="P44" s="8"/>
      <c r="Q44" s="8"/>
      <c r="R44" s="8"/>
    </row>
  </sheetData>
  <sheetProtection sheet="1" selectLockedCells="1" autoFilter="0"/>
  <mergeCells count="27">
    <mergeCell ref="L12:M14"/>
    <mergeCell ref="L15:M17"/>
    <mergeCell ref="A2:G2"/>
    <mergeCell ref="A4:H4"/>
    <mergeCell ref="A38:B38"/>
    <mergeCell ref="K24:O24"/>
    <mergeCell ref="A25:A30"/>
    <mergeCell ref="A37:O37"/>
    <mergeCell ref="D38:O38"/>
    <mergeCell ref="B24:G24"/>
    <mergeCell ref="A36:G36"/>
    <mergeCell ref="M30:O30"/>
    <mergeCell ref="H31:O31"/>
    <mergeCell ref="D44:O44"/>
    <mergeCell ref="A19:B19"/>
    <mergeCell ref="B22:G22"/>
    <mergeCell ref="B33:G33"/>
    <mergeCell ref="H34:O34"/>
    <mergeCell ref="B25:G30"/>
    <mergeCell ref="B31:G31"/>
    <mergeCell ref="B32:G32"/>
    <mergeCell ref="B34:G34"/>
    <mergeCell ref="N23:O23"/>
    <mergeCell ref="D41:O41"/>
    <mergeCell ref="B23:G23"/>
    <mergeCell ref="K23:M23"/>
    <mergeCell ref="H23:J23"/>
  </mergeCells>
  <phoneticPr fontId="1"/>
  <dataValidations count="3">
    <dataValidation type="list" allowBlank="1" showInputMessage="1" showErrorMessage="1" sqref="A2:G2" xr:uid="{00000000-0002-0000-0000-000000000000}">
      <formula1>地区</formula1>
    </dataValidation>
    <dataValidation type="list" allowBlank="1" showInputMessage="1" showErrorMessage="1" sqref="A4" xr:uid="{00000000-0002-0000-0000-000001000000}">
      <formula1>INDIRECT($A$2)</formula1>
    </dataValidation>
    <dataValidation type="list" allowBlank="1" showInputMessage="1" showErrorMessage="1" sqref="I24" xr:uid="{00000000-0002-0000-0000-000002000000}">
      <formula1>"鶴見,神奈川,西,中,南,港南,保土ケ谷,旭,磯子,金沢,港北,緑,青葉,都筑,戸塚,栄,泉,瀬谷"</formula1>
    </dataValidation>
  </dataValidations>
  <pageMargins left="0.70866141732283472" right="0.59055118110236227" top="0.47244094488188981" bottom="0.51181102362204722" header="0.31496062992125984" footer="0.31496062992125984"/>
  <pageSetup paperSize="9" fitToHeight="0" orientation="portrait" horizontalDpi="300" verticalDpi="300" r:id="rId1"/>
  <headerFooter differentFirst="1"/>
  <drawing r:id="rId2"/>
  <legacyDrawing r:id="rId3"/>
  <controls>
    <mc:AlternateContent xmlns:mc="http://schemas.openxmlformats.org/markup-compatibility/2006">
      <mc:Choice Requires="x14">
        <control shapeId="2075" r:id="rId4" name="CheckBox1">
          <controlPr defaultSize="0" autoLine="0" r:id="rId5">
            <anchor moveWithCells="1">
              <from>
                <xdr:col>9</xdr:col>
                <xdr:colOff>200025</xdr:colOff>
                <xdr:row>30</xdr:row>
                <xdr:rowOff>57150</xdr:rowOff>
              </from>
              <to>
                <xdr:col>11</xdr:col>
                <xdr:colOff>38100</xdr:colOff>
                <xdr:row>30</xdr:row>
                <xdr:rowOff>333375</xdr:rowOff>
              </to>
            </anchor>
          </controlPr>
        </control>
      </mc:Choice>
      <mc:Fallback>
        <control shapeId="2075" r:id="rId4" name="CheckBox1"/>
      </mc:Fallback>
    </mc:AlternateContent>
    <mc:AlternateContent xmlns:mc="http://schemas.openxmlformats.org/markup-compatibility/2006">
      <mc:Choice Requires="x14">
        <control shapeId="2077" r:id="rId6" name="CheckBox2">
          <controlPr defaultSize="0" autoLine="0" r:id="rId7">
            <anchor moveWithCells="1">
              <from>
                <xdr:col>14</xdr:col>
                <xdr:colOff>200025</xdr:colOff>
                <xdr:row>30</xdr:row>
                <xdr:rowOff>47625</xdr:rowOff>
              </from>
              <to>
                <xdr:col>14</xdr:col>
                <xdr:colOff>752475</xdr:colOff>
                <xdr:row>30</xdr:row>
                <xdr:rowOff>323850</xdr:rowOff>
              </to>
            </anchor>
          </controlPr>
        </control>
      </mc:Choice>
      <mc:Fallback>
        <control shapeId="2077" r:id="rId6" name="CheckBox2"/>
      </mc:Fallback>
    </mc:AlternateContent>
    <mc:AlternateContent xmlns:mc="http://schemas.openxmlformats.org/markup-compatibility/2006">
      <mc:Choice Requires="x14">
        <control shapeId="2079" r:id="rId8" name="Check Box 31">
          <controlPr defaultSize="0" autoFill="0" autoLine="0" autoPict="0">
            <anchor moveWithCells="1">
              <from>
                <xdr:col>7</xdr:col>
                <xdr:colOff>57150</xdr:colOff>
                <xdr:row>23</xdr:row>
                <xdr:rowOff>361950</xdr:rowOff>
              </from>
              <to>
                <xdr:col>7</xdr:col>
                <xdr:colOff>400050</xdr:colOff>
                <xdr:row>25</xdr:row>
                <xdr:rowOff>47625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7</xdr:col>
                <xdr:colOff>57150</xdr:colOff>
                <xdr:row>24</xdr:row>
                <xdr:rowOff>171450</xdr:rowOff>
              </from>
              <to>
                <xdr:col>7</xdr:col>
                <xdr:colOff>400050</xdr:colOff>
                <xdr:row>26</xdr:row>
                <xdr:rowOff>28575</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7</xdr:col>
                <xdr:colOff>57150</xdr:colOff>
                <xdr:row>25</xdr:row>
                <xdr:rowOff>180975</xdr:rowOff>
              </from>
              <to>
                <xdr:col>7</xdr:col>
                <xdr:colOff>400050</xdr:colOff>
                <xdr:row>27</xdr:row>
                <xdr:rowOff>38100</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7</xdr:col>
                <xdr:colOff>57150</xdr:colOff>
                <xdr:row>26</xdr:row>
                <xdr:rowOff>180975</xdr:rowOff>
              </from>
              <to>
                <xdr:col>7</xdr:col>
                <xdr:colOff>400050</xdr:colOff>
                <xdr:row>28</xdr:row>
                <xdr:rowOff>38100</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7</xdr:col>
                <xdr:colOff>57150</xdr:colOff>
                <xdr:row>27</xdr:row>
                <xdr:rowOff>180975</xdr:rowOff>
              </from>
              <to>
                <xdr:col>7</xdr:col>
                <xdr:colOff>400050</xdr:colOff>
                <xdr:row>29</xdr:row>
                <xdr:rowOff>38100</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D19"/>
  <sheetViews>
    <sheetView workbookViewId="0">
      <selection activeCell="A14" sqref="A14"/>
    </sheetView>
    <sheetView workbookViewId="1">
      <selection activeCell="D7" sqref="D7"/>
    </sheetView>
    <sheetView workbookViewId="2"/>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68" t="s">
        <v>84</v>
      </c>
      <c r="B1" s="69" t="s">
        <v>107</v>
      </c>
      <c r="C1" s="69" t="s">
        <v>106</v>
      </c>
      <c r="D1" s="70" t="s">
        <v>85</v>
      </c>
    </row>
    <row r="2" spans="1:4" s="62" customFormat="1" ht="15" customHeight="1" x14ac:dyDescent="0.4">
      <c r="A2" s="59" t="s">
        <v>176</v>
      </c>
      <c r="B2" s="60" t="s">
        <v>95</v>
      </c>
      <c r="C2" s="60" t="s">
        <v>98</v>
      </c>
      <c r="D2" s="61" t="s">
        <v>91</v>
      </c>
    </row>
    <row r="3" spans="1:4" ht="15" customHeight="1" x14ac:dyDescent="0.4">
      <c r="A3" s="203" t="s">
        <v>177</v>
      </c>
      <c r="B3" s="60" t="s">
        <v>165</v>
      </c>
      <c r="C3" s="60" t="s">
        <v>167</v>
      </c>
      <c r="D3" s="56" t="s">
        <v>92</v>
      </c>
    </row>
    <row r="4" spans="1:4" ht="15" customHeight="1" x14ac:dyDescent="0.4">
      <c r="A4" s="203" t="s">
        <v>178</v>
      </c>
      <c r="B4" s="55" t="s">
        <v>96</v>
      </c>
      <c r="C4" s="60" t="s">
        <v>168</v>
      </c>
      <c r="D4" s="56" t="s">
        <v>93</v>
      </c>
    </row>
    <row r="5" spans="1:4" ht="15" customHeight="1" x14ac:dyDescent="0.4">
      <c r="A5" s="203" t="s">
        <v>179</v>
      </c>
      <c r="B5" s="55" t="s">
        <v>166</v>
      </c>
      <c r="C5" s="60" t="s">
        <v>169</v>
      </c>
      <c r="D5" s="56" t="s">
        <v>94</v>
      </c>
    </row>
    <row r="6" spans="1:4" ht="15" customHeight="1" x14ac:dyDescent="0.4">
      <c r="A6" s="203" t="s">
        <v>180</v>
      </c>
      <c r="B6" s="55"/>
      <c r="C6" s="60" t="s">
        <v>99</v>
      </c>
      <c r="D6" s="56"/>
    </row>
    <row r="7" spans="1:4" ht="15" customHeight="1" x14ac:dyDescent="0.4">
      <c r="A7" s="203" t="s">
        <v>181</v>
      </c>
      <c r="B7" s="55"/>
      <c r="C7" s="60" t="s">
        <v>170</v>
      </c>
      <c r="D7" s="56"/>
    </row>
    <row r="8" spans="1:4" s="62" customFormat="1" ht="15" customHeight="1" x14ac:dyDescent="0.4">
      <c r="A8" s="59" t="s">
        <v>182</v>
      </c>
      <c r="B8" s="60"/>
      <c r="C8" s="60" t="s">
        <v>171</v>
      </c>
      <c r="D8" s="61"/>
    </row>
    <row r="9" spans="1:4" ht="15" customHeight="1" x14ac:dyDescent="0.4">
      <c r="A9" s="203" t="s">
        <v>86</v>
      </c>
      <c r="B9" s="55"/>
      <c r="C9" s="60" t="s">
        <v>172</v>
      </c>
      <c r="D9" s="56"/>
    </row>
    <row r="10" spans="1:4" ht="15" customHeight="1" x14ac:dyDescent="0.4">
      <c r="A10" s="203" t="s">
        <v>87</v>
      </c>
      <c r="B10" s="55"/>
      <c r="C10" s="55" t="s">
        <v>100</v>
      </c>
      <c r="D10" s="56"/>
    </row>
    <row r="11" spans="1:4" ht="15" customHeight="1" x14ac:dyDescent="0.4">
      <c r="A11" s="203" t="s">
        <v>184</v>
      </c>
      <c r="B11" s="55"/>
      <c r="C11" s="60" t="s">
        <v>173</v>
      </c>
      <c r="D11" s="56"/>
    </row>
    <row r="12" spans="1:4" ht="15" customHeight="1" x14ac:dyDescent="0.4">
      <c r="A12" s="203" t="s">
        <v>213</v>
      </c>
      <c r="B12" s="55"/>
      <c r="C12" s="60" t="s">
        <v>174</v>
      </c>
      <c r="D12" s="56"/>
    </row>
    <row r="13" spans="1:4" ht="15" customHeight="1" x14ac:dyDescent="0.4">
      <c r="A13" s="203" t="s">
        <v>214</v>
      </c>
      <c r="B13" s="55"/>
      <c r="C13" s="60" t="s">
        <v>175</v>
      </c>
      <c r="D13" s="56"/>
    </row>
    <row r="14" spans="1:4" ht="15" customHeight="1" x14ac:dyDescent="0.4">
      <c r="A14" s="203" t="s">
        <v>88</v>
      </c>
      <c r="B14" s="55"/>
      <c r="C14" s="55"/>
      <c r="D14" s="56"/>
    </row>
    <row r="15" spans="1:4" ht="15" customHeight="1" x14ac:dyDescent="0.4">
      <c r="A15" s="203" t="s">
        <v>89</v>
      </c>
      <c r="B15" s="55"/>
      <c r="C15" s="55"/>
      <c r="D15" s="56"/>
    </row>
    <row r="16" spans="1:4" ht="15" customHeight="1" x14ac:dyDescent="0.4">
      <c r="A16" s="203" t="s">
        <v>97</v>
      </c>
      <c r="B16" s="55"/>
      <c r="C16" s="55"/>
      <c r="D16" s="56"/>
    </row>
    <row r="17" spans="1:4" ht="15" customHeight="1" x14ac:dyDescent="0.4">
      <c r="A17" s="203" t="s">
        <v>212</v>
      </c>
      <c r="B17" s="55"/>
      <c r="C17" s="55"/>
      <c r="D17" s="56"/>
    </row>
    <row r="18" spans="1:4" ht="15" customHeight="1" x14ac:dyDescent="0.4">
      <c r="A18" s="204" t="s">
        <v>90</v>
      </c>
      <c r="B18" s="57"/>
      <c r="C18" s="57"/>
      <c r="D18" s="58"/>
    </row>
    <row r="19" spans="1:4" x14ac:dyDescent="0.4">
      <c r="A19" s="59"/>
    </row>
  </sheetData>
  <sheetProtection selectLockedCells="1"/>
  <phoneticPr fontId="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14"/>
  <sheetViews>
    <sheetView view="pageBreakPreview" zoomScaleNormal="100" zoomScaleSheetLayoutView="100" zoomScalePageLayoutView="115" workbookViewId="0"/>
    <sheetView tabSelected="1" view="pageBreakPreview" zoomScale="130" zoomScaleNormal="100" zoomScaleSheetLayoutView="130" workbookViewId="1">
      <selection activeCell="C68" sqref="C68"/>
    </sheetView>
    <sheetView tabSelected="1" topLeftCell="A139" workbookViewId="2">
      <selection activeCell="C45" sqref="C45"/>
    </sheetView>
  </sheetViews>
  <sheetFormatPr defaultRowHeight="18.75" x14ac:dyDescent="0.4"/>
  <cols>
    <col min="1" max="1" width="28.25" style="199" customWidth="1"/>
    <col min="2" max="3" width="27.875" style="199" customWidth="1"/>
  </cols>
  <sheetData>
    <row r="1" spans="1:3" ht="16.5" customHeight="1" x14ac:dyDescent="0.4">
      <c r="B1" s="200" t="s">
        <v>198</v>
      </c>
    </row>
    <row r="2" spans="1:3" x14ac:dyDescent="0.4">
      <c r="B2" s="201" t="s">
        <v>199</v>
      </c>
    </row>
    <row r="3" spans="1:3" ht="18" customHeight="1" x14ac:dyDescent="0.4">
      <c r="A3" s="124" t="s">
        <v>200</v>
      </c>
      <c r="B3" s="124" t="s">
        <v>201</v>
      </c>
      <c r="C3" s="124" t="s">
        <v>202</v>
      </c>
    </row>
    <row r="4" spans="1:3" ht="60" customHeight="1" x14ac:dyDescent="0.4">
      <c r="A4" s="174"/>
      <c r="B4" s="174"/>
      <c r="C4" s="176"/>
    </row>
    <row r="5" spans="1:3" ht="60" customHeight="1" x14ac:dyDescent="0.4">
      <c r="A5" s="174"/>
      <c r="B5" s="174"/>
      <c r="C5" s="176"/>
    </row>
    <row r="6" spans="1:3" ht="60" customHeight="1" x14ac:dyDescent="0.4">
      <c r="A6" s="174"/>
      <c r="B6" s="174"/>
      <c r="C6" s="176"/>
    </row>
    <row r="7" spans="1:3" ht="60" customHeight="1" x14ac:dyDescent="0.4">
      <c r="A7" s="175"/>
      <c r="B7" s="175"/>
      <c r="C7" s="176"/>
    </row>
    <row r="8" spans="1:3" s="62" customFormat="1" ht="60" customHeight="1" x14ac:dyDescent="0.4">
      <c r="A8" s="182"/>
      <c r="B8" s="182"/>
      <c r="C8" s="202"/>
    </row>
    <row r="9" spans="1:3" ht="60" customHeight="1" x14ac:dyDescent="0.4">
      <c r="A9" s="174"/>
      <c r="B9" s="174"/>
      <c r="C9" s="176"/>
    </row>
    <row r="10" spans="1:3" ht="60" customHeight="1" x14ac:dyDescent="0.4">
      <c r="A10" s="175"/>
      <c r="B10" s="175"/>
      <c r="C10" s="177"/>
    </row>
    <row r="11" spans="1:3" ht="60" customHeight="1" x14ac:dyDescent="0.4">
      <c r="A11" s="175"/>
      <c r="B11" s="175"/>
      <c r="C11" s="181"/>
    </row>
    <row r="12" spans="1:3" ht="60" customHeight="1" x14ac:dyDescent="0.4">
      <c r="A12" s="174"/>
      <c r="B12" s="174"/>
      <c r="C12" s="176"/>
    </row>
    <row r="13" spans="1:3" ht="60" customHeight="1" x14ac:dyDescent="0.4">
      <c r="A13" s="174"/>
      <c r="B13" s="174"/>
      <c r="C13" s="176"/>
    </row>
    <row r="14" spans="1:3" x14ac:dyDescent="0.4">
      <c r="A14" s="79" t="s">
        <v>204</v>
      </c>
      <c r="B14" s="198"/>
    </row>
  </sheetData>
  <sheetProtection selectLockedCells="1" autoFilter="0"/>
  <phoneticPr fontId="1"/>
  <pageMargins left="0.51181102362204722" right="0.51181102362204722" top="0.625" bottom="0.51181102362204722" header="0.31496062992125984" footer="0.31496062992125984"/>
  <pageSetup paperSize="9" fitToHeight="0" orientation="portrait" horizontalDpi="1200" verticalDpi="1200" r:id="rId1"/>
  <headerFooter differentFirst="1">
    <oddHeader xml:space="preserve">&amp;C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38"/>
  <sheetViews>
    <sheetView view="pageLayout" zoomScaleNormal="70" zoomScaleSheetLayoutView="130" workbookViewId="0">
      <selection activeCell="J1" sqref="J1"/>
    </sheetView>
    <sheetView view="pageBreakPreview" zoomScale="115" zoomScaleNormal="100" zoomScaleSheetLayoutView="115" workbookViewId="1">
      <selection activeCell="G15" sqref="G15:H15"/>
    </sheetView>
    <sheetView workbookViewId="2"/>
  </sheetViews>
  <sheetFormatPr defaultRowHeight="18.75" x14ac:dyDescent="0.4"/>
  <cols>
    <col min="1" max="1" width="15" customWidth="1"/>
    <col min="2" max="2" width="6.625" customWidth="1"/>
    <col min="3" max="3" width="3.875" customWidth="1"/>
    <col min="4" max="5" width="6.875" customWidth="1"/>
    <col min="7" max="7" width="9.5" customWidth="1"/>
    <col min="8" max="8" width="8" customWidth="1"/>
    <col min="9" max="9" width="7.375" customWidth="1"/>
    <col min="10" max="10" width="9.375" customWidth="1"/>
  </cols>
  <sheetData>
    <row r="1" spans="1:10" ht="18.75" customHeight="1" x14ac:dyDescent="0.4">
      <c r="A1" s="31"/>
      <c r="B1" s="31"/>
      <c r="C1" s="31"/>
      <c r="D1" s="31"/>
      <c r="E1" s="31"/>
      <c r="F1" s="1" t="s">
        <v>203</v>
      </c>
      <c r="G1" s="31"/>
      <c r="H1" s="31"/>
      <c r="I1" s="31"/>
    </row>
    <row r="2" spans="1:10" x14ac:dyDescent="0.15">
      <c r="A2" s="36" t="s">
        <v>42</v>
      </c>
      <c r="B2" s="32"/>
      <c r="C2" s="32"/>
      <c r="D2" s="32"/>
      <c r="E2" s="32"/>
      <c r="F2" s="32"/>
      <c r="G2" s="32"/>
      <c r="H2" s="32"/>
      <c r="I2" s="32"/>
    </row>
    <row r="3" spans="1:10" x14ac:dyDescent="0.4">
      <c r="A3" s="34" t="s">
        <v>44</v>
      </c>
      <c r="B3" s="289"/>
      <c r="C3" s="290"/>
      <c r="D3" s="290"/>
      <c r="E3" s="290"/>
      <c r="F3" s="291"/>
      <c r="G3" s="289"/>
      <c r="H3" s="290"/>
      <c r="I3" s="290"/>
      <c r="J3" s="291"/>
    </row>
    <row r="4" spans="1:10" ht="18.600000000000001" customHeight="1" x14ac:dyDescent="0.4">
      <c r="A4" s="34" t="s">
        <v>45</v>
      </c>
      <c r="B4" s="292"/>
      <c r="C4" s="293"/>
      <c r="D4" s="293"/>
      <c r="E4" s="293"/>
      <c r="F4" s="293"/>
      <c r="G4" s="293"/>
      <c r="H4" s="293"/>
      <c r="I4" s="293"/>
      <c r="J4" s="294"/>
    </row>
    <row r="5" spans="1:10" x14ac:dyDescent="0.4">
      <c r="A5" s="34" t="s">
        <v>46</v>
      </c>
      <c r="B5" s="279"/>
      <c r="C5" s="280"/>
      <c r="D5" s="280"/>
      <c r="E5" s="280"/>
      <c r="F5" s="280"/>
      <c r="G5" s="43" t="s">
        <v>76</v>
      </c>
      <c r="H5" s="41"/>
      <c r="I5" s="41"/>
      <c r="J5" s="42"/>
    </row>
    <row r="6" spans="1:10" x14ac:dyDescent="0.4">
      <c r="A6" s="34" t="s">
        <v>47</v>
      </c>
      <c r="B6" s="279"/>
      <c r="C6" s="280"/>
      <c r="D6" s="280"/>
      <c r="E6" s="41" t="s">
        <v>210</v>
      </c>
      <c r="F6" s="40" t="s">
        <v>79</v>
      </c>
      <c r="G6" s="89"/>
      <c r="H6" s="41" t="s">
        <v>80</v>
      </c>
      <c r="I6" s="89"/>
      <c r="J6" s="39" t="s">
        <v>81</v>
      </c>
    </row>
    <row r="7" spans="1:10" x14ac:dyDescent="0.4">
      <c r="A7" s="288" t="s">
        <v>48</v>
      </c>
      <c r="B7" s="284" t="s">
        <v>75</v>
      </c>
      <c r="C7" s="285"/>
      <c r="D7" s="286"/>
      <c r="E7" s="286"/>
      <c r="F7" s="37" t="s">
        <v>76</v>
      </c>
      <c r="G7" s="300" t="s">
        <v>78</v>
      </c>
      <c r="H7" s="295"/>
      <c r="I7" s="279"/>
      <c r="J7" s="296" t="s">
        <v>76</v>
      </c>
    </row>
    <row r="8" spans="1:10" x14ac:dyDescent="0.4">
      <c r="A8" s="288"/>
      <c r="B8" s="282" t="s">
        <v>74</v>
      </c>
      <c r="C8" s="283"/>
      <c r="D8" s="287"/>
      <c r="E8" s="287"/>
      <c r="F8" s="38" t="s">
        <v>76</v>
      </c>
      <c r="G8" s="300"/>
      <c r="H8" s="295"/>
      <c r="I8" s="279"/>
      <c r="J8" s="296"/>
    </row>
    <row r="9" spans="1:10" x14ac:dyDescent="0.4">
      <c r="A9" s="34" t="s">
        <v>50</v>
      </c>
      <c r="B9" s="297"/>
      <c r="C9" s="298"/>
      <c r="D9" s="298"/>
      <c r="E9" s="298"/>
      <c r="F9" s="298"/>
      <c r="G9" s="298"/>
      <c r="H9" s="298"/>
      <c r="I9" s="298"/>
      <c r="J9" s="299"/>
    </row>
    <row r="10" spans="1:10" x14ac:dyDescent="0.15">
      <c r="A10" s="36" t="s">
        <v>51</v>
      </c>
      <c r="B10" s="32"/>
      <c r="C10" s="32"/>
      <c r="D10" s="32"/>
      <c r="E10" s="32"/>
      <c r="F10" s="32"/>
      <c r="G10" s="32"/>
      <c r="H10" s="32"/>
      <c r="I10" s="32"/>
    </row>
    <row r="11" spans="1:10" x14ac:dyDescent="0.4">
      <c r="A11" s="34" t="s">
        <v>52</v>
      </c>
      <c r="B11" s="289"/>
      <c r="C11" s="290"/>
      <c r="D11" s="290"/>
      <c r="E11" s="290"/>
      <c r="F11" s="291"/>
      <c r="G11" s="289"/>
      <c r="H11" s="290"/>
      <c r="I11" s="290"/>
      <c r="J11" s="291"/>
    </row>
    <row r="12" spans="1:10" x14ac:dyDescent="0.4">
      <c r="A12" s="34" t="s">
        <v>53</v>
      </c>
      <c r="B12" s="279"/>
      <c r="C12" s="280"/>
      <c r="D12" s="280"/>
      <c r="E12" s="280"/>
      <c r="F12" s="280"/>
      <c r="G12" s="280"/>
      <c r="H12" s="280"/>
      <c r="I12" s="280"/>
      <c r="J12" s="295"/>
    </row>
    <row r="13" spans="1:10" x14ac:dyDescent="0.4">
      <c r="A13" s="34" t="s">
        <v>46</v>
      </c>
      <c r="B13" s="279"/>
      <c r="C13" s="280"/>
      <c r="D13" s="280"/>
      <c r="E13" s="280"/>
      <c r="F13" s="280"/>
      <c r="G13" s="41" t="s">
        <v>76</v>
      </c>
      <c r="H13" s="41"/>
      <c r="I13" s="41"/>
      <c r="J13" s="42"/>
    </row>
    <row r="14" spans="1:10" x14ac:dyDescent="0.4">
      <c r="A14" s="34" t="s">
        <v>54</v>
      </c>
      <c r="B14" s="292"/>
      <c r="C14" s="293"/>
      <c r="D14" s="293"/>
      <c r="E14" s="293"/>
      <c r="F14" s="293"/>
      <c r="G14" s="293"/>
      <c r="H14" s="293"/>
      <c r="I14" s="293"/>
      <c r="J14" s="294"/>
    </row>
    <row r="15" spans="1:10" x14ac:dyDescent="0.4">
      <c r="A15" s="34" t="s">
        <v>55</v>
      </c>
      <c r="B15" s="300" t="s">
        <v>73</v>
      </c>
      <c r="C15" s="301"/>
      <c r="D15" s="280"/>
      <c r="E15" s="280"/>
      <c r="F15" s="39" t="s">
        <v>76</v>
      </c>
      <c r="G15" s="44" t="s">
        <v>77</v>
      </c>
      <c r="H15" s="280"/>
      <c r="I15" s="280"/>
      <c r="J15" s="54" t="s">
        <v>76</v>
      </c>
    </row>
    <row r="16" spans="1:10" x14ac:dyDescent="0.4">
      <c r="A16" s="34" t="s">
        <v>103</v>
      </c>
      <c r="B16" s="279"/>
      <c r="C16" s="280"/>
      <c r="D16" s="280"/>
      <c r="E16" s="280"/>
      <c r="F16" s="280"/>
      <c r="G16" s="280"/>
      <c r="H16" s="280"/>
      <c r="I16" s="280"/>
      <c r="J16" s="295"/>
    </row>
    <row r="17" spans="1:10" x14ac:dyDescent="0.15">
      <c r="A17" s="36" t="s">
        <v>56</v>
      </c>
      <c r="B17" s="32"/>
      <c r="C17" s="32"/>
      <c r="D17" s="32"/>
      <c r="E17" s="32"/>
      <c r="F17" s="32"/>
      <c r="G17" s="32"/>
      <c r="H17" s="32"/>
      <c r="I17" s="32"/>
    </row>
    <row r="18" spans="1:10" ht="18.75" customHeight="1" x14ac:dyDescent="0.4">
      <c r="A18" s="281" t="s">
        <v>57</v>
      </c>
      <c r="B18" s="281"/>
      <c r="C18" s="279"/>
      <c r="D18" s="280"/>
      <c r="E18" s="280"/>
      <c r="F18" s="41" t="s">
        <v>76</v>
      </c>
      <c r="G18" s="41"/>
      <c r="H18" s="41"/>
      <c r="I18" s="41"/>
      <c r="J18" s="42"/>
    </row>
    <row r="19" spans="1:10" ht="18.75" customHeight="1" x14ac:dyDescent="0.4">
      <c r="A19" s="281" t="s">
        <v>62</v>
      </c>
      <c r="B19" s="281"/>
      <c r="C19" s="279"/>
      <c r="D19" s="280"/>
      <c r="E19" s="280"/>
      <c r="F19" s="280"/>
      <c r="G19" s="280"/>
      <c r="H19" s="280"/>
      <c r="I19" s="280"/>
      <c r="J19" s="295"/>
    </row>
    <row r="20" spans="1:10" ht="18.75" customHeight="1" x14ac:dyDescent="0.4">
      <c r="A20" s="281" t="s">
        <v>59</v>
      </c>
      <c r="B20" s="281"/>
      <c r="C20" s="279"/>
      <c r="D20" s="280"/>
      <c r="E20" s="280"/>
      <c r="F20" s="41" t="s">
        <v>76</v>
      </c>
      <c r="G20" s="41"/>
      <c r="H20" s="41"/>
      <c r="I20" s="41"/>
      <c r="J20" s="42"/>
    </row>
    <row r="21" spans="1:10" ht="18.75" customHeight="1" x14ac:dyDescent="0.4">
      <c r="A21" s="281" t="s">
        <v>60</v>
      </c>
      <c r="B21" s="281"/>
      <c r="C21" s="279"/>
      <c r="D21" s="280"/>
      <c r="E21" s="280"/>
      <c r="F21" s="41" t="s">
        <v>76</v>
      </c>
      <c r="G21" s="41"/>
      <c r="H21" s="41"/>
      <c r="I21" s="41"/>
      <c r="J21" s="42"/>
    </row>
    <row r="22" spans="1:10" ht="18.75" customHeight="1" x14ac:dyDescent="0.4">
      <c r="A22" s="281" t="s">
        <v>58</v>
      </c>
      <c r="B22" s="281"/>
      <c r="C22" s="279"/>
      <c r="D22" s="280"/>
      <c r="E22" s="280"/>
      <c r="F22" s="41" t="s">
        <v>76</v>
      </c>
      <c r="G22" s="41"/>
      <c r="H22" s="41"/>
      <c r="I22" s="41"/>
      <c r="J22" s="42"/>
    </row>
    <row r="23" spans="1:10" x14ac:dyDescent="0.4">
      <c r="A23" s="281" t="s">
        <v>49</v>
      </c>
      <c r="B23" s="281"/>
      <c r="C23" s="292"/>
      <c r="D23" s="293"/>
      <c r="E23" s="293"/>
      <c r="F23" s="293"/>
      <c r="G23" s="293"/>
      <c r="H23" s="293"/>
      <c r="I23" s="293"/>
      <c r="J23" s="294"/>
    </row>
    <row r="24" spans="1:10" x14ac:dyDescent="0.15">
      <c r="A24" s="36" t="s">
        <v>61</v>
      </c>
      <c r="B24" s="32"/>
      <c r="C24" s="32"/>
      <c r="D24" s="32"/>
      <c r="E24" s="32"/>
      <c r="F24" s="32"/>
      <c r="G24" s="32"/>
      <c r="H24" s="32"/>
      <c r="I24" s="32"/>
    </row>
    <row r="25" spans="1:10" x14ac:dyDescent="0.4">
      <c r="A25" s="281" t="s">
        <v>63</v>
      </c>
      <c r="B25" s="281"/>
      <c r="C25" s="183"/>
      <c r="D25" s="41"/>
      <c r="E25" s="41" t="s">
        <v>211</v>
      </c>
      <c r="F25" s="41"/>
      <c r="G25" s="41"/>
      <c r="H25" s="209" t="s">
        <v>82</v>
      </c>
      <c r="I25" s="41"/>
      <c r="J25" s="42"/>
    </row>
    <row r="26" spans="1:10" ht="18.75" customHeight="1" x14ac:dyDescent="0.4">
      <c r="A26" s="281"/>
      <c r="B26" s="281"/>
      <c r="C26" s="180"/>
      <c r="D26" s="28"/>
      <c r="E26" s="312"/>
      <c r="F26" s="312"/>
      <c r="G26" s="28"/>
      <c r="H26" s="178"/>
      <c r="I26" s="28"/>
      <c r="J26" s="186"/>
    </row>
    <row r="27" spans="1:10" ht="18.75" customHeight="1" x14ac:dyDescent="0.4">
      <c r="A27" s="281"/>
      <c r="B27" s="281"/>
      <c r="C27" s="47"/>
      <c r="D27" s="48"/>
      <c r="E27" s="46"/>
      <c r="F27" s="178"/>
      <c r="G27" s="48"/>
      <c r="H27" s="302" t="s">
        <v>164</v>
      </c>
      <c r="I27" s="302"/>
      <c r="J27" s="179"/>
    </row>
    <row r="28" spans="1:10" ht="18.75" customHeight="1" x14ac:dyDescent="0.4">
      <c r="A28" s="281" t="s">
        <v>65</v>
      </c>
      <c r="B28" s="281"/>
      <c r="C28" s="49"/>
      <c r="D28" s="52" t="s">
        <v>69</v>
      </c>
      <c r="E28" s="206"/>
      <c r="F28" s="303"/>
      <c r="G28" s="304"/>
      <c r="H28" s="304"/>
      <c r="I28" s="304"/>
      <c r="J28" s="305"/>
    </row>
    <row r="29" spans="1:10" x14ac:dyDescent="0.4">
      <c r="A29" s="281"/>
      <c r="B29" s="281"/>
      <c r="C29" s="50"/>
      <c r="D29" s="53" t="s">
        <v>70</v>
      </c>
      <c r="E29" s="207"/>
      <c r="F29" s="306"/>
      <c r="G29" s="307"/>
      <c r="H29" s="307"/>
      <c r="I29" s="307"/>
      <c r="J29" s="308"/>
    </row>
    <row r="30" spans="1:10" x14ac:dyDescent="0.4">
      <c r="A30" s="281"/>
      <c r="B30" s="281"/>
      <c r="C30" s="50"/>
      <c r="D30" s="53" t="s">
        <v>71</v>
      </c>
      <c r="E30" s="207"/>
      <c r="F30" s="306"/>
      <c r="G30" s="307"/>
      <c r="H30" s="307"/>
      <c r="I30" s="307"/>
      <c r="J30" s="308"/>
    </row>
    <row r="31" spans="1:10" ht="18.75" customHeight="1" x14ac:dyDescent="0.4">
      <c r="A31" s="281"/>
      <c r="B31" s="281"/>
      <c r="C31" s="50"/>
      <c r="D31" s="53" t="s">
        <v>72</v>
      </c>
      <c r="E31" s="207"/>
      <c r="F31" s="306"/>
      <c r="G31" s="307"/>
      <c r="H31" s="307"/>
      <c r="I31" s="307"/>
      <c r="J31" s="308"/>
    </row>
    <row r="32" spans="1:10" ht="18.75" customHeight="1" x14ac:dyDescent="0.4">
      <c r="A32" s="281"/>
      <c r="B32" s="281"/>
      <c r="C32" s="51"/>
      <c r="D32" s="313" t="s">
        <v>83</v>
      </c>
      <c r="E32" s="314"/>
      <c r="F32" s="309"/>
      <c r="G32" s="310"/>
      <c r="H32" s="310"/>
      <c r="I32" s="310"/>
      <c r="J32" s="311"/>
    </row>
    <row r="33" spans="1:10" x14ac:dyDescent="0.4">
      <c r="A33" s="281" t="s">
        <v>64</v>
      </c>
      <c r="B33" s="281"/>
      <c r="C33" s="292"/>
      <c r="D33" s="293"/>
      <c r="E33" s="293"/>
      <c r="F33" s="293"/>
      <c r="G33" s="293"/>
      <c r="H33" s="293"/>
      <c r="I33" s="293"/>
      <c r="J33" s="294"/>
    </row>
    <row r="34" spans="1:10" x14ac:dyDescent="0.15">
      <c r="A34" s="36" t="s">
        <v>66</v>
      </c>
      <c r="B34" s="32"/>
      <c r="C34" s="32"/>
      <c r="D34" s="32"/>
      <c r="E34" s="32"/>
      <c r="F34" s="32"/>
      <c r="G34" s="32"/>
      <c r="H34" s="32"/>
      <c r="I34" s="32"/>
    </row>
    <row r="35" spans="1:10" ht="18.75" customHeight="1" x14ac:dyDescent="0.4">
      <c r="A35" s="35" t="s">
        <v>43</v>
      </c>
      <c r="B35" s="292"/>
      <c r="C35" s="293"/>
      <c r="D35" s="293"/>
      <c r="E35" s="293"/>
      <c r="F35" s="293"/>
      <c r="G35" s="293"/>
      <c r="H35" s="293"/>
      <c r="I35" s="293"/>
      <c r="J35" s="294"/>
    </row>
    <row r="36" spans="1:10" ht="18.75" customHeight="1" x14ac:dyDescent="0.4">
      <c r="A36" s="35" t="s">
        <v>67</v>
      </c>
      <c r="B36" s="292"/>
      <c r="C36" s="293"/>
      <c r="D36" s="293"/>
      <c r="E36" s="293"/>
      <c r="F36" s="293"/>
      <c r="G36" s="293"/>
      <c r="H36" s="293"/>
      <c r="I36" s="293"/>
      <c r="J36" s="294"/>
    </row>
    <row r="37" spans="1:10" x14ac:dyDescent="0.4">
      <c r="A37" s="35" t="s">
        <v>64</v>
      </c>
      <c r="B37" s="292"/>
      <c r="C37" s="293"/>
      <c r="D37" s="293"/>
      <c r="E37" s="293"/>
      <c r="F37" s="293"/>
      <c r="G37" s="293"/>
      <c r="H37" s="293"/>
      <c r="I37" s="293"/>
      <c r="J37" s="294"/>
    </row>
    <row r="38" spans="1:10" x14ac:dyDescent="0.4">
      <c r="A38" s="33" t="s">
        <v>68</v>
      </c>
      <c r="B38" s="32"/>
      <c r="C38" s="32"/>
      <c r="D38" s="32"/>
      <c r="E38" s="32"/>
      <c r="F38" s="32"/>
      <c r="G38" s="32"/>
      <c r="H38" s="32"/>
      <c r="I38" s="32"/>
    </row>
  </sheetData>
  <sheetProtection sheet="1" objects="1" scenarios="1" formatRows="0" deleteColumns="0"/>
  <mergeCells count="50">
    <mergeCell ref="B35:J35"/>
    <mergeCell ref="B36:J36"/>
    <mergeCell ref="B37:J37"/>
    <mergeCell ref="H27:I27"/>
    <mergeCell ref="B14:J14"/>
    <mergeCell ref="C19:J19"/>
    <mergeCell ref="F28:J28"/>
    <mergeCell ref="F29:J29"/>
    <mergeCell ref="C33:J33"/>
    <mergeCell ref="F32:J32"/>
    <mergeCell ref="F31:J31"/>
    <mergeCell ref="F30:J30"/>
    <mergeCell ref="A33:B33"/>
    <mergeCell ref="C22:E22"/>
    <mergeCell ref="E26:F26"/>
    <mergeCell ref="D32:E32"/>
    <mergeCell ref="H7:I8"/>
    <mergeCell ref="B9:J9"/>
    <mergeCell ref="G7:G8"/>
    <mergeCell ref="D15:E15"/>
    <mergeCell ref="B15:C15"/>
    <mergeCell ref="A7:A8"/>
    <mergeCell ref="B3:F3"/>
    <mergeCell ref="C23:J23"/>
    <mergeCell ref="A23:B23"/>
    <mergeCell ref="A25:B27"/>
    <mergeCell ref="B12:J12"/>
    <mergeCell ref="B13:F13"/>
    <mergeCell ref="H15:I15"/>
    <mergeCell ref="B16:J16"/>
    <mergeCell ref="G3:J3"/>
    <mergeCell ref="B4:J4"/>
    <mergeCell ref="B5:F5"/>
    <mergeCell ref="B11:F11"/>
    <mergeCell ref="G11:J11"/>
    <mergeCell ref="J7:J8"/>
    <mergeCell ref="A18:B18"/>
    <mergeCell ref="B6:D6"/>
    <mergeCell ref="B8:C8"/>
    <mergeCell ref="B7:C7"/>
    <mergeCell ref="D7:E7"/>
    <mergeCell ref="D8:E8"/>
    <mergeCell ref="C18:E18"/>
    <mergeCell ref="C20:E20"/>
    <mergeCell ref="C21:E21"/>
    <mergeCell ref="A28:B32"/>
    <mergeCell ref="A19:B19"/>
    <mergeCell ref="A20:B20"/>
    <mergeCell ref="A21:B21"/>
    <mergeCell ref="A22:B22"/>
  </mergeCells>
  <phoneticPr fontId="1"/>
  <pageMargins left="0.57291666666666663" right="0.60416666666666663" top="0.57291666666666663" bottom="0.75" header="0.3" footer="0.3"/>
  <pageSetup paperSize="9" scale="89" fitToHeight="0" orientation="portrait" horizontalDpi="300" verticalDpi="300" r:id="rId1"/>
  <headerFooter>
    <oddHeader>&amp;C&amp;10（第３面）</oddHeader>
  </headerFooter>
  <drawing r:id="rId2"/>
  <legacyDrawing r:id="rId3"/>
  <controls>
    <mc:AlternateContent xmlns:mc="http://schemas.openxmlformats.org/markup-compatibility/2006">
      <mc:Choice Requires="x14">
        <control shapeId="1078" r:id="rId4" name="CheckBox19">
          <controlPr defaultSize="0" autoLine="0" r:id="rId5">
            <anchor moveWithCells="1">
              <from>
                <xdr:col>6</xdr:col>
                <xdr:colOff>57150</xdr:colOff>
                <xdr:row>26</xdr:row>
                <xdr:rowOff>28575</xdr:rowOff>
              </from>
              <to>
                <xdr:col>6</xdr:col>
                <xdr:colOff>714375</xdr:colOff>
                <xdr:row>26</xdr:row>
                <xdr:rowOff>228600</xdr:rowOff>
              </to>
            </anchor>
          </controlPr>
        </control>
      </mc:Choice>
      <mc:Fallback>
        <control shapeId="1078" r:id="rId4" name="CheckBox19"/>
      </mc:Fallback>
    </mc:AlternateContent>
    <mc:AlternateContent xmlns:mc="http://schemas.openxmlformats.org/markup-compatibility/2006">
      <mc:Choice Requires="x14">
        <control shapeId="1077" r:id="rId6" name="CheckBox18">
          <controlPr defaultSize="0" autoLine="0" r:id="rId7">
            <anchor moveWithCells="1">
              <from>
                <xdr:col>2</xdr:col>
                <xdr:colOff>209550</xdr:colOff>
                <xdr:row>26</xdr:row>
                <xdr:rowOff>19050</xdr:rowOff>
              </from>
              <to>
                <xdr:col>4</xdr:col>
                <xdr:colOff>533400</xdr:colOff>
                <xdr:row>26</xdr:row>
                <xdr:rowOff>209550</xdr:rowOff>
              </to>
            </anchor>
          </controlPr>
        </control>
      </mc:Choice>
      <mc:Fallback>
        <control shapeId="1077" r:id="rId6" name="CheckBox18"/>
      </mc:Fallback>
    </mc:AlternateContent>
    <mc:AlternateContent xmlns:mc="http://schemas.openxmlformats.org/markup-compatibility/2006">
      <mc:Choice Requires="x14">
        <control shapeId="1076" r:id="rId8" name="CheckBox17">
          <controlPr defaultSize="0" autoLine="0" r:id="rId9">
            <anchor moveWithCells="1">
              <from>
                <xdr:col>7</xdr:col>
                <xdr:colOff>590550</xdr:colOff>
                <xdr:row>25</xdr:row>
                <xdr:rowOff>28575</xdr:rowOff>
              </from>
              <to>
                <xdr:col>9</xdr:col>
                <xdr:colOff>133350</xdr:colOff>
                <xdr:row>25</xdr:row>
                <xdr:rowOff>219075</xdr:rowOff>
              </to>
            </anchor>
          </controlPr>
        </control>
      </mc:Choice>
      <mc:Fallback>
        <control shapeId="1076" r:id="rId8" name="CheckBox17"/>
      </mc:Fallback>
    </mc:AlternateContent>
    <mc:AlternateContent xmlns:mc="http://schemas.openxmlformats.org/markup-compatibility/2006">
      <mc:Choice Requires="x14">
        <control shapeId="1075" r:id="rId10" name="CheckBox16">
          <controlPr defaultSize="0" autoLine="0" r:id="rId11">
            <anchor moveWithCells="1">
              <from>
                <xdr:col>6</xdr:col>
                <xdr:colOff>57150</xdr:colOff>
                <xdr:row>25</xdr:row>
                <xdr:rowOff>19050</xdr:rowOff>
              </from>
              <to>
                <xdr:col>6</xdr:col>
                <xdr:colOff>714375</xdr:colOff>
                <xdr:row>25</xdr:row>
                <xdr:rowOff>209550</xdr:rowOff>
              </to>
            </anchor>
          </controlPr>
        </control>
      </mc:Choice>
      <mc:Fallback>
        <control shapeId="1075" r:id="rId10" name="CheckBox16"/>
      </mc:Fallback>
    </mc:AlternateContent>
    <mc:AlternateContent xmlns:mc="http://schemas.openxmlformats.org/markup-compatibility/2006">
      <mc:Choice Requires="x14">
        <control shapeId="1074" r:id="rId12" name="CheckBox15">
          <controlPr defaultSize="0" autoLine="0" autoPict="0" r:id="rId13">
            <anchor moveWithCells="1">
              <from>
                <xdr:col>2</xdr:col>
                <xdr:colOff>209550</xdr:colOff>
                <xdr:row>25</xdr:row>
                <xdr:rowOff>28575</xdr:rowOff>
              </from>
              <to>
                <xdr:col>4</xdr:col>
                <xdr:colOff>161925</xdr:colOff>
                <xdr:row>25</xdr:row>
                <xdr:rowOff>219075</xdr:rowOff>
              </to>
            </anchor>
          </controlPr>
        </control>
      </mc:Choice>
      <mc:Fallback>
        <control shapeId="1074" r:id="rId12" name="CheckBox15"/>
      </mc:Fallback>
    </mc:AlternateContent>
    <mc:AlternateContent xmlns:mc="http://schemas.openxmlformats.org/markup-compatibility/2006">
      <mc:Choice Requires="x14">
        <control shapeId="1073" r:id="rId14" name="CheckBox14">
          <controlPr defaultSize="0" autoLine="0" r:id="rId15">
            <anchor moveWithCells="1">
              <from>
                <xdr:col>8</xdr:col>
                <xdr:colOff>247650</xdr:colOff>
                <xdr:row>10</xdr:row>
                <xdr:rowOff>38100</xdr:rowOff>
              </from>
              <to>
                <xdr:col>9</xdr:col>
                <xdr:colOff>419100</xdr:colOff>
                <xdr:row>10</xdr:row>
                <xdr:rowOff>219075</xdr:rowOff>
              </to>
            </anchor>
          </controlPr>
        </control>
      </mc:Choice>
      <mc:Fallback>
        <control shapeId="1073" r:id="rId14" name="CheckBox14"/>
      </mc:Fallback>
    </mc:AlternateContent>
    <mc:AlternateContent xmlns:mc="http://schemas.openxmlformats.org/markup-compatibility/2006">
      <mc:Choice Requires="x14">
        <control shapeId="1072" r:id="rId16" name="CheckBox13">
          <controlPr defaultSize="0" autoLine="0" r:id="rId17">
            <anchor moveWithCells="1">
              <from>
                <xdr:col>7</xdr:col>
                <xdr:colOff>76200</xdr:colOff>
                <xdr:row>10</xdr:row>
                <xdr:rowOff>38100</xdr:rowOff>
              </from>
              <to>
                <xdr:col>8</xdr:col>
                <xdr:colOff>142875</xdr:colOff>
                <xdr:row>10</xdr:row>
                <xdr:rowOff>219075</xdr:rowOff>
              </to>
            </anchor>
          </controlPr>
        </control>
      </mc:Choice>
      <mc:Fallback>
        <control shapeId="1072" r:id="rId16" name="CheckBox13"/>
      </mc:Fallback>
    </mc:AlternateContent>
    <mc:AlternateContent xmlns:mc="http://schemas.openxmlformats.org/markup-compatibility/2006">
      <mc:Choice Requires="x14">
        <control shapeId="1071" r:id="rId18" name="CheckBox12">
          <controlPr defaultSize="0" autoLine="0" r:id="rId19">
            <anchor moveWithCells="1">
              <from>
                <xdr:col>6</xdr:col>
                <xdr:colOff>152400</xdr:colOff>
                <xdr:row>10</xdr:row>
                <xdr:rowOff>38100</xdr:rowOff>
              </from>
              <to>
                <xdr:col>6</xdr:col>
                <xdr:colOff>723900</xdr:colOff>
                <xdr:row>10</xdr:row>
                <xdr:rowOff>219075</xdr:rowOff>
              </to>
            </anchor>
          </controlPr>
        </control>
      </mc:Choice>
      <mc:Fallback>
        <control shapeId="1071" r:id="rId18" name="CheckBox12"/>
      </mc:Fallback>
    </mc:AlternateContent>
    <mc:AlternateContent xmlns:mc="http://schemas.openxmlformats.org/markup-compatibility/2006">
      <mc:Choice Requires="x14">
        <control shapeId="1070" r:id="rId20" name="CheckBox11">
          <controlPr defaultSize="0" autoLine="0" r:id="rId21">
            <anchor moveWithCells="1">
              <from>
                <xdr:col>8</xdr:col>
                <xdr:colOff>228600</xdr:colOff>
                <xdr:row>2</xdr:row>
                <xdr:rowOff>38100</xdr:rowOff>
              </from>
              <to>
                <xdr:col>9</xdr:col>
                <xdr:colOff>400050</xdr:colOff>
                <xdr:row>2</xdr:row>
                <xdr:rowOff>228600</xdr:rowOff>
              </to>
            </anchor>
          </controlPr>
        </control>
      </mc:Choice>
      <mc:Fallback>
        <control shapeId="1070" r:id="rId20" name="CheckBox11"/>
      </mc:Fallback>
    </mc:AlternateContent>
    <mc:AlternateContent xmlns:mc="http://schemas.openxmlformats.org/markup-compatibility/2006">
      <mc:Choice Requires="x14">
        <control shapeId="1069" r:id="rId22" name="CheckBox10">
          <controlPr defaultSize="0" autoLine="0" r:id="rId23">
            <anchor moveWithCells="1">
              <from>
                <xdr:col>7</xdr:col>
                <xdr:colOff>57150</xdr:colOff>
                <xdr:row>2</xdr:row>
                <xdr:rowOff>38100</xdr:rowOff>
              </from>
              <to>
                <xdr:col>8</xdr:col>
                <xdr:colOff>133350</xdr:colOff>
                <xdr:row>2</xdr:row>
                <xdr:rowOff>219075</xdr:rowOff>
              </to>
            </anchor>
          </controlPr>
        </control>
      </mc:Choice>
      <mc:Fallback>
        <control shapeId="1069" r:id="rId22" name="CheckBox10"/>
      </mc:Fallback>
    </mc:AlternateContent>
    <mc:AlternateContent xmlns:mc="http://schemas.openxmlformats.org/markup-compatibility/2006">
      <mc:Choice Requires="x14">
        <control shapeId="1068" r:id="rId24" name="CheckBox9">
          <controlPr defaultSize="0" autoLine="0" r:id="rId19">
            <anchor moveWithCells="1">
              <from>
                <xdr:col>6</xdr:col>
                <xdr:colOff>133350</xdr:colOff>
                <xdr:row>2</xdr:row>
                <xdr:rowOff>38100</xdr:rowOff>
              </from>
              <to>
                <xdr:col>6</xdr:col>
                <xdr:colOff>704850</xdr:colOff>
                <xdr:row>2</xdr:row>
                <xdr:rowOff>219075</xdr:rowOff>
              </to>
            </anchor>
          </controlPr>
        </control>
      </mc:Choice>
      <mc:Fallback>
        <control shapeId="1068" r:id="rId24" name="CheckBox9"/>
      </mc:Fallback>
    </mc:AlternateContent>
    <mc:AlternateContent xmlns:mc="http://schemas.openxmlformats.org/markup-compatibility/2006">
      <mc:Choice Requires="x14">
        <control shapeId="1067" r:id="rId25" name="CheckBox8">
          <controlPr defaultSize="0" autoLine="0" r:id="rId26">
            <anchor moveWithCells="1">
              <from>
                <xdr:col>5</xdr:col>
                <xdr:colOff>76200</xdr:colOff>
                <xdr:row>2</xdr:row>
                <xdr:rowOff>28575</xdr:rowOff>
              </from>
              <to>
                <xdr:col>5</xdr:col>
                <xdr:colOff>647700</xdr:colOff>
                <xdr:row>2</xdr:row>
                <xdr:rowOff>219075</xdr:rowOff>
              </to>
            </anchor>
          </controlPr>
        </control>
      </mc:Choice>
      <mc:Fallback>
        <control shapeId="1067" r:id="rId25" name="CheckBox8"/>
      </mc:Fallback>
    </mc:AlternateContent>
    <mc:AlternateContent xmlns:mc="http://schemas.openxmlformats.org/markup-compatibility/2006">
      <mc:Choice Requires="x14">
        <control shapeId="1066" r:id="rId27" name="CheckBox7">
          <controlPr defaultSize="0" autoLine="0" r:id="rId28">
            <anchor moveWithCells="1">
              <from>
                <xdr:col>3</xdr:col>
                <xdr:colOff>495300</xdr:colOff>
                <xdr:row>2</xdr:row>
                <xdr:rowOff>28575</xdr:rowOff>
              </from>
              <to>
                <xdr:col>4</xdr:col>
                <xdr:colOff>523875</xdr:colOff>
                <xdr:row>2</xdr:row>
                <xdr:rowOff>209550</xdr:rowOff>
              </to>
            </anchor>
          </controlPr>
        </control>
      </mc:Choice>
      <mc:Fallback>
        <control shapeId="1066" r:id="rId27" name="CheckBox7"/>
      </mc:Fallback>
    </mc:AlternateContent>
    <mc:AlternateContent xmlns:mc="http://schemas.openxmlformats.org/markup-compatibility/2006">
      <mc:Choice Requires="x14">
        <control shapeId="1065" r:id="rId29" name="CheckBox6">
          <controlPr defaultSize="0" autoLine="0" r:id="rId30">
            <anchor moveWithCells="1">
              <from>
                <xdr:col>2</xdr:col>
                <xdr:colOff>200025</xdr:colOff>
                <xdr:row>2</xdr:row>
                <xdr:rowOff>28575</xdr:rowOff>
              </from>
              <to>
                <xdr:col>3</xdr:col>
                <xdr:colOff>466725</xdr:colOff>
                <xdr:row>2</xdr:row>
                <xdr:rowOff>209550</xdr:rowOff>
              </to>
            </anchor>
          </controlPr>
        </control>
      </mc:Choice>
      <mc:Fallback>
        <control shapeId="1065" r:id="rId29" name="CheckBox6"/>
      </mc:Fallback>
    </mc:AlternateContent>
    <mc:AlternateContent xmlns:mc="http://schemas.openxmlformats.org/markup-compatibility/2006">
      <mc:Choice Requires="x14">
        <control shapeId="1064" r:id="rId31" name="CheckBox5">
          <controlPr defaultSize="0" autoLine="0" r:id="rId32">
            <anchor moveWithCells="1">
              <from>
                <xdr:col>1</xdr:col>
                <xdr:colOff>95250</xdr:colOff>
                <xdr:row>2</xdr:row>
                <xdr:rowOff>38100</xdr:rowOff>
              </from>
              <to>
                <xdr:col>2</xdr:col>
                <xdr:colOff>142875</xdr:colOff>
                <xdr:row>2</xdr:row>
                <xdr:rowOff>219075</xdr:rowOff>
              </to>
            </anchor>
          </controlPr>
        </control>
      </mc:Choice>
      <mc:Fallback>
        <control shapeId="1064" r:id="rId31" name="CheckBox5"/>
      </mc:Fallback>
    </mc:AlternateContent>
    <mc:AlternateContent xmlns:mc="http://schemas.openxmlformats.org/markup-compatibility/2006">
      <mc:Choice Requires="x14">
        <control shapeId="1059" r:id="rId33" name="CheckBox4">
          <controlPr defaultSize="0" autoLine="0" r:id="rId34">
            <anchor moveWithCells="1">
              <from>
                <xdr:col>5</xdr:col>
                <xdr:colOff>57150</xdr:colOff>
                <xdr:row>10</xdr:row>
                <xdr:rowOff>38100</xdr:rowOff>
              </from>
              <to>
                <xdr:col>5</xdr:col>
                <xdr:colOff>628650</xdr:colOff>
                <xdr:row>10</xdr:row>
                <xdr:rowOff>228600</xdr:rowOff>
              </to>
            </anchor>
          </controlPr>
        </control>
      </mc:Choice>
      <mc:Fallback>
        <control shapeId="1059" r:id="rId33" name="CheckBox4"/>
      </mc:Fallback>
    </mc:AlternateContent>
    <mc:AlternateContent xmlns:mc="http://schemas.openxmlformats.org/markup-compatibility/2006">
      <mc:Choice Requires="x14">
        <control shapeId="1058" r:id="rId35" name="CheckBox3">
          <controlPr defaultSize="0" autoLine="0" r:id="rId28">
            <anchor moveWithCells="1">
              <from>
                <xdr:col>3</xdr:col>
                <xdr:colOff>476250</xdr:colOff>
                <xdr:row>10</xdr:row>
                <xdr:rowOff>38100</xdr:rowOff>
              </from>
              <to>
                <xdr:col>4</xdr:col>
                <xdr:colOff>504825</xdr:colOff>
                <xdr:row>10</xdr:row>
                <xdr:rowOff>219075</xdr:rowOff>
              </to>
            </anchor>
          </controlPr>
        </control>
      </mc:Choice>
      <mc:Fallback>
        <control shapeId="1058" r:id="rId35" name="CheckBox3"/>
      </mc:Fallback>
    </mc:AlternateContent>
    <mc:AlternateContent xmlns:mc="http://schemas.openxmlformats.org/markup-compatibility/2006">
      <mc:Choice Requires="x14">
        <control shapeId="1057" r:id="rId36" name="CheckBox2">
          <controlPr defaultSize="0" autoLine="0" r:id="rId37">
            <anchor moveWithCells="1">
              <from>
                <xdr:col>2</xdr:col>
                <xdr:colOff>180975</xdr:colOff>
                <xdr:row>10</xdr:row>
                <xdr:rowOff>38100</xdr:rowOff>
              </from>
              <to>
                <xdr:col>3</xdr:col>
                <xdr:colOff>447675</xdr:colOff>
                <xdr:row>10</xdr:row>
                <xdr:rowOff>219075</xdr:rowOff>
              </to>
            </anchor>
          </controlPr>
        </control>
      </mc:Choice>
      <mc:Fallback>
        <control shapeId="1057" r:id="rId36" name="CheckBox2"/>
      </mc:Fallback>
    </mc:AlternateContent>
    <mc:AlternateContent xmlns:mc="http://schemas.openxmlformats.org/markup-compatibility/2006">
      <mc:Choice Requires="x14">
        <control shapeId="1056" r:id="rId38" name="CheckBox1">
          <controlPr defaultSize="0" autoLine="0" r:id="rId39">
            <anchor moveWithCells="1">
              <from>
                <xdr:col>1</xdr:col>
                <xdr:colOff>76200</xdr:colOff>
                <xdr:row>10</xdr:row>
                <xdr:rowOff>47625</xdr:rowOff>
              </from>
              <to>
                <xdr:col>2</xdr:col>
                <xdr:colOff>123825</xdr:colOff>
                <xdr:row>10</xdr:row>
                <xdr:rowOff>219075</xdr:rowOff>
              </to>
            </anchor>
          </controlPr>
        </control>
      </mc:Choice>
      <mc:Fallback>
        <control shapeId="1056" r:id="rId38" name="CheckBox1"/>
      </mc:Fallback>
    </mc:AlternateContent>
    <mc:AlternateContent xmlns:mc="http://schemas.openxmlformats.org/markup-compatibility/2006">
      <mc:Choice Requires="x14">
        <control shapeId="1026" r:id="rId40" name="Check Box 2">
          <controlPr defaultSize="0" autoFill="0" autoLine="0" autoPict="0">
            <anchor moveWithCells="1">
              <from>
                <xdr:col>2</xdr:col>
                <xdr:colOff>28575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027" r:id="rId41" name="Check Box 3">
          <controlPr defaultSize="0" autoFill="0" autoLine="0" autoPict="0">
            <anchor moveWithCells="1">
              <from>
                <xdr:col>2</xdr:col>
                <xdr:colOff>28575</xdr:colOff>
                <xdr:row>28</xdr:row>
                <xdr:rowOff>9525</xdr:rowOff>
              </from>
              <to>
                <xdr:col>3</xdr:col>
                <xdr:colOff>0</xdr:colOff>
                <xdr:row>29</xdr:row>
                <xdr:rowOff>9525</xdr:rowOff>
              </to>
            </anchor>
          </controlPr>
        </control>
      </mc:Choice>
    </mc:AlternateContent>
    <mc:AlternateContent xmlns:mc="http://schemas.openxmlformats.org/markup-compatibility/2006">
      <mc:Choice Requires="x14">
        <control shapeId="1028" r:id="rId42" name="Check Box 4">
          <controlPr defaultSize="0" autoFill="0" autoLine="0" autoPict="0">
            <anchor moveWithCells="1">
              <from>
                <xdr:col>2</xdr:col>
                <xdr:colOff>28575</xdr:colOff>
                <xdr:row>29</xdr:row>
                <xdr:rowOff>9525</xdr:rowOff>
              </from>
              <to>
                <xdr:col>3</xdr:col>
                <xdr:colOff>0</xdr:colOff>
                <xdr:row>30</xdr:row>
                <xdr:rowOff>9525</xdr:rowOff>
              </to>
            </anchor>
          </controlPr>
        </control>
      </mc:Choice>
    </mc:AlternateContent>
    <mc:AlternateContent xmlns:mc="http://schemas.openxmlformats.org/markup-compatibility/2006">
      <mc:Choice Requires="x14">
        <control shapeId="1029" r:id="rId43" name="Check Box 5">
          <controlPr defaultSize="0" autoFill="0" autoLine="0" autoPict="0">
            <anchor moveWithCells="1">
              <from>
                <xdr:col>2</xdr:col>
                <xdr:colOff>28575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030" r:id="rId44" name="Check Box 6">
          <controlPr defaultSize="0" autoFill="0" autoLine="0" autoPict="0">
            <anchor moveWithCells="1">
              <from>
                <xdr:col>2</xdr:col>
                <xdr:colOff>28575</xdr:colOff>
                <xdr:row>31</xdr:row>
                <xdr:rowOff>9525</xdr:rowOff>
              </from>
              <to>
                <xdr:col>3</xdr:col>
                <xdr:colOff>0</xdr:colOff>
                <xdr:row>32</xdr:row>
                <xdr:rowOff>9525</xdr:rowOff>
              </to>
            </anchor>
          </controlPr>
        </control>
      </mc:Choice>
    </mc:AlternateContent>
    <mc:AlternateContent xmlns:mc="http://schemas.openxmlformats.org/markup-compatibility/2006">
      <mc:Choice Requires="x14">
        <control shapeId="1032" r:id="rId45" name="Check Box 8">
          <controlPr defaultSize="0" autoFill="0" autoLine="0" autoPict="0">
            <anchor moveWithCells="1">
              <from>
                <xdr:col>3</xdr:col>
                <xdr:colOff>276225</xdr:colOff>
                <xdr:row>24</xdr:row>
                <xdr:rowOff>0</xdr:rowOff>
              </from>
              <to>
                <xdr:col>4</xdr:col>
                <xdr:colOff>19050</xdr:colOff>
                <xdr:row>25</xdr:row>
                <xdr:rowOff>0</xdr:rowOff>
              </to>
            </anchor>
          </controlPr>
        </control>
      </mc:Choice>
    </mc:AlternateContent>
    <mc:AlternateContent xmlns:mc="http://schemas.openxmlformats.org/markup-compatibility/2006">
      <mc:Choice Requires="x14">
        <control shapeId="1036" r:id="rId46" name="Check Box 12">
          <controlPr defaultSize="0" autoFill="0" autoLine="0" autoPict="0">
            <anchor moveWithCells="1">
              <from>
                <xdr:col>6</xdr:col>
                <xdr:colOff>504825</xdr:colOff>
                <xdr:row>24</xdr:row>
                <xdr:rowOff>0</xdr:rowOff>
              </from>
              <to>
                <xdr:col>7</xdr:col>
                <xdr:colOff>28575</xdr:colOff>
                <xdr:row>25</xdr:row>
                <xdr:rowOff>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31"/>
  <sheetViews>
    <sheetView view="pageBreakPreview" topLeftCell="A10" zoomScale="115" zoomScaleNormal="100" zoomScaleSheetLayoutView="115" zoomScalePageLayoutView="115" workbookViewId="0">
      <selection activeCell="K19" sqref="K19:Q19"/>
    </sheetView>
    <sheetView view="pageBreakPreview" zoomScale="85" zoomScaleNormal="100" zoomScaleSheetLayoutView="85" workbookViewId="1">
      <selection activeCell="B28" sqref="B28"/>
    </sheetView>
    <sheetView workbookViewId="2"/>
  </sheetViews>
  <sheetFormatPr defaultColWidth="7.625" defaultRowHeight="18.75" x14ac:dyDescent="0.4"/>
  <cols>
    <col min="1" max="1" width="4.625" customWidth="1"/>
    <col min="2" max="6" width="4.125" customWidth="1"/>
    <col min="7" max="8" width="4.625" customWidth="1"/>
    <col min="9" max="9" width="7.625" customWidth="1"/>
    <col min="10" max="19" width="4.625" customWidth="1"/>
  </cols>
  <sheetData>
    <row r="1" spans="1:18" x14ac:dyDescent="0.4">
      <c r="A1" s="46" t="s">
        <v>123</v>
      </c>
      <c r="B1" s="26"/>
      <c r="C1" s="26"/>
      <c r="D1" s="26"/>
      <c r="E1" s="26"/>
      <c r="F1" s="27"/>
      <c r="G1" s="28"/>
      <c r="H1" s="28"/>
      <c r="I1" s="109"/>
      <c r="J1" s="109"/>
      <c r="K1" s="26"/>
      <c r="L1" s="26"/>
      <c r="M1" s="29"/>
    </row>
    <row r="2" spans="1:18" x14ac:dyDescent="0.4">
      <c r="A2" s="46"/>
      <c r="B2" s="26"/>
      <c r="C2" s="26"/>
      <c r="D2" s="26"/>
      <c r="E2" s="26"/>
      <c r="F2" s="27"/>
      <c r="G2" s="28"/>
      <c r="H2" s="28"/>
      <c r="I2" s="109" t="s">
        <v>117</v>
      </c>
      <c r="J2" s="109"/>
      <c r="K2" s="26"/>
      <c r="L2" s="26"/>
      <c r="M2" s="29"/>
    </row>
    <row r="3" spans="1:18" x14ac:dyDescent="0.4">
      <c r="A3" s="26"/>
      <c r="B3" s="26"/>
      <c r="C3" s="26"/>
      <c r="D3" s="26"/>
      <c r="E3" s="26"/>
      <c r="F3" s="26"/>
      <c r="G3" s="30"/>
      <c r="H3" s="30"/>
      <c r="I3" s="109" t="s">
        <v>118</v>
      </c>
      <c r="J3" s="26"/>
      <c r="K3" s="26"/>
      <c r="L3" s="26"/>
      <c r="M3" s="26"/>
    </row>
    <row r="4" spans="1:18" ht="18.75" customHeight="1" x14ac:dyDescent="0.4">
      <c r="A4" s="26"/>
      <c r="B4" s="26"/>
      <c r="C4" s="26"/>
      <c r="D4" s="26"/>
      <c r="E4" s="26"/>
      <c r="F4" s="26"/>
      <c r="G4" s="26"/>
      <c r="H4" s="26"/>
      <c r="I4" s="26"/>
      <c r="J4" s="26"/>
      <c r="K4" s="26"/>
      <c r="L4" s="26"/>
      <c r="M4" s="92"/>
      <c r="N4" s="72"/>
      <c r="O4" s="110" t="s">
        <v>120</v>
      </c>
      <c r="Q4" t="s">
        <v>119</v>
      </c>
    </row>
    <row r="5" spans="1:18" ht="18.75" customHeight="1" x14ac:dyDescent="0.4">
      <c r="A5" s="26"/>
      <c r="B5" s="26"/>
      <c r="C5" s="26"/>
      <c r="D5" s="26"/>
      <c r="E5" s="26"/>
      <c r="F5" s="26"/>
      <c r="G5" s="26"/>
      <c r="H5" s="26"/>
      <c r="I5" s="26"/>
      <c r="J5" s="26"/>
      <c r="K5" s="26"/>
      <c r="L5" s="26"/>
      <c r="M5" s="92"/>
      <c r="N5" s="323" t="s">
        <v>124</v>
      </c>
      <c r="O5" s="323"/>
      <c r="P5" s="323"/>
      <c r="Q5" s="323"/>
      <c r="R5" s="72"/>
    </row>
    <row r="6" spans="1:18" ht="21.95" customHeight="1" x14ac:dyDescent="0.4">
      <c r="A6" s="104" t="s">
        <v>3</v>
      </c>
      <c r="B6" s="316">
        <f>'変更申出書（１）'!O12</f>
        <v>0</v>
      </c>
      <c r="C6" s="316"/>
      <c r="D6" s="316"/>
      <c r="E6" s="316"/>
      <c r="F6" s="316"/>
      <c r="G6" s="316"/>
      <c r="H6" s="316"/>
      <c r="I6" s="26"/>
      <c r="J6" s="26"/>
      <c r="K6" s="26"/>
      <c r="L6" s="26"/>
      <c r="M6" s="26"/>
      <c r="P6" s="2"/>
    </row>
    <row r="7" spans="1:18" ht="17.100000000000001" customHeight="1" x14ac:dyDescent="0.4">
      <c r="A7" s="256" t="s">
        <v>5</v>
      </c>
      <c r="B7" s="318">
        <f>'変更申出書（１）'!O13</f>
        <v>0</v>
      </c>
      <c r="C7" s="318"/>
      <c r="D7" s="318"/>
      <c r="E7" s="318"/>
      <c r="F7" s="318"/>
      <c r="G7" s="317" t="s">
        <v>108</v>
      </c>
      <c r="H7" s="26"/>
      <c r="I7" s="26"/>
      <c r="J7" s="26"/>
      <c r="K7" s="26"/>
      <c r="L7" s="26"/>
      <c r="M7" s="26"/>
    </row>
    <row r="8" spans="1:18" x14ac:dyDescent="0.4">
      <c r="A8" s="256"/>
      <c r="B8" s="318"/>
      <c r="C8" s="318"/>
      <c r="D8" s="318"/>
      <c r="E8" s="318"/>
      <c r="F8" s="318"/>
      <c r="G8" s="317"/>
      <c r="H8" s="26"/>
      <c r="I8" s="103"/>
      <c r="J8" s="22"/>
      <c r="K8" s="96"/>
      <c r="L8" s="23"/>
      <c r="M8" s="90"/>
      <c r="N8" s="13"/>
      <c r="O8" s="13"/>
      <c r="P8" s="13"/>
    </row>
    <row r="9" spans="1:18" ht="17.100000000000001" customHeight="1" x14ac:dyDescent="0.4">
      <c r="A9" s="107" t="s">
        <v>110</v>
      </c>
      <c r="B9" s="26"/>
      <c r="C9" s="26"/>
      <c r="D9" s="26"/>
      <c r="E9" s="26"/>
      <c r="F9" s="26"/>
      <c r="G9" s="26"/>
      <c r="H9" s="26"/>
      <c r="I9" s="22"/>
      <c r="J9" s="22"/>
      <c r="K9" s="96"/>
      <c r="L9" s="23"/>
      <c r="M9" s="91"/>
      <c r="N9" s="13"/>
      <c r="O9" s="13"/>
      <c r="P9" s="13"/>
    </row>
    <row r="10" spans="1:18" ht="17.100000000000001" customHeight="1" x14ac:dyDescent="0.4">
      <c r="A10" s="26"/>
      <c r="B10" s="26"/>
      <c r="C10" s="26"/>
      <c r="D10" s="26"/>
      <c r="E10" s="26"/>
      <c r="F10" s="26"/>
      <c r="G10" s="26"/>
      <c r="H10" s="26"/>
      <c r="I10" s="22"/>
      <c r="J10" s="22"/>
      <c r="K10" s="96"/>
      <c r="L10" s="106"/>
      <c r="M10" s="91"/>
      <c r="N10" s="13"/>
      <c r="O10" s="13"/>
      <c r="P10" s="13"/>
    </row>
    <row r="11" spans="1:18" x14ac:dyDescent="0.4">
      <c r="A11" s="26"/>
      <c r="B11" s="26"/>
      <c r="C11" s="26"/>
      <c r="D11" s="26"/>
      <c r="E11" s="26"/>
      <c r="F11" s="26"/>
      <c r="G11" s="26"/>
      <c r="H11" s="26"/>
      <c r="I11" s="22"/>
      <c r="J11" s="22"/>
      <c r="K11" s="96"/>
      <c r="L11" s="111" t="s">
        <v>121</v>
      </c>
      <c r="M11" s="90"/>
      <c r="N11" s="13"/>
      <c r="O11" s="13"/>
      <c r="P11" s="13"/>
      <c r="Q11" t="s">
        <v>122</v>
      </c>
    </row>
    <row r="12" spans="1:18" ht="17.100000000000001" customHeight="1" x14ac:dyDescent="0.4">
      <c r="A12" s="26"/>
      <c r="B12" s="26"/>
      <c r="C12" s="26"/>
      <c r="D12" s="26"/>
      <c r="E12" s="26"/>
      <c r="F12" s="26"/>
      <c r="G12" s="26"/>
      <c r="H12" s="26"/>
      <c r="I12" s="22"/>
      <c r="J12" s="22"/>
      <c r="K12" s="96"/>
      <c r="L12" s="23"/>
      <c r="M12" s="91"/>
      <c r="N12" s="13"/>
      <c r="O12" s="13"/>
      <c r="P12" s="13"/>
    </row>
    <row r="13" spans="1:18" ht="17.100000000000001" customHeight="1" x14ac:dyDescent="0.4">
      <c r="A13" s="26"/>
      <c r="B13" s="26"/>
      <c r="C13" s="26"/>
      <c r="D13" s="26"/>
      <c r="E13" s="26"/>
      <c r="F13" s="26"/>
      <c r="G13" s="26"/>
      <c r="H13" s="26"/>
      <c r="I13" s="22"/>
      <c r="J13" s="22"/>
      <c r="K13" s="96"/>
      <c r="L13" s="23"/>
      <c r="M13" s="91"/>
      <c r="N13" s="13"/>
      <c r="O13" s="13"/>
      <c r="P13" s="13"/>
    </row>
    <row r="14" spans="1:18" ht="17.100000000000001" customHeight="1" x14ac:dyDescent="0.4">
      <c r="A14" s="324" t="s">
        <v>109</v>
      </c>
      <c r="B14" s="324"/>
      <c r="C14" s="324"/>
      <c r="D14" s="324"/>
      <c r="E14" s="324"/>
      <c r="F14" s="324"/>
      <c r="G14" s="324"/>
      <c r="H14" s="324"/>
      <c r="I14" s="324"/>
      <c r="J14" s="324"/>
      <c r="K14" s="324"/>
      <c r="L14" s="324"/>
      <c r="M14" s="324"/>
      <c r="N14" s="324"/>
      <c r="O14" s="324"/>
      <c r="P14" s="324"/>
      <c r="Q14" s="324"/>
    </row>
    <row r="15" spans="1:18" ht="17.100000000000001" customHeight="1" x14ac:dyDescent="0.4">
      <c r="A15" s="325"/>
      <c r="B15" s="325"/>
      <c r="C15" s="325"/>
      <c r="D15" s="325"/>
      <c r="E15" s="325"/>
      <c r="F15" s="325"/>
      <c r="G15" s="325"/>
      <c r="H15" s="325"/>
      <c r="I15" s="325"/>
      <c r="J15" s="325"/>
      <c r="K15" s="325"/>
      <c r="L15" s="325"/>
      <c r="M15" s="325"/>
      <c r="N15" s="325"/>
      <c r="O15" s="325"/>
      <c r="P15" s="325"/>
      <c r="Q15" s="325"/>
    </row>
    <row r="16" spans="1:18" ht="31.35" customHeight="1" x14ac:dyDescent="0.4">
      <c r="A16" s="319" t="s">
        <v>111</v>
      </c>
      <c r="B16" s="117">
        <v>1</v>
      </c>
      <c r="C16" s="321" t="s">
        <v>112</v>
      </c>
      <c r="D16" s="321"/>
      <c r="E16" s="321"/>
      <c r="F16" s="322"/>
      <c r="G16" s="331" t="str">
        <f>'変更申出書（１）'!O9&amp;"受付"</f>
        <v>　令和　年　月　日受付</v>
      </c>
      <c r="H16" s="332"/>
      <c r="I16" s="332"/>
      <c r="J16" s="332"/>
      <c r="K16" s="332"/>
      <c r="L16" s="333"/>
      <c r="M16" s="333"/>
      <c r="N16" s="97" t="s">
        <v>120</v>
      </c>
      <c r="O16" s="333"/>
      <c r="P16" s="333"/>
      <c r="Q16" s="108" t="s">
        <v>119</v>
      </c>
      <c r="R16" s="112"/>
    </row>
    <row r="17" spans="1:18" ht="35.25" customHeight="1" x14ac:dyDescent="0.4">
      <c r="A17" s="319"/>
      <c r="B17" s="117">
        <v>2</v>
      </c>
      <c r="C17" s="321" t="s">
        <v>113</v>
      </c>
      <c r="D17" s="321"/>
      <c r="E17" s="321"/>
      <c r="F17" s="322"/>
      <c r="G17" s="341" t="str">
        <f>'変更申出書（１）'!A2</f>
        <v>関内地区</v>
      </c>
      <c r="H17" s="342"/>
      <c r="I17" s="342"/>
      <c r="J17" s="334" t="s">
        <v>127</v>
      </c>
      <c r="K17" s="335"/>
      <c r="L17" s="343" t="e">
        <f>LEFT('変更申出書（１）'!A4,FIND("（",'変更申出書（１）'!A4)-1)</f>
        <v>#VALUE!</v>
      </c>
      <c r="M17" s="343"/>
      <c r="N17" s="343"/>
      <c r="O17" s="343"/>
      <c r="P17" s="343"/>
      <c r="Q17" s="344"/>
      <c r="R17" s="115"/>
    </row>
    <row r="18" spans="1:18" ht="31.35" customHeight="1" x14ac:dyDescent="0.4">
      <c r="A18" s="319"/>
      <c r="B18" s="117">
        <v>3</v>
      </c>
      <c r="C18" s="321" t="s">
        <v>114</v>
      </c>
      <c r="D18" s="321"/>
      <c r="E18" s="321"/>
      <c r="F18" s="322"/>
      <c r="G18" s="329" t="s">
        <v>125</v>
      </c>
      <c r="H18" s="330"/>
      <c r="I18" s="18" t="str">
        <f>'変更申出書（１）'!I24</f>
        <v>中</v>
      </c>
      <c r="J18" s="102" t="s">
        <v>126</v>
      </c>
      <c r="K18" s="327">
        <f>'変更申出書（１）'!K24</f>
        <v>0</v>
      </c>
      <c r="L18" s="327"/>
      <c r="M18" s="327"/>
      <c r="N18" s="327"/>
      <c r="O18" s="327"/>
      <c r="P18" s="327"/>
      <c r="Q18" s="328"/>
      <c r="R18" s="115"/>
    </row>
    <row r="19" spans="1:18" ht="17.100000000000001" customHeight="1" x14ac:dyDescent="0.4">
      <c r="A19" s="319"/>
      <c r="B19" s="320">
        <v>4</v>
      </c>
      <c r="C19" s="321" t="s">
        <v>115</v>
      </c>
      <c r="D19" s="321"/>
      <c r="E19" s="321"/>
      <c r="F19" s="322"/>
      <c r="G19" s="19"/>
      <c r="H19" s="20" t="s">
        <v>14</v>
      </c>
      <c r="I19" s="20"/>
      <c r="J19" s="20"/>
      <c r="K19" s="20"/>
      <c r="L19" s="20"/>
      <c r="M19" s="20"/>
      <c r="N19" s="20"/>
      <c r="O19" s="20"/>
      <c r="P19" s="20"/>
      <c r="Q19" s="45"/>
      <c r="R19" s="115"/>
    </row>
    <row r="20" spans="1:18" ht="17.100000000000001" customHeight="1" x14ac:dyDescent="0.4">
      <c r="A20" s="319"/>
      <c r="B20" s="320"/>
      <c r="C20" s="321"/>
      <c r="D20" s="321"/>
      <c r="E20" s="321"/>
      <c r="F20" s="322"/>
      <c r="G20" s="21"/>
      <c r="H20" s="22" t="s">
        <v>15</v>
      </c>
      <c r="I20" s="22"/>
      <c r="J20" s="22"/>
      <c r="K20" s="22"/>
      <c r="L20" s="22"/>
      <c r="M20" s="22"/>
      <c r="N20" s="22"/>
      <c r="O20" s="22"/>
      <c r="P20" s="22"/>
      <c r="Q20" s="113"/>
      <c r="R20" s="115"/>
    </row>
    <row r="21" spans="1:18" ht="17.100000000000001" customHeight="1" x14ac:dyDescent="0.4">
      <c r="A21" s="319"/>
      <c r="B21" s="320"/>
      <c r="C21" s="321"/>
      <c r="D21" s="321"/>
      <c r="E21" s="321"/>
      <c r="F21" s="322"/>
      <c r="G21" s="21"/>
      <c r="H21" s="22" t="s">
        <v>16</v>
      </c>
      <c r="I21" s="22"/>
      <c r="J21" s="22"/>
      <c r="K21" s="22"/>
      <c r="L21" s="22"/>
      <c r="M21" s="22"/>
      <c r="N21" s="22"/>
      <c r="O21" s="22"/>
      <c r="P21" s="22"/>
      <c r="Q21" s="113"/>
      <c r="R21" s="115"/>
    </row>
    <row r="22" spans="1:18" ht="17.100000000000001" customHeight="1" x14ac:dyDescent="0.4">
      <c r="A22" s="319"/>
      <c r="B22" s="320"/>
      <c r="C22" s="321"/>
      <c r="D22" s="321"/>
      <c r="E22" s="321"/>
      <c r="F22" s="322"/>
      <c r="G22" s="21"/>
      <c r="H22" s="23" t="s">
        <v>17</v>
      </c>
      <c r="I22" s="23"/>
      <c r="J22" s="23"/>
      <c r="K22" s="23"/>
      <c r="L22" s="23"/>
      <c r="M22" s="23"/>
      <c r="N22" s="23"/>
      <c r="O22" s="23"/>
      <c r="P22" s="23"/>
      <c r="Q22" s="113"/>
      <c r="R22" s="115"/>
    </row>
    <row r="23" spans="1:18" ht="17.100000000000001" customHeight="1" x14ac:dyDescent="0.4">
      <c r="A23" s="319"/>
      <c r="B23" s="320"/>
      <c r="C23" s="321"/>
      <c r="D23" s="321"/>
      <c r="E23" s="321"/>
      <c r="F23" s="322"/>
      <c r="G23" s="21"/>
      <c r="H23" s="23" t="s">
        <v>18</v>
      </c>
      <c r="I23" s="23"/>
      <c r="J23" s="23"/>
      <c r="K23" s="23"/>
      <c r="L23" s="23"/>
      <c r="M23" s="23"/>
      <c r="N23" s="23"/>
      <c r="O23" s="23"/>
      <c r="P23" s="23"/>
      <c r="Q23" s="113"/>
      <c r="R23" s="115"/>
    </row>
    <row r="24" spans="1:18" ht="17.100000000000001" customHeight="1" x14ac:dyDescent="0.4">
      <c r="A24" s="319"/>
      <c r="B24" s="320"/>
      <c r="C24" s="321"/>
      <c r="D24" s="321"/>
      <c r="E24" s="321"/>
      <c r="F24" s="322"/>
      <c r="G24" s="24"/>
      <c r="H24" s="25" t="s">
        <v>104</v>
      </c>
      <c r="I24" s="25"/>
      <c r="J24" s="315" t="s">
        <v>105</v>
      </c>
      <c r="K24" s="315"/>
      <c r="L24" s="315"/>
      <c r="M24" s="315"/>
      <c r="N24" s="25"/>
      <c r="O24" s="25"/>
      <c r="P24" s="25"/>
      <c r="Q24" s="114"/>
      <c r="R24" s="115"/>
    </row>
    <row r="25" spans="1:18" ht="35.25" customHeight="1" x14ac:dyDescent="0.4">
      <c r="A25" s="336">
        <v>5</v>
      </c>
      <c r="B25" s="338"/>
      <c r="C25" s="339" t="s">
        <v>128</v>
      </c>
      <c r="D25" s="340"/>
      <c r="E25" s="340"/>
      <c r="F25" s="345"/>
      <c r="G25" s="346"/>
      <c r="H25" s="347"/>
      <c r="I25" s="347"/>
      <c r="J25" s="347"/>
      <c r="K25" s="347"/>
      <c r="L25" s="347"/>
      <c r="M25" s="347"/>
      <c r="N25" s="347"/>
      <c r="O25" s="347"/>
      <c r="P25" s="347"/>
      <c r="Q25" s="348"/>
      <c r="R25" s="115"/>
    </row>
    <row r="26" spans="1:18" ht="108" customHeight="1" x14ac:dyDescent="0.4">
      <c r="A26" s="336">
        <v>6</v>
      </c>
      <c r="B26" s="337"/>
      <c r="C26" s="339" t="s">
        <v>116</v>
      </c>
      <c r="D26" s="340"/>
      <c r="E26" s="340"/>
      <c r="F26" s="340"/>
      <c r="G26" s="326"/>
      <c r="H26" s="327"/>
      <c r="I26" s="327"/>
      <c r="J26" s="327"/>
      <c r="K26" s="327"/>
      <c r="L26" s="327"/>
      <c r="M26" s="327"/>
      <c r="N26" s="327"/>
      <c r="O26" s="327"/>
      <c r="P26" s="327"/>
      <c r="Q26" s="328"/>
      <c r="R26" s="116"/>
    </row>
    <row r="27" spans="1:18" ht="14.1" customHeight="1" x14ac:dyDescent="0.15">
      <c r="A27" s="100" t="s">
        <v>25</v>
      </c>
      <c r="B27" s="120" t="s">
        <v>129</v>
      </c>
      <c r="C27" s="118"/>
      <c r="D27" s="98"/>
      <c r="E27" s="98"/>
      <c r="F27" s="98"/>
      <c r="G27" s="98"/>
      <c r="H27" s="98"/>
      <c r="I27" s="98"/>
      <c r="J27" s="98"/>
      <c r="K27" s="98"/>
      <c r="L27" s="98"/>
      <c r="M27" s="98"/>
      <c r="N27" s="11"/>
      <c r="O27" s="6"/>
      <c r="P27" s="7"/>
    </row>
    <row r="28" spans="1:18" ht="14.1" customHeight="1" x14ac:dyDescent="0.15">
      <c r="A28" s="4"/>
      <c r="B28" s="121" t="s">
        <v>130</v>
      </c>
      <c r="C28" s="9"/>
      <c r="D28" s="4"/>
      <c r="E28" s="4"/>
      <c r="F28" s="4"/>
      <c r="G28" s="4"/>
      <c r="H28" s="4"/>
      <c r="I28" s="4"/>
      <c r="J28" s="4"/>
      <c r="K28" s="4"/>
      <c r="L28" s="4"/>
      <c r="M28" s="4"/>
      <c r="N28" s="15"/>
      <c r="O28" s="15"/>
      <c r="P28" s="15"/>
    </row>
    <row r="29" spans="1:18" ht="14.1" customHeight="1" x14ac:dyDescent="0.15">
      <c r="A29" s="4"/>
      <c r="B29" s="121" t="s">
        <v>131</v>
      </c>
      <c r="C29" s="95"/>
      <c r="D29" s="99"/>
      <c r="E29" s="99"/>
      <c r="F29" s="99"/>
      <c r="G29" s="99"/>
      <c r="H29" s="99"/>
      <c r="I29" s="99"/>
      <c r="J29" s="99"/>
      <c r="K29" s="99"/>
      <c r="L29" s="99"/>
      <c r="M29" s="99"/>
      <c r="N29" s="6"/>
      <c r="O29" s="6"/>
      <c r="P29" s="5"/>
    </row>
    <row r="30" spans="1:18" ht="11.25" customHeight="1" x14ac:dyDescent="0.4">
      <c r="N30" s="8"/>
      <c r="O30" s="8"/>
      <c r="P30" s="8"/>
    </row>
    <row r="31" spans="1:18" ht="11.25" customHeight="1" x14ac:dyDescent="0.4"/>
  </sheetData>
  <sheetProtection selectLockedCells="1" autoFilter="0"/>
  <mergeCells count="27">
    <mergeCell ref="N5:Q5"/>
    <mergeCell ref="A14:Q15"/>
    <mergeCell ref="G26:Q26"/>
    <mergeCell ref="G18:H18"/>
    <mergeCell ref="K18:Q18"/>
    <mergeCell ref="G16:K16"/>
    <mergeCell ref="O16:P16"/>
    <mergeCell ref="L16:M16"/>
    <mergeCell ref="J17:K17"/>
    <mergeCell ref="A26:B26"/>
    <mergeCell ref="A25:B25"/>
    <mergeCell ref="C26:F26"/>
    <mergeCell ref="G17:I17"/>
    <mergeCell ref="L17:Q17"/>
    <mergeCell ref="C25:F25"/>
    <mergeCell ref="G25:Q25"/>
    <mergeCell ref="J24:M24"/>
    <mergeCell ref="B6:H6"/>
    <mergeCell ref="A7:A8"/>
    <mergeCell ref="G7:G8"/>
    <mergeCell ref="B7:F8"/>
    <mergeCell ref="A16:A24"/>
    <mergeCell ref="B19:B24"/>
    <mergeCell ref="C17:F17"/>
    <mergeCell ref="C16:F16"/>
    <mergeCell ref="C18:F18"/>
    <mergeCell ref="C19:F24"/>
  </mergeCells>
  <phoneticPr fontId="1"/>
  <dataValidations count="1">
    <dataValidation type="list" allowBlank="1" showInputMessage="1" sqref="G25:Q25" xr:uid="{00000000-0002-0000-0300-000000000000}">
      <formula1>"第２面に記載のとおり"</formula1>
    </dataValidation>
  </dataValidations>
  <pageMargins left="0.70866141732283472" right="0.59055118110236227" top="0.68532608695652175" bottom="0.51181102362204722" header="0.31496062992125984" footer="0.31496062992125984"/>
  <pageSetup paperSize="9" fitToHeight="0" orientation="portrait" horizontalDpi="300" verticalDpi="300"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57150</xdr:colOff>
                    <xdr:row>17</xdr:row>
                    <xdr:rowOff>361950</xdr:rowOff>
                  </from>
                  <to>
                    <xdr:col>7</xdr:col>
                    <xdr:colOff>57150</xdr:colOff>
                    <xdr:row>19</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57150</xdr:colOff>
                    <xdr:row>20</xdr:row>
                    <xdr:rowOff>180975</xdr:rowOff>
                  </from>
                  <to>
                    <xdr:col>7</xdr:col>
                    <xdr:colOff>57150</xdr:colOff>
                    <xdr:row>22</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57150</xdr:colOff>
                    <xdr:row>18</xdr:row>
                    <xdr:rowOff>171450</xdr:rowOff>
                  </from>
                  <to>
                    <xdr:col>7</xdr:col>
                    <xdr:colOff>57150</xdr:colOff>
                    <xdr:row>20</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57150</xdr:colOff>
                    <xdr:row>21</xdr:row>
                    <xdr:rowOff>180975</xdr:rowOff>
                  </from>
                  <to>
                    <xdr:col>7</xdr:col>
                    <xdr:colOff>57150</xdr:colOff>
                    <xdr:row>23</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57150</xdr:colOff>
                    <xdr:row>19</xdr:row>
                    <xdr:rowOff>180975</xdr:rowOff>
                  </from>
                  <to>
                    <xdr:col>7</xdr:col>
                    <xdr:colOff>57150</xdr:colOff>
                    <xdr:row>21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90"/>
  <sheetViews>
    <sheetView showWhiteSpace="0" view="pageLayout" zoomScale="115" zoomScaleNormal="100" zoomScaleSheetLayoutView="145" zoomScalePageLayoutView="115" workbookViewId="0">
      <selection activeCell="K19" sqref="K19:Q19"/>
    </sheetView>
    <sheetView topLeftCell="A22" workbookViewId="1">
      <selection activeCell="C15" sqref="C15"/>
    </sheetView>
    <sheetView workbookViewId="2"/>
  </sheetViews>
  <sheetFormatPr defaultRowHeight="18.75" x14ac:dyDescent="0.4"/>
  <cols>
    <col min="1" max="1" width="12.375" customWidth="1"/>
    <col min="2" max="2" width="34.625" customWidth="1"/>
    <col min="3" max="3" width="38" customWidth="1"/>
  </cols>
  <sheetData>
    <row r="1" spans="1:3" x14ac:dyDescent="0.15">
      <c r="A1" s="94" t="s">
        <v>133</v>
      </c>
      <c r="B1" s="164"/>
      <c r="C1" s="164"/>
    </row>
    <row r="2" spans="1:3" x14ac:dyDescent="0.4">
      <c r="A2" s="349" t="s">
        <v>132</v>
      </c>
      <c r="B2" s="349"/>
      <c r="C2" s="165" t="s">
        <v>138</v>
      </c>
    </row>
    <row r="3" spans="1:3" ht="72" x14ac:dyDescent="0.4">
      <c r="A3" s="85" t="e">
        <f>HLOOKUP('変更申出書（１）'!$A$4,#REF!,2,0)</f>
        <v>#REF!</v>
      </c>
      <c r="B3" s="87" t="e">
        <f>'変更申出書（２）'!#REF!</f>
        <v>#REF!</v>
      </c>
      <c r="C3" s="74"/>
    </row>
    <row r="4" spans="1:3" ht="72" x14ac:dyDescent="0.4">
      <c r="A4" s="86" t="e">
        <f>HLOOKUP('変更申出書（１）'!$A$4,#REF!,3,0)</f>
        <v>#REF!</v>
      </c>
      <c r="B4" s="88" t="e">
        <f>'変更申出書（２）'!#REF!</f>
        <v>#REF!</v>
      </c>
      <c r="C4" s="74"/>
    </row>
    <row r="5" spans="1:3" ht="60" x14ac:dyDescent="0.4">
      <c r="A5" s="86" t="e">
        <f>HLOOKUP('変更申出書（１）'!$A$4,#REF!,4,0)</f>
        <v>#REF!</v>
      </c>
      <c r="B5" s="88" t="e">
        <f>'変更申出書（２）'!#REF!</f>
        <v>#REF!</v>
      </c>
      <c r="C5" s="74"/>
    </row>
    <row r="6" spans="1:3" ht="36" x14ac:dyDescent="0.4">
      <c r="A6" s="86" t="e">
        <f>HLOOKUP('変更申出書（１）'!$A$4,#REF!,5,0)</f>
        <v>#REF!</v>
      </c>
      <c r="B6" s="88" t="e">
        <f>'変更申出書（２）'!#REF!</f>
        <v>#REF!</v>
      </c>
      <c r="C6" s="74"/>
    </row>
    <row r="7" spans="1:3" ht="36" x14ac:dyDescent="0.4">
      <c r="A7" s="86" t="e">
        <f>HLOOKUP('変更申出書（１）'!$A$4,#REF!,6,0)</f>
        <v>#REF!</v>
      </c>
      <c r="B7" s="88" t="e">
        <f>'変更申出書（２）'!#REF!</f>
        <v>#REF!</v>
      </c>
      <c r="C7" s="74"/>
    </row>
    <row r="8" spans="1:3" x14ac:dyDescent="0.4">
      <c r="A8" s="78" t="e">
        <f>HLOOKUP('変更申出書（１）'!$A$4,#REF!,10,0)</f>
        <v>#REF!</v>
      </c>
      <c r="B8" s="88" t="e">
        <f>'変更申出書（２）'!#REF!</f>
        <v>#REF!</v>
      </c>
      <c r="C8" s="74"/>
    </row>
    <row r="9" spans="1:3" x14ac:dyDescent="0.4">
      <c r="A9" s="78" t="e">
        <f>HLOOKUP('変更申出書（１）'!$A$4,#REF!,11,0)</f>
        <v>#REF!</v>
      </c>
      <c r="B9" s="88" t="e">
        <f>'変更申出書（２）'!#REF!</f>
        <v>#REF!</v>
      </c>
      <c r="C9" s="74"/>
    </row>
    <row r="10" spans="1:3" x14ac:dyDescent="0.4">
      <c r="A10" s="78" t="e">
        <f>HLOOKUP('変更申出書（１）'!$A$4,#REF!,12,0)</f>
        <v>#REF!</v>
      </c>
      <c r="B10" s="88" t="e">
        <f>'変更申出書（２）'!#REF!</f>
        <v>#REF!</v>
      </c>
      <c r="C10" s="74"/>
    </row>
    <row r="11" spans="1:3" x14ac:dyDescent="0.4">
      <c r="A11" s="84" t="e">
        <f>HLOOKUP('変更申出書（１）'!$A$4,#REF!,13,0)</f>
        <v>#REF!</v>
      </c>
      <c r="B11" s="88" t="e">
        <f>'変更申出書（２）'!#REF!</f>
        <v>#REF!</v>
      </c>
      <c r="C11" s="74"/>
    </row>
    <row r="12" spans="1:3" x14ac:dyDescent="0.4">
      <c r="A12" s="81" t="e">
        <f>HLOOKUP('変更申出書（１）'!$A$4,#REF!,13,0)</f>
        <v>#REF!</v>
      </c>
      <c r="B12" s="123" t="e">
        <f>'変更申出書（２）'!#REF!</f>
        <v>#REF!</v>
      </c>
      <c r="C12" s="74"/>
    </row>
    <row r="13" spans="1:3" x14ac:dyDescent="0.4">
      <c r="A13" s="81" t="e">
        <f>HLOOKUP('変更申出書（１）'!$A$4,#REF!,13,0)</f>
        <v>#REF!</v>
      </c>
      <c r="B13" s="123" t="e">
        <f>'変更申出書（２）'!#REF!</f>
        <v>#REF!</v>
      </c>
      <c r="C13" s="74"/>
    </row>
    <row r="14" spans="1:3" x14ac:dyDescent="0.4">
      <c r="A14" s="82" t="e">
        <f>HLOOKUP('変更申出書（１）'!$A$4,#REF!,14,0)</f>
        <v>#REF!</v>
      </c>
      <c r="B14" s="88" t="e">
        <f>'変更申出書（２）'!#REF!</f>
        <v>#REF!</v>
      </c>
      <c r="C14" s="74"/>
    </row>
    <row r="15" spans="1:3" x14ac:dyDescent="0.4">
      <c r="A15" s="83" t="e">
        <f>HLOOKUP('変更申出書（１）'!$A$4,#REF!,14,0)</f>
        <v>#REF!</v>
      </c>
      <c r="B15" s="88" t="e">
        <f>'変更申出書（２）'!#REF!</f>
        <v>#REF!</v>
      </c>
      <c r="C15" s="74"/>
    </row>
    <row r="16" spans="1:3" x14ac:dyDescent="0.4">
      <c r="A16" s="83" t="e">
        <f>HLOOKUP('変更申出書（１）'!$A$4,#REF!,14,0)</f>
        <v>#REF!</v>
      </c>
      <c r="B16" s="123" t="e">
        <f>'変更申出書（２）'!#REF!</f>
        <v>#REF!</v>
      </c>
      <c r="C16" s="74"/>
    </row>
    <row r="17" spans="1:3" x14ac:dyDescent="0.4">
      <c r="A17" s="77" t="e">
        <f>HLOOKUP('変更申出書（１）'!$A$4,#REF!,15,0)</f>
        <v>#REF!</v>
      </c>
      <c r="B17" s="88" t="e">
        <f>'変更申出書（２）'!#REF!</f>
        <v>#REF!</v>
      </c>
      <c r="C17" s="74"/>
    </row>
    <row r="18" spans="1:3" x14ac:dyDescent="0.4">
      <c r="A18" s="93"/>
      <c r="B18" s="88" t="e">
        <f>'変更申出書（２）'!#REF!</f>
        <v>#REF!</v>
      </c>
      <c r="C18" s="74"/>
    </row>
    <row r="19" spans="1:3" x14ac:dyDescent="0.4">
      <c r="A19" s="166"/>
      <c r="B19" s="167"/>
      <c r="C19" s="168"/>
    </row>
    <row r="20" spans="1:3" x14ac:dyDescent="0.15">
      <c r="A20" s="122" t="s">
        <v>134</v>
      </c>
      <c r="B20" s="41"/>
      <c r="C20" s="41"/>
    </row>
    <row r="21" spans="1:3" ht="24" x14ac:dyDescent="0.4">
      <c r="A21" s="124" t="s">
        <v>137</v>
      </c>
      <c r="B21" s="165" t="s">
        <v>135</v>
      </c>
      <c r="C21" s="165" t="s">
        <v>136</v>
      </c>
    </row>
    <row r="22" spans="1:3" x14ac:dyDescent="0.4">
      <c r="B22" s="172" t="e">
        <f>'変更申出書（２）'!#REF!</f>
        <v>#REF!</v>
      </c>
      <c r="C22" s="132"/>
    </row>
    <row r="23" spans="1:3" x14ac:dyDescent="0.4">
      <c r="A23" s="126"/>
      <c r="B23" s="173">
        <f>'変更申出書（２）'!$C4</f>
        <v>0</v>
      </c>
      <c r="C23" s="132"/>
    </row>
    <row r="24" spans="1:3" x14ac:dyDescent="0.4">
      <c r="A24" s="127"/>
      <c r="B24" s="173">
        <f>'変更申出書（２）'!$C5</f>
        <v>0</v>
      </c>
      <c r="C24" s="132"/>
    </row>
    <row r="25" spans="1:3" x14ac:dyDescent="0.4">
      <c r="A25" s="127"/>
      <c r="B25" s="173">
        <f>'変更申出書（２）'!$C6</f>
        <v>0</v>
      </c>
      <c r="C25" s="132"/>
    </row>
    <row r="26" spans="1:3" x14ac:dyDescent="0.4">
      <c r="A26" s="127"/>
      <c r="B26" s="173">
        <f>'変更申出書（２）'!$C7</f>
        <v>0</v>
      </c>
      <c r="C26" s="132"/>
    </row>
    <row r="27" spans="1:3" s="62" customFormat="1" x14ac:dyDescent="0.4">
      <c r="A27" s="128"/>
      <c r="B27" s="173">
        <f>'変更申出書（２）'!$C8</f>
        <v>0</v>
      </c>
      <c r="C27" s="131"/>
    </row>
    <row r="28" spans="1:3" x14ac:dyDescent="0.4">
      <c r="A28" s="127"/>
      <c r="B28" s="173" t="e">
        <f>'変更申出書（２）'!#REF!</f>
        <v>#REF!</v>
      </c>
      <c r="C28" s="132"/>
    </row>
    <row r="29" spans="1:3" x14ac:dyDescent="0.4">
      <c r="A29" s="127"/>
      <c r="B29" s="173" t="e">
        <f>'変更申出書（２）'!#REF!</f>
        <v>#REF!</v>
      </c>
      <c r="C29" s="132"/>
    </row>
    <row r="30" spans="1:3" x14ac:dyDescent="0.4">
      <c r="A30" s="127"/>
      <c r="B30" s="173" t="e">
        <f>'変更申出書（２）'!#REF!</f>
        <v>#REF!</v>
      </c>
      <c r="C30" s="132"/>
    </row>
    <row r="31" spans="1:3" x14ac:dyDescent="0.4">
      <c r="A31" s="127"/>
      <c r="B31" s="173">
        <f>'変更申出書（２）'!$C9</f>
        <v>0</v>
      </c>
      <c r="C31" s="132"/>
    </row>
    <row r="32" spans="1:3" s="62" customFormat="1" x14ac:dyDescent="0.4">
      <c r="A32" s="128"/>
      <c r="B32" s="173">
        <f>'変更申出書（２）'!$C10</f>
        <v>0</v>
      </c>
      <c r="C32" s="131"/>
    </row>
    <row r="33" spans="1:3" x14ac:dyDescent="0.4">
      <c r="A33" s="127"/>
      <c r="B33" s="173" t="e">
        <f>'変更申出書（２）'!#REF!</f>
        <v>#REF!</v>
      </c>
      <c r="C33" s="132"/>
    </row>
    <row r="34" spans="1:3" x14ac:dyDescent="0.4">
      <c r="A34" s="127"/>
      <c r="B34" s="173" t="e">
        <f>'変更申出書（２）'!#REF!</f>
        <v>#REF!</v>
      </c>
      <c r="C34" s="132"/>
    </row>
    <row r="35" spans="1:3" x14ac:dyDescent="0.4">
      <c r="A35" s="127"/>
      <c r="B35" s="173" t="e">
        <f>'変更申出書（２）'!#REF!</f>
        <v>#REF!</v>
      </c>
      <c r="C35" s="132"/>
    </row>
    <row r="36" spans="1:3" x14ac:dyDescent="0.4">
      <c r="A36" s="127"/>
      <c r="B36" s="173">
        <f>'変更申出書（２）'!$C11</f>
        <v>0</v>
      </c>
      <c r="C36" s="132"/>
    </row>
    <row r="37" spans="1:3" x14ac:dyDescent="0.4">
      <c r="A37" s="127"/>
      <c r="B37" s="173">
        <f>'変更申出書（２）'!$C12</f>
        <v>0</v>
      </c>
      <c r="C37" s="132"/>
    </row>
    <row r="38" spans="1:3" x14ac:dyDescent="0.4">
      <c r="A38" s="127"/>
      <c r="B38" s="173" t="e">
        <f>'変更申出書（２）'!#REF!</f>
        <v>#REF!</v>
      </c>
      <c r="C38" s="132"/>
    </row>
    <row r="39" spans="1:3" x14ac:dyDescent="0.4">
      <c r="A39" s="127"/>
      <c r="B39" s="173" t="e">
        <f>'変更申出書（２）'!#REF!</f>
        <v>#REF!</v>
      </c>
      <c r="C39" s="132"/>
    </row>
    <row r="40" spans="1:3" x14ac:dyDescent="0.4">
      <c r="A40" s="127"/>
      <c r="B40" s="173">
        <f>'変更申出書（２）'!$C13</f>
        <v>0</v>
      </c>
      <c r="C40" s="132"/>
    </row>
    <row r="41" spans="1:3" s="62" customFormat="1" x14ac:dyDescent="0.4">
      <c r="A41" s="128"/>
      <c r="B41" s="173" t="e">
        <f>'変更申出書（２）'!#REF!</f>
        <v>#REF!</v>
      </c>
      <c r="C41" s="131"/>
    </row>
    <row r="42" spans="1:3" x14ac:dyDescent="0.4">
      <c r="A42" s="127"/>
      <c r="B42" s="173" t="e">
        <f>'変更申出書（２）'!#REF!</f>
        <v>#REF!</v>
      </c>
      <c r="C42" s="132"/>
    </row>
    <row r="43" spans="1:3" x14ac:dyDescent="0.4">
      <c r="A43" s="127"/>
      <c r="B43" s="173" t="e">
        <f>'変更申出書（２）'!#REF!</f>
        <v>#REF!</v>
      </c>
      <c r="C43" s="132"/>
    </row>
    <row r="44" spans="1:3" x14ac:dyDescent="0.4">
      <c r="A44" s="127"/>
      <c r="B44" s="173" t="e">
        <f>'変更申出書（２）'!#REF!</f>
        <v>#REF!</v>
      </c>
      <c r="C44" s="132"/>
    </row>
    <row r="45" spans="1:3" x14ac:dyDescent="0.4">
      <c r="A45" s="127"/>
      <c r="B45" s="173" t="e">
        <f>'変更申出書（２）'!#REF!</f>
        <v>#REF!</v>
      </c>
      <c r="C45" s="132"/>
    </row>
    <row r="46" spans="1:3" x14ac:dyDescent="0.4">
      <c r="A46" s="127"/>
      <c r="B46" s="173" t="e">
        <f>'変更申出書（２）'!#REF!</f>
        <v>#REF!</v>
      </c>
      <c r="C46" s="132"/>
    </row>
    <row r="47" spans="1:3" x14ac:dyDescent="0.4">
      <c r="A47" s="127"/>
      <c r="B47" s="173" t="e">
        <f>'変更申出書（２）'!#REF!</f>
        <v>#REF!</v>
      </c>
      <c r="C47" s="132"/>
    </row>
    <row r="48" spans="1:3" x14ac:dyDescent="0.4">
      <c r="A48" s="127"/>
      <c r="B48" s="173" t="e">
        <f>'変更申出書（２）'!#REF!</f>
        <v>#REF!</v>
      </c>
      <c r="C48" s="132"/>
    </row>
    <row r="49" spans="1:3" s="62" customFormat="1" x14ac:dyDescent="0.4">
      <c r="A49" s="128"/>
      <c r="B49" s="173" t="e">
        <f>'変更申出書（２）'!#REF!</f>
        <v>#REF!</v>
      </c>
      <c r="C49" s="131"/>
    </row>
    <row r="50" spans="1:3" x14ac:dyDescent="0.4">
      <c r="A50" s="127"/>
      <c r="B50" s="173" t="e">
        <f>'変更申出書（２）'!#REF!</f>
        <v>#REF!</v>
      </c>
      <c r="C50" s="132"/>
    </row>
    <row r="51" spans="1:3" x14ac:dyDescent="0.4">
      <c r="A51" s="127"/>
      <c r="B51" s="173" t="e">
        <f>'変更申出書（２）'!#REF!</f>
        <v>#REF!</v>
      </c>
      <c r="C51" s="132"/>
    </row>
    <row r="52" spans="1:3" x14ac:dyDescent="0.4">
      <c r="A52" s="127"/>
      <c r="B52" s="173" t="e">
        <f>'変更申出書（２）'!#REF!</f>
        <v>#REF!</v>
      </c>
      <c r="C52" s="132"/>
    </row>
    <row r="53" spans="1:3" x14ac:dyDescent="0.4">
      <c r="A53" s="127"/>
      <c r="B53" s="173" t="e">
        <f>'変更申出書（２）'!#REF!</f>
        <v>#REF!</v>
      </c>
      <c r="C53" s="132"/>
    </row>
    <row r="54" spans="1:3" x14ac:dyDescent="0.4">
      <c r="A54" s="127"/>
      <c r="B54" s="173" t="e">
        <f>'変更申出書（２）'!#REF!</f>
        <v>#REF!</v>
      </c>
      <c r="C54" s="132"/>
    </row>
    <row r="55" spans="1:3" x14ac:dyDescent="0.4">
      <c r="A55" s="127"/>
      <c r="B55" s="173" t="e">
        <f>'変更申出書（２）'!#REF!</f>
        <v>#REF!</v>
      </c>
      <c r="C55" s="132"/>
    </row>
    <row r="56" spans="1:3" x14ac:dyDescent="0.4">
      <c r="A56" s="127"/>
      <c r="B56" s="173" t="e">
        <f>'変更申出書（２）'!#REF!</f>
        <v>#REF!</v>
      </c>
      <c r="C56" s="132"/>
    </row>
    <row r="57" spans="1:3" s="62" customFormat="1" x14ac:dyDescent="0.4">
      <c r="A57" s="128"/>
      <c r="B57" s="173" t="e">
        <f>'変更申出書（２）'!#REF!</f>
        <v>#REF!</v>
      </c>
      <c r="C57" s="131"/>
    </row>
    <row r="58" spans="1:3" x14ac:dyDescent="0.4">
      <c r="A58" s="129"/>
      <c r="B58" s="173" t="e">
        <f>'変更申出書（２）'!#REF!</f>
        <v>#REF!</v>
      </c>
      <c r="C58" s="132"/>
    </row>
    <row r="59" spans="1:3" x14ac:dyDescent="0.4">
      <c r="A59" s="130"/>
      <c r="B59" s="173" t="e">
        <f>'変更申出書（２）'!#REF!</f>
        <v>#REF!</v>
      </c>
      <c r="C59" s="132"/>
    </row>
    <row r="60" spans="1:3" x14ac:dyDescent="0.4">
      <c r="A60" s="130"/>
      <c r="B60" s="173" t="e">
        <f>'変更申出書（２）'!#REF!</f>
        <v>#REF!</v>
      </c>
      <c r="C60" s="132"/>
    </row>
    <row r="61" spans="1:3" s="62" customFormat="1" x14ac:dyDescent="0.4">
      <c r="A61" s="131"/>
      <c r="B61" s="173" t="e">
        <f>'変更申出書（２）'!#REF!</f>
        <v>#REF!</v>
      </c>
      <c r="C61" s="131"/>
    </row>
    <row r="62" spans="1:3" x14ac:dyDescent="0.4">
      <c r="A62" s="132"/>
      <c r="B62" s="173" t="e">
        <f>'変更申出書（２）'!#REF!</f>
        <v>#REF!</v>
      </c>
      <c r="C62" s="132"/>
    </row>
    <row r="63" spans="1:3" x14ac:dyDescent="0.4">
      <c r="A63" s="132"/>
      <c r="B63" s="173" t="e">
        <f>'変更申出書（２）'!#REF!</f>
        <v>#REF!</v>
      </c>
      <c r="C63" s="132"/>
    </row>
    <row r="64" spans="1:3" x14ac:dyDescent="0.4">
      <c r="A64" s="132"/>
      <c r="B64" s="173" t="e">
        <f>'変更申出書（２）'!#REF!</f>
        <v>#REF!</v>
      </c>
      <c r="C64" s="132"/>
    </row>
    <row r="65" spans="1:3" s="62" customFormat="1" x14ac:dyDescent="0.4">
      <c r="A65" s="131"/>
      <c r="B65" s="173" t="e">
        <f>'変更申出書（２）'!#REF!</f>
        <v>#REF!</v>
      </c>
      <c r="C65" s="131"/>
    </row>
    <row r="66" spans="1:3" x14ac:dyDescent="0.4">
      <c r="A66" s="132"/>
      <c r="B66" s="173" t="e">
        <f>'変更申出書（２）'!#REF!</f>
        <v>#REF!</v>
      </c>
      <c r="C66" s="132"/>
    </row>
    <row r="67" spans="1:3" x14ac:dyDescent="0.4">
      <c r="A67" s="132"/>
      <c r="B67" s="173" t="e">
        <f>'変更申出書（２）'!#REF!</f>
        <v>#REF!</v>
      </c>
      <c r="C67" s="132"/>
    </row>
    <row r="68" spans="1:3" x14ac:dyDescent="0.4">
      <c r="A68" s="132"/>
      <c r="B68" s="173" t="e">
        <f>'変更申出書（２）'!#REF!</f>
        <v>#REF!</v>
      </c>
      <c r="C68" s="132"/>
    </row>
    <row r="69" spans="1:3" x14ac:dyDescent="0.4">
      <c r="A69" s="132"/>
      <c r="B69" s="173" t="e">
        <f>'変更申出書（２）'!#REF!</f>
        <v>#REF!</v>
      </c>
      <c r="C69" s="132"/>
    </row>
    <row r="70" spans="1:3" s="62" customFormat="1" x14ac:dyDescent="0.4">
      <c r="A70" s="131"/>
      <c r="B70" s="173" t="e">
        <f>'変更申出書（２）'!#REF!</f>
        <v>#REF!</v>
      </c>
      <c r="C70" s="131"/>
    </row>
    <row r="71" spans="1:3" x14ac:dyDescent="0.4">
      <c r="A71" s="132"/>
      <c r="B71" s="173" t="e">
        <f>'変更申出書（２）'!#REF!</f>
        <v>#REF!</v>
      </c>
      <c r="C71" s="132"/>
    </row>
    <row r="72" spans="1:3" x14ac:dyDescent="0.4">
      <c r="A72" s="132"/>
      <c r="B72" s="173" t="e">
        <f>'変更申出書（２）'!#REF!</f>
        <v>#REF!</v>
      </c>
      <c r="C72" s="132"/>
    </row>
    <row r="73" spans="1:3" x14ac:dyDescent="0.4">
      <c r="A73" s="132"/>
      <c r="B73" s="173" t="e">
        <f>'変更申出書（２）'!#REF!</f>
        <v>#REF!</v>
      </c>
      <c r="C73" s="132"/>
    </row>
    <row r="74" spans="1:3" x14ac:dyDescent="0.4">
      <c r="A74" s="132"/>
      <c r="B74" s="173" t="e">
        <f>'変更申出書（２）'!#REF!</f>
        <v>#REF!</v>
      </c>
      <c r="C74" s="132"/>
    </row>
    <row r="75" spans="1:3" s="62" customFormat="1" x14ac:dyDescent="0.4">
      <c r="A75" s="131"/>
      <c r="B75" s="173" t="e">
        <f>'変更申出書（２）'!#REF!</f>
        <v>#REF!</v>
      </c>
      <c r="C75" s="131"/>
    </row>
    <row r="76" spans="1:3" x14ac:dyDescent="0.4">
      <c r="A76" s="132"/>
      <c r="B76" s="173" t="e">
        <f>'変更申出書（２）'!#REF!</f>
        <v>#REF!</v>
      </c>
      <c r="C76" s="132"/>
    </row>
    <row r="77" spans="1:3" x14ac:dyDescent="0.4">
      <c r="A77" s="132"/>
      <c r="B77" s="173" t="e">
        <f>'変更申出書（２）'!#REF!</f>
        <v>#REF!</v>
      </c>
      <c r="C77" s="132"/>
    </row>
    <row r="78" spans="1:3" x14ac:dyDescent="0.4">
      <c r="A78" s="132"/>
      <c r="B78" s="173" t="e">
        <f>'変更申出書（２）'!#REF!</f>
        <v>#REF!</v>
      </c>
      <c r="C78" s="132"/>
    </row>
    <row r="79" spans="1:3" x14ac:dyDescent="0.4">
      <c r="A79" s="132"/>
      <c r="B79" s="173" t="e">
        <f>'変更申出書（２）'!#REF!</f>
        <v>#REF!</v>
      </c>
      <c r="C79" s="132"/>
    </row>
    <row r="80" spans="1:3" x14ac:dyDescent="0.4">
      <c r="A80" s="132"/>
      <c r="B80" s="173" t="e">
        <f>'変更申出書（２）'!#REF!</f>
        <v>#REF!</v>
      </c>
      <c r="C80" s="132"/>
    </row>
    <row r="81" spans="1:3" x14ac:dyDescent="0.4">
      <c r="A81" s="132"/>
      <c r="B81" s="173" t="e">
        <f>'変更申出書（２）'!#REF!</f>
        <v>#REF!</v>
      </c>
      <c r="C81" s="132"/>
    </row>
    <row r="82" spans="1:3" s="62" customFormat="1" x14ac:dyDescent="0.4">
      <c r="A82" s="131"/>
      <c r="B82" s="173" t="e">
        <f>'変更申出書（２）'!#REF!</f>
        <v>#REF!</v>
      </c>
      <c r="C82" s="131"/>
    </row>
    <row r="83" spans="1:3" x14ac:dyDescent="0.4">
      <c r="A83" s="132"/>
      <c r="B83" s="173" t="e">
        <f>'変更申出書（２）'!#REF!</f>
        <v>#REF!</v>
      </c>
      <c r="C83" s="132"/>
    </row>
    <row r="84" spans="1:3" x14ac:dyDescent="0.4">
      <c r="A84" s="132"/>
      <c r="B84" s="173" t="e">
        <f>'変更申出書（２）'!#REF!</f>
        <v>#REF!</v>
      </c>
      <c r="C84" s="132"/>
    </row>
    <row r="85" spans="1:3" x14ac:dyDescent="0.4">
      <c r="A85" s="132"/>
      <c r="B85" s="173" t="e">
        <f>'変更申出書（２）'!#REF!</f>
        <v>#REF!</v>
      </c>
      <c r="C85" s="132"/>
    </row>
    <row r="86" spans="1:3" x14ac:dyDescent="0.4">
      <c r="A86" s="132"/>
      <c r="B86" s="173" t="e">
        <f>'変更申出書（２）'!#REF!</f>
        <v>#REF!</v>
      </c>
      <c r="C86" s="132"/>
    </row>
    <row r="87" spans="1:3" x14ac:dyDescent="0.4">
      <c r="A87" s="132"/>
      <c r="B87" s="173" t="e">
        <f>'変更申出書（２）'!#REF!</f>
        <v>#REF!</v>
      </c>
      <c r="C87" s="132"/>
    </row>
    <row r="88" spans="1:3" x14ac:dyDescent="0.4">
      <c r="A88" s="132"/>
      <c r="B88" s="173" t="e">
        <f>'変更申出書（２）'!#REF!</f>
        <v>#REF!</v>
      </c>
      <c r="C88" s="132"/>
    </row>
    <row r="89" spans="1:3" x14ac:dyDescent="0.4">
      <c r="A89" s="132"/>
      <c r="B89" s="173" t="e">
        <f>'変更申出書（２）'!#REF!</f>
        <v>#REF!</v>
      </c>
      <c r="C89" s="132"/>
    </row>
    <row r="90" spans="1:3" x14ac:dyDescent="0.4">
      <c r="A90" s="79"/>
      <c r="B90" s="80"/>
    </row>
  </sheetData>
  <sheetProtection selectLockedCells="1" autoFilter="0"/>
  <autoFilter ref="B1:B91" xr:uid="{00000000-0009-0000-0000-000004000000}"/>
  <mergeCells count="1">
    <mergeCell ref="A2:B2"/>
  </mergeCells>
  <phoneticPr fontId="1"/>
  <pageMargins left="0.51181102362204722" right="0.51181102362204722" top="0.74275362318840576" bottom="0.74803149606299213" header="0.31496062992125984" footer="0.31496062992125984"/>
  <pageSetup paperSize="9" fitToHeight="0" orientation="portrait" horizontalDpi="1200" verticalDpi="1200" r:id="rId1"/>
  <headerFooter differentFirst="1">
    <oddHeader xml:space="preserve">&amp;C
</oddHeader>
    <firstHeader>&amp;C（第３面）
計画趣旨等説明書</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1</xdr:col>
                    <xdr:colOff>57150</xdr:colOff>
                    <xdr:row>11</xdr:row>
                    <xdr:rowOff>28575</xdr:rowOff>
                  </from>
                  <to>
                    <xdr:col>1</xdr:col>
                    <xdr:colOff>1400175</xdr:colOff>
                    <xdr:row>11</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1</xdr:col>
                    <xdr:colOff>1647825</xdr:colOff>
                    <xdr:row>11</xdr:row>
                    <xdr:rowOff>28575</xdr:rowOff>
                  </from>
                  <to>
                    <xdr:col>1</xdr:col>
                    <xdr:colOff>2466975</xdr:colOff>
                    <xdr:row>11</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sizeWithCells="1">
                  <from>
                    <xdr:col>1</xdr:col>
                    <xdr:colOff>57150</xdr:colOff>
                    <xdr:row>12</xdr:row>
                    <xdr:rowOff>28575</xdr:rowOff>
                  </from>
                  <to>
                    <xdr:col>1</xdr:col>
                    <xdr:colOff>1095375</xdr:colOff>
                    <xdr:row>12</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1</xdr:col>
                    <xdr:colOff>1647825</xdr:colOff>
                    <xdr:row>12</xdr:row>
                    <xdr:rowOff>28575</xdr:rowOff>
                  </from>
                  <to>
                    <xdr:col>1</xdr:col>
                    <xdr:colOff>2457450</xdr:colOff>
                    <xdr:row>12</xdr:row>
                    <xdr:rowOff>219075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sizeWithCells="1">
                  <from>
                    <xdr:col>1</xdr:col>
                    <xdr:colOff>47625</xdr:colOff>
                    <xdr:row>13</xdr:row>
                    <xdr:rowOff>28575</xdr:rowOff>
                  </from>
                  <to>
                    <xdr:col>1</xdr:col>
                    <xdr:colOff>285750</xdr:colOff>
                    <xdr:row>13</xdr:row>
                    <xdr:rowOff>219075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sizeWithCells="1">
                  <from>
                    <xdr:col>1</xdr:col>
                    <xdr:colOff>47625</xdr:colOff>
                    <xdr:row>14</xdr:row>
                    <xdr:rowOff>28575</xdr:rowOff>
                  </from>
                  <to>
                    <xdr:col>1</xdr:col>
                    <xdr:colOff>390525</xdr:colOff>
                    <xdr:row>14</xdr:row>
                    <xdr:rowOff>219075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1</xdr:col>
                    <xdr:colOff>47625</xdr:colOff>
                    <xdr:row>15</xdr:row>
                    <xdr:rowOff>28575</xdr:rowOff>
                  </from>
                  <to>
                    <xdr:col>1</xdr:col>
                    <xdr:colOff>1876425</xdr:colOff>
                    <xdr:row>15</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L35"/>
  <sheetViews>
    <sheetView view="pageBreakPreview" zoomScale="130" zoomScaleNormal="100" zoomScaleSheetLayoutView="130" zoomScalePageLayoutView="145" workbookViewId="0">
      <selection activeCell="K19" sqref="K19:Q19"/>
    </sheetView>
    <sheetView workbookViewId="1"/>
    <sheetView workbookViewId="2"/>
  </sheetViews>
  <sheetFormatPr defaultColWidth="8.875" defaultRowHeight="18.75" x14ac:dyDescent="0.4"/>
  <cols>
    <col min="1" max="2" width="4.625" customWidth="1"/>
    <col min="3" max="3" width="4" customWidth="1"/>
    <col min="4" max="4" width="3" customWidth="1"/>
    <col min="5" max="6" width="4.625" customWidth="1"/>
    <col min="7" max="7" width="4.875" customWidth="1"/>
    <col min="8" max="8" width="9.25" customWidth="1"/>
    <col min="9" max="10" width="4.625" customWidth="1"/>
    <col min="11" max="11" width="8" customWidth="1"/>
    <col min="12" max="12" width="23.25" customWidth="1"/>
    <col min="13" max="13" width="4.625" customWidth="1"/>
  </cols>
  <sheetData>
    <row r="1" spans="1:12" x14ac:dyDescent="0.4">
      <c r="A1" s="32" t="s">
        <v>149</v>
      </c>
    </row>
    <row r="2" spans="1:12" ht="18.75" customHeight="1" x14ac:dyDescent="0.4">
      <c r="A2" s="26"/>
      <c r="B2" s="26"/>
      <c r="C2" s="26"/>
      <c r="D2" s="26"/>
      <c r="E2" s="26"/>
      <c r="F2" s="27"/>
      <c r="G2" s="28"/>
      <c r="H2" s="355" t="s">
        <v>150</v>
      </c>
      <c r="I2" s="355"/>
      <c r="J2" s="355"/>
      <c r="K2" s="26"/>
      <c r="L2" s="26"/>
    </row>
    <row r="3" spans="1:12" ht="15.75" customHeight="1" x14ac:dyDescent="0.4">
      <c r="A3" s="26"/>
      <c r="B3" s="26"/>
      <c r="C3" s="26"/>
      <c r="D3" s="26"/>
      <c r="E3" s="26"/>
      <c r="F3" s="26"/>
      <c r="G3" s="30"/>
      <c r="H3" s="156" t="s">
        <v>151</v>
      </c>
      <c r="I3" s="156"/>
      <c r="J3" s="156"/>
      <c r="K3" s="26"/>
      <c r="L3" s="26"/>
    </row>
    <row r="4" spans="1:12" ht="13.5" customHeight="1" x14ac:dyDescent="0.4">
      <c r="A4" s="133"/>
      <c r="B4" s="133"/>
      <c r="C4" s="133"/>
      <c r="D4" s="133"/>
      <c r="E4" s="133"/>
      <c r="F4" s="133"/>
      <c r="G4" s="133"/>
      <c r="H4" s="133"/>
      <c r="I4" s="133"/>
      <c r="J4" s="133"/>
      <c r="K4" s="133"/>
      <c r="L4" s="155" t="s">
        <v>0</v>
      </c>
    </row>
    <row r="5" spans="1:12" ht="17.100000000000001" customHeight="1" x14ac:dyDescent="0.4">
      <c r="A5" s="133" t="s">
        <v>1</v>
      </c>
      <c r="B5" s="133"/>
      <c r="C5" s="133"/>
      <c r="D5" s="133"/>
      <c r="E5" s="133"/>
      <c r="F5" s="133"/>
      <c r="G5" s="133"/>
      <c r="H5" s="133"/>
      <c r="I5" s="133"/>
      <c r="J5" s="133"/>
      <c r="K5" s="133"/>
      <c r="L5" s="133"/>
    </row>
    <row r="6" spans="1:12" ht="17.100000000000001" customHeight="1" x14ac:dyDescent="0.4">
      <c r="A6" s="134" t="s">
        <v>2</v>
      </c>
      <c r="B6" s="134"/>
      <c r="C6" s="135"/>
      <c r="D6" s="133"/>
      <c r="E6" s="133"/>
      <c r="F6" s="133"/>
      <c r="G6" s="133"/>
      <c r="H6" s="133"/>
      <c r="I6" s="133"/>
      <c r="J6" s="133"/>
      <c r="K6" s="133"/>
      <c r="L6" s="133"/>
    </row>
    <row r="7" spans="1:12" x14ac:dyDescent="0.4">
      <c r="A7" s="133"/>
      <c r="B7" s="133"/>
      <c r="C7" s="133"/>
      <c r="D7" s="133"/>
      <c r="E7" s="133"/>
      <c r="F7" s="133"/>
      <c r="G7" s="133"/>
      <c r="H7" s="133"/>
      <c r="I7" s="256" t="s">
        <v>4</v>
      </c>
      <c r="J7" s="256"/>
      <c r="K7" s="106" t="s">
        <v>3</v>
      </c>
      <c r="L7" s="136">
        <f>'協議事項通知（１）'!B6</f>
        <v>0</v>
      </c>
    </row>
    <row r="8" spans="1:12" x14ac:dyDescent="0.4">
      <c r="A8" s="133"/>
      <c r="B8" s="133"/>
      <c r="C8" s="133"/>
      <c r="D8" s="133"/>
      <c r="E8" s="133"/>
      <c r="F8" s="133"/>
      <c r="G8" s="133"/>
      <c r="H8" s="133"/>
      <c r="I8" s="256"/>
      <c r="J8" s="256"/>
      <c r="K8" s="106" t="s">
        <v>5</v>
      </c>
      <c r="L8" s="136">
        <f>'協議事項通知（１）'!B7</f>
        <v>0</v>
      </c>
    </row>
    <row r="9" spans="1:12" x14ac:dyDescent="0.4">
      <c r="A9" s="133"/>
      <c r="B9" s="133"/>
      <c r="C9" s="133"/>
      <c r="D9" s="133"/>
      <c r="E9" s="133"/>
      <c r="F9" s="133"/>
      <c r="G9" s="133"/>
      <c r="H9" s="133"/>
      <c r="I9" s="256"/>
      <c r="J9" s="256"/>
      <c r="K9" s="106" t="s">
        <v>6</v>
      </c>
      <c r="L9" s="137">
        <f>'変更申出書（１）'!O14</f>
        <v>0</v>
      </c>
    </row>
    <row r="10" spans="1:12" x14ac:dyDescent="0.4">
      <c r="A10" s="133"/>
      <c r="B10" s="133"/>
      <c r="C10" s="133"/>
      <c r="D10" s="133"/>
      <c r="E10" s="133"/>
      <c r="F10" s="133"/>
      <c r="G10" s="133"/>
      <c r="H10" s="133"/>
      <c r="I10" s="256" t="s">
        <v>7</v>
      </c>
      <c r="J10" s="256"/>
      <c r="K10" s="106" t="s">
        <v>3</v>
      </c>
      <c r="L10" s="136">
        <f>'変更申出書（１）'!O15</f>
        <v>0</v>
      </c>
    </row>
    <row r="11" spans="1:12" x14ac:dyDescent="0.4">
      <c r="A11" s="133"/>
      <c r="B11" s="133"/>
      <c r="C11" s="133"/>
      <c r="D11" s="133"/>
      <c r="E11" s="133"/>
      <c r="F11" s="133"/>
      <c r="G11" s="133"/>
      <c r="H11" s="133"/>
      <c r="I11" s="256"/>
      <c r="J11" s="256"/>
      <c r="K11" s="106" t="s">
        <v>5</v>
      </c>
      <c r="L11" s="136">
        <f>'変更申出書（１）'!O16</f>
        <v>0</v>
      </c>
    </row>
    <row r="12" spans="1:12" x14ac:dyDescent="0.4">
      <c r="A12" s="133"/>
      <c r="B12" s="133"/>
      <c r="C12" s="133"/>
      <c r="D12" s="133"/>
      <c r="E12" s="133"/>
      <c r="F12" s="133"/>
      <c r="G12" s="133"/>
      <c r="H12" s="133"/>
      <c r="I12" s="256"/>
      <c r="J12" s="256"/>
      <c r="K12" s="106" t="s">
        <v>8</v>
      </c>
      <c r="L12" s="137">
        <f>'変更申出書（１）'!O17</f>
        <v>0</v>
      </c>
    </row>
    <row r="13" spans="1:12" ht="17.100000000000001" customHeight="1" x14ac:dyDescent="0.4">
      <c r="A13" s="356" t="s">
        <v>139</v>
      </c>
      <c r="B13" s="356"/>
      <c r="C13" s="356"/>
      <c r="D13" s="356"/>
      <c r="E13" s="356"/>
      <c r="F13" s="356"/>
      <c r="G13" s="356"/>
      <c r="H13" s="356"/>
      <c r="I13" s="356"/>
      <c r="J13" s="356"/>
      <c r="K13" s="356"/>
      <c r="L13" s="356"/>
    </row>
    <row r="14" spans="1:12" ht="17.100000000000001" customHeight="1" x14ac:dyDescent="0.4">
      <c r="A14" s="357"/>
      <c r="B14" s="357"/>
      <c r="C14" s="357"/>
      <c r="D14" s="357"/>
      <c r="E14" s="357"/>
      <c r="F14" s="357"/>
      <c r="G14" s="357"/>
      <c r="H14" s="357"/>
      <c r="I14" s="357"/>
      <c r="J14" s="357"/>
      <c r="K14" s="357"/>
      <c r="L14" s="357"/>
    </row>
    <row r="15" spans="1:12" ht="32.25" customHeight="1" x14ac:dyDescent="0.4">
      <c r="A15" s="138">
        <v>1</v>
      </c>
      <c r="B15" s="351" t="s">
        <v>112</v>
      </c>
      <c r="C15" s="351"/>
      <c r="D15" s="351"/>
      <c r="E15" s="352"/>
      <c r="F15" s="362" t="str">
        <f>'協議事項通知（１）'!G16</f>
        <v>　令和　年　月　日受付</v>
      </c>
      <c r="G15" s="354"/>
      <c r="H15" s="354"/>
      <c r="I15" s="354"/>
      <c r="J15" s="354"/>
      <c r="K15" s="354" t="str">
        <f>'協議事項通知（１）'!L16&amp;"第"&amp;'対応届出書（１）'!J17&amp;"号"</f>
        <v>第0号</v>
      </c>
      <c r="L15" s="354"/>
    </row>
    <row r="16" spans="1:12" ht="34.5" customHeight="1" x14ac:dyDescent="0.4">
      <c r="A16" s="138">
        <v>2</v>
      </c>
      <c r="B16" s="351" t="s">
        <v>113</v>
      </c>
      <c r="C16" s="351"/>
      <c r="D16" s="351"/>
      <c r="E16" s="352"/>
      <c r="F16" s="363" t="str">
        <f>'協議事項通知（１）'!G17</f>
        <v>関内地区</v>
      </c>
      <c r="G16" s="364"/>
      <c r="H16" s="364"/>
      <c r="I16" s="365" t="s">
        <v>127</v>
      </c>
      <c r="J16" s="366"/>
      <c r="K16" s="367" t="e">
        <f>'協議事項通知（１）'!L17</f>
        <v>#VALUE!</v>
      </c>
      <c r="L16" s="367"/>
    </row>
    <row r="17" spans="1:12" ht="30.75" customHeight="1" x14ac:dyDescent="0.4">
      <c r="A17" s="138">
        <v>3</v>
      </c>
      <c r="B17" s="351" t="s">
        <v>114</v>
      </c>
      <c r="C17" s="351"/>
      <c r="D17" s="351"/>
      <c r="E17" s="352"/>
      <c r="F17" s="368" t="s">
        <v>125</v>
      </c>
      <c r="G17" s="264"/>
      <c r="H17" s="139" t="str">
        <f>'協議事項通知（１）'!I18</f>
        <v>中</v>
      </c>
      <c r="I17" s="140" t="s">
        <v>126</v>
      </c>
      <c r="J17" s="350">
        <f>'協議事項通知（１）'!K18</f>
        <v>0</v>
      </c>
      <c r="K17" s="350"/>
      <c r="L17" s="350"/>
    </row>
    <row r="18" spans="1:12" ht="34.5" customHeight="1" x14ac:dyDescent="0.4">
      <c r="A18" s="141">
        <v>4</v>
      </c>
      <c r="B18" s="369" t="s">
        <v>140</v>
      </c>
      <c r="C18" s="370"/>
      <c r="D18" s="370"/>
      <c r="E18" s="366"/>
      <c r="F18" s="358"/>
      <c r="G18" s="359"/>
      <c r="H18" s="359"/>
      <c r="I18" s="359"/>
      <c r="J18" s="359"/>
      <c r="K18" s="359"/>
      <c r="L18" s="359"/>
    </row>
    <row r="19" spans="1:12" ht="14.1" customHeight="1" x14ac:dyDescent="0.4">
      <c r="A19" s="142" t="s">
        <v>23</v>
      </c>
      <c r="B19" s="143"/>
      <c r="C19" s="143"/>
      <c r="D19" s="143"/>
      <c r="E19" s="143"/>
      <c r="F19" s="143"/>
      <c r="G19" s="143"/>
      <c r="H19" s="144"/>
      <c r="I19" s="143"/>
      <c r="J19" s="143"/>
      <c r="K19" s="143"/>
      <c r="L19" s="143"/>
    </row>
    <row r="20" spans="1:12" ht="14.1" customHeight="1" x14ac:dyDescent="0.4">
      <c r="A20" s="271" t="s">
        <v>24</v>
      </c>
      <c r="B20" s="272"/>
      <c r="C20" s="272"/>
      <c r="D20" s="272"/>
      <c r="E20" s="272"/>
      <c r="F20" s="271"/>
      <c r="G20" s="272"/>
      <c r="H20" s="144"/>
      <c r="I20" s="144" t="s">
        <v>20</v>
      </c>
      <c r="J20" s="145"/>
      <c r="K20" s="144" t="s">
        <v>21</v>
      </c>
      <c r="L20" s="144" t="s">
        <v>22</v>
      </c>
    </row>
    <row r="21" spans="1:12" ht="53.25" customHeight="1" x14ac:dyDescent="0.4">
      <c r="A21" s="360"/>
      <c r="B21" s="361"/>
      <c r="C21" s="361"/>
      <c r="D21" s="361"/>
      <c r="E21" s="361"/>
      <c r="F21" s="361"/>
      <c r="G21" s="361"/>
      <c r="H21" s="361"/>
      <c r="I21" s="361"/>
      <c r="J21" s="361"/>
      <c r="K21" s="361"/>
      <c r="L21" s="361"/>
    </row>
    <row r="22" spans="1:12" ht="14.1" customHeight="1" x14ac:dyDescent="0.4">
      <c r="A22" s="263" t="s">
        <v>25</v>
      </c>
      <c r="B22" s="263"/>
      <c r="C22" s="146">
        <v>1</v>
      </c>
      <c r="D22" s="147" t="s">
        <v>141</v>
      </c>
      <c r="E22" s="148"/>
      <c r="F22" s="148"/>
      <c r="G22" s="148"/>
      <c r="H22" s="148"/>
      <c r="I22" s="148"/>
      <c r="J22" s="148"/>
      <c r="K22" s="148"/>
      <c r="L22" s="148"/>
    </row>
    <row r="23" spans="1:12" ht="11.25" customHeight="1" x14ac:dyDescent="0.4">
      <c r="A23" s="146"/>
      <c r="B23" s="146"/>
      <c r="C23" s="146"/>
      <c r="D23" s="149" t="s">
        <v>142</v>
      </c>
      <c r="E23" s="149"/>
      <c r="F23" s="149"/>
      <c r="G23" s="149"/>
      <c r="H23" s="149"/>
      <c r="I23" s="149"/>
      <c r="J23" s="149"/>
      <c r="K23" s="149"/>
      <c r="L23" s="149"/>
    </row>
    <row r="24" spans="1:12" ht="11.25" customHeight="1" x14ac:dyDescent="0.4">
      <c r="A24" s="119"/>
      <c r="B24" s="119"/>
      <c r="C24" s="150">
        <v>2</v>
      </c>
      <c r="D24" s="119" t="s">
        <v>26</v>
      </c>
      <c r="E24" s="119"/>
      <c r="F24" s="119"/>
      <c r="G24" s="119"/>
      <c r="H24" s="119"/>
      <c r="I24" s="119"/>
      <c r="J24" s="119"/>
      <c r="K24" s="119"/>
      <c r="L24" s="119"/>
    </row>
    <row r="25" spans="1:12" ht="11.25" customHeight="1" x14ac:dyDescent="0.4">
      <c r="A25" s="119"/>
      <c r="B25" s="119"/>
      <c r="C25" s="146">
        <v>3</v>
      </c>
      <c r="D25" s="149" t="s">
        <v>143</v>
      </c>
      <c r="E25" s="149"/>
      <c r="F25" s="149"/>
      <c r="G25" s="149"/>
      <c r="H25" s="149"/>
      <c r="I25" s="149"/>
      <c r="J25" s="149"/>
      <c r="K25" s="149"/>
      <c r="L25" s="149"/>
    </row>
    <row r="26" spans="1:12" ht="11.25" customHeight="1" x14ac:dyDescent="0.4">
      <c r="A26" s="119"/>
      <c r="B26" s="119"/>
      <c r="C26" s="146"/>
      <c r="D26" s="33" t="s">
        <v>144</v>
      </c>
      <c r="E26" s="151"/>
      <c r="F26" s="151"/>
      <c r="G26" s="151"/>
      <c r="H26" s="151"/>
      <c r="I26" s="151"/>
      <c r="J26" s="151"/>
      <c r="K26" s="151"/>
      <c r="L26" s="151"/>
    </row>
    <row r="27" spans="1:12" ht="11.25" customHeight="1" x14ac:dyDescent="0.4">
      <c r="A27" s="119"/>
      <c r="B27" s="119"/>
      <c r="C27" s="150">
        <v>4</v>
      </c>
      <c r="D27" s="353" t="s">
        <v>27</v>
      </c>
      <c r="E27" s="353"/>
      <c r="F27" s="353"/>
      <c r="G27" s="353"/>
      <c r="H27" s="353"/>
      <c r="I27" s="353"/>
      <c r="J27" s="353"/>
      <c r="K27" s="353"/>
      <c r="L27" s="353"/>
    </row>
    <row r="28" spans="1:12" ht="11.25" customHeight="1" x14ac:dyDescent="0.4">
      <c r="A28" s="119"/>
      <c r="B28" s="119"/>
      <c r="C28" s="146">
        <v>5</v>
      </c>
      <c r="D28" s="149" t="s">
        <v>38</v>
      </c>
      <c r="E28" s="152"/>
      <c r="F28" s="152"/>
      <c r="G28" s="152"/>
      <c r="H28" s="152"/>
      <c r="I28" s="152"/>
      <c r="J28" s="152"/>
      <c r="K28" s="152"/>
      <c r="L28" s="152"/>
    </row>
    <row r="29" spans="1:12" ht="11.25" customHeight="1" x14ac:dyDescent="0.4">
      <c r="A29" s="119"/>
      <c r="B29" s="119"/>
      <c r="C29" s="146"/>
      <c r="D29" s="33" t="s">
        <v>145</v>
      </c>
      <c r="E29" s="151"/>
      <c r="F29" s="151"/>
      <c r="G29" s="151"/>
      <c r="H29" s="151"/>
      <c r="I29" s="151"/>
      <c r="J29" s="151"/>
      <c r="K29" s="151"/>
      <c r="L29" s="151"/>
    </row>
    <row r="30" spans="1:12" ht="11.25" customHeight="1" x14ac:dyDescent="0.4">
      <c r="A30" s="119"/>
      <c r="B30" s="119"/>
      <c r="C30" s="119"/>
      <c r="D30" s="153" t="s">
        <v>28</v>
      </c>
      <c r="E30" s="119" t="s">
        <v>33</v>
      </c>
      <c r="F30" s="119"/>
      <c r="G30" s="119"/>
      <c r="H30" s="119"/>
      <c r="I30" s="119"/>
      <c r="J30" s="119"/>
      <c r="K30" s="119"/>
      <c r="L30" s="119"/>
    </row>
    <row r="31" spans="1:12" ht="11.25" customHeight="1" x14ac:dyDescent="0.4">
      <c r="A31" s="119"/>
      <c r="B31" s="119"/>
      <c r="C31" s="119"/>
      <c r="D31" s="153" t="s">
        <v>29</v>
      </c>
      <c r="E31" s="119" t="s">
        <v>34</v>
      </c>
      <c r="F31" s="119"/>
      <c r="G31" s="119"/>
      <c r="H31" s="119"/>
      <c r="I31" s="119"/>
      <c r="J31" s="119"/>
      <c r="K31" s="119"/>
      <c r="L31" s="119"/>
    </row>
    <row r="32" spans="1:12" ht="11.25" customHeight="1" x14ac:dyDescent="0.4">
      <c r="A32" s="119"/>
      <c r="B32" s="119"/>
      <c r="C32" s="119"/>
      <c r="D32" s="153" t="s">
        <v>30</v>
      </c>
      <c r="E32" s="119" t="s">
        <v>35</v>
      </c>
      <c r="F32" s="119"/>
      <c r="G32" s="119"/>
      <c r="H32" s="119"/>
      <c r="I32" s="119"/>
      <c r="J32" s="119"/>
      <c r="K32" s="119"/>
      <c r="L32" s="119"/>
    </row>
    <row r="33" spans="1:12" ht="11.25" customHeight="1" x14ac:dyDescent="0.4">
      <c r="A33" s="31"/>
      <c r="B33" s="31"/>
      <c r="C33" s="31"/>
      <c r="D33" s="154" t="s">
        <v>31</v>
      </c>
      <c r="E33" s="33" t="s">
        <v>146</v>
      </c>
      <c r="F33" s="33"/>
      <c r="G33" s="33"/>
      <c r="H33" s="33"/>
      <c r="I33" s="33"/>
      <c r="J33" s="33"/>
      <c r="K33" s="33"/>
      <c r="L33" s="33"/>
    </row>
    <row r="34" spans="1:12" ht="11.25" customHeight="1" x14ac:dyDescent="0.4">
      <c r="A34" s="31"/>
      <c r="B34" s="31"/>
      <c r="C34" s="31"/>
      <c r="D34" s="154"/>
      <c r="E34" s="33" t="s">
        <v>147</v>
      </c>
      <c r="F34" s="151"/>
      <c r="G34" s="151"/>
      <c r="H34" s="151"/>
      <c r="I34" s="151"/>
      <c r="J34" s="151"/>
      <c r="K34" s="151"/>
      <c r="L34" s="151"/>
    </row>
    <row r="35" spans="1:12" ht="11.25" customHeight="1" x14ac:dyDescent="0.4">
      <c r="A35" s="31"/>
      <c r="B35" s="31"/>
      <c r="C35" s="31"/>
      <c r="D35" s="153" t="s">
        <v>32</v>
      </c>
      <c r="E35" s="119" t="s">
        <v>36</v>
      </c>
      <c r="F35" s="31"/>
      <c r="G35" s="31"/>
      <c r="H35" s="31"/>
      <c r="I35" s="31"/>
      <c r="J35" s="31"/>
      <c r="K35" s="31"/>
      <c r="L35" s="31"/>
    </row>
  </sheetData>
  <sheetProtection selectLockedCells="1" autoFilter="0"/>
  <mergeCells count="21">
    <mergeCell ref="D27:L27"/>
    <mergeCell ref="K15:L15"/>
    <mergeCell ref="H2:J2"/>
    <mergeCell ref="A13:L14"/>
    <mergeCell ref="F18:L18"/>
    <mergeCell ref="A21:L21"/>
    <mergeCell ref="F15:J15"/>
    <mergeCell ref="F16:H16"/>
    <mergeCell ref="I16:J16"/>
    <mergeCell ref="K16:L16"/>
    <mergeCell ref="F17:G17"/>
    <mergeCell ref="A20:E20"/>
    <mergeCell ref="F20:G20"/>
    <mergeCell ref="A22:B22"/>
    <mergeCell ref="B17:E17"/>
    <mergeCell ref="B18:E18"/>
    <mergeCell ref="J17:L17"/>
    <mergeCell ref="B16:E16"/>
    <mergeCell ref="I7:J9"/>
    <mergeCell ref="I10:J12"/>
    <mergeCell ref="B15:E15"/>
  </mergeCells>
  <phoneticPr fontId="1"/>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71"/>
  <sheetViews>
    <sheetView showWhiteSpace="0" view="pageBreakPreview" zoomScale="145" zoomScaleNormal="100" zoomScaleSheetLayoutView="145" zoomScalePageLayoutView="115" workbookViewId="0">
      <selection activeCell="K19" sqref="K19:Q19"/>
    </sheetView>
    <sheetView workbookViewId="1">
      <selection sqref="A1:C1"/>
    </sheetView>
    <sheetView workbookViewId="2">
      <selection sqref="A1:C1"/>
    </sheetView>
  </sheetViews>
  <sheetFormatPr defaultRowHeight="18.75" x14ac:dyDescent="0.4"/>
  <cols>
    <col min="1" max="1" width="9" customWidth="1"/>
    <col min="2" max="2" width="34.5" customWidth="1"/>
    <col min="3" max="3" width="38" customWidth="1"/>
  </cols>
  <sheetData>
    <row r="1" spans="1:3" x14ac:dyDescent="0.4">
      <c r="A1" s="371" t="s">
        <v>133</v>
      </c>
      <c r="B1" s="371"/>
      <c r="C1" s="371"/>
    </row>
    <row r="2" spans="1:3" ht="24" x14ac:dyDescent="0.4">
      <c r="A2" s="124" t="s">
        <v>137</v>
      </c>
      <c r="B2" s="125" t="s">
        <v>136</v>
      </c>
      <c r="C2" s="125" t="s">
        <v>148</v>
      </c>
    </row>
    <row r="3" spans="1:3" x14ac:dyDescent="0.4">
      <c r="B3" s="132">
        <f>'協議事項通知（２）'!C22</f>
        <v>0</v>
      </c>
      <c r="C3" s="132"/>
    </row>
    <row r="4" spans="1:3" x14ac:dyDescent="0.4">
      <c r="A4" s="126" t="str">
        <f>'変更申出書（１）'!A4&amp;"参照"</f>
        <v>参照</v>
      </c>
      <c r="B4" s="132">
        <f>'協議事項通知（２）'!C23</f>
        <v>0</v>
      </c>
      <c r="C4" s="132"/>
    </row>
    <row r="5" spans="1:3" x14ac:dyDescent="0.4">
      <c r="A5" s="127"/>
      <c r="B5" s="132">
        <f>'協議事項通知（２）'!C24</f>
        <v>0</v>
      </c>
      <c r="C5" s="132"/>
    </row>
    <row r="6" spans="1:3" x14ac:dyDescent="0.4">
      <c r="A6" s="127"/>
      <c r="B6" s="132">
        <f>'協議事項通知（２）'!C25</f>
        <v>0</v>
      </c>
      <c r="C6" s="132"/>
    </row>
    <row r="7" spans="1:3" x14ac:dyDescent="0.4">
      <c r="A7" s="127"/>
      <c r="B7" s="132">
        <f>'協議事項通知（２）'!C26</f>
        <v>0</v>
      </c>
      <c r="C7" s="132"/>
    </row>
    <row r="8" spans="1:3" s="62" customFormat="1" x14ac:dyDescent="0.4">
      <c r="A8" s="128"/>
      <c r="B8" s="132">
        <f>'協議事項通知（２）'!C27</f>
        <v>0</v>
      </c>
      <c r="C8" s="131"/>
    </row>
    <row r="9" spans="1:3" x14ac:dyDescent="0.4">
      <c r="A9" s="127"/>
      <c r="B9" s="132">
        <f>'協議事項通知（２）'!C28</f>
        <v>0</v>
      </c>
      <c r="C9" s="132"/>
    </row>
    <row r="10" spans="1:3" x14ac:dyDescent="0.4">
      <c r="A10" s="127"/>
      <c r="B10" s="132">
        <f>'協議事項通知（２）'!C29</f>
        <v>0</v>
      </c>
      <c r="C10" s="132"/>
    </row>
    <row r="11" spans="1:3" x14ac:dyDescent="0.4">
      <c r="A11" s="127"/>
      <c r="B11" s="132">
        <f>'協議事項通知（２）'!C30</f>
        <v>0</v>
      </c>
      <c r="C11" s="132"/>
    </row>
    <row r="12" spans="1:3" x14ac:dyDescent="0.4">
      <c r="A12" s="127"/>
      <c r="B12" s="132">
        <f>'協議事項通知（２）'!C31</f>
        <v>0</v>
      </c>
      <c r="C12" s="132"/>
    </row>
    <row r="13" spans="1:3" s="62" customFormat="1" x14ac:dyDescent="0.4">
      <c r="A13" s="128"/>
      <c r="B13" s="132">
        <f>'協議事項通知（２）'!C32</f>
        <v>0</v>
      </c>
      <c r="C13" s="131"/>
    </row>
    <row r="14" spans="1:3" x14ac:dyDescent="0.4">
      <c r="A14" s="127"/>
      <c r="B14" s="132">
        <f>'協議事項通知（２）'!C33</f>
        <v>0</v>
      </c>
      <c r="C14" s="132"/>
    </row>
    <row r="15" spans="1:3" x14ac:dyDescent="0.4">
      <c r="A15" s="127"/>
      <c r="B15" s="132">
        <f>'協議事項通知（２）'!C34</f>
        <v>0</v>
      </c>
      <c r="C15" s="132"/>
    </row>
    <row r="16" spans="1:3" x14ac:dyDescent="0.4">
      <c r="A16" s="127"/>
      <c r="B16" s="132">
        <f>'協議事項通知（２）'!C35</f>
        <v>0</v>
      </c>
      <c r="C16" s="132"/>
    </row>
    <row r="17" spans="1:3" x14ac:dyDescent="0.4">
      <c r="A17" s="127"/>
      <c r="B17" s="132">
        <f>'協議事項通知（２）'!C36</f>
        <v>0</v>
      </c>
      <c r="C17" s="132"/>
    </row>
    <row r="18" spans="1:3" x14ac:dyDescent="0.4">
      <c r="A18" s="127"/>
      <c r="B18" s="132">
        <f>'協議事項通知（２）'!C37</f>
        <v>0</v>
      </c>
      <c r="C18" s="132"/>
    </row>
    <row r="19" spans="1:3" x14ac:dyDescent="0.4">
      <c r="A19" s="127"/>
      <c r="B19" s="132">
        <f>'協議事項通知（２）'!C38</f>
        <v>0</v>
      </c>
      <c r="C19" s="132"/>
    </row>
    <row r="20" spans="1:3" x14ac:dyDescent="0.4">
      <c r="A20" s="127"/>
      <c r="B20" s="132">
        <f>'協議事項通知（２）'!C39</f>
        <v>0</v>
      </c>
      <c r="C20" s="132"/>
    </row>
    <row r="21" spans="1:3" x14ac:dyDescent="0.4">
      <c r="A21" s="127"/>
      <c r="B21" s="132">
        <f>'協議事項通知（２）'!C40</f>
        <v>0</v>
      </c>
      <c r="C21" s="132"/>
    </row>
    <row r="22" spans="1:3" s="62" customFormat="1" x14ac:dyDescent="0.4">
      <c r="A22" s="128"/>
      <c r="B22" s="132">
        <f>'協議事項通知（２）'!C41</f>
        <v>0</v>
      </c>
      <c r="C22" s="131"/>
    </row>
    <row r="23" spans="1:3" x14ac:dyDescent="0.4">
      <c r="A23" s="127"/>
      <c r="B23" s="132">
        <f>'協議事項通知（２）'!C42</f>
        <v>0</v>
      </c>
      <c r="C23" s="132"/>
    </row>
    <row r="24" spans="1:3" x14ac:dyDescent="0.4">
      <c r="A24" s="127"/>
      <c r="B24" s="132">
        <f>'協議事項通知（２）'!C43</f>
        <v>0</v>
      </c>
      <c r="C24" s="132"/>
    </row>
    <row r="25" spans="1:3" x14ac:dyDescent="0.4">
      <c r="A25" s="127"/>
      <c r="B25" s="132">
        <f>'協議事項通知（２）'!C44</f>
        <v>0</v>
      </c>
      <c r="C25" s="132"/>
    </row>
    <row r="26" spans="1:3" x14ac:dyDescent="0.4">
      <c r="A26" s="127"/>
      <c r="B26" s="132">
        <f>'協議事項通知（２）'!C45</f>
        <v>0</v>
      </c>
      <c r="C26" s="132"/>
    </row>
    <row r="27" spans="1:3" x14ac:dyDescent="0.4">
      <c r="A27" s="127"/>
      <c r="B27" s="132">
        <f>'協議事項通知（２）'!C46</f>
        <v>0</v>
      </c>
      <c r="C27" s="132"/>
    </row>
    <row r="28" spans="1:3" x14ac:dyDescent="0.4">
      <c r="A28" s="127"/>
      <c r="B28" s="132">
        <f>'協議事項通知（２）'!C47</f>
        <v>0</v>
      </c>
      <c r="C28" s="132"/>
    </row>
    <row r="29" spans="1:3" x14ac:dyDescent="0.4">
      <c r="A29" s="127"/>
      <c r="B29" s="132">
        <f>'協議事項通知（２）'!C48</f>
        <v>0</v>
      </c>
      <c r="C29" s="132"/>
    </row>
    <row r="30" spans="1:3" s="62" customFormat="1" x14ac:dyDescent="0.4">
      <c r="A30" s="128"/>
      <c r="B30" s="132">
        <f>'協議事項通知（２）'!C49</f>
        <v>0</v>
      </c>
      <c r="C30" s="131"/>
    </row>
    <row r="31" spans="1:3" x14ac:dyDescent="0.4">
      <c r="A31" s="127"/>
      <c r="B31" s="132">
        <f>'協議事項通知（２）'!C50</f>
        <v>0</v>
      </c>
      <c r="C31" s="132"/>
    </row>
    <row r="32" spans="1:3" x14ac:dyDescent="0.4">
      <c r="A32" s="127"/>
      <c r="B32" s="132">
        <f>'協議事項通知（２）'!C51</f>
        <v>0</v>
      </c>
      <c r="C32" s="132"/>
    </row>
    <row r="33" spans="1:3" x14ac:dyDescent="0.4">
      <c r="A33" s="127"/>
      <c r="B33" s="132">
        <f>'協議事項通知（２）'!C52</f>
        <v>0</v>
      </c>
      <c r="C33" s="132"/>
    </row>
    <row r="34" spans="1:3" x14ac:dyDescent="0.4">
      <c r="A34" s="127"/>
      <c r="B34" s="132">
        <f>'協議事項通知（２）'!C53</f>
        <v>0</v>
      </c>
      <c r="C34" s="132"/>
    </row>
    <row r="35" spans="1:3" x14ac:dyDescent="0.4">
      <c r="A35" s="127"/>
      <c r="B35" s="132">
        <f>'協議事項通知（２）'!C54</f>
        <v>0</v>
      </c>
      <c r="C35" s="132"/>
    </row>
    <row r="36" spans="1:3" x14ac:dyDescent="0.4">
      <c r="A36" s="127"/>
      <c r="B36" s="132">
        <f>'協議事項通知（２）'!C55</f>
        <v>0</v>
      </c>
      <c r="C36" s="132"/>
    </row>
    <row r="37" spans="1:3" x14ac:dyDescent="0.4">
      <c r="A37" s="127"/>
      <c r="B37" s="132">
        <f>'協議事項通知（２）'!C56</f>
        <v>0</v>
      </c>
      <c r="C37" s="132"/>
    </row>
    <row r="38" spans="1:3" s="62" customFormat="1" x14ac:dyDescent="0.4">
      <c r="A38" s="128"/>
      <c r="B38" s="132">
        <f>'協議事項通知（２）'!C57</f>
        <v>0</v>
      </c>
      <c r="C38" s="131"/>
    </row>
    <row r="39" spans="1:3" x14ac:dyDescent="0.4">
      <c r="A39" s="129"/>
      <c r="B39" s="132">
        <f>'協議事項通知（２）'!C58</f>
        <v>0</v>
      </c>
      <c r="C39" s="132"/>
    </row>
    <row r="40" spans="1:3" x14ac:dyDescent="0.4">
      <c r="A40" s="130"/>
      <c r="B40" s="132">
        <f>'協議事項通知（２）'!C59</f>
        <v>0</v>
      </c>
      <c r="C40" s="132"/>
    </row>
    <row r="41" spans="1:3" x14ac:dyDescent="0.4">
      <c r="A41" s="130"/>
      <c r="B41" s="132">
        <f>'協議事項通知（２）'!C60</f>
        <v>0</v>
      </c>
      <c r="C41" s="132"/>
    </row>
    <row r="42" spans="1:3" s="62" customFormat="1" x14ac:dyDescent="0.4">
      <c r="A42" s="131"/>
      <c r="B42" s="132">
        <f>'協議事項通知（２）'!C61</f>
        <v>0</v>
      </c>
      <c r="C42" s="131"/>
    </row>
    <row r="43" spans="1:3" x14ac:dyDescent="0.4">
      <c r="A43" s="132"/>
      <c r="B43" s="132">
        <f>'協議事項通知（２）'!C62</f>
        <v>0</v>
      </c>
      <c r="C43" s="132"/>
    </row>
    <row r="44" spans="1:3" x14ac:dyDescent="0.4">
      <c r="A44" s="132"/>
      <c r="B44" s="132">
        <f>'協議事項通知（２）'!C63</f>
        <v>0</v>
      </c>
      <c r="C44" s="132"/>
    </row>
    <row r="45" spans="1:3" x14ac:dyDescent="0.4">
      <c r="A45" s="132"/>
      <c r="B45" s="132">
        <f>'協議事項通知（２）'!C64</f>
        <v>0</v>
      </c>
      <c r="C45" s="132"/>
    </row>
    <row r="46" spans="1:3" s="62" customFormat="1" x14ac:dyDescent="0.4">
      <c r="A46" s="131"/>
      <c r="B46" s="132">
        <f>'協議事項通知（２）'!C65</f>
        <v>0</v>
      </c>
      <c r="C46" s="131"/>
    </row>
    <row r="47" spans="1:3" x14ac:dyDescent="0.4">
      <c r="A47" s="132"/>
      <c r="B47" s="132">
        <f>'協議事項通知（２）'!C66</f>
        <v>0</v>
      </c>
      <c r="C47" s="132"/>
    </row>
    <row r="48" spans="1:3" x14ac:dyDescent="0.4">
      <c r="A48" s="132"/>
      <c r="B48" s="132">
        <f>'協議事項通知（２）'!C67</f>
        <v>0</v>
      </c>
      <c r="C48" s="132"/>
    </row>
    <row r="49" spans="1:3" x14ac:dyDescent="0.4">
      <c r="A49" s="132"/>
      <c r="B49" s="132">
        <f>'協議事項通知（２）'!C68</f>
        <v>0</v>
      </c>
      <c r="C49" s="132"/>
    </row>
    <row r="50" spans="1:3" x14ac:dyDescent="0.4">
      <c r="A50" s="132"/>
      <c r="B50" s="132">
        <f>'協議事項通知（２）'!C69</f>
        <v>0</v>
      </c>
      <c r="C50" s="132"/>
    </row>
    <row r="51" spans="1:3" s="62" customFormat="1" x14ac:dyDescent="0.4">
      <c r="A51" s="131"/>
      <c r="B51" s="132">
        <f>'協議事項通知（２）'!C70</f>
        <v>0</v>
      </c>
      <c r="C51" s="131"/>
    </row>
    <row r="52" spans="1:3" x14ac:dyDescent="0.4">
      <c r="A52" s="132"/>
      <c r="B52" s="132">
        <f>'協議事項通知（２）'!C71</f>
        <v>0</v>
      </c>
      <c r="C52" s="132"/>
    </row>
    <row r="53" spans="1:3" x14ac:dyDescent="0.4">
      <c r="A53" s="132"/>
      <c r="B53" s="132">
        <f>'協議事項通知（２）'!C72</f>
        <v>0</v>
      </c>
      <c r="C53" s="132"/>
    </row>
    <row r="54" spans="1:3" x14ac:dyDescent="0.4">
      <c r="A54" s="132"/>
      <c r="B54" s="132">
        <f>'協議事項通知（２）'!C73</f>
        <v>0</v>
      </c>
      <c r="C54" s="132"/>
    </row>
    <row r="55" spans="1:3" x14ac:dyDescent="0.4">
      <c r="A55" s="132"/>
      <c r="B55" s="132">
        <f>'協議事項通知（２）'!C74</f>
        <v>0</v>
      </c>
      <c r="C55" s="132"/>
    </row>
    <row r="56" spans="1:3" s="62" customFormat="1" x14ac:dyDescent="0.4">
      <c r="A56" s="131"/>
      <c r="B56" s="132">
        <f>'協議事項通知（２）'!C75</f>
        <v>0</v>
      </c>
      <c r="C56" s="131"/>
    </row>
    <row r="57" spans="1:3" x14ac:dyDescent="0.4">
      <c r="A57" s="132"/>
      <c r="B57" s="132">
        <f>'協議事項通知（２）'!C76</f>
        <v>0</v>
      </c>
      <c r="C57" s="132"/>
    </row>
    <row r="58" spans="1:3" x14ac:dyDescent="0.4">
      <c r="A58" s="132"/>
      <c r="B58" s="132">
        <f>'協議事項通知（２）'!C77</f>
        <v>0</v>
      </c>
      <c r="C58" s="132"/>
    </row>
    <row r="59" spans="1:3" x14ac:dyDescent="0.4">
      <c r="A59" s="132"/>
      <c r="B59" s="132">
        <f>'協議事項通知（２）'!C78</f>
        <v>0</v>
      </c>
      <c r="C59" s="132"/>
    </row>
    <row r="60" spans="1:3" x14ac:dyDescent="0.4">
      <c r="A60" s="132"/>
      <c r="B60" s="132">
        <f>'協議事項通知（２）'!C79</f>
        <v>0</v>
      </c>
      <c r="C60" s="132"/>
    </row>
    <row r="61" spans="1:3" x14ac:dyDescent="0.4">
      <c r="A61" s="132"/>
      <c r="B61" s="132">
        <f>'協議事項通知（２）'!C80</f>
        <v>0</v>
      </c>
      <c r="C61" s="132"/>
    </row>
    <row r="62" spans="1:3" x14ac:dyDescent="0.4">
      <c r="A62" s="132"/>
      <c r="B62" s="132">
        <f>'協議事項通知（２）'!C81</f>
        <v>0</v>
      </c>
      <c r="C62" s="132"/>
    </row>
    <row r="63" spans="1:3" s="62" customFormat="1" x14ac:dyDescent="0.4">
      <c r="A63" s="131"/>
      <c r="B63" s="132">
        <f>'協議事項通知（２）'!C82</f>
        <v>0</v>
      </c>
      <c r="C63" s="131"/>
    </row>
    <row r="64" spans="1:3" x14ac:dyDescent="0.4">
      <c r="A64" s="132"/>
      <c r="B64" s="132">
        <f>'協議事項通知（２）'!C83</f>
        <v>0</v>
      </c>
      <c r="C64" s="132"/>
    </row>
    <row r="65" spans="1:3" x14ac:dyDescent="0.4">
      <c r="A65" s="132"/>
      <c r="B65" s="132">
        <f>'協議事項通知（２）'!C84</f>
        <v>0</v>
      </c>
      <c r="C65" s="132"/>
    </row>
    <row r="66" spans="1:3" x14ac:dyDescent="0.4">
      <c r="A66" s="132"/>
      <c r="B66" s="132">
        <f>'協議事項通知（２）'!C85</f>
        <v>0</v>
      </c>
      <c r="C66" s="132"/>
    </row>
    <row r="67" spans="1:3" x14ac:dyDescent="0.4">
      <c r="A67" s="132"/>
      <c r="B67" s="132">
        <f>'協議事項通知（２）'!C86</f>
        <v>0</v>
      </c>
      <c r="C67" s="132"/>
    </row>
    <row r="68" spans="1:3" x14ac:dyDescent="0.4">
      <c r="A68" s="132"/>
      <c r="B68" s="132">
        <f>'協議事項通知（２）'!C87</f>
        <v>0</v>
      </c>
      <c r="C68" s="132"/>
    </row>
    <row r="69" spans="1:3" x14ac:dyDescent="0.4">
      <c r="A69" s="132"/>
      <c r="B69" s="132">
        <f>'協議事項通知（２）'!C88</f>
        <v>0</v>
      </c>
      <c r="C69" s="132"/>
    </row>
    <row r="70" spans="1:3" x14ac:dyDescent="0.4">
      <c r="A70" s="132"/>
      <c r="B70" s="132">
        <f>'協議事項通知（２）'!C89</f>
        <v>0</v>
      </c>
      <c r="C70" s="132"/>
    </row>
    <row r="71" spans="1:3" x14ac:dyDescent="0.4">
      <c r="A71" s="79"/>
    </row>
  </sheetData>
  <sheetProtection selectLockedCells="1" autoFilter="0"/>
  <mergeCells count="1">
    <mergeCell ref="A1:C1"/>
  </mergeCells>
  <phoneticPr fontId="1"/>
  <pageMargins left="0.51181102362204722" right="0.51181102362204722" top="0.74275362318840576" bottom="0.74803149606299213" header="0.31496062992125984" footer="0.31496062992125984"/>
  <pageSetup paperSize="9" fitToHeight="0" orientation="portrait" horizontalDpi="1200" verticalDpi="1200" r:id="rId1"/>
  <headerFooter differentFirst="1">
    <oddHeader xml:space="preserve">&amp;C
</oddHeader>
    <firstHeader>&amp;C（第３面）
計画趣旨等説明書</first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T28"/>
  <sheetViews>
    <sheetView view="pageBreakPreview" topLeftCell="A13" zoomScale="130" zoomScaleNormal="100" zoomScaleSheetLayoutView="130" zoomScalePageLayoutView="115" workbookViewId="0">
      <selection activeCell="K19" sqref="K19:Q19"/>
    </sheetView>
    <sheetView workbookViewId="1"/>
    <sheetView workbookViewId="2"/>
  </sheetViews>
  <sheetFormatPr defaultColWidth="7.625" defaultRowHeight="18.75" x14ac:dyDescent="0.4"/>
  <cols>
    <col min="1" max="1" width="4.625" customWidth="1"/>
    <col min="2" max="6" width="4.125" customWidth="1"/>
    <col min="7" max="8" width="4.625" customWidth="1"/>
    <col min="9" max="9" width="7.625" customWidth="1"/>
    <col min="10" max="19" width="4.625" customWidth="1"/>
  </cols>
  <sheetData>
    <row r="1" spans="1:18" x14ac:dyDescent="0.4">
      <c r="A1" s="46" t="s">
        <v>153</v>
      </c>
      <c r="B1" s="26"/>
      <c r="C1" s="26"/>
      <c r="D1" s="26"/>
      <c r="E1" s="26"/>
      <c r="F1" s="27"/>
      <c r="G1" s="28"/>
      <c r="H1" s="28"/>
      <c r="I1" s="109"/>
      <c r="J1" s="109"/>
      <c r="K1" s="26"/>
      <c r="L1" s="26"/>
      <c r="M1" s="29"/>
    </row>
    <row r="2" spans="1:18" x14ac:dyDescent="0.4">
      <c r="A2" s="46"/>
      <c r="B2" s="26"/>
      <c r="C2" s="26"/>
      <c r="D2" s="26"/>
      <c r="E2" s="26"/>
      <c r="F2" s="27"/>
      <c r="G2" s="28"/>
      <c r="H2" s="28"/>
      <c r="I2" s="109" t="s">
        <v>117</v>
      </c>
      <c r="J2" s="109"/>
      <c r="K2" s="26"/>
      <c r="L2" s="26"/>
      <c r="M2" s="29"/>
    </row>
    <row r="3" spans="1:18" x14ac:dyDescent="0.4">
      <c r="A3" s="26"/>
      <c r="B3" s="26"/>
      <c r="C3" s="26"/>
      <c r="D3" s="26"/>
      <c r="E3" s="26"/>
      <c r="F3" s="26"/>
      <c r="G3" s="30"/>
      <c r="H3" s="30"/>
      <c r="I3" s="109" t="s">
        <v>152</v>
      </c>
      <c r="J3" s="26"/>
      <c r="K3" s="26"/>
      <c r="L3" s="26"/>
      <c r="M3" s="26"/>
    </row>
    <row r="4" spans="1:18" ht="18.75" customHeight="1" x14ac:dyDescent="0.4">
      <c r="A4" s="26"/>
      <c r="B4" s="26"/>
      <c r="C4" s="26"/>
      <c r="D4" s="26"/>
      <c r="E4" s="26"/>
      <c r="F4" s="26"/>
      <c r="G4" s="26"/>
      <c r="H4" s="26"/>
      <c r="I4" s="26"/>
      <c r="J4" s="26"/>
      <c r="K4" s="26"/>
      <c r="L4" s="26"/>
      <c r="M4" s="92"/>
      <c r="N4" s="72"/>
      <c r="O4" s="110" t="s">
        <v>120</v>
      </c>
      <c r="Q4" t="s">
        <v>119</v>
      </c>
    </row>
    <row r="5" spans="1:18" ht="18.75" customHeight="1" x14ac:dyDescent="0.4">
      <c r="A5" s="26"/>
      <c r="B5" s="26"/>
      <c r="C5" s="26"/>
      <c r="D5" s="26"/>
      <c r="E5" s="26"/>
      <c r="F5" s="26"/>
      <c r="G5" s="26"/>
      <c r="H5" s="26"/>
      <c r="I5" s="26"/>
      <c r="J5" s="26"/>
      <c r="K5" s="26"/>
      <c r="L5" s="26"/>
      <c r="M5" s="92"/>
      <c r="N5" s="323" t="s">
        <v>124</v>
      </c>
      <c r="O5" s="323"/>
      <c r="P5" s="323"/>
      <c r="Q5" s="323"/>
      <c r="R5" s="72"/>
    </row>
    <row r="6" spans="1:18" ht="21.95" customHeight="1" x14ac:dyDescent="0.4">
      <c r="A6" s="105" t="s">
        <v>3</v>
      </c>
      <c r="B6" s="316">
        <f>'変更申出書（１）'!O12</f>
        <v>0</v>
      </c>
      <c r="C6" s="316"/>
      <c r="D6" s="316"/>
      <c r="E6" s="316"/>
      <c r="F6" s="316"/>
      <c r="G6" s="316"/>
      <c r="H6" s="316"/>
      <c r="I6" s="26"/>
      <c r="J6" s="26"/>
      <c r="K6" s="26"/>
      <c r="L6" s="26"/>
      <c r="M6" s="26"/>
      <c r="P6" s="2"/>
    </row>
    <row r="7" spans="1:18" ht="17.100000000000001" customHeight="1" x14ac:dyDescent="0.4">
      <c r="A7" s="256" t="s">
        <v>5</v>
      </c>
      <c r="B7" s="318">
        <f>'変更申出書（１）'!O13</f>
        <v>0</v>
      </c>
      <c r="C7" s="318"/>
      <c r="D7" s="318"/>
      <c r="E7" s="318"/>
      <c r="F7" s="318"/>
      <c r="G7" s="317" t="s">
        <v>108</v>
      </c>
      <c r="H7" s="26"/>
      <c r="I7" s="26"/>
      <c r="J7" s="26"/>
      <c r="K7" s="26"/>
      <c r="L7" s="26"/>
      <c r="M7" s="26"/>
    </row>
    <row r="8" spans="1:18" x14ac:dyDescent="0.4">
      <c r="A8" s="256"/>
      <c r="B8" s="318"/>
      <c r="C8" s="318"/>
      <c r="D8" s="318"/>
      <c r="E8" s="318"/>
      <c r="F8" s="318"/>
      <c r="G8" s="317"/>
      <c r="H8" s="26"/>
      <c r="I8" s="103"/>
      <c r="J8" s="22"/>
      <c r="K8" s="101"/>
      <c r="L8" s="23"/>
      <c r="M8" s="90"/>
      <c r="N8" s="13"/>
      <c r="O8" s="13"/>
      <c r="P8" s="13"/>
    </row>
    <row r="9" spans="1:18" ht="17.100000000000001" customHeight="1" x14ac:dyDescent="0.4">
      <c r="A9" s="107" t="s">
        <v>110</v>
      </c>
      <c r="B9" s="26"/>
      <c r="C9" s="26"/>
      <c r="D9" s="26"/>
      <c r="E9" s="26"/>
      <c r="F9" s="26"/>
      <c r="G9" s="26"/>
      <c r="H9" s="26"/>
      <c r="I9" s="22"/>
      <c r="J9" s="22"/>
      <c r="K9" s="101"/>
      <c r="L9" s="23"/>
      <c r="M9" s="91"/>
      <c r="N9" s="13"/>
      <c r="O9" s="13"/>
      <c r="P9" s="13"/>
    </row>
    <row r="10" spans="1:18" ht="17.100000000000001" customHeight="1" x14ac:dyDescent="0.4">
      <c r="A10" s="26"/>
      <c r="B10" s="26"/>
      <c r="C10" s="26"/>
      <c r="D10" s="26"/>
      <c r="E10" s="26"/>
      <c r="F10" s="26"/>
      <c r="G10" s="26"/>
      <c r="H10" s="26"/>
      <c r="I10" s="22"/>
      <c r="J10" s="22"/>
      <c r="K10" s="101"/>
      <c r="L10" s="106"/>
      <c r="M10" s="91"/>
      <c r="N10" s="13"/>
      <c r="O10" s="13"/>
      <c r="P10" s="13"/>
    </row>
    <row r="11" spans="1:18" x14ac:dyDescent="0.4">
      <c r="A11" s="26"/>
      <c r="B11" s="26"/>
      <c r="C11" s="26"/>
      <c r="D11" s="26"/>
      <c r="E11" s="26"/>
      <c r="F11" s="26"/>
      <c r="G11" s="26"/>
      <c r="H11" s="26"/>
      <c r="I11" s="22"/>
      <c r="J11" s="22"/>
      <c r="K11" s="101"/>
      <c r="L11" s="111" t="s">
        <v>121</v>
      </c>
      <c r="M11" s="90"/>
      <c r="N11" s="13"/>
      <c r="O11" s="13"/>
      <c r="P11" s="13"/>
      <c r="Q11" t="s">
        <v>122</v>
      </c>
    </row>
    <row r="12" spans="1:18" ht="17.100000000000001" customHeight="1" x14ac:dyDescent="0.4">
      <c r="A12" s="26"/>
      <c r="B12" s="26"/>
      <c r="C12" s="26"/>
      <c r="D12" s="26"/>
      <c r="E12" s="26"/>
      <c r="F12" s="26"/>
      <c r="G12" s="26"/>
      <c r="H12" s="26"/>
      <c r="I12" s="22"/>
      <c r="J12" s="22"/>
      <c r="K12" s="101"/>
      <c r="L12" s="23"/>
      <c r="M12" s="91"/>
      <c r="N12" s="13"/>
      <c r="O12" s="13"/>
      <c r="P12" s="13"/>
    </row>
    <row r="13" spans="1:18" ht="17.100000000000001" customHeight="1" x14ac:dyDescent="0.4">
      <c r="A13" s="26"/>
      <c r="B13" s="26"/>
      <c r="C13" s="26"/>
      <c r="D13" s="26"/>
      <c r="E13" s="26"/>
      <c r="F13" s="26"/>
      <c r="G13" s="26"/>
      <c r="H13" s="26"/>
      <c r="I13" s="22"/>
      <c r="J13" s="22"/>
      <c r="K13" s="101"/>
      <c r="L13" s="23"/>
      <c r="M13" s="91"/>
      <c r="N13" s="13"/>
      <c r="O13" s="13"/>
      <c r="P13" s="13"/>
    </row>
    <row r="14" spans="1:18" ht="17.100000000000001" customHeight="1" x14ac:dyDescent="0.4">
      <c r="A14" s="157" t="s">
        <v>154</v>
      </c>
      <c r="B14" s="158"/>
      <c r="C14" s="158"/>
      <c r="D14" s="158"/>
      <c r="E14" s="158"/>
      <c r="F14" s="158"/>
      <c r="G14" s="158"/>
      <c r="H14" s="158"/>
      <c r="I14" s="158"/>
      <c r="J14" s="158"/>
      <c r="K14" s="158"/>
      <c r="L14" s="158"/>
      <c r="M14" s="158"/>
      <c r="N14" s="158"/>
      <c r="O14" s="158"/>
      <c r="P14" s="158"/>
      <c r="Q14" s="158"/>
    </row>
    <row r="15" spans="1:18" ht="17.100000000000001" customHeight="1" x14ac:dyDescent="0.4">
      <c r="A15" s="157" t="s">
        <v>155</v>
      </c>
      <c r="B15" s="158"/>
      <c r="C15" s="158"/>
      <c r="D15" s="158"/>
      <c r="E15" s="158"/>
      <c r="F15" s="158"/>
      <c r="G15" s="256" t="s">
        <v>156</v>
      </c>
      <c r="H15" s="256"/>
      <c r="I15" s="256"/>
      <c r="J15" s="256"/>
      <c r="K15" s="256"/>
      <c r="L15" s="111" t="s">
        <v>157</v>
      </c>
      <c r="M15" s="158"/>
      <c r="N15" s="158"/>
      <c r="O15" s="158"/>
      <c r="P15" s="158"/>
      <c r="Q15" s="158"/>
    </row>
    <row r="16" spans="1:18" ht="17.100000000000001" customHeight="1" x14ac:dyDescent="0.4">
      <c r="A16" s="161" t="s">
        <v>158</v>
      </c>
      <c r="B16" s="159"/>
      <c r="C16" s="159"/>
      <c r="D16" s="159"/>
      <c r="E16" s="159"/>
      <c r="F16" s="159"/>
      <c r="G16" s="160"/>
      <c r="H16" s="160"/>
      <c r="I16" s="160"/>
      <c r="J16" s="160"/>
      <c r="K16" s="160"/>
      <c r="L16" s="162"/>
      <c r="M16" s="159"/>
      <c r="N16" s="159"/>
      <c r="O16" s="159"/>
      <c r="P16" s="159"/>
      <c r="Q16" s="159"/>
    </row>
    <row r="17" spans="1:20" ht="31.35" customHeight="1" x14ac:dyDescent="0.4">
      <c r="A17" s="319" t="s">
        <v>111</v>
      </c>
      <c r="B17" s="117">
        <v>1</v>
      </c>
      <c r="C17" s="321" t="s">
        <v>112</v>
      </c>
      <c r="D17" s="321"/>
      <c r="E17" s="321"/>
      <c r="F17" s="322"/>
      <c r="G17" s="331" t="str">
        <f>'変更申出書（１）'!O9&amp;"受付"</f>
        <v>　令和　年　月　日受付</v>
      </c>
      <c r="H17" s="332"/>
      <c r="I17" s="332"/>
      <c r="J17" s="332"/>
      <c r="K17" s="332"/>
      <c r="L17" s="333">
        <f>'協議事項通知（１）'!L16</f>
        <v>0</v>
      </c>
      <c r="M17" s="333"/>
      <c r="N17" s="97" t="s">
        <v>120</v>
      </c>
      <c r="O17" s="333">
        <f>'協議事項通知（１）'!O16</f>
        <v>0</v>
      </c>
      <c r="P17" s="333"/>
      <c r="Q17" s="108" t="s">
        <v>119</v>
      </c>
      <c r="R17" s="112"/>
    </row>
    <row r="18" spans="1:20" ht="35.25" customHeight="1" x14ac:dyDescent="0.4">
      <c r="A18" s="319"/>
      <c r="B18" s="117">
        <v>2</v>
      </c>
      <c r="C18" s="321" t="s">
        <v>113</v>
      </c>
      <c r="D18" s="321"/>
      <c r="E18" s="321"/>
      <c r="F18" s="322"/>
      <c r="G18" s="341" t="str">
        <f>'変更申出書（１）'!A2</f>
        <v>関内地区</v>
      </c>
      <c r="H18" s="342"/>
      <c r="I18" s="342"/>
      <c r="J18" s="334" t="s">
        <v>127</v>
      </c>
      <c r="K18" s="335"/>
      <c r="L18" s="343" t="e">
        <f>LEFT('変更申出書（１）'!A4,FIND("（",'変更申出書（１）'!A4)-1)</f>
        <v>#VALUE!</v>
      </c>
      <c r="M18" s="343"/>
      <c r="N18" s="343"/>
      <c r="O18" s="343"/>
      <c r="P18" s="343"/>
      <c r="Q18" s="344"/>
      <c r="R18" s="115"/>
    </row>
    <row r="19" spans="1:20" ht="31.35" customHeight="1" x14ac:dyDescent="0.4">
      <c r="A19" s="319"/>
      <c r="B19" s="117">
        <v>3</v>
      </c>
      <c r="C19" s="321" t="s">
        <v>114</v>
      </c>
      <c r="D19" s="321"/>
      <c r="E19" s="321"/>
      <c r="F19" s="322"/>
      <c r="G19" s="329" t="s">
        <v>125</v>
      </c>
      <c r="H19" s="330"/>
      <c r="I19" s="18" t="str">
        <f>'変更申出書（１）'!I24</f>
        <v>中</v>
      </c>
      <c r="J19" s="102" t="s">
        <v>126</v>
      </c>
      <c r="K19" s="327">
        <f>'変更申出書（１）'!K24</f>
        <v>0</v>
      </c>
      <c r="L19" s="327"/>
      <c r="M19" s="327"/>
      <c r="N19" s="327"/>
      <c r="O19" s="327"/>
      <c r="P19" s="327"/>
      <c r="Q19" s="328"/>
      <c r="R19" s="115"/>
    </row>
    <row r="20" spans="1:20" ht="17.100000000000001" customHeight="1" x14ac:dyDescent="0.4">
      <c r="A20" s="319"/>
      <c r="B20" s="320">
        <v>4</v>
      </c>
      <c r="C20" s="321" t="s">
        <v>115</v>
      </c>
      <c r="D20" s="321"/>
      <c r="E20" s="321"/>
      <c r="F20" s="322"/>
      <c r="G20" s="19"/>
      <c r="H20" s="20" t="s">
        <v>14</v>
      </c>
      <c r="I20" s="20"/>
      <c r="J20" s="20"/>
      <c r="K20" s="20"/>
      <c r="L20" s="20"/>
      <c r="M20" s="20"/>
      <c r="N20" s="20"/>
      <c r="O20" s="20"/>
      <c r="P20" s="20"/>
      <c r="Q20" s="45"/>
      <c r="R20" s="115"/>
      <c r="T20" s="65"/>
    </row>
    <row r="21" spans="1:20" ht="17.100000000000001" customHeight="1" x14ac:dyDescent="0.4">
      <c r="A21" s="319"/>
      <c r="B21" s="320"/>
      <c r="C21" s="321"/>
      <c r="D21" s="321"/>
      <c r="E21" s="321"/>
      <c r="F21" s="322"/>
      <c r="G21" s="21"/>
      <c r="H21" s="22" t="s">
        <v>15</v>
      </c>
      <c r="I21" s="22"/>
      <c r="J21" s="22"/>
      <c r="K21" s="22"/>
      <c r="L21" s="22"/>
      <c r="M21" s="22"/>
      <c r="N21" s="22"/>
      <c r="O21" s="22"/>
      <c r="P21" s="22"/>
      <c r="Q21" s="113"/>
      <c r="R21" s="115"/>
    </row>
    <row r="22" spans="1:20" ht="17.100000000000001" customHeight="1" x14ac:dyDescent="0.4">
      <c r="A22" s="319"/>
      <c r="B22" s="320"/>
      <c r="C22" s="321"/>
      <c r="D22" s="321"/>
      <c r="E22" s="321"/>
      <c r="F22" s="322"/>
      <c r="G22" s="21"/>
      <c r="H22" s="22" t="s">
        <v>16</v>
      </c>
      <c r="I22" s="22"/>
      <c r="J22" s="22"/>
      <c r="K22" s="22"/>
      <c r="L22" s="22"/>
      <c r="M22" s="22"/>
      <c r="N22" s="22"/>
      <c r="O22" s="22"/>
      <c r="P22" s="22"/>
      <c r="Q22" s="113"/>
      <c r="R22" s="115"/>
    </row>
    <row r="23" spans="1:20" ht="17.100000000000001" customHeight="1" x14ac:dyDescent="0.4">
      <c r="A23" s="319"/>
      <c r="B23" s="320"/>
      <c r="C23" s="321"/>
      <c r="D23" s="321"/>
      <c r="E23" s="321"/>
      <c r="F23" s="322"/>
      <c r="G23" s="21"/>
      <c r="H23" s="23" t="s">
        <v>17</v>
      </c>
      <c r="I23" s="23"/>
      <c r="J23" s="23"/>
      <c r="K23" s="23"/>
      <c r="L23" s="23"/>
      <c r="M23" s="23"/>
      <c r="N23" s="23"/>
      <c r="O23" s="23"/>
      <c r="P23" s="23"/>
      <c r="Q23" s="113"/>
      <c r="R23" s="115"/>
    </row>
    <row r="24" spans="1:20" ht="17.100000000000001" customHeight="1" x14ac:dyDescent="0.4">
      <c r="A24" s="319"/>
      <c r="B24" s="320"/>
      <c r="C24" s="321"/>
      <c r="D24" s="321"/>
      <c r="E24" s="321"/>
      <c r="F24" s="322"/>
      <c r="G24" s="21"/>
      <c r="H24" s="23" t="s">
        <v>18</v>
      </c>
      <c r="I24" s="23"/>
      <c r="J24" s="23"/>
      <c r="K24" s="23"/>
      <c r="L24" s="23"/>
      <c r="M24" s="23"/>
      <c r="N24" s="23"/>
      <c r="O24" s="23"/>
      <c r="P24" s="23"/>
      <c r="Q24" s="113"/>
      <c r="R24" s="115"/>
    </row>
    <row r="25" spans="1:20" ht="17.100000000000001" customHeight="1" x14ac:dyDescent="0.4">
      <c r="A25" s="319"/>
      <c r="B25" s="320"/>
      <c r="C25" s="321"/>
      <c r="D25" s="321"/>
      <c r="E25" s="321"/>
      <c r="F25" s="322"/>
      <c r="G25" s="24"/>
      <c r="H25" s="25" t="s">
        <v>104</v>
      </c>
      <c r="I25" s="25"/>
      <c r="J25" s="163"/>
      <c r="K25" s="375" t="s">
        <v>105</v>
      </c>
      <c r="L25" s="375"/>
      <c r="M25" s="375"/>
      <c r="N25" s="375"/>
      <c r="O25" s="375"/>
      <c r="P25" s="375"/>
      <c r="Q25" s="376"/>
      <c r="R25" s="115"/>
    </row>
    <row r="26" spans="1:20" ht="59.25" customHeight="1" x14ac:dyDescent="0.4">
      <c r="A26" s="336">
        <v>5</v>
      </c>
      <c r="B26" s="338"/>
      <c r="C26" s="339" t="s">
        <v>159</v>
      </c>
      <c r="D26" s="340"/>
      <c r="E26" s="340"/>
      <c r="F26" s="345"/>
      <c r="G26" s="334"/>
      <c r="H26" s="377"/>
      <c r="I26" s="377"/>
      <c r="J26" s="377"/>
      <c r="K26" s="377"/>
      <c r="L26" s="377"/>
      <c r="M26" s="377"/>
      <c r="N26" s="377"/>
      <c r="O26" s="377"/>
      <c r="P26" s="377"/>
      <c r="Q26" s="335"/>
      <c r="R26" s="115"/>
    </row>
    <row r="27" spans="1:20" ht="76.5" customHeight="1" x14ac:dyDescent="0.4">
      <c r="A27" s="336">
        <v>6</v>
      </c>
      <c r="B27" s="337"/>
      <c r="C27" s="339" t="s">
        <v>116</v>
      </c>
      <c r="D27" s="340"/>
      <c r="E27" s="340"/>
      <c r="F27" s="340"/>
      <c r="G27" s="372"/>
      <c r="H27" s="373"/>
      <c r="I27" s="373"/>
      <c r="J27" s="373"/>
      <c r="K27" s="373"/>
      <c r="L27" s="373"/>
      <c r="M27" s="373"/>
      <c r="N27" s="373"/>
      <c r="O27" s="373"/>
      <c r="P27" s="373"/>
      <c r="Q27" s="374"/>
      <c r="R27" s="116"/>
    </row>
    <row r="28" spans="1:20" ht="11.25" customHeight="1" x14ac:dyDescent="0.4"/>
  </sheetData>
  <sheetProtection selectLockedCells="1" autoFilter="0"/>
  <mergeCells count="27">
    <mergeCell ref="A27:B27"/>
    <mergeCell ref="C27:F27"/>
    <mergeCell ref="G27:Q27"/>
    <mergeCell ref="G15:K15"/>
    <mergeCell ref="K25:Q25"/>
    <mergeCell ref="G19:H19"/>
    <mergeCell ref="K19:Q19"/>
    <mergeCell ref="B20:B25"/>
    <mergeCell ref="C20:F25"/>
    <mergeCell ref="A26:B26"/>
    <mergeCell ref="C26:F26"/>
    <mergeCell ref="G26:Q26"/>
    <mergeCell ref="A17:A25"/>
    <mergeCell ref="C17:F17"/>
    <mergeCell ref="G17:K17"/>
    <mergeCell ref="L17:M17"/>
    <mergeCell ref="C19:F19"/>
    <mergeCell ref="N5:Q5"/>
    <mergeCell ref="B6:H6"/>
    <mergeCell ref="A7:A8"/>
    <mergeCell ref="B7:F8"/>
    <mergeCell ref="G7:G8"/>
    <mergeCell ref="O17:P17"/>
    <mergeCell ref="C18:F18"/>
    <mergeCell ref="G18:I18"/>
    <mergeCell ref="J18:K18"/>
    <mergeCell ref="L18:Q18"/>
  </mergeCells>
  <phoneticPr fontId="1"/>
  <dataValidations count="2">
    <dataValidation type="list" allowBlank="1" showInputMessage="1" showErrorMessage="1" sqref="G15:K16" xr:uid="{00000000-0002-0000-0700-000000000000}">
      <formula1>"都市景観協議が調った,都市景観協議が調わなかった"</formula1>
    </dataValidation>
    <dataValidation type="list" allowBlank="1" showInputMessage="1" sqref="G26:Q26" xr:uid="{00000000-0002-0000-0700-000001000000}">
      <formula1>"申出内容が行為指針に沿った計画となっていたため、申出内容で合意しました。"</formula1>
    </dataValidation>
  </dataValidations>
  <pageMargins left="0.70866141732283472" right="0.59055118110236227" top="0.68532608695652175" bottom="0.51181102362204722" header="0.31496062992125984" footer="0.31496062992125984"/>
  <pageSetup paperSize="9" fitToHeight="0" orientation="portrait" horizontalDpi="300" verticalDpi="300"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57150</xdr:colOff>
                    <xdr:row>18</xdr:row>
                    <xdr:rowOff>361950</xdr:rowOff>
                  </from>
                  <to>
                    <xdr:col>7</xdr:col>
                    <xdr:colOff>57150</xdr:colOff>
                    <xdr:row>20</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57150</xdr:colOff>
                    <xdr:row>21</xdr:row>
                    <xdr:rowOff>180975</xdr:rowOff>
                  </from>
                  <to>
                    <xdr:col>7</xdr:col>
                    <xdr:colOff>57150</xdr:colOff>
                    <xdr:row>23</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57150</xdr:colOff>
                    <xdr:row>19</xdr:row>
                    <xdr:rowOff>171450</xdr:rowOff>
                  </from>
                  <to>
                    <xdr:col>7</xdr:col>
                    <xdr:colOff>57150</xdr:colOff>
                    <xdr:row>21</xdr:row>
                    <xdr:rowOff>28575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57150</xdr:colOff>
                    <xdr:row>22</xdr:row>
                    <xdr:rowOff>180975</xdr:rowOff>
                  </from>
                  <to>
                    <xdr:col>7</xdr:col>
                    <xdr:colOff>57150</xdr:colOff>
                    <xdr:row>24</xdr:row>
                    <xdr:rowOff>38100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57150</xdr:colOff>
                    <xdr:row>20</xdr:row>
                    <xdr:rowOff>180975</xdr:rowOff>
                  </from>
                  <to>
                    <xdr:col>7</xdr:col>
                    <xdr:colOff>57150</xdr:colOff>
                    <xdr:row>22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18"/>
  <sheetViews>
    <sheetView view="pageLayout" zoomScale="115" zoomScaleNormal="100" zoomScaleSheetLayoutView="145" zoomScalePageLayoutView="115" workbookViewId="0">
      <selection activeCell="K19" sqref="K19:Q19"/>
    </sheetView>
    <sheetView workbookViewId="1">
      <selection sqref="A1:B1"/>
    </sheetView>
    <sheetView workbookViewId="2">
      <selection sqref="A1:B1"/>
    </sheetView>
  </sheetViews>
  <sheetFormatPr defaultRowHeight="18.75" x14ac:dyDescent="0.4"/>
  <cols>
    <col min="1" max="1" width="9" customWidth="1"/>
    <col min="2" max="2" width="75.375" customWidth="1"/>
    <col min="3" max="3" width="76.375" customWidth="1"/>
  </cols>
  <sheetData>
    <row r="1" spans="1:2" ht="14.25" customHeight="1" x14ac:dyDescent="0.4">
      <c r="A1" s="378" t="s">
        <v>162</v>
      </c>
      <c r="B1" s="378"/>
    </row>
    <row r="2" spans="1:2" ht="14.25" customHeight="1" x14ac:dyDescent="0.4">
      <c r="A2" s="371" t="s">
        <v>161</v>
      </c>
      <c r="B2" s="371"/>
    </row>
    <row r="3" spans="1:2" ht="24" x14ac:dyDescent="0.4">
      <c r="A3" s="124" t="s">
        <v>137</v>
      </c>
      <c r="B3" s="125" t="s">
        <v>160</v>
      </c>
    </row>
    <row r="4" spans="1:2" x14ac:dyDescent="0.4">
      <c r="A4" s="169"/>
      <c r="B4" s="169"/>
    </row>
    <row r="5" spans="1:2" x14ac:dyDescent="0.4">
      <c r="A5" s="170"/>
      <c r="B5" s="74"/>
    </row>
    <row r="6" spans="1:2" x14ac:dyDescent="0.4">
      <c r="A6" s="63"/>
      <c r="B6" s="74"/>
    </row>
    <row r="7" spans="1:2" x14ac:dyDescent="0.4">
      <c r="A7" s="63"/>
      <c r="B7" s="74"/>
    </row>
    <row r="8" spans="1:2" x14ac:dyDescent="0.4">
      <c r="A8" s="63"/>
      <c r="B8" s="74"/>
    </row>
    <row r="9" spans="1:2" s="62" customFormat="1" x14ac:dyDescent="0.4">
      <c r="A9" s="76"/>
      <c r="B9" s="73"/>
    </row>
    <row r="10" spans="1:2" x14ac:dyDescent="0.4">
      <c r="A10" s="63"/>
      <c r="B10" s="74"/>
    </row>
    <row r="11" spans="1:2" x14ac:dyDescent="0.4">
      <c r="A11" s="63"/>
      <c r="B11" s="74"/>
    </row>
    <row r="12" spans="1:2" x14ac:dyDescent="0.4">
      <c r="A12" s="63"/>
      <c r="B12" s="74"/>
    </row>
    <row r="13" spans="1:2" x14ac:dyDescent="0.4">
      <c r="A13" s="63"/>
      <c r="B13" s="74"/>
    </row>
    <row r="14" spans="1:2" s="62" customFormat="1" x14ac:dyDescent="0.4">
      <c r="A14" s="76"/>
      <c r="B14" s="73"/>
    </row>
    <row r="15" spans="1:2" x14ac:dyDescent="0.4">
      <c r="A15" s="63"/>
      <c r="B15" s="74"/>
    </row>
    <row r="16" spans="1:2" x14ac:dyDescent="0.4">
      <c r="A16" s="63"/>
      <c r="B16" s="74"/>
    </row>
    <row r="17" spans="1:2" x14ac:dyDescent="0.4">
      <c r="A17" s="171"/>
      <c r="B17" s="75"/>
    </row>
    <row r="18" spans="1:2" x14ac:dyDescent="0.4">
      <c r="A18" s="79" t="s">
        <v>163</v>
      </c>
    </row>
  </sheetData>
  <sheetProtection selectLockedCells="1" autoFilter="0"/>
  <mergeCells count="2">
    <mergeCell ref="A2:B2"/>
    <mergeCell ref="A1:B1"/>
  </mergeCells>
  <phoneticPr fontId="1"/>
  <pageMargins left="0.51181102362204722" right="0.51181102362204722" top="0.48007246376811596" bottom="0.74803149606299213" header="0.31496062992125984" footer="0.31496062992125984"/>
  <pageSetup paperSize="9" fitToHeight="0" orientation="portrait" horizontalDpi="1200" verticalDpi="1200" r:id="rId1"/>
  <headerFooter differentFirst="1">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変更申出書（１）</vt:lpstr>
      <vt:lpstr>変更申出書（２）</vt:lpstr>
      <vt:lpstr>変更申出書（３）</vt:lpstr>
      <vt:lpstr>協議事項通知（１）</vt:lpstr>
      <vt:lpstr>協議事項通知（２）</vt:lpstr>
      <vt:lpstr>対応届出書（１）</vt:lpstr>
      <vt:lpstr>対応届出書（２）</vt:lpstr>
      <vt:lpstr>結果通知（１）</vt:lpstr>
      <vt:lpstr>結果通知 (2)</vt:lpstr>
      <vt:lpstr>地区リスト</vt:lpstr>
      <vt:lpstr>'協議事項通知（１）'!Print_Area</vt:lpstr>
      <vt:lpstr>'協議事項通知（２）'!Print_Area</vt:lpstr>
      <vt:lpstr>'結果通知 (2)'!Print_Area</vt:lpstr>
      <vt:lpstr>'結果通知（１）'!Print_Area</vt:lpstr>
      <vt:lpstr>'対応届出書（１）'!Print_Area</vt:lpstr>
      <vt:lpstr>'対応届出書（２）'!Print_Area</vt:lpstr>
      <vt:lpstr>'変更申出書（１）'!Print_Area</vt:lpstr>
      <vt:lpstr>'変更申出書（２）'!Print_Area</vt:lpstr>
      <vt:lpstr>'変更申出書（３）'!Print_Area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2021-10-29T02:26:33Z</cp:lastPrinted>
  <dcterms:created xsi:type="dcterms:W3CDTF">2021-08-13T03:33:38Z</dcterms:created>
  <dcterms:modified xsi:type="dcterms:W3CDTF">2025-05-07T03:28:09Z</dcterms:modified>
</cp:coreProperties>
</file>