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20730" windowHeight="11040" activeTab="1"/>
  </bookViews>
  <sheets>
    <sheet name="問1" sheetId="34" r:id="rId1"/>
    <sheet name="問1-A" sheetId="35" r:id="rId2"/>
    <sheet name="問2_A" sheetId="36" r:id="rId3"/>
    <sheet name="問2_B" sheetId="37" r:id="rId4"/>
    <sheet name="問2_C" sheetId="38" r:id="rId5"/>
    <sheet name="問2_D" sheetId="39" r:id="rId6"/>
    <sheet name="問2_E" sheetId="40" r:id="rId7"/>
    <sheet name="問2_F" sheetId="41" r:id="rId8"/>
    <sheet name="問2_G" sheetId="42" r:id="rId9"/>
    <sheet name="問2_H" sheetId="43" r:id="rId10"/>
    <sheet name="問2_I" sheetId="44" r:id="rId11"/>
    <sheet name="問2_J" sheetId="45" r:id="rId12"/>
    <sheet name="問2_K" sheetId="46" r:id="rId13"/>
    <sheet name="問2_L" sheetId="47" r:id="rId14"/>
    <sheet name="問2_M" sheetId="48" r:id="rId15"/>
    <sheet name="問2_N" sheetId="49" r:id="rId16"/>
    <sheet name="問2_O" sheetId="50" r:id="rId17"/>
    <sheet name="問2_P" sheetId="51" r:id="rId18"/>
    <sheet name="問3" sheetId="52" r:id="rId19"/>
    <sheet name="問4" sheetId="54" r:id="rId20"/>
    <sheet name="問4-A" sheetId="72" r:id="rId21"/>
    <sheet name="問5_A①" sheetId="55" r:id="rId22"/>
    <sheet name="問5_B①" sheetId="56" r:id="rId23"/>
    <sheet name="問5_C①" sheetId="57" r:id="rId24"/>
    <sheet name="問5_D①" sheetId="58" r:id="rId25"/>
    <sheet name="問5_E①" sheetId="59" r:id="rId26"/>
    <sheet name="問5_F①" sheetId="60" r:id="rId27"/>
    <sheet name="問5_G①" sheetId="61" r:id="rId28"/>
    <sheet name="問5_H①" sheetId="62" r:id="rId29"/>
    <sheet name="問5_I①" sheetId="63" r:id="rId30"/>
    <sheet name="問5_J①" sheetId="64" r:id="rId31"/>
    <sheet name="問5_A②" sheetId="73" r:id="rId32"/>
    <sheet name="問5_B②" sheetId="74" r:id="rId33"/>
    <sheet name="問5_C②" sheetId="75" r:id="rId34"/>
    <sheet name="問5_D②" sheetId="76" r:id="rId35"/>
    <sheet name="問5_E②" sheetId="77" r:id="rId36"/>
    <sheet name="問5_F②" sheetId="78" r:id="rId37"/>
    <sheet name="問5_G②" sheetId="79" r:id="rId38"/>
    <sheet name="問5_H②" sheetId="80" r:id="rId39"/>
    <sheet name="問5_I②" sheetId="81" r:id="rId40"/>
    <sheet name="問5_J②" sheetId="82" r:id="rId41"/>
    <sheet name="問6" sheetId="65" r:id="rId42"/>
    <sheet name="問6-A" sheetId="66" r:id="rId43"/>
    <sheet name="問7" sheetId="67" r:id="rId44"/>
    <sheet name="問8" sheetId="68" r:id="rId45"/>
    <sheet name="問8-A" sheetId="83" r:id="rId46"/>
    <sheet name="集計表_問4" sheetId="9" state="hidden" r:id="rId47"/>
    <sheet name="列番号" sheetId="3" state="hidden" r:id="rId48"/>
  </sheets>
  <definedNames>
    <definedName name="_a" hidden="1">#REF!</definedName>
    <definedName name="_Fill" hidden="1">#REF!</definedName>
    <definedName name="_Order1" hidden="1">255</definedName>
    <definedName name="_Order2" hidden="1">255</definedName>
    <definedName name="問">#REF!</definedName>
    <definedName name="列番号">列番号!$A:$B</definedName>
  </definedNames>
  <calcPr calcId="162913"/>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03" i="3" l="1"/>
  <c r="B702" i="3"/>
  <c r="B701" i="3"/>
  <c r="B700" i="3"/>
  <c r="B699" i="3"/>
  <c r="B698" i="3"/>
  <c r="B697" i="3"/>
  <c r="B696" i="3"/>
  <c r="B695" i="3"/>
  <c r="B694" i="3"/>
  <c r="B693" i="3"/>
  <c r="B692" i="3"/>
  <c r="B691" i="3"/>
  <c r="B690" i="3"/>
  <c r="B689" i="3"/>
  <c r="B688" i="3"/>
  <c r="B687" i="3"/>
  <c r="B686" i="3"/>
  <c r="B685" i="3"/>
  <c r="B684" i="3"/>
  <c r="B683" i="3"/>
  <c r="B682" i="3"/>
  <c r="B681" i="3"/>
  <c r="B680" i="3"/>
  <c r="B679" i="3"/>
  <c r="B678" i="3"/>
  <c r="B677" i="3"/>
  <c r="B676" i="3"/>
  <c r="B675" i="3"/>
  <c r="B674" i="3"/>
  <c r="B673" i="3"/>
  <c r="B672" i="3"/>
  <c r="B671" i="3"/>
  <c r="B670" i="3"/>
  <c r="B669" i="3"/>
  <c r="B668" i="3"/>
  <c r="B667" i="3"/>
  <c r="B666" i="3"/>
  <c r="B665" i="3"/>
  <c r="B664" i="3"/>
  <c r="B663" i="3"/>
  <c r="B662" i="3"/>
  <c r="B661" i="3"/>
  <c r="B660" i="3"/>
  <c r="B659" i="3"/>
  <c r="B658" i="3"/>
  <c r="B657" i="3"/>
  <c r="B656" i="3"/>
  <c r="B655" i="3"/>
  <c r="B654" i="3"/>
  <c r="B653" i="3"/>
  <c r="B652" i="3"/>
  <c r="B651" i="3"/>
  <c r="B650" i="3"/>
  <c r="B649" i="3"/>
  <c r="B648" i="3"/>
  <c r="B647" i="3"/>
  <c r="B646" i="3"/>
  <c r="B645" i="3"/>
  <c r="B644" i="3"/>
  <c r="B643" i="3"/>
  <c r="B642" i="3"/>
  <c r="B641" i="3"/>
  <c r="B640" i="3"/>
  <c r="B639" i="3"/>
  <c r="B638" i="3"/>
  <c r="B637" i="3"/>
  <c r="B636" i="3"/>
  <c r="B635" i="3"/>
  <c r="B634" i="3"/>
  <c r="B633" i="3"/>
  <c r="B632" i="3"/>
  <c r="B631" i="3"/>
  <c r="B630" i="3"/>
  <c r="B629" i="3"/>
  <c r="B628" i="3"/>
  <c r="B627" i="3"/>
  <c r="B626" i="3"/>
  <c r="B625" i="3"/>
  <c r="B624" i="3"/>
  <c r="B623" i="3"/>
  <c r="B622" i="3"/>
  <c r="B621" i="3"/>
  <c r="B620" i="3"/>
  <c r="B619" i="3"/>
  <c r="B618" i="3"/>
  <c r="B617" i="3"/>
  <c r="B616" i="3"/>
  <c r="B615" i="3"/>
  <c r="B614" i="3"/>
  <c r="B613" i="3"/>
  <c r="B612" i="3"/>
  <c r="B611" i="3"/>
  <c r="B610" i="3"/>
  <c r="B609" i="3"/>
  <c r="B608" i="3"/>
  <c r="B607" i="3"/>
  <c r="B606" i="3"/>
  <c r="B605" i="3"/>
  <c r="B604" i="3"/>
  <c r="B603" i="3"/>
  <c r="B602" i="3"/>
  <c r="B601" i="3"/>
  <c r="B600" i="3"/>
  <c r="B599" i="3"/>
  <c r="B598" i="3"/>
  <c r="B597" i="3"/>
  <c r="B596" i="3"/>
  <c r="B595" i="3"/>
  <c r="B594" i="3"/>
  <c r="B593" i="3"/>
  <c r="B592" i="3"/>
  <c r="B591" i="3"/>
  <c r="B590" i="3"/>
  <c r="B589" i="3"/>
  <c r="B588" i="3"/>
  <c r="B587" i="3"/>
  <c r="B586" i="3"/>
  <c r="B585" i="3"/>
  <c r="B584" i="3"/>
  <c r="B583" i="3"/>
  <c r="B582" i="3"/>
  <c r="B581" i="3"/>
  <c r="B580" i="3"/>
  <c r="B579" i="3"/>
  <c r="B578" i="3"/>
  <c r="B577" i="3"/>
  <c r="B576" i="3"/>
  <c r="B575" i="3"/>
  <c r="B574" i="3"/>
  <c r="B573" i="3"/>
  <c r="B572" i="3"/>
  <c r="B571" i="3"/>
  <c r="B570" i="3"/>
  <c r="B569" i="3"/>
  <c r="B568" i="3"/>
  <c r="B567" i="3"/>
  <c r="B566" i="3"/>
  <c r="B565" i="3"/>
  <c r="B564" i="3"/>
  <c r="B563" i="3"/>
  <c r="B562" i="3"/>
  <c r="B561" i="3"/>
  <c r="B560" i="3"/>
  <c r="B559" i="3"/>
  <c r="B558" i="3"/>
  <c r="B557" i="3"/>
  <c r="B556" i="3"/>
  <c r="B555" i="3"/>
  <c r="B554" i="3"/>
  <c r="B553" i="3"/>
  <c r="B552" i="3"/>
  <c r="B551" i="3"/>
  <c r="B550" i="3"/>
  <c r="B549" i="3"/>
  <c r="B548" i="3"/>
  <c r="B547" i="3"/>
  <c r="B546" i="3"/>
  <c r="B545" i="3"/>
  <c r="B544" i="3"/>
  <c r="B543" i="3"/>
  <c r="B542" i="3"/>
  <c r="B541" i="3"/>
  <c r="B540" i="3"/>
  <c r="B539" i="3"/>
  <c r="B538" i="3"/>
  <c r="B537" i="3"/>
  <c r="B536" i="3"/>
  <c r="B535" i="3"/>
  <c r="B534" i="3"/>
  <c r="B533" i="3"/>
  <c r="B532" i="3"/>
  <c r="B531" i="3"/>
  <c r="B530" i="3"/>
  <c r="B529" i="3"/>
  <c r="B528" i="3"/>
  <c r="B527" i="3"/>
  <c r="B526" i="3"/>
  <c r="B525" i="3"/>
  <c r="B524" i="3"/>
  <c r="B523" i="3"/>
  <c r="B522" i="3"/>
  <c r="B521" i="3"/>
  <c r="B520" i="3"/>
  <c r="B519" i="3"/>
  <c r="B518" i="3"/>
  <c r="B517" i="3"/>
  <c r="B516" i="3"/>
  <c r="B515" i="3"/>
  <c r="B514" i="3"/>
  <c r="B513" i="3"/>
  <c r="B512" i="3"/>
  <c r="B511" i="3"/>
  <c r="B510" i="3"/>
  <c r="B509" i="3"/>
  <c r="B508" i="3"/>
  <c r="B507" i="3"/>
  <c r="B506" i="3"/>
  <c r="B505" i="3"/>
  <c r="B504" i="3"/>
  <c r="B503" i="3"/>
  <c r="B502" i="3"/>
  <c r="B501" i="3"/>
  <c r="B500" i="3"/>
  <c r="B499" i="3"/>
  <c r="B498" i="3"/>
  <c r="B497" i="3"/>
  <c r="B496" i="3"/>
  <c r="B495" i="3"/>
  <c r="B494" i="3"/>
  <c r="B493" i="3"/>
  <c r="B492" i="3"/>
  <c r="B491" i="3"/>
  <c r="B490" i="3"/>
  <c r="B489" i="3"/>
  <c r="B488" i="3"/>
  <c r="B487" i="3"/>
  <c r="B486" i="3"/>
  <c r="B485" i="3"/>
  <c r="B484" i="3"/>
  <c r="B483" i="3"/>
  <c r="B482" i="3"/>
  <c r="B481" i="3"/>
  <c r="B480" i="3"/>
  <c r="B479" i="3"/>
  <c r="B478" i="3"/>
  <c r="B477" i="3"/>
  <c r="B476" i="3"/>
  <c r="B475" i="3"/>
  <c r="B474" i="3"/>
  <c r="B473" i="3"/>
  <c r="B472" i="3"/>
  <c r="B471" i="3"/>
  <c r="B470" i="3"/>
  <c r="B469" i="3"/>
  <c r="B468" i="3"/>
  <c r="B467" i="3"/>
  <c r="B466" i="3"/>
  <c r="B465" i="3"/>
  <c r="B464" i="3"/>
  <c r="B463" i="3"/>
  <c r="B462" i="3"/>
  <c r="B461" i="3"/>
  <c r="B460" i="3"/>
  <c r="B459" i="3"/>
  <c r="B458" i="3"/>
  <c r="B457" i="3"/>
  <c r="B456" i="3"/>
  <c r="B455" i="3"/>
  <c r="B454" i="3"/>
  <c r="B453" i="3"/>
  <c r="B452" i="3"/>
  <c r="B451" i="3"/>
  <c r="B450" i="3"/>
  <c r="B449" i="3"/>
  <c r="B448" i="3"/>
  <c r="B447" i="3"/>
  <c r="B446" i="3"/>
  <c r="B445" i="3"/>
  <c r="B444" i="3"/>
  <c r="B443" i="3"/>
  <c r="B442" i="3"/>
  <c r="B441" i="3"/>
  <c r="B440" i="3"/>
  <c r="B439" i="3"/>
  <c r="B438" i="3"/>
  <c r="B437" i="3"/>
  <c r="B436" i="3"/>
  <c r="B435" i="3"/>
  <c r="B434" i="3"/>
  <c r="B433" i="3"/>
  <c r="B432" i="3"/>
  <c r="B431" i="3"/>
  <c r="B430" i="3"/>
  <c r="B429" i="3"/>
  <c r="B428" i="3"/>
  <c r="B427" i="3"/>
  <c r="B426" i="3"/>
  <c r="B425" i="3"/>
  <c r="B424" i="3"/>
  <c r="B423" i="3"/>
  <c r="B422" i="3"/>
  <c r="B421" i="3"/>
  <c r="B420" i="3"/>
  <c r="B419" i="3"/>
  <c r="B418" i="3"/>
  <c r="B417" i="3"/>
  <c r="B416" i="3"/>
  <c r="B415" i="3"/>
  <c r="B414" i="3"/>
  <c r="B413" i="3"/>
  <c r="B412" i="3"/>
  <c r="B411" i="3"/>
  <c r="B410" i="3"/>
  <c r="B409" i="3"/>
  <c r="B408" i="3"/>
  <c r="B407" i="3"/>
  <c r="B406" i="3"/>
  <c r="B405" i="3"/>
  <c r="B404" i="3"/>
  <c r="B403" i="3"/>
  <c r="B402" i="3"/>
  <c r="B401" i="3"/>
  <c r="B400" i="3"/>
  <c r="B399" i="3"/>
  <c r="B398" i="3"/>
  <c r="B397" i="3"/>
  <c r="B396" i="3"/>
  <c r="B395" i="3"/>
  <c r="B394" i="3"/>
  <c r="B393" i="3"/>
  <c r="B392" i="3"/>
  <c r="B391" i="3"/>
  <c r="B390" i="3"/>
  <c r="B389" i="3"/>
  <c r="B388" i="3"/>
  <c r="B387" i="3"/>
  <c r="B386" i="3"/>
  <c r="B385" i="3"/>
  <c r="B384" i="3"/>
  <c r="B383" i="3"/>
  <c r="B382" i="3"/>
  <c r="B381" i="3"/>
  <c r="B380" i="3"/>
  <c r="B379" i="3"/>
  <c r="B378" i="3"/>
  <c r="B377" i="3"/>
  <c r="B376" i="3"/>
  <c r="B375" i="3"/>
  <c r="B374" i="3"/>
  <c r="B373" i="3"/>
  <c r="B372" i="3"/>
  <c r="B371" i="3"/>
  <c r="B370" i="3"/>
  <c r="B369" i="3"/>
  <c r="B368" i="3"/>
  <c r="B367" i="3"/>
  <c r="B366" i="3"/>
  <c r="B365" i="3"/>
  <c r="B364" i="3"/>
  <c r="B363" i="3"/>
  <c r="B362" i="3"/>
  <c r="B361" i="3"/>
  <c r="B360" i="3"/>
  <c r="B359" i="3"/>
  <c r="B358" i="3"/>
  <c r="B357" i="3"/>
  <c r="B356" i="3"/>
  <c r="B355" i="3"/>
  <c r="B354" i="3"/>
  <c r="B353" i="3"/>
  <c r="B352" i="3"/>
  <c r="B351" i="3"/>
  <c r="B350" i="3"/>
  <c r="B349" i="3"/>
  <c r="B348" i="3"/>
  <c r="B347" i="3"/>
  <c r="B346" i="3"/>
  <c r="B345" i="3"/>
  <c r="B344" i="3"/>
  <c r="B343" i="3"/>
  <c r="B342" i="3"/>
  <c r="B341" i="3"/>
  <c r="B340" i="3"/>
  <c r="B339" i="3"/>
  <c r="B338" i="3"/>
  <c r="B337" i="3"/>
  <c r="B336" i="3"/>
  <c r="B335" i="3"/>
  <c r="B334" i="3"/>
  <c r="B333" i="3"/>
  <c r="B332" i="3"/>
  <c r="B331" i="3"/>
  <c r="B330" i="3"/>
  <c r="B329" i="3"/>
  <c r="B328" i="3"/>
  <c r="B327" i="3"/>
  <c r="B326" i="3"/>
  <c r="B325" i="3"/>
  <c r="B324" i="3"/>
  <c r="B323" i="3"/>
  <c r="B322" i="3"/>
  <c r="B321" i="3"/>
  <c r="B320" i="3"/>
  <c r="B319" i="3"/>
  <c r="B318" i="3"/>
  <c r="B317" i="3"/>
  <c r="B316" i="3"/>
  <c r="B315" i="3"/>
  <c r="B314" i="3"/>
  <c r="B313" i="3"/>
  <c r="B312" i="3"/>
  <c r="B311" i="3"/>
  <c r="B310" i="3"/>
  <c r="B309" i="3"/>
  <c r="B308" i="3"/>
  <c r="B307" i="3"/>
  <c r="B306" i="3"/>
  <c r="B305" i="3"/>
  <c r="B304" i="3"/>
  <c r="B303" i="3"/>
  <c r="B302" i="3"/>
  <c r="B301" i="3"/>
  <c r="B300" i="3"/>
  <c r="B299" i="3"/>
  <c r="B298" i="3"/>
  <c r="B297" i="3"/>
  <c r="B296" i="3"/>
  <c r="B295" i="3"/>
  <c r="B294" i="3"/>
  <c r="B293" i="3"/>
  <c r="B292" i="3"/>
  <c r="B291" i="3"/>
  <c r="B290" i="3"/>
  <c r="B289" i="3"/>
  <c r="B288" i="3"/>
  <c r="B287" i="3"/>
  <c r="B286" i="3"/>
  <c r="B285" i="3"/>
  <c r="B284" i="3"/>
  <c r="B283" i="3"/>
  <c r="B282" i="3"/>
  <c r="B281" i="3"/>
  <c r="B280" i="3"/>
  <c r="B279" i="3"/>
  <c r="B278" i="3"/>
  <c r="B277" i="3"/>
  <c r="B276" i="3"/>
  <c r="B275" i="3"/>
  <c r="B274" i="3"/>
  <c r="B273" i="3"/>
  <c r="B272" i="3"/>
  <c r="B271" i="3"/>
  <c r="B270" i="3"/>
  <c r="B269" i="3"/>
  <c r="B268" i="3"/>
  <c r="B267" i="3"/>
  <c r="B266" i="3"/>
  <c r="B265" i="3"/>
  <c r="B264" i="3"/>
  <c r="B263" i="3"/>
  <c r="B262" i="3"/>
  <c r="B261" i="3"/>
  <c r="B260" i="3"/>
  <c r="B259" i="3"/>
  <c r="B258" i="3"/>
  <c r="B257" i="3"/>
  <c r="B256" i="3"/>
  <c r="B255" i="3"/>
  <c r="B254" i="3"/>
  <c r="B253" i="3"/>
  <c r="B252" i="3"/>
  <c r="B251" i="3"/>
  <c r="B250" i="3"/>
  <c r="B249" i="3"/>
  <c r="B248" i="3"/>
  <c r="B247" i="3"/>
  <c r="B246" i="3"/>
  <c r="B245" i="3"/>
  <c r="B244" i="3"/>
  <c r="B243" i="3"/>
  <c r="B242" i="3"/>
  <c r="B241" i="3"/>
  <c r="B240" i="3"/>
  <c r="B239" i="3"/>
  <c r="B238" i="3"/>
  <c r="B237" i="3"/>
  <c r="B236" i="3"/>
  <c r="B235" i="3"/>
  <c r="B234" i="3"/>
  <c r="B233" i="3"/>
  <c r="B232" i="3"/>
  <c r="B231" i="3"/>
  <c r="B230" i="3"/>
  <c r="B229" i="3"/>
  <c r="B228" i="3"/>
  <c r="B227" i="3"/>
  <c r="B226" i="3"/>
  <c r="B225" i="3"/>
  <c r="B224" i="3"/>
  <c r="B223" i="3"/>
  <c r="B222" i="3"/>
  <c r="B221" i="3"/>
  <c r="B220" i="3"/>
  <c r="B219" i="3"/>
  <c r="B218" i="3"/>
  <c r="B217" i="3"/>
  <c r="B216" i="3"/>
  <c r="B215" i="3"/>
  <c r="B214" i="3"/>
  <c r="B213" i="3"/>
  <c r="B212" i="3"/>
  <c r="B211" i="3"/>
  <c r="B210" i="3"/>
  <c r="B209" i="3"/>
  <c r="B208" i="3"/>
  <c r="B207" i="3"/>
  <c r="B206" i="3"/>
  <c r="B205" i="3"/>
  <c r="B204" i="3"/>
  <c r="B203" i="3"/>
  <c r="B202" i="3"/>
  <c r="B201" i="3"/>
  <c r="B200" i="3"/>
  <c r="B199" i="3"/>
  <c r="B198" i="3"/>
  <c r="B197" i="3"/>
  <c r="B196" i="3"/>
  <c r="B195" i="3"/>
  <c r="B194" i="3"/>
  <c r="B193" i="3"/>
  <c r="B192" i="3"/>
  <c r="B191" i="3"/>
  <c r="B190" i="3"/>
  <c r="B189" i="3"/>
  <c r="B188" i="3"/>
  <c r="B187" i="3"/>
  <c r="B186" i="3"/>
  <c r="B185" i="3"/>
  <c r="B184" i="3"/>
  <c r="B183" i="3"/>
  <c r="B182" i="3"/>
  <c r="B181" i="3"/>
  <c r="B180" i="3"/>
  <c r="B179" i="3"/>
  <c r="B178" i="3"/>
  <c r="B177" i="3"/>
  <c r="B176" i="3"/>
  <c r="B175" i="3"/>
  <c r="B174" i="3"/>
  <c r="B173" i="3"/>
  <c r="B172" i="3"/>
  <c r="B171" i="3"/>
  <c r="B170" i="3"/>
  <c r="B169" i="3"/>
  <c r="B168" i="3"/>
  <c r="B167" i="3"/>
  <c r="B166" i="3"/>
  <c r="B165" i="3"/>
  <c r="B164" i="3"/>
  <c r="B163" i="3"/>
  <c r="B162" i="3"/>
  <c r="B161" i="3"/>
  <c r="B160" i="3"/>
  <c r="B159" i="3"/>
  <c r="B158" i="3"/>
  <c r="B157" i="3"/>
  <c r="B156" i="3"/>
  <c r="B155" i="3"/>
  <c r="B154" i="3"/>
  <c r="B153" i="3"/>
  <c r="B152" i="3"/>
  <c r="B151" i="3"/>
  <c r="B150" i="3"/>
  <c r="B149" i="3"/>
  <c r="B148" i="3"/>
  <c r="B147" i="3"/>
  <c r="B146" i="3"/>
  <c r="B145" i="3"/>
  <c r="B144" i="3"/>
  <c r="B143" i="3"/>
  <c r="B142" i="3"/>
  <c r="B141" i="3"/>
  <c r="B140" i="3"/>
  <c r="B139" i="3"/>
  <c r="B138" i="3"/>
  <c r="B137" i="3"/>
  <c r="B136" i="3"/>
  <c r="B135" i="3"/>
  <c r="B134" i="3"/>
  <c r="B133" i="3"/>
  <c r="B132" i="3"/>
  <c r="B131" i="3"/>
  <c r="B130" i="3"/>
  <c r="B129" i="3"/>
  <c r="B128" i="3"/>
  <c r="B127" i="3"/>
  <c r="B126" i="3"/>
  <c r="B125" i="3"/>
  <c r="B124" i="3"/>
  <c r="B123" i="3"/>
  <c r="B122" i="3"/>
  <c r="B121" i="3"/>
  <c r="B120" i="3"/>
  <c r="B119" i="3"/>
  <c r="B118" i="3"/>
  <c r="B117" i="3"/>
  <c r="B116" i="3"/>
  <c r="B115" i="3"/>
  <c r="B114" i="3"/>
  <c r="B113" i="3"/>
  <c r="B112" i="3"/>
  <c r="B111" i="3"/>
  <c r="B110" i="3"/>
  <c r="B109" i="3"/>
  <c r="B108" i="3"/>
  <c r="B107" i="3"/>
  <c r="B106" i="3"/>
  <c r="B105" i="3"/>
  <c r="B104" i="3"/>
  <c r="B103" i="3"/>
  <c r="B102" i="3"/>
  <c r="B101" i="3"/>
  <c r="B100" i="3"/>
  <c r="B99" i="3"/>
  <c r="B98" i="3"/>
  <c r="B97" i="3"/>
  <c r="B96" i="3"/>
  <c r="B95" i="3"/>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B6" i="3"/>
  <c r="B5" i="3"/>
  <c r="B4" i="3"/>
  <c r="B3" i="3"/>
  <c r="B2" i="3"/>
  <c r="M4" i="9"/>
  <c r="L4" i="9"/>
  <c r="K4" i="9"/>
  <c r="J4" i="9"/>
  <c r="I4" i="9"/>
  <c r="H4" i="9"/>
  <c r="G4" i="9"/>
  <c r="E31" i="9"/>
  <c r="E32" i="9"/>
  <c r="E25" i="9"/>
  <c r="E39" i="9"/>
  <c r="E44" i="9"/>
  <c r="E22" i="9"/>
  <c r="E51" i="9"/>
  <c r="E37" i="9"/>
  <c r="E46" i="9"/>
  <c r="E55" i="9"/>
  <c r="E43" i="9"/>
  <c r="E6" i="9"/>
  <c r="E23" i="9"/>
  <c r="E27" i="9"/>
  <c r="E34" i="9"/>
  <c r="E42" i="9"/>
  <c r="E57" i="9"/>
  <c r="E11" i="9"/>
  <c r="E16" i="9"/>
  <c r="E36" i="9"/>
  <c r="E33" i="9"/>
  <c r="E17" i="9"/>
  <c r="E52" i="9"/>
  <c r="E10" i="9"/>
  <c r="E14" i="9"/>
  <c r="E19" i="9"/>
  <c r="E40" i="9"/>
  <c r="E41" i="9"/>
  <c r="E59" i="9"/>
  <c r="E53" i="9"/>
  <c r="E18" i="9"/>
  <c r="E56" i="9"/>
  <c r="E29" i="9"/>
  <c r="E12" i="9"/>
  <c r="E13" i="9"/>
  <c r="E58" i="9"/>
  <c r="E45" i="9"/>
  <c r="E48" i="9"/>
  <c r="E24" i="9"/>
  <c r="E50" i="9"/>
  <c r="E9" i="9"/>
  <c r="E20" i="9"/>
  <c r="E8" i="9"/>
  <c r="E38" i="9"/>
  <c r="E30" i="9"/>
  <c r="E49" i="9"/>
  <c r="E54" i="9"/>
  <c r="E47" i="9"/>
  <c r="E21" i="9"/>
  <c r="E15" i="9"/>
  <c r="E35" i="9"/>
  <c r="F17" i="9" l="1"/>
  <c r="F57" i="9"/>
  <c r="F31" i="9"/>
  <c r="F29" i="9"/>
  <c r="F45" i="9"/>
  <c r="F6" i="9"/>
  <c r="F8" i="9"/>
  <c r="F25" i="9"/>
  <c r="F58" i="9"/>
  <c r="F41" i="9"/>
  <c r="F51" i="9"/>
  <c r="F56" i="9"/>
  <c r="F38" i="9"/>
  <c r="F40" i="9"/>
  <c r="F42" i="9"/>
  <c r="F14" i="9"/>
  <c r="F43" i="9"/>
  <c r="F53" i="9"/>
  <c r="F15" i="9"/>
  <c r="F36" i="9"/>
  <c r="F10" i="9"/>
  <c r="F9" i="9"/>
  <c r="F49" i="9"/>
  <c r="F46" i="9"/>
  <c r="F34" i="9"/>
  <c r="F19" i="9"/>
  <c r="F47" i="9"/>
  <c r="F35" i="9"/>
  <c r="F52" i="9"/>
  <c r="F21" i="9"/>
  <c r="F27" i="9"/>
  <c r="F59" i="9"/>
  <c r="F55" i="9"/>
  <c r="F54" i="9"/>
  <c r="F16" i="9"/>
  <c r="F12" i="9"/>
  <c r="F11" i="9"/>
  <c r="F13" i="9"/>
  <c r="F33" i="9"/>
  <c r="F24" i="9"/>
  <c r="F18" i="9"/>
  <c r="F48" i="9"/>
  <c r="F23" i="9"/>
  <c r="F32" i="9"/>
  <c r="F44" i="9"/>
  <c r="F30" i="9"/>
  <c r="F39" i="9"/>
  <c r="F50" i="9"/>
  <c r="F20" i="9"/>
  <c r="F22" i="9"/>
  <c r="F37" i="9"/>
  <c r="G14" i="9"/>
  <c r="H9" i="9"/>
  <c r="K51" i="9"/>
  <c r="H40" i="9"/>
  <c r="J51" i="9"/>
  <c r="L51" i="9"/>
  <c r="J59" i="9"/>
  <c r="K42" i="9"/>
  <c r="L22" i="9"/>
  <c r="G41" i="9"/>
  <c r="I16" i="9"/>
  <c r="K49" i="9"/>
  <c r="I33" i="9"/>
  <c r="G50" i="9"/>
  <c r="J45" i="9"/>
  <c r="L18" i="9"/>
  <c r="K10" i="9"/>
  <c r="M39" i="9"/>
  <c r="I22" i="9"/>
  <c r="H32" i="9"/>
  <c r="M51" i="9"/>
  <c r="G45" i="9"/>
  <c r="I55" i="9"/>
  <c r="K48" i="9"/>
  <c r="L31" i="9"/>
  <c r="J44" i="9"/>
  <c r="G49" i="9"/>
  <c r="M44" i="9"/>
  <c r="L27" i="9"/>
  <c r="L39" i="9"/>
  <c r="G18" i="9"/>
  <c r="K41" i="9"/>
  <c r="G16" i="9"/>
  <c r="K35" i="9"/>
  <c r="H59" i="9"/>
  <c r="K53" i="9"/>
  <c r="J24" i="9"/>
  <c r="M20" i="9"/>
  <c r="L20" i="9"/>
  <c r="L45" i="9"/>
  <c r="L46" i="9"/>
  <c r="L57" i="9"/>
  <c r="G30" i="9"/>
  <c r="L8" i="9"/>
  <c r="I30" i="9"/>
  <c r="K31" i="9"/>
  <c r="M31" i="9"/>
  <c r="I58" i="9"/>
  <c r="H19" i="9"/>
  <c r="J56" i="9"/>
  <c r="G25" i="9"/>
  <c r="M54" i="9"/>
  <c r="K37" i="9"/>
  <c r="J27" i="9"/>
  <c r="H53" i="9"/>
  <c r="I54" i="9"/>
  <c r="H58" i="9"/>
  <c r="I18" i="9"/>
  <c r="J32" i="9"/>
  <c r="G52" i="9"/>
  <c r="J34" i="9"/>
  <c r="J29" i="9"/>
  <c r="M30" i="9"/>
  <c r="L41" i="9"/>
  <c r="M45" i="9"/>
  <c r="L56" i="9"/>
  <c r="H15" i="9"/>
  <c r="J13" i="9"/>
  <c r="G35" i="9"/>
  <c r="I50" i="9"/>
  <c r="J14" i="9"/>
  <c r="G56" i="9"/>
  <c r="J15" i="9"/>
  <c r="G23" i="9"/>
  <c r="M43" i="9"/>
  <c r="G43" i="9"/>
  <c r="K15" i="9"/>
  <c r="G17" i="9"/>
  <c r="K12" i="9"/>
  <c r="L17" i="9"/>
  <c r="L21" i="9"/>
  <c r="H42" i="9"/>
  <c r="I59" i="9"/>
  <c r="H16" i="9"/>
  <c r="K50" i="9"/>
  <c r="K6" i="9"/>
  <c r="I10" i="9"/>
  <c r="M21" i="9"/>
  <c r="I38" i="9"/>
  <c r="G47" i="9"/>
  <c r="G6" i="9"/>
  <c r="I19" i="9"/>
  <c r="I36" i="9"/>
  <c r="I46" i="9"/>
  <c r="H54" i="9"/>
  <c r="L42" i="9"/>
  <c r="I52" i="9"/>
  <c r="K25" i="9"/>
  <c r="G58" i="9"/>
  <c r="J31" i="9"/>
  <c r="K45" i="9"/>
  <c r="K32" i="9"/>
  <c r="K22" i="9"/>
  <c r="H36" i="9"/>
  <c r="G46" i="9"/>
  <c r="K23" i="9"/>
  <c r="M38" i="9"/>
  <c r="H57" i="9"/>
  <c r="I57" i="9"/>
  <c r="J41" i="9"/>
  <c r="L10" i="9"/>
  <c r="G22" i="9"/>
  <c r="G31" i="9"/>
  <c r="M24" i="9"/>
  <c r="L50" i="9"/>
  <c r="J11" i="9"/>
  <c r="L40" i="9"/>
  <c r="J52" i="9"/>
  <c r="I8" i="9"/>
  <c r="K36" i="9"/>
  <c r="M46" i="9"/>
  <c r="J43" i="9"/>
  <c r="G27" i="9"/>
  <c r="K17" i="9"/>
  <c r="M6" i="9"/>
  <c r="K44" i="9"/>
  <c r="M12" i="9"/>
  <c r="L19" i="9"/>
  <c r="K21" i="9"/>
  <c r="I21" i="9"/>
  <c r="G55" i="9"/>
  <c r="M48" i="9"/>
  <c r="K38" i="9"/>
  <c r="L9" i="9"/>
  <c r="J6" i="9"/>
  <c r="H25" i="9"/>
  <c r="M37" i="9"/>
  <c r="I48" i="9"/>
  <c r="H46" i="9"/>
  <c r="H6" i="9"/>
  <c r="H37" i="9"/>
  <c r="J39" i="9"/>
  <c r="K29" i="9"/>
  <c r="M57" i="9"/>
  <c r="H51" i="9"/>
  <c r="H18" i="9"/>
  <c r="J57" i="9"/>
  <c r="M25" i="9"/>
  <c r="J18" i="9"/>
  <c r="K58" i="9"/>
  <c r="G39" i="9"/>
  <c r="H31" i="9"/>
  <c r="M9" i="9"/>
  <c r="G13" i="9"/>
  <c r="J48" i="9"/>
  <c r="L47" i="9"/>
  <c r="G53" i="9"/>
  <c r="K43" i="9"/>
  <c r="K52" i="9"/>
  <c r="M55" i="9"/>
  <c r="K16" i="9"/>
  <c r="H27" i="9"/>
  <c r="I12" i="9"/>
  <c r="I35" i="9"/>
  <c r="L24" i="9"/>
  <c r="I47" i="9"/>
  <c r="J47" i="9"/>
  <c r="M17" i="9"/>
  <c r="G42" i="9"/>
  <c r="J12" i="9"/>
  <c r="G11" i="9"/>
  <c r="L13" i="9"/>
  <c r="I17" i="9"/>
  <c r="G15" i="9"/>
  <c r="K40" i="9"/>
  <c r="J55" i="9"/>
  <c r="M59" i="9"/>
  <c r="H23" i="9"/>
  <c r="M16" i="9"/>
  <c r="I13" i="9"/>
  <c r="H12" i="9"/>
  <c r="M19" i="9"/>
  <c r="M22" i="9"/>
  <c r="M53" i="9"/>
  <c r="H55" i="9"/>
  <c r="M50" i="9"/>
  <c r="H38" i="9"/>
  <c r="M11" i="9"/>
  <c r="I51" i="9"/>
  <c r="G33" i="9"/>
  <c r="M36" i="9"/>
  <c r="L11" i="9"/>
  <c r="G21" i="9"/>
  <c r="H39" i="9"/>
  <c r="M8" i="9"/>
  <c r="K46" i="9"/>
  <c r="I41" i="9"/>
  <c r="K30" i="9"/>
  <c r="J9" i="9"/>
  <c r="I11" i="9"/>
  <c r="I24" i="9"/>
  <c r="K19" i="9"/>
  <c r="I45" i="9"/>
  <c r="I34" i="9"/>
  <c r="L55" i="9"/>
  <c r="I40" i="9"/>
  <c r="G40" i="9"/>
  <c r="I29" i="9"/>
  <c r="L34" i="9"/>
  <c r="H43" i="9"/>
  <c r="L15" i="9"/>
  <c r="G29" i="9"/>
  <c r="J38" i="9"/>
  <c r="L43" i="9"/>
  <c r="J54" i="9"/>
  <c r="G44" i="9"/>
  <c r="K27" i="9"/>
  <c r="M35" i="9"/>
  <c r="H20" i="9"/>
  <c r="M49" i="9"/>
  <c r="K59" i="9"/>
  <c r="J50" i="9"/>
  <c r="H45" i="9"/>
  <c r="K55" i="9"/>
  <c r="G54" i="9"/>
  <c r="G24" i="9"/>
  <c r="J17" i="9"/>
  <c r="L6" i="9"/>
  <c r="M41" i="9"/>
  <c r="K39" i="9"/>
  <c r="L16" i="9"/>
  <c r="G36" i="9"/>
  <c r="H35" i="9"/>
  <c r="L38" i="9"/>
  <c r="J21" i="9"/>
  <c r="K47" i="9"/>
  <c r="I32" i="9"/>
  <c r="L54" i="9"/>
  <c r="G59" i="9"/>
  <c r="J22" i="9"/>
  <c r="M47" i="9"/>
  <c r="G9" i="9"/>
  <c r="J53" i="9"/>
  <c r="L33" i="9"/>
  <c r="L49" i="9"/>
  <c r="I42" i="9"/>
  <c r="I6" i="9"/>
  <c r="M32" i="9"/>
  <c r="H47" i="9"/>
  <c r="L36" i="9"/>
  <c r="I23" i="9"/>
  <c r="M33" i="9"/>
  <c r="J40" i="9"/>
  <c r="M23" i="9"/>
  <c r="M40" i="9"/>
  <c r="G19" i="9"/>
  <c r="L48" i="9"/>
  <c r="H48" i="9"/>
  <c r="M13" i="9"/>
  <c r="J20" i="9"/>
  <c r="H21" i="9"/>
  <c r="M14" i="9"/>
  <c r="I44" i="9"/>
  <c r="I56" i="9"/>
  <c r="J25" i="9"/>
  <c r="H24" i="9"/>
  <c r="G12" i="9"/>
  <c r="H14" i="9"/>
  <c r="H34" i="9"/>
  <c r="M15" i="9"/>
  <c r="K24" i="9"/>
  <c r="L35" i="9"/>
  <c r="H8" i="9"/>
  <c r="J42" i="9"/>
  <c r="J23" i="9"/>
  <c r="I49" i="9"/>
  <c r="H52" i="9"/>
  <c r="J33" i="9"/>
  <c r="J30" i="9"/>
  <c r="L29" i="9"/>
  <c r="L58" i="9"/>
  <c r="K20" i="9"/>
  <c r="H10" i="9"/>
  <c r="I15" i="9"/>
  <c r="L14" i="9"/>
  <c r="M56" i="9"/>
  <c r="I31" i="9"/>
  <c r="K54" i="9"/>
  <c r="G38" i="9"/>
  <c r="K9" i="9"/>
  <c r="J8" i="9"/>
  <c r="M18" i="9"/>
  <c r="K33" i="9"/>
  <c r="G48" i="9"/>
  <c r="L30" i="9"/>
  <c r="H29" i="9"/>
  <c r="M58" i="9"/>
  <c r="J37" i="9"/>
  <c r="G34" i="9"/>
  <c r="J16" i="9"/>
  <c r="H50" i="9"/>
  <c r="I39" i="9"/>
  <c r="L23" i="9"/>
  <c r="M34" i="9"/>
  <c r="H44" i="9"/>
  <c r="J58" i="9"/>
  <c r="J46" i="9"/>
  <c r="G32" i="9"/>
  <c r="K57" i="9"/>
  <c r="I20" i="9"/>
  <c r="M10" i="9"/>
  <c r="K34" i="9"/>
  <c r="H17" i="9"/>
  <c r="K14" i="9"/>
  <c r="J10" i="9"/>
  <c r="M29" i="9"/>
  <c r="I27" i="9"/>
  <c r="I14" i="9"/>
  <c r="K8" i="9"/>
  <c r="H49" i="9"/>
  <c r="K18" i="9"/>
  <c r="L12" i="9"/>
  <c r="I37" i="9"/>
  <c r="I53" i="9"/>
  <c r="L44" i="9"/>
  <c r="L53" i="9"/>
  <c r="G8" i="9"/>
  <c r="G51" i="9"/>
  <c r="J49" i="9"/>
  <c r="J19" i="9"/>
  <c r="M52" i="9"/>
  <c r="M42" i="9"/>
  <c r="H41" i="9"/>
  <c r="K56" i="9"/>
  <c r="L25" i="9"/>
  <c r="L37" i="9"/>
  <c r="H13" i="9"/>
  <c r="J36" i="9"/>
  <c r="G37" i="9"/>
  <c r="G10" i="9"/>
  <c r="L52" i="9"/>
  <c r="G57" i="9"/>
  <c r="M27" i="9"/>
  <c r="J35" i="9"/>
  <c r="I9" i="9"/>
  <c r="L59" i="9"/>
  <c r="H11" i="9"/>
  <c r="G20" i="9"/>
  <c r="L32" i="9"/>
  <c r="K11" i="9"/>
  <c r="H33" i="9"/>
  <c r="I43" i="9"/>
  <c r="H22" i="9"/>
  <c r="H30" i="9"/>
  <c r="I25" i="9"/>
  <c r="H56" i="9"/>
  <c r="K13" i="9"/>
</calcChain>
</file>

<file path=xl/sharedStrings.xml><?xml version="1.0" encoding="utf-8"?>
<sst xmlns="http://schemas.openxmlformats.org/spreadsheetml/2006/main" count="4531" uniqueCount="244">
  <si>
    <t>問3</t>
    <rPh sb="0" eb="1">
      <t>トイ</t>
    </rPh>
    <phoneticPr fontId="2"/>
  </si>
  <si>
    <t>問4</t>
    <rPh sb="0" eb="1">
      <t>トイ</t>
    </rPh>
    <phoneticPr fontId="2"/>
  </si>
  <si>
    <t>問4_無回答</t>
    <rPh sb="0" eb="1">
      <t>トイ</t>
    </rPh>
    <rPh sb="3" eb="6">
      <t>ムカイトウ</t>
    </rPh>
    <phoneticPr fontId="2"/>
  </si>
  <si>
    <t>問6</t>
    <rPh sb="0" eb="1">
      <t>トイ</t>
    </rPh>
    <phoneticPr fontId="2"/>
  </si>
  <si>
    <t>問9</t>
    <rPh sb="0" eb="1">
      <t>トイ</t>
    </rPh>
    <phoneticPr fontId="2"/>
  </si>
  <si>
    <t>問9_無回答</t>
    <rPh sb="0" eb="1">
      <t>トイ</t>
    </rPh>
    <rPh sb="3" eb="6">
      <t>ムカイトウ</t>
    </rPh>
    <phoneticPr fontId="2"/>
  </si>
  <si>
    <t>問10_無回答</t>
    <rPh sb="0" eb="1">
      <t>トイ</t>
    </rPh>
    <rPh sb="4" eb="7">
      <t>ムカイトウ</t>
    </rPh>
    <phoneticPr fontId="2"/>
  </si>
  <si>
    <t>問12</t>
    <rPh sb="0" eb="1">
      <t>トイ</t>
    </rPh>
    <phoneticPr fontId="2"/>
  </si>
  <si>
    <t>問11_無回答</t>
    <rPh sb="0" eb="1">
      <t>トイ</t>
    </rPh>
    <rPh sb="4" eb="7">
      <t>ムカイトウ</t>
    </rPh>
    <phoneticPr fontId="2"/>
  </si>
  <si>
    <t>問12_無回答</t>
    <rPh sb="0" eb="1">
      <t>トイ</t>
    </rPh>
    <rPh sb="4" eb="7">
      <t>ムカイトウ</t>
    </rPh>
    <phoneticPr fontId="2"/>
  </si>
  <si>
    <t>問13</t>
    <rPh sb="0" eb="1">
      <t>トイ</t>
    </rPh>
    <phoneticPr fontId="2"/>
  </si>
  <si>
    <t>問13_無回答</t>
    <rPh sb="0" eb="1">
      <t>トイ</t>
    </rPh>
    <rPh sb="4" eb="7">
      <t>ムカイトウ</t>
    </rPh>
    <phoneticPr fontId="2"/>
  </si>
  <si>
    <t>問7</t>
    <rPh sb="0" eb="1">
      <t>トイ</t>
    </rPh>
    <phoneticPr fontId="2"/>
  </si>
  <si>
    <t>問8</t>
    <rPh sb="0" eb="1">
      <t>トイ</t>
    </rPh>
    <phoneticPr fontId="2"/>
  </si>
  <si>
    <t>問10</t>
    <rPh sb="0" eb="1">
      <t>トイ</t>
    </rPh>
    <phoneticPr fontId="2"/>
  </si>
  <si>
    <t>№</t>
    <phoneticPr fontId="2"/>
  </si>
  <si>
    <t>行ｱﾙﾌｧﾍﾞｯﾄ</t>
    <rPh sb="0" eb="1">
      <t>ギョウ</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</si>
  <si>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</si>
  <si>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</si>
  <si>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</si>
  <si>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</si>
  <si>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</si>
  <si>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</si>
  <si>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</si>
  <si>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</si>
  <si>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</si>
  <si>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</si>
  <si>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</si>
  <si>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</si>
  <si>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</si>
  <si>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</si>
  <si>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</si>
  <si>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</si>
  <si>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</si>
  <si>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</si>
  <si>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</si>
  <si>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</si>
  <si>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</si>
  <si>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</si>
  <si>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</si>
  <si>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</si>
  <si>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</si>
  <si>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</si>
  <si>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無回答</t>
    <rPh sb="0" eb="3">
      <t>ムカイトウ</t>
    </rPh>
    <phoneticPr fontId="3"/>
  </si>
  <si>
    <t>問5B①</t>
    <rPh sb="0" eb="1">
      <t>トイ</t>
    </rPh>
    <phoneticPr fontId="2"/>
  </si>
  <si>
    <t>問5B②</t>
    <rPh sb="0" eb="1">
      <t>トイ</t>
    </rPh>
    <phoneticPr fontId="2"/>
  </si>
  <si>
    <t>その他</t>
    <rPh sb="2" eb="3">
      <t>タ</t>
    </rPh>
    <phoneticPr fontId="2"/>
  </si>
  <si>
    <t>無回答</t>
    <rPh sb="0" eb="3">
      <t>ムカイトウ</t>
    </rPh>
    <phoneticPr fontId="2"/>
  </si>
  <si>
    <t>すでに、積極的に利用している</t>
  </si>
  <si>
    <t>すでに、ものによっては利用している</t>
  </si>
  <si>
    <t>今は利用していないが、今後、積極的に利用したい</t>
  </si>
  <si>
    <t>今は利用していないが、今後、ものによっては利用したい</t>
  </si>
  <si>
    <t>利用したくない</t>
    <rPh sb="0" eb="2">
      <t>リヨウ</t>
    </rPh>
    <phoneticPr fontId="2"/>
  </si>
  <si>
    <t>16～19歳</t>
    <phoneticPr fontId="2"/>
  </si>
  <si>
    <t>20～29歳</t>
    <rPh sb="5" eb="6">
      <t>サイ</t>
    </rPh>
    <phoneticPr fontId="2"/>
  </si>
  <si>
    <t>80歳以上</t>
    <rPh sb="2" eb="5">
      <t>サイイジョウ</t>
    </rPh>
    <phoneticPr fontId="2"/>
  </si>
  <si>
    <t>30～39歳</t>
    <rPh sb="5" eb="6">
      <t>サイ</t>
    </rPh>
    <phoneticPr fontId="2"/>
  </si>
  <si>
    <t>40～49歳</t>
    <rPh sb="5" eb="6">
      <t>サイ</t>
    </rPh>
    <phoneticPr fontId="2"/>
  </si>
  <si>
    <t>50～59歳</t>
    <rPh sb="5" eb="6">
      <t>サイ</t>
    </rPh>
    <phoneticPr fontId="2"/>
  </si>
  <si>
    <t>60～69歳</t>
    <rPh sb="5" eb="6">
      <t>サイ</t>
    </rPh>
    <phoneticPr fontId="2"/>
  </si>
  <si>
    <t>70～79歳</t>
    <rPh sb="5" eb="6">
      <t>サイ</t>
    </rPh>
    <phoneticPr fontId="2"/>
  </si>
  <si>
    <t>１人</t>
    <rPh sb="1" eb="2">
      <t>リ</t>
    </rPh>
    <phoneticPr fontId="2"/>
  </si>
  <si>
    <t>２人</t>
    <rPh sb="1" eb="2">
      <t>リ</t>
    </rPh>
    <phoneticPr fontId="2"/>
  </si>
  <si>
    <t>３人</t>
    <rPh sb="1" eb="2">
      <t>ニン</t>
    </rPh>
    <phoneticPr fontId="2"/>
  </si>
  <si>
    <t>４人</t>
    <rPh sb="1" eb="2">
      <t>ニン</t>
    </rPh>
    <phoneticPr fontId="2"/>
  </si>
  <si>
    <t>５人以上</t>
    <rPh sb="1" eb="4">
      <t>ニンイジョウ</t>
    </rPh>
    <phoneticPr fontId="2"/>
  </si>
  <si>
    <t>いる</t>
  </si>
  <si>
    <t>いない</t>
  </si>
  <si>
    <t>問11</t>
    <rPh sb="0" eb="1">
      <t>ト</t>
    </rPh>
    <phoneticPr fontId="2"/>
  </si>
  <si>
    <t>会社員（公務員・団体職員・アルバイトを含む）</t>
  </si>
  <si>
    <t>自営業・会社経営</t>
    <rPh sb="0" eb="3">
      <t>ジエイギョウ</t>
    </rPh>
    <phoneticPr fontId="2"/>
  </si>
  <si>
    <t>専業主婦・主夫</t>
    <rPh sb="0" eb="2">
      <t>センギョウ</t>
    </rPh>
    <phoneticPr fontId="2"/>
  </si>
  <si>
    <t>学生</t>
    <rPh sb="0" eb="2">
      <t>ガクセイ</t>
    </rPh>
    <phoneticPr fontId="2"/>
  </si>
  <si>
    <t>仕事はしていない</t>
    <rPh sb="0" eb="2">
      <t>シゴト</t>
    </rPh>
    <phoneticPr fontId="2"/>
  </si>
  <si>
    <t>青葉区</t>
    <rPh sb="0" eb="3">
      <t>アオバク</t>
    </rPh>
    <phoneticPr fontId="2"/>
  </si>
  <si>
    <t>港南区</t>
    <rPh sb="0" eb="3">
      <t>コウナンク</t>
    </rPh>
    <phoneticPr fontId="2"/>
  </si>
  <si>
    <t>旭区</t>
    <rPh sb="0" eb="2">
      <t>アサヒク</t>
    </rPh>
    <phoneticPr fontId="2"/>
  </si>
  <si>
    <t>泉区</t>
    <rPh sb="0" eb="2">
      <t>イズミク</t>
    </rPh>
    <phoneticPr fontId="2"/>
  </si>
  <si>
    <t>磯子区</t>
    <rPh sb="0" eb="3">
      <t>イソゴク</t>
    </rPh>
    <phoneticPr fontId="2"/>
  </si>
  <si>
    <t>神奈川区</t>
    <rPh sb="0" eb="4">
      <t>カナガワク</t>
    </rPh>
    <phoneticPr fontId="2"/>
  </si>
  <si>
    <t>金沢区</t>
    <rPh sb="0" eb="3">
      <t>カナザワク</t>
    </rPh>
    <phoneticPr fontId="2"/>
  </si>
  <si>
    <t>港北区</t>
    <rPh sb="0" eb="3">
      <t>コウホクク</t>
    </rPh>
    <phoneticPr fontId="2"/>
  </si>
  <si>
    <t>栄区</t>
    <rPh sb="0" eb="2">
      <t>サカエク</t>
    </rPh>
    <phoneticPr fontId="2"/>
  </si>
  <si>
    <t>瀬谷区</t>
    <rPh sb="0" eb="3">
      <t>セヤク</t>
    </rPh>
    <phoneticPr fontId="2"/>
  </si>
  <si>
    <t>都筑区</t>
    <rPh sb="0" eb="3">
      <t>ツヅキク</t>
    </rPh>
    <phoneticPr fontId="2"/>
  </si>
  <si>
    <t>鶴見区</t>
    <rPh sb="0" eb="3">
      <t>ツルミク</t>
    </rPh>
    <phoneticPr fontId="2"/>
  </si>
  <si>
    <t>戸塚区</t>
    <rPh sb="0" eb="3">
      <t>トツカク</t>
    </rPh>
    <phoneticPr fontId="2"/>
  </si>
  <si>
    <t>中区</t>
    <rPh sb="0" eb="2">
      <t>ナカク</t>
    </rPh>
    <phoneticPr fontId="2"/>
  </si>
  <si>
    <t>西区</t>
    <rPh sb="0" eb="2">
      <t>ニシク</t>
    </rPh>
    <phoneticPr fontId="2"/>
  </si>
  <si>
    <t>保土ケ谷区</t>
    <rPh sb="0" eb="5">
      <t>ホドガヤク</t>
    </rPh>
    <phoneticPr fontId="2"/>
  </si>
  <si>
    <t>緑区</t>
    <rPh sb="0" eb="2">
      <t>ミドリク</t>
    </rPh>
    <phoneticPr fontId="2"/>
  </si>
  <si>
    <t>南区</t>
    <rPh sb="0" eb="2">
      <t>ミナミク</t>
    </rPh>
    <phoneticPr fontId="2"/>
  </si>
  <si>
    <t>全体</t>
    <rPh sb="0" eb="2">
      <t>ゼンタイ</t>
    </rPh>
    <phoneticPr fontId="2"/>
  </si>
  <si>
    <t>問９　年代別</t>
    <rPh sb="0" eb="1">
      <t>ト</t>
    </rPh>
    <rPh sb="3" eb="5">
      <t>ネンダイ</t>
    </rPh>
    <rPh sb="5" eb="6">
      <t>ベツ</t>
    </rPh>
    <phoneticPr fontId="2"/>
  </si>
  <si>
    <t>問13　居住区別</t>
    <rPh sb="0" eb="1">
      <t>ト</t>
    </rPh>
    <rPh sb="4" eb="7">
      <t>キョジュウク</t>
    </rPh>
    <rPh sb="7" eb="8">
      <t>ベツ</t>
    </rPh>
    <phoneticPr fontId="2"/>
  </si>
  <si>
    <t>西部(保土ケ谷区・旭区・戸塚区・泉区・瀬谷区)</t>
    <rPh sb="0" eb="2">
      <t>セイブ</t>
    </rPh>
    <rPh sb="3" eb="8">
      <t>ホドガヤク</t>
    </rPh>
    <rPh sb="9" eb="11">
      <t>アサヒク</t>
    </rPh>
    <rPh sb="12" eb="15">
      <t>トツカク</t>
    </rPh>
    <rPh sb="16" eb="18">
      <t>イズミク</t>
    </rPh>
    <rPh sb="19" eb="22">
      <t>セヤク</t>
    </rPh>
    <phoneticPr fontId="2"/>
  </si>
  <si>
    <t>東部(鶴見区・神奈川区・西区・中区・南区)</t>
    <rPh sb="0" eb="2">
      <t>トウブ</t>
    </rPh>
    <rPh sb="3" eb="6">
      <t>ツルミク</t>
    </rPh>
    <rPh sb="7" eb="11">
      <t>カナガワク</t>
    </rPh>
    <rPh sb="12" eb="14">
      <t>ニシク</t>
    </rPh>
    <rPh sb="15" eb="17">
      <t>ナカク</t>
    </rPh>
    <rPh sb="18" eb="20">
      <t>ミナミク</t>
    </rPh>
    <phoneticPr fontId="2"/>
  </si>
  <si>
    <t>合計(人)</t>
    <rPh sb="0" eb="2">
      <t>ゴウケイ</t>
    </rPh>
    <rPh sb="3" eb="4">
      <t>ニン</t>
    </rPh>
    <phoneticPr fontId="2"/>
  </si>
  <si>
    <t>問10　世帯人数</t>
    <rPh sb="0" eb="1">
      <t>ト</t>
    </rPh>
    <rPh sb="4" eb="6">
      <t>セタイ</t>
    </rPh>
    <rPh sb="6" eb="8">
      <t>ニンズウ</t>
    </rPh>
    <phoneticPr fontId="2"/>
  </si>
  <si>
    <t>問11　18歳以下の同居者の有無</t>
    <rPh sb="0" eb="1">
      <t>ト</t>
    </rPh>
    <rPh sb="6" eb="9">
      <t>サイイカ</t>
    </rPh>
    <rPh sb="10" eb="13">
      <t>ドウキョシャ</t>
    </rPh>
    <rPh sb="14" eb="16">
      <t>ウム</t>
    </rPh>
    <phoneticPr fontId="2"/>
  </si>
  <si>
    <t>地域別</t>
    <rPh sb="0" eb="2">
      <t>チイキ</t>
    </rPh>
    <rPh sb="2" eb="3">
      <t>ベツ</t>
    </rPh>
    <phoneticPr fontId="2"/>
  </si>
  <si>
    <t>南部(港南区・磯子区・金沢区・栄区)</t>
    <rPh sb="0" eb="2">
      <t>ナンブ</t>
    </rPh>
    <rPh sb="3" eb="6">
      <t>コウナンク</t>
    </rPh>
    <rPh sb="7" eb="10">
      <t>イソゴク</t>
    </rPh>
    <rPh sb="11" eb="14">
      <t>カナザワク</t>
    </rPh>
    <rPh sb="15" eb="17">
      <t>サカエク</t>
    </rPh>
    <phoneticPr fontId="2"/>
  </si>
  <si>
    <t>北部(港北区・緑区・青葉区・都筑区)</t>
    <rPh sb="0" eb="2">
      <t>ホクブ</t>
    </rPh>
    <rPh sb="3" eb="6">
      <t>コウホクク</t>
    </rPh>
    <rPh sb="7" eb="9">
      <t>ミドリク</t>
    </rPh>
    <rPh sb="10" eb="13">
      <t>アオバク</t>
    </rPh>
    <rPh sb="14" eb="17">
      <t>ツヅキク</t>
    </rPh>
    <phoneticPr fontId="2"/>
  </si>
  <si>
    <t>無回答</t>
    <rPh sb="0" eb="3">
      <t>ムカイトウ</t>
    </rPh>
    <phoneticPr fontId="2"/>
  </si>
  <si>
    <t>問12　職業別</t>
    <rPh sb="0" eb="1">
      <t>ト</t>
    </rPh>
    <rPh sb="4" eb="6">
      <t>ショクギョウ</t>
    </rPh>
    <rPh sb="6" eb="7">
      <t>ベツ</t>
    </rPh>
    <phoneticPr fontId="2"/>
  </si>
  <si>
    <t>問4　あなたは、レンタルやシェアで利用することについてどのように考えますか。（○は一つ）</t>
    <rPh sb="0" eb="1">
      <t>ト</t>
    </rPh>
    <rPh sb="41" eb="42">
      <t>１</t>
    </rPh>
    <phoneticPr fontId="2"/>
  </si>
  <si>
    <t>Check</t>
    <phoneticPr fontId="2"/>
  </si>
  <si>
    <t>※隠す※</t>
    <rPh sb="1" eb="2">
      <t>カク</t>
    </rPh>
    <phoneticPr fontId="2"/>
  </si>
  <si>
    <t>16～19歳</t>
    <phoneticPr fontId="2"/>
  </si>
  <si>
    <t>関心がある</t>
    <rPh sb="0" eb="2">
      <t>カンシン</t>
    </rPh>
    <phoneticPr fontId="2"/>
  </si>
  <si>
    <t>関心がない</t>
    <rPh sb="0" eb="2">
      <t>カンシン</t>
    </rPh>
    <phoneticPr fontId="2"/>
  </si>
  <si>
    <t>問４</t>
    <rPh sb="0" eb="1">
      <t>トイ</t>
    </rPh>
    <phoneticPr fontId="2"/>
  </si>
  <si>
    <t>問1-A　関心がある項目を教えてください。（○はいくつでも）</t>
    <rPh sb="0" eb="1">
      <t>ト</t>
    </rPh>
    <rPh sb="5" eb="7">
      <t>カンシン</t>
    </rPh>
    <rPh sb="10" eb="12">
      <t>コウモク</t>
    </rPh>
    <rPh sb="13" eb="14">
      <t>オシ</t>
    </rPh>
    <phoneticPr fontId="2"/>
  </si>
  <si>
    <t>問2B</t>
    <rPh sb="0" eb="1">
      <t>トイ</t>
    </rPh>
    <phoneticPr fontId="2"/>
  </si>
  <si>
    <t>問2C</t>
    <rPh sb="0" eb="1">
      <t>トイ</t>
    </rPh>
    <phoneticPr fontId="2"/>
  </si>
  <si>
    <t>問2D</t>
    <rPh sb="0" eb="1">
      <t>トイ</t>
    </rPh>
    <phoneticPr fontId="2"/>
  </si>
  <si>
    <t>問2E</t>
    <rPh sb="0" eb="1">
      <t>トイ</t>
    </rPh>
    <phoneticPr fontId="2"/>
  </si>
  <si>
    <t>問2F</t>
    <rPh sb="0" eb="1">
      <t>トイ</t>
    </rPh>
    <phoneticPr fontId="2"/>
  </si>
  <si>
    <t>問2G</t>
    <rPh sb="0" eb="1">
      <t>トイ</t>
    </rPh>
    <phoneticPr fontId="2"/>
  </si>
  <si>
    <t>問2H</t>
    <rPh sb="0" eb="1">
      <t>トイ</t>
    </rPh>
    <phoneticPr fontId="2"/>
  </si>
  <si>
    <t>問2I</t>
    <rPh sb="0" eb="1">
      <t>トイ</t>
    </rPh>
    <phoneticPr fontId="2"/>
  </si>
  <si>
    <t>問2J</t>
    <rPh sb="0" eb="1">
      <t>トイ</t>
    </rPh>
    <phoneticPr fontId="2"/>
  </si>
  <si>
    <t>問2K</t>
    <rPh sb="0" eb="1">
      <t>トイ</t>
    </rPh>
    <phoneticPr fontId="2"/>
  </si>
  <si>
    <t>問2L</t>
    <rPh sb="0" eb="1">
      <t>トイ</t>
    </rPh>
    <phoneticPr fontId="2"/>
  </si>
  <si>
    <t>問2M</t>
    <rPh sb="0" eb="1">
      <t>トイ</t>
    </rPh>
    <phoneticPr fontId="2"/>
  </si>
  <si>
    <t>問2N</t>
    <rPh sb="0" eb="1">
      <t>トイ</t>
    </rPh>
    <phoneticPr fontId="2"/>
  </si>
  <si>
    <t>問2O</t>
    <rPh sb="0" eb="1">
      <t>トイ</t>
    </rPh>
    <phoneticPr fontId="2"/>
  </si>
  <si>
    <t>問2P</t>
    <rPh sb="0" eb="1">
      <t>トイ</t>
    </rPh>
    <phoneticPr fontId="2"/>
  </si>
  <si>
    <t>問3　あなたは、ここ１年間に環境活動や環境活動団体に参加しましたか。（○は一つ）</t>
    <rPh sb="0" eb="1">
      <t>ト</t>
    </rPh>
    <rPh sb="37" eb="38">
      <t>１</t>
    </rPh>
    <phoneticPr fontId="2"/>
  </si>
  <si>
    <t>問4-A　次にあげる項目のうち、あなたが利用したことのあるまたは利用したいサービスの対象はありますか。（○はいくつでも）</t>
    <rPh sb="0" eb="1">
      <t>ト</t>
    </rPh>
    <phoneticPr fontId="2"/>
  </si>
  <si>
    <t>問1　あなたは、環境や環境の取組に関心がありますか。（○は一つ）</t>
    <rPh sb="0" eb="1">
      <t>ト</t>
    </rPh>
    <rPh sb="8" eb="10">
      <t>カンキョウ</t>
    </rPh>
    <rPh sb="11" eb="13">
      <t>カンキョウ</t>
    </rPh>
    <rPh sb="14" eb="16">
      <t>トリクミ</t>
    </rPh>
    <rPh sb="17" eb="19">
      <t>カンシン</t>
    </rPh>
    <rPh sb="29" eb="30">
      <t>ヒト</t>
    </rPh>
    <phoneticPr fontId="2"/>
  </si>
  <si>
    <t>問5A①</t>
    <rPh sb="0" eb="1">
      <t>トイ</t>
    </rPh>
    <phoneticPr fontId="2"/>
  </si>
  <si>
    <t>問5C①</t>
    <rPh sb="0" eb="1">
      <t>トイ</t>
    </rPh>
    <phoneticPr fontId="2"/>
  </si>
  <si>
    <t>問5D①</t>
    <rPh sb="0" eb="1">
      <t>トイ</t>
    </rPh>
    <phoneticPr fontId="2"/>
  </si>
  <si>
    <t>問5E①</t>
    <rPh sb="0" eb="1">
      <t>トイ</t>
    </rPh>
    <phoneticPr fontId="2"/>
  </si>
  <si>
    <t>問5F①</t>
    <rPh sb="0" eb="1">
      <t>トイ</t>
    </rPh>
    <phoneticPr fontId="2"/>
  </si>
  <si>
    <t>問5G①</t>
    <rPh sb="0" eb="1">
      <t>トイ</t>
    </rPh>
    <phoneticPr fontId="2"/>
  </si>
  <si>
    <t>問5H①</t>
    <rPh sb="0" eb="1">
      <t>トイ</t>
    </rPh>
    <phoneticPr fontId="2"/>
  </si>
  <si>
    <t>問5I①</t>
    <rPh sb="0" eb="1">
      <t>トイ</t>
    </rPh>
    <phoneticPr fontId="2"/>
  </si>
  <si>
    <t>問5J①</t>
    <rPh sb="0" eb="1">
      <t>トイ</t>
    </rPh>
    <phoneticPr fontId="2"/>
  </si>
  <si>
    <t>問5A②</t>
    <rPh sb="0" eb="1">
      <t>トイ</t>
    </rPh>
    <phoneticPr fontId="2"/>
  </si>
  <si>
    <t>問5C②</t>
    <rPh sb="0" eb="1">
      <t>トイ</t>
    </rPh>
    <phoneticPr fontId="2"/>
  </si>
  <si>
    <t>問5D②</t>
    <rPh sb="0" eb="1">
      <t>トイ</t>
    </rPh>
    <phoneticPr fontId="2"/>
  </si>
  <si>
    <t>問5E②</t>
    <rPh sb="0" eb="1">
      <t>トイ</t>
    </rPh>
    <phoneticPr fontId="2"/>
  </si>
  <si>
    <t>問5F②</t>
    <rPh sb="0" eb="1">
      <t>トイ</t>
    </rPh>
    <phoneticPr fontId="2"/>
  </si>
  <si>
    <t>問5G②</t>
    <rPh sb="0" eb="1">
      <t>トイ</t>
    </rPh>
    <phoneticPr fontId="2"/>
  </si>
  <si>
    <t>問5H②</t>
    <rPh sb="0" eb="1">
      <t>トイ</t>
    </rPh>
    <phoneticPr fontId="2"/>
  </si>
  <si>
    <t>問5I②</t>
    <rPh sb="0" eb="1">
      <t>トイ</t>
    </rPh>
    <phoneticPr fontId="2"/>
  </si>
  <si>
    <t>問5J②</t>
    <rPh sb="0" eb="1">
      <t>トイ</t>
    </rPh>
    <phoneticPr fontId="2"/>
  </si>
  <si>
    <t>問6　あなたは、「生物多様性」という言葉の意味を知っていましたか。（○は一つ）</t>
    <rPh sb="0" eb="1">
      <t>ト</t>
    </rPh>
    <rPh sb="36" eb="37">
      <t>ヒト</t>
    </rPh>
    <phoneticPr fontId="2"/>
  </si>
  <si>
    <t>問6-A　「生物多様性」という言葉を何で知りましたか。（○はいくつでも）</t>
    <rPh sb="0" eb="1">
      <t>ト</t>
    </rPh>
    <phoneticPr fontId="2"/>
  </si>
  <si>
    <t>問7　あなたは普段の生活が「自然の恵み」に支えられていることを知っていましたか。（○は一つ）</t>
    <rPh sb="0" eb="1">
      <t>ト</t>
    </rPh>
    <rPh sb="43" eb="44">
      <t>ヒト</t>
    </rPh>
    <phoneticPr fontId="2"/>
  </si>
  <si>
    <t>問8　脱炭素化に向けて、あなたは、どのように行動をしたいと考えますか。（○は一つ）</t>
    <rPh sb="0" eb="1">
      <t>ト</t>
    </rPh>
    <rPh sb="38" eb="39">
      <t>１</t>
    </rPh>
    <phoneticPr fontId="2"/>
  </si>
  <si>
    <t>問8-A　その行動は、いつ頃からしたいと考えますか。（○は一つ）</t>
    <rPh sb="0" eb="1">
      <t>ト</t>
    </rPh>
    <rPh sb="29" eb="30">
      <t>１</t>
    </rPh>
    <phoneticPr fontId="2"/>
  </si>
  <si>
    <t>無回答(％)</t>
  </si>
  <si>
    <t>地球温暖化対策(％)</t>
  </si>
  <si>
    <t>生物多様性の保全(％)</t>
  </si>
  <si>
    <t>緑や水辺の保全(％)</t>
  </si>
  <si>
    <t>景観の保全(％)</t>
  </si>
  <si>
    <t>食の安全・食育(％)</t>
  </si>
  <si>
    <t>ごみの減量・リサイクル(％)</t>
  </si>
  <si>
    <t>大気汚染対策(％)</t>
  </si>
  <si>
    <t>水質汚濁対策(％)</t>
  </si>
  <si>
    <t>騒音・振動対策(％)</t>
  </si>
  <si>
    <t>環境教育・学習(％)</t>
  </si>
  <si>
    <t>防災・減災対策(％)</t>
  </si>
  <si>
    <t>その他(％)</t>
  </si>
  <si>
    <t>している(％)</t>
  </si>
  <si>
    <t>たまにしている(％)</t>
  </si>
  <si>
    <t>していない(％)</t>
  </si>
  <si>
    <t>参加した(％)</t>
  </si>
  <si>
    <t>以前は参加していたが、参加しなかった(％)</t>
  </si>
  <si>
    <t>参加したことはないが、今後機会があれば参加したい(％)</t>
  </si>
  <si>
    <t>すでに、積極的に利用している(％)</t>
  </si>
  <si>
    <t>すでに、ものによっては利用している(％)</t>
  </si>
  <si>
    <t>今は利用していないが、今後、積極的に利用したい(％)</t>
  </si>
  <si>
    <t>今は利用していないが、今後、ものによっては利用したい(％)</t>
  </si>
  <si>
    <t>利用したくない(％)</t>
  </si>
  <si>
    <t>服や家具、子供のおもちゃなどの「モノ」(％)</t>
  </si>
  <si>
    <t>車や自転車などの「移動手段」(％)</t>
  </si>
  <si>
    <t>個室型オフィスやホームシェア（民泊含む）、駐車場などの「空間」(％)</t>
  </si>
  <si>
    <t>そう思う(％)</t>
  </si>
  <si>
    <t>少しそう思う(％)</t>
  </si>
  <si>
    <t>あまりそう思わない(％)</t>
  </si>
  <si>
    <t>そう思わない(％)</t>
  </si>
  <si>
    <t>重要(％)</t>
  </si>
  <si>
    <t>あまり重要ではない(％)</t>
  </si>
  <si>
    <t>重要ではない(％)</t>
  </si>
  <si>
    <t>説明を読む前から言葉の意味を知っていた(％)</t>
  </si>
  <si>
    <t>説明を読むまで言葉の意味は知らなかったが、言葉は聞いたことがあった(％)</t>
  </si>
  <si>
    <t>説明を読むまで聞いたことがなかった(％)</t>
  </si>
  <si>
    <t>わからない(％)</t>
  </si>
  <si>
    <t>国や県、市が発行する広報紙・パンフレット(％)</t>
  </si>
  <si>
    <t>国や県、市のウェブサイト(％)</t>
  </si>
  <si>
    <t>新聞・テレビ・ラジオなどのマスメディア(％)</t>
  </si>
  <si>
    <t>雑誌・本などの書籍(％)</t>
  </si>
  <si>
    <t>TwitterやLINEなどのSNS(％)</t>
  </si>
  <si>
    <t>家族・知人からの情報(％)</t>
  </si>
  <si>
    <t>講演会・勉強会(％)</t>
  </si>
  <si>
    <t>説明を読む前から知っていた(％)</t>
  </si>
  <si>
    <t>説明を読むまで知らなかった(％)</t>
  </si>
  <si>
    <t>今の生活スタイルを大きく変えて、積極的に行動したい(％)</t>
  </si>
  <si>
    <t>今の生活スタイルの中で工夫しながら、行動したい(％)</t>
  </si>
  <si>
    <t>すでにできる範囲で、行動している(％)</t>
  </si>
  <si>
    <t>行動したいと思わない(％)</t>
  </si>
  <si>
    <t>すぐにでも(％)</t>
  </si>
  <si>
    <t>１年以内に(％)</t>
  </si>
  <si>
    <t>数年以内に（2030年頃まで）(％)</t>
  </si>
  <si>
    <t>問2　あなたは普段、次にあげる個人でできる環境に配慮した行動（＝「環境行動」）をしていますか。（Ａ～Pそれぞれの１、２、３いずれかに〇）</t>
  </si>
  <si>
    <t>A 使い捨てのプラスチック製品(ストロー、スプーンなど)を不要なときは受け取らない</t>
    <phoneticPr fontId="2"/>
  </si>
  <si>
    <t>B 特定の資源物（牛乳パック、食品トレイ、ペットボトルなど）をスーパーの店頭で回収している場合、店頭回収も利用する</t>
    <rPh sb="9" eb="11">
      <t>ギュウニュウ</t>
    </rPh>
    <rPh sb="15" eb="17">
      <t>ショクヒン</t>
    </rPh>
    <phoneticPr fontId="2"/>
  </si>
  <si>
    <t>C 自宅の電気やガス、水の使用量を把握し、省エネ・節水に取り組む</t>
    <phoneticPr fontId="2"/>
  </si>
  <si>
    <t>D 環境に配慮した電力会社を選んで契約する（再生可能エネルギーで発電する会社など）</t>
    <rPh sb="22" eb="24">
      <t>サイセイ</t>
    </rPh>
    <rPh sb="24" eb="26">
      <t>カノウ</t>
    </rPh>
    <rPh sb="32" eb="34">
      <t>ハツデン</t>
    </rPh>
    <rPh sb="36" eb="38">
      <t>カイシャ</t>
    </rPh>
    <phoneticPr fontId="2"/>
  </si>
  <si>
    <t>E 移動には徒歩や自転車、公共交通機関を可能な限り利用する</t>
    <phoneticPr fontId="2"/>
  </si>
  <si>
    <t>F 宅配便は時間指定や宅配ボックスを利用し、１回で受け取る</t>
    <phoneticPr fontId="2"/>
  </si>
  <si>
    <t>G 環境に配慮された製品・商品を選んで購入する（原料の調達や製造過程で環境に配慮しているものなど）</t>
    <rPh sb="24" eb="26">
      <t>ゲンリョウ</t>
    </rPh>
    <rPh sb="27" eb="29">
      <t>チョウタツ</t>
    </rPh>
    <rPh sb="30" eb="32">
      <t>セイゾウ</t>
    </rPh>
    <rPh sb="32" eb="34">
      <t>カテイ</t>
    </rPh>
    <rPh sb="35" eb="37">
      <t>カンキョウ</t>
    </rPh>
    <rPh sb="38" eb="40">
      <t>ハイリョ</t>
    </rPh>
    <phoneticPr fontId="2"/>
  </si>
  <si>
    <t>H 横浜産の野菜や果物を選んで購入する</t>
    <phoneticPr fontId="2"/>
  </si>
  <si>
    <t>I 買い物時の工夫など、食べ残しや食材のムダ（食品ロス）を減らす</t>
    <phoneticPr fontId="2"/>
  </si>
  <si>
    <t>J 排水口に油（揚げ油やお皿についた油など）を流さない</t>
    <phoneticPr fontId="2"/>
  </si>
  <si>
    <t>K 近隣への悪臭、騒音などに配慮する</t>
    <phoneticPr fontId="2"/>
  </si>
  <si>
    <t>L 身近な公園や森、水辺などで自然環境とふれあう</t>
    <phoneticPr fontId="2"/>
  </si>
  <si>
    <t>M 自然や生き物について、見たり学んだりする</t>
    <phoneticPr fontId="2"/>
  </si>
  <si>
    <t>N 花や木、野菜、緑のカーテンなどの植物を育てる</t>
    <phoneticPr fontId="2"/>
  </si>
  <si>
    <t>O 環境のために寄附または募金をする</t>
    <phoneticPr fontId="2"/>
  </si>
  <si>
    <t>P A～Oのいずれかの行動を、身近な人に伝える</t>
    <rPh sb="11" eb="13">
      <t>コウドウ</t>
    </rPh>
    <rPh sb="15" eb="17">
      <t>ミヂカ</t>
    </rPh>
    <rPh sb="18" eb="19">
      <t>ヒト</t>
    </rPh>
    <rPh sb="20" eb="21">
      <t>ツタ</t>
    </rPh>
    <phoneticPr fontId="2"/>
  </si>
  <si>
    <t>問5　あなたは、次にあげる身のまわりの環境についてどのように感じていますか。（Ａ～Jそれぞれに〇は一つ）</t>
  </si>
  <si>
    <t>A 大気汚染や騒音、臭いなどの心配がなく快適に暮らせている</t>
    <phoneticPr fontId="2"/>
  </si>
  <si>
    <t>B 集積場所のごみ散乱やポイ捨てなどがなく清潔できれいなまちである</t>
    <phoneticPr fontId="2"/>
  </si>
  <si>
    <t>C 徒歩や自転車、公共交通での移動がしやすいまちである</t>
    <phoneticPr fontId="2"/>
  </si>
  <si>
    <t>D 公園や街路樹、里山など、花や緑を感じられる場所がある</t>
    <phoneticPr fontId="2"/>
  </si>
  <si>
    <t>E 農に親しむ場や機会がある（近くに畑や水田がある、横浜産野菜や果物を買う・食べられる場がある、など）</t>
    <rPh sb="2" eb="3">
      <t>ノウ</t>
    </rPh>
    <rPh sb="15" eb="16">
      <t>チカ</t>
    </rPh>
    <rPh sb="18" eb="19">
      <t>ハタケ</t>
    </rPh>
    <rPh sb="20" eb="22">
      <t>スイデン</t>
    </rPh>
    <rPh sb="26" eb="28">
      <t>ヨコハマ</t>
    </rPh>
    <rPh sb="28" eb="29">
      <t>サン</t>
    </rPh>
    <rPh sb="29" eb="31">
      <t>ヤサイ</t>
    </rPh>
    <rPh sb="32" eb="34">
      <t>クダモノ</t>
    </rPh>
    <rPh sb="35" eb="36">
      <t>カ</t>
    </rPh>
    <rPh sb="38" eb="39">
      <t>タ</t>
    </rPh>
    <rPh sb="43" eb="44">
      <t>バ</t>
    </rPh>
    <phoneticPr fontId="2"/>
  </si>
  <si>
    <t>F 川や池など親しみを感じる水辺空間がある</t>
    <rPh sb="2" eb="3">
      <t>カワ</t>
    </rPh>
    <phoneticPr fontId="2"/>
  </si>
  <si>
    <t>G 豊かな海を感じられるまちである（港・海辺の景観がよい、海の生き物とふれあえる場がある、など）</t>
    <rPh sb="2" eb="3">
      <t>ユタ</t>
    </rPh>
    <rPh sb="18" eb="19">
      <t>ミナト</t>
    </rPh>
    <rPh sb="20" eb="22">
      <t>ウミベ</t>
    </rPh>
    <rPh sb="23" eb="25">
      <t>ケイカン</t>
    </rPh>
    <rPh sb="29" eb="30">
      <t>ウミ</t>
    </rPh>
    <rPh sb="31" eb="32">
      <t>イ</t>
    </rPh>
    <rPh sb="33" eb="34">
      <t>モノ</t>
    </rPh>
    <rPh sb="40" eb="41">
      <t>バ</t>
    </rPh>
    <phoneticPr fontId="2"/>
  </si>
  <si>
    <t>H 草木や花、昆虫や魚、鳥など様々な生き物がいる環境がある</t>
    <rPh sb="2" eb="4">
      <t>クサキ</t>
    </rPh>
    <phoneticPr fontId="2"/>
  </si>
  <si>
    <t>I 環境についての情報が収集できたり、学んだりできている</t>
    <rPh sb="2" eb="4">
      <t>カンキョウ</t>
    </rPh>
    <phoneticPr fontId="2"/>
  </si>
  <si>
    <t>J 気候変動による影響が表れている</t>
    <rPh sb="2" eb="4">
      <t>キコウ</t>
    </rPh>
    <phoneticPr fontId="2"/>
  </si>
  <si>
    <t>B 集積場所のごみ散乱やポイ捨てなどがなく清潔できれいなまちである</t>
    <rPh sb="2" eb="4">
      <t>シュウセキ</t>
    </rPh>
    <phoneticPr fontId="2"/>
  </si>
  <si>
    <t>C 徒歩や自転車、公共交通での移動がしやすいまちである</t>
    <rPh sb="2" eb="4">
      <t>トホ</t>
    </rPh>
    <phoneticPr fontId="2"/>
  </si>
  <si>
    <t>D 公園や街路樹、里山など、花や緑を感じられる場所がある</t>
    <rPh sb="2" eb="4">
      <t>コウエン</t>
    </rPh>
    <phoneticPr fontId="2"/>
  </si>
  <si>
    <t>E 農に親しむ場や機会がある（近くに畑や水田がある、横浜産野菜や果物を買う・食べられる場がある、など）</t>
    <rPh sb="2" eb="3">
      <t>ノウ</t>
    </rPh>
    <phoneticPr fontId="2"/>
  </si>
  <si>
    <t>G 川や池など親しみを感じる水辺空間がある（港・海辺の景観がよい、海の生き物とふれあえる場がある、など）</t>
    <rPh sb="2" eb="3">
      <t>カワ</t>
    </rPh>
    <phoneticPr fontId="2"/>
  </si>
  <si>
    <t>参加したことはない、参加したいと思わない(％)</t>
    <phoneticPr fontId="2"/>
  </si>
  <si>
    <t>少し重要(％)</t>
    <rPh sb="2" eb="4">
      <t>ジュウヨウ</t>
    </rPh>
    <phoneticPr fontId="2"/>
  </si>
  <si>
    <t>問5　あなたにとって、次にあげる身のまわりの環境はどのくらい重要ですか。（Ａ～Jそれぞれに〇は一つ）</t>
    <rPh sb="30" eb="32">
      <t>ジュウヨウ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</si>
</sst>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Red]\-#,##0.0"/>
    <numFmt numFmtId="177" formatCode="0.0"/>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游ゴシック"/>
      <family val="2"/>
      <scheme val="minor"/>
    </font>
    <font>
      <sz val="10"/>
      <color theme="1"/>
      <name val="ＭＳ ゴシック"/>
      <family val="3"/>
      <charset val="128"/>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b/>
      <sz val="18"/>
      <color theme="3"/>
      <name val="游ゴシック Light"/>
      <family val="2"/>
      <charset val="128"/>
      <scheme val="major"/>
    </font>
    <font>
      <sz val="11"/>
      <color rgb="FF9C6500"/>
      <name val="游ゴシック"/>
      <family val="2"/>
      <charset val="128"/>
      <scheme val="minor"/>
    </font>
  </fonts>
  <fills count="34">
    <fill>
      <patternFill patternType="none"/>
    </fill>
    <fill>
      <patternFill patternType="gray125"/>
    </fill>
    <fill>
      <patternFill patternType="solid">
        <fgColor rgb="FFFFFFCC"/>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s>
  <cellStyleXfs count="511">
    <xf numFmtId="0" fontId="0" fillId="0" borderId="0">
      <alignment vertical="center"/>
    </xf>
    <xf numFmtId="0" fontId="1" fillId="2" borderId="1" applyNumberFormat="0" applyFont="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4" fillId="0" borderId="0"/>
    <xf numFmtId="38" fontId="1" fillId="0" borderId="0" applyFont="0" applyFill="0" applyBorder="0" applyAlignment="0" applyProtection="0">
      <alignment vertical="center"/>
    </xf>
    <xf numFmtId="0" fontId="6" fillId="0" borderId="13" applyNumberFormat="0" applyFill="0" applyAlignment="0" applyProtection="0">
      <alignment vertical="center"/>
    </xf>
    <xf numFmtId="0" fontId="7" fillId="0" borderId="14" applyNumberFormat="0" applyFill="0" applyAlignment="0" applyProtection="0">
      <alignment vertical="center"/>
    </xf>
    <xf numFmtId="0" fontId="8" fillId="0" borderId="15" applyNumberFormat="0" applyFill="0" applyAlignment="0" applyProtection="0">
      <alignment vertical="center"/>
    </xf>
    <xf numFmtId="0" fontId="8" fillId="0" borderId="0" applyNumberFormat="0" applyFill="0" applyBorder="0" applyAlignment="0" applyProtection="0">
      <alignment vertical="center"/>
    </xf>
    <xf numFmtId="0" fontId="9" fillId="4" borderId="0" applyNumberFormat="0" applyBorder="0" applyAlignment="0" applyProtection="0">
      <alignment vertical="center"/>
    </xf>
    <xf numFmtId="0" fontId="10" fillId="5" borderId="0" applyNumberFormat="0" applyBorder="0" applyAlignment="0" applyProtection="0">
      <alignment vertical="center"/>
    </xf>
    <xf numFmtId="0" fontId="11" fillId="7" borderId="16" applyNumberFormat="0" applyAlignment="0" applyProtection="0">
      <alignment vertical="center"/>
    </xf>
    <xf numFmtId="0" fontId="12" fillId="8" borderId="17" applyNumberFormat="0" applyAlignment="0" applyProtection="0">
      <alignment vertical="center"/>
    </xf>
    <xf numFmtId="0" fontId="13" fillId="8" borderId="16" applyNumberFormat="0" applyAlignment="0" applyProtection="0">
      <alignment vertical="center"/>
    </xf>
    <xf numFmtId="0" fontId="14" fillId="0" borderId="18" applyNumberFormat="0" applyFill="0" applyAlignment="0" applyProtection="0">
      <alignment vertical="center"/>
    </xf>
    <xf numFmtId="0" fontId="15" fillId="9" borderId="19"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0" applyNumberFormat="0" applyFill="0" applyAlignment="0" applyProtection="0">
      <alignment vertical="center"/>
    </xf>
    <xf numFmtId="0" fontId="1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0" fillId="0" borderId="0" applyNumberFormat="0" applyFill="0" applyBorder="0" applyAlignment="0" applyProtection="0">
      <alignment vertical="center"/>
    </xf>
    <xf numFmtId="0" fontId="21" fillId="6" borderId="0" applyNumberFormat="0" applyBorder="0" applyAlignment="0" applyProtection="0">
      <alignment vertical="center"/>
    </xf>
    <xf numFmtId="0" fontId="19" fillId="13" borderId="0" applyNumberFormat="0" applyBorder="0" applyAlignment="0" applyProtection="0">
      <alignment vertical="center"/>
    </xf>
    <xf numFmtId="0" fontId="19" fillId="17" borderId="0" applyNumberFormat="0" applyBorder="0" applyAlignment="0" applyProtection="0">
      <alignment vertical="center"/>
    </xf>
    <xf numFmtId="0" fontId="19" fillId="21" borderId="0" applyNumberFormat="0" applyBorder="0" applyAlignment="0" applyProtection="0">
      <alignment vertical="center"/>
    </xf>
    <xf numFmtId="0" fontId="19" fillId="25" borderId="0" applyNumberFormat="0" applyBorder="0" applyAlignment="0" applyProtection="0">
      <alignment vertical="center"/>
    </xf>
    <xf numFmtId="0" fontId="19" fillId="29" borderId="0" applyNumberFormat="0" applyBorder="0" applyAlignment="0" applyProtection="0">
      <alignment vertical="center"/>
    </xf>
    <xf numFmtId="0" fontId="19" fillId="33"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alignment vertical="center"/>
    </xf>
    <xf numFmtId="9" fontId="1"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4"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69">
    <xf numFmtId="0" fontId="0" fillId="0" borderId="0" xfId="0">
      <alignment vertical="center"/>
    </xf>
    <xf numFmtId="0" fontId="5" fillId="0" borderId="0" xfId="0" applyFont="1">
      <alignment vertical="center"/>
    </xf>
    <xf numFmtId="0" fontId="5" fillId="0" borderId="2" xfId="0" applyFont="1" applyBorder="1" applyAlignment="1">
      <alignment vertical="center" wrapText="1"/>
    </xf>
    <xf numFmtId="38" fontId="5" fillId="0" borderId="2" xfId="5" applyFont="1" applyBorder="1">
      <alignment vertical="center"/>
    </xf>
    <xf numFmtId="0" fontId="5" fillId="0" borderId="2" xfId="0" applyFont="1" applyBorder="1">
      <alignment vertical="center"/>
    </xf>
    <xf numFmtId="0" fontId="5" fillId="0" borderId="2" xfId="0" applyFont="1" applyBorder="1" applyAlignment="1">
      <alignment vertical="top"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3" borderId="5" xfId="0" applyFont="1" applyFill="1" applyBorder="1">
      <alignment vertical="center"/>
    </xf>
    <xf numFmtId="0" fontId="5" fillId="0" borderId="2" xfId="0" applyFont="1" applyBorder="1" applyAlignment="1">
      <alignment vertical="top"/>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0" borderId="5" xfId="0" applyFont="1" applyBorder="1">
      <alignment vertical="center"/>
    </xf>
    <xf numFmtId="176" fontId="5" fillId="0" borderId="2" xfId="5" applyNumberFormat="1" applyFont="1" applyBorder="1">
      <alignment vertical="center"/>
    </xf>
    <xf numFmtId="176" fontId="5" fillId="0" borderId="2" xfId="0" applyNumberFormat="1" applyFont="1" applyBorder="1">
      <alignment vertical="center"/>
    </xf>
    <xf numFmtId="176" fontId="5" fillId="0" borderId="2" xfId="0" applyNumberFormat="1" applyFont="1" applyBorder="1" applyAlignment="1">
      <alignment vertical="top"/>
    </xf>
    <xf numFmtId="176" fontId="5" fillId="0" borderId="2" xfId="0" applyNumberFormat="1" applyFont="1" applyBorder="1" applyAlignment="1">
      <alignment vertical="top" wrapText="1"/>
    </xf>
    <xf numFmtId="177" fontId="5" fillId="0" borderId="2" xfId="0" applyNumberFormat="1" applyFont="1" applyBorder="1">
      <alignment vertical="center"/>
    </xf>
    <xf numFmtId="0" fontId="5" fillId="0" borderId="2" xfId="0" applyFont="1" applyBorder="1" applyAlignment="1">
      <alignment vertical="top" wrapText="1"/>
    </xf>
    <xf numFmtId="0" fontId="5" fillId="0" borderId="2" xfId="0" applyFont="1" applyBorder="1" applyAlignment="1">
      <alignment vertical="center"/>
    </xf>
    <xf numFmtId="0" fontId="5" fillId="0" borderId="2" xfId="0" applyFont="1" applyBorder="1" applyAlignment="1">
      <alignment vertical="top" wrapText="1"/>
    </xf>
    <xf numFmtId="0" fontId="0" fillId="0" borderId="0" xfId="0">
      <alignment vertical="center"/>
    </xf>
    <xf numFmtId="0" fontId="0" fillId="0" borderId="0" xfId="0">
      <alignment vertical="center"/>
    </xf>
    <xf numFmtId="176" fontId="5" fillId="0" borderId="2" xfId="0" applyNumberFormat="1" applyFont="1" applyFill="1" applyBorder="1">
      <alignment vertical="center"/>
    </xf>
    <xf numFmtId="176" fontId="5" fillId="0" borderId="2" xfId="5" applyNumberFormat="1" applyFont="1" applyFill="1" applyBorder="1">
      <alignment vertical="center"/>
    </xf>
    <xf numFmtId="0" fontId="5" fillId="0" borderId="2" xfId="0" applyFont="1" applyBorder="1" applyAlignment="1">
      <alignment vertical="top" wrapText="1"/>
    </xf>
    <xf numFmtId="0" fontId="5" fillId="0" borderId="2" xfId="0" applyFont="1" applyBorder="1" applyAlignment="1">
      <alignment vertical="top"/>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top" wrapText="1"/>
    </xf>
    <xf numFmtId="0" fontId="5" fillId="0" borderId="6"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center" vertical="center"/>
    </xf>
    <xf numFmtId="0" fontId="5" fillId="0" borderId="1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0" xfId="0" applyFont="1" applyBorder="1" applyAlignment="1">
      <alignment horizontal="center" vertical="center" wrapText="1"/>
    </xf>
    <xf numFmtId="176" fontId="5" fillId="0" borderId="11" xfId="0" applyNumberFormat="1" applyFont="1" applyBorder="1" applyAlignment="1">
      <alignment horizontal="center" vertical="center" wrapText="1"/>
    </xf>
    <xf numFmtId="176" fontId="5" fillId="0" borderId="21" xfId="0" applyNumberFormat="1" applyFont="1" applyBorder="1" applyAlignment="1">
      <alignment horizontal="center" vertical="center" wrapText="1"/>
    </xf>
    <xf numFmtId="176" fontId="5" fillId="0" borderId="12" xfId="0" applyNumberFormat="1" applyFont="1" applyBorder="1" applyAlignment="1">
      <alignment horizontal="center" vertical="center" wrapText="1"/>
    </xf>
    <xf numFmtId="0" fontId="5" fillId="0" borderId="7" xfId="0" applyFont="1" applyBorder="1" applyAlignment="1">
      <alignment horizontal="center" vertical="center"/>
    </xf>
    <xf numFmtId="0" fontId="5" fillId="0" borderId="5" xfId="0" applyFont="1" applyBorder="1" applyAlignment="1">
      <alignment vertical="top"/>
    </xf>
    <xf numFmtId="0" fontId="5" fillId="0" borderId="7" xfId="0" applyFont="1" applyBorder="1" applyAlignment="1">
      <alignment vertical="top"/>
    </xf>
    <xf numFmtId="0" fontId="5" fillId="0" borderId="8" xfId="0" applyFont="1" applyBorder="1" applyAlignment="1">
      <alignment vertical="top"/>
    </xf>
    <xf numFmtId="0" fontId="5" fillId="0" borderId="4" xfId="0" applyFont="1" applyBorder="1" applyAlignment="1">
      <alignment horizontal="left" vertical="top" wrapText="1"/>
    </xf>
    <xf numFmtId="0" fontId="5" fillId="0" borderId="6" xfId="0" applyFont="1" applyBorder="1" applyAlignment="1">
      <alignment horizontal="left" vertical="top" wrapText="1"/>
    </xf>
    <xf numFmtId="0" fontId="5" fillId="0" borderId="3" xfId="0" applyFont="1" applyBorder="1" applyAlignment="1">
      <alignment horizontal="left" vertical="top" wrapText="1"/>
    </xf>
    <xf numFmtId="0" fontId="5" fillId="0" borderId="5"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4" xfId="0" applyFont="1" applyBorder="1" applyAlignment="1">
      <alignment vertical="top" wrapText="1"/>
    </xf>
    <xf numFmtId="0" fontId="5" fillId="0" borderId="6" xfId="0" applyFont="1" applyBorder="1" applyAlignment="1">
      <alignment vertical="top" wrapText="1"/>
    </xf>
    <xf numFmtId="0" fontId="5" fillId="0" borderId="3" xfId="0" applyFont="1" applyBorder="1" applyAlignment="1">
      <alignment vertical="top" wrapText="1"/>
    </xf>
    <xf numFmtId="0" fontId="5" fillId="0" borderId="24" xfId="0" applyFont="1" applyBorder="1" applyAlignment="1">
      <alignment horizontal="center" vertical="center"/>
    </xf>
    <xf numFmtId="0" fontId="5" fillId="0" borderId="23" xfId="0" applyFont="1" applyBorder="1" applyAlignment="1">
      <alignment horizontal="center" vertical="center"/>
    </xf>
  </cellXfs>
  <cellStyles count="511">
    <cellStyle name="20% - アクセント 1" xfId="21" builtinId="30" customBuiltin="1"/>
    <cellStyle name="20% - アクセント 2" xfId="24" builtinId="34" customBuiltin="1"/>
    <cellStyle name="20% - アクセント 3" xfId="27" builtinId="38" customBuiltin="1"/>
    <cellStyle name="20% - アクセント 4" xfId="30" builtinId="42" customBuiltin="1"/>
    <cellStyle name="20% - アクセント 5" xfId="33" builtinId="46" customBuiltin="1"/>
    <cellStyle name="20% - アクセント 6" xfId="36" builtinId="50" customBuiltin="1"/>
    <cellStyle name="40% - アクセント 1" xfId="22" builtinId="31" customBuiltin="1"/>
    <cellStyle name="40% - アクセント 2" xfId="25" builtinId="35" customBuiltin="1"/>
    <cellStyle name="40% - アクセント 3" xfId="28" builtinId="39" customBuiltin="1"/>
    <cellStyle name="40% - アクセント 4" xfId="31" builtinId="43" customBuiltin="1"/>
    <cellStyle name="40% - アクセント 5" xfId="34" builtinId="47" customBuiltin="1"/>
    <cellStyle name="40% - アクセント 6" xfId="37" builtinId="51" customBuiltin="1"/>
    <cellStyle name="60% - アクセント 1 2" xfId="40"/>
    <cellStyle name="60% - アクセント 2 2" xfId="41"/>
    <cellStyle name="60% - アクセント 3 2" xfId="42"/>
    <cellStyle name="60% - アクセント 4 2" xfId="43"/>
    <cellStyle name="60% - アクセント 5 2" xfId="44"/>
    <cellStyle name="60% - アクセント 6 2" xfId="45"/>
    <cellStyle name="style1572921466632" xfId="204"/>
    <cellStyle name="style1576126618177" xfId="258"/>
    <cellStyle name="style1576126618271" xfId="259"/>
    <cellStyle name="style1576126618318" xfId="260"/>
    <cellStyle name="style1576126618365" xfId="261"/>
    <cellStyle name="style1576126618458" xfId="262"/>
    <cellStyle name="style1576126618543" xfId="263"/>
    <cellStyle name="style1576126618601" xfId="264"/>
    <cellStyle name="style1576126618664" xfId="265"/>
    <cellStyle name="style1576126618726" xfId="266"/>
    <cellStyle name="style1576126618789" xfId="267"/>
    <cellStyle name="style1576126618851" xfId="268"/>
    <cellStyle name="style1576126618914" xfId="269"/>
    <cellStyle name="style1576126618961" xfId="270"/>
    <cellStyle name="style1576126619008" xfId="271"/>
    <cellStyle name="style1576126619079" xfId="272"/>
    <cellStyle name="style1576126619119" xfId="273"/>
    <cellStyle name="style1576126619166" xfId="274"/>
    <cellStyle name="style1576126619213" xfId="275"/>
    <cellStyle name="style1576126619275" xfId="276"/>
    <cellStyle name="style1576126619322" xfId="277"/>
    <cellStyle name="style1576126619384" xfId="278"/>
    <cellStyle name="style1576126619447" xfId="279"/>
    <cellStyle name="style1576126619509" xfId="280"/>
    <cellStyle name="style1576126619572" xfId="281"/>
    <cellStyle name="style1576126619637" xfId="282"/>
    <cellStyle name="style1576126619699" xfId="283"/>
    <cellStyle name="style1576126619746" xfId="284"/>
    <cellStyle name="style1576126619809" xfId="285"/>
    <cellStyle name="style1576126619871" xfId="286"/>
    <cellStyle name="style1576126619934" xfId="287"/>
    <cellStyle name="style1576126619981" xfId="288"/>
    <cellStyle name="style1576126620043" xfId="289"/>
    <cellStyle name="style1576126620090" xfId="290"/>
    <cellStyle name="style1576126620154" xfId="291"/>
    <cellStyle name="style1576126620201" xfId="292"/>
    <cellStyle name="style1576126620248" xfId="293"/>
    <cellStyle name="style1576126620310" xfId="294"/>
    <cellStyle name="style1576126620373" xfId="295"/>
    <cellStyle name="style1576126620435" xfId="296"/>
    <cellStyle name="style1576126620482" xfId="297"/>
    <cellStyle name="style1576126620529" xfId="298"/>
    <cellStyle name="style1576126620576" xfId="299"/>
    <cellStyle name="style1576126620651" xfId="300"/>
    <cellStyle name="style1576126620702" xfId="301"/>
    <cellStyle name="style1576126620780" xfId="302"/>
    <cellStyle name="style1576126620827" xfId="303"/>
    <cellStyle name="style1576126620890" xfId="304"/>
    <cellStyle name="style1576126620952" xfId="305"/>
    <cellStyle name="style1576126621015" xfId="306"/>
    <cellStyle name="style1576126621074" xfId="307"/>
    <cellStyle name="style1576126621136" xfId="308"/>
    <cellStyle name="style1576126621204" xfId="309"/>
    <cellStyle name="style1576126621267" xfId="310"/>
    <cellStyle name="style1576126621329" xfId="311"/>
    <cellStyle name="style1576126621392" xfId="312"/>
    <cellStyle name="style1576126621438" xfId="313"/>
    <cellStyle name="style1576126621485" xfId="314"/>
    <cellStyle name="style1576126621532" xfId="315"/>
    <cellStyle name="style1576126621595" xfId="316"/>
    <cellStyle name="style1576126621657" xfId="317"/>
    <cellStyle name="style1576126621738" xfId="318"/>
    <cellStyle name="style1576126621800" xfId="319"/>
    <cellStyle name="style1576126621847" xfId="320"/>
    <cellStyle name="style1576126622083" xfId="321"/>
    <cellStyle name="style1576126622130" xfId="322"/>
    <cellStyle name="style1576126623602" xfId="323"/>
    <cellStyle name="style1580462544476" xfId="324"/>
    <cellStyle name="style1580462544554" xfId="325"/>
    <cellStyle name="style1580462544632" xfId="326"/>
    <cellStyle name="style1580462545163" xfId="327"/>
    <cellStyle name="style1580462545210" xfId="328"/>
    <cellStyle name="style1580462545273" xfId="329"/>
    <cellStyle name="style1582778696058" xfId="330"/>
    <cellStyle name="style1582778696105" xfId="331"/>
    <cellStyle name="style1582778696167" xfId="332"/>
    <cellStyle name="style1582778696417" xfId="333"/>
    <cellStyle name="style1582778696464" xfId="334"/>
    <cellStyle name="style1582778696543" xfId="335"/>
    <cellStyle name="style1600147407098" xfId="53"/>
    <cellStyle name="style1600147407249" xfId="54"/>
    <cellStyle name="style1600147407370" xfId="55"/>
    <cellStyle name="style1600147407479" xfId="56"/>
    <cellStyle name="style1600147407617" xfId="57"/>
    <cellStyle name="style1600147407745" xfId="58"/>
    <cellStyle name="style1600147407896" xfId="59"/>
    <cellStyle name="style1600147408042" xfId="60"/>
    <cellStyle name="style1600147408204" xfId="61"/>
    <cellStyle name="style1600147408342" xfId="62"/>
    <cellStyle name="style1600147408471" xfId="63"/>
    <cellStyle name="style1600147408665" xfId="64"/>
    <cellStyle name="style1600147408766" xfId="65"/>
    <cellStyle name="style1600147408871" xfId="66"/>
    <cellStyle name="style1600147409004" xfId="67"/>
    <cellStyle name="style1600147409130" xfId="68"/>
    <cellStyle name="style1600147409267" xfId="69"/>
    <cellStyle name="style1600147409441" xfId="70"/>
    <cellStyle name="style1600147409587" xfId="71"/>
    <cellStyle name="style1600147409716" xfId="50"/>
    <cellStyle name="style1600147409845" xfId="72"/>
    <cellStyle name="style1600147409974" xfId="73"/>
    <cellStyle name="style1600147410132" xfId="74"/>
    <cellStyle name="style1600147410266" xfId="75"/>
    <cellStyle name="style1600147410398" xfId="76"/>
    <cellStyle name="style1600147410544" xfId="77"/>
    <cellStyle name="style1600147410649" xfId="78"/>
    <cellStyle name="style1600147410750" xfId="51"/>
    <cellStyle name="style1600147410961" xfId="79"/>
    <cellStyle name="style1600147411103" xfId="80"/>
    <cellStyle name="style1600147411250" xfId="81"/>
    <cellStyle name="style1600147411352" xfId="82"/>
    <cellStyle name="style1600147411443" xfId="83"/>
    <cellStyle name="style1600147411549" xfId="84"/>
    <cellStyle name="style1600147411658" xfId="85"/>
    <cellStyle name="style1600147411963" xfId="86"/>
    <cellStyle name="style1600147412089" xfId="87"/>
    <cellStyle name="style1600147412358" xfId="88"/>
    <cellStyle name="style1600147470984" xfId="96"/>
    <cellStyle name="style1600147471099" xfId="95"/>
    <cellStyle name="style1600147471957" xfId="52"/>
    <cellStyle name="style1600147472582" xfId="99"/>
    <cellStyle name="style1600147472744" xfId="98"/>
    <cellStyle name="style1600147472848" xfId="97"/>
    <cellStyle name="style1600147472963" xfId="94"/>
    <cellStyle name="style1600147549617" xfId="93"/>
    <cellStyle name="style1600147550093" xfId="92"/>
    <cellStyle name="style1600147550174" xfId="91"/>
    <cellStyle name="style1600147550227" xfId="90"/>
    <cellStyle name="style1600147550697" xfId="89"/>
    <cellStyle name="style1600923554812" xfId="100"/>
    <cellStyle name="style1600923555579" xfId="101"/>
    <cellStyle name="style1600923555728" xfId="102"/>
    <cellStyle name="style1600923555842" xfId="103"/>
    <cellStyle name="style1600923853887" xfId="104"/>
    <cellStyle name="style1600923854713" xfId="105"/>
    <cellStyle name="style1600923854976" xfId="106"/>
    <cellStyle name="style1600923855089" xfId="107"/>
    <cellStyle name="style1600924144943" xfId="114"/>
    <cellStyle name="style1600924144994" xfId="115"/>
    <cellStyle name="style1600924145101" xfId="116"/>
    <cellStyle name="style1600924145151" xfId="117"/>
    <cellStyle name="style1600924169780" xfId="118"/>
    <cellStyle name="style1600924170077" xfId="119"/>
    <cellStyle name="style1600924170170" xfId="120"/>
    <cellStyle name="style1600924170217" xfId="121"/>
    <cellStyle name="style1600924170380" xfId="122"/>
    <cellStyle name="style1600924233495" xfId="123"/>
    <cellStyle name="style1600924233535" xfId="124"/>
    <cellStyle name="style1600924233644" xfId="125"/>
    <cellStyle name="style1600924233691" xfId="126"/>
    <cellStyle name="style1600924233816" xfId="127"/>
    <cellStyle name="style1600924251302" xfId="128"/>
    <cellStyle name="style1600924251349" xfId="129"/>
    <cellStyle name="style1600924251439" xfId="130"/>
    <cellStyle name="style1600924251486" xfId="131"/>
    <cellStyle name="style1600924251644" xfId="132"/>
    <cellStyle name="style1600924275439" xfId="133"/>
    <cellStyle name="style1600924275496" xfId="134"/>
    <cellStyle name="style1600924275598" xfId="135"/>
    <cellStyle name="style1600924275644" xfId="136"/>
    <cellStyle name="style1600924275801" xfId="137"/>
    <cellStyle name="style1600924303519" xfId="138"/>
    <cellStyle name="style1600924303863" xfId="139"/>
    <cellStyle name="style1600924328956" xfId="140"/>
    <cellStyle name="style1600924329284" xfId="141"/>
    <cellStyle name="style1600924329363" xfId="142"/>
    <cellStyle name="style1600924329412" xfId="143"/>
    <cellStyle name="style1600924356222" xfId="144"/>
    <cellStyle name="style1600924356613" xfId="145"/>
    <cellStyle name="style1600924376253" xfId="161"/>
    <cellStyle name="style1600924377161" xfId="159"/>
    <cellStyle name="style1600924377208" xfId="160"/>
    <cellStyle name="style1600924377302" xfId="157"/>
    <cellStyle name="style1600924377349" xfId="158"/>
    <cellStyle name="style1600924377455" xfId="162"/>
    <cellStyle name="style1600924408224" xfId="146"/>
    <cellStyle name="style1600924408534" xfId="147"/>
    <cellStyle name="style1600924408597" xfId="148"/>
    <cellStyle name="style1600924408659" xfId="149"/>
    <cellStyle name="style1600924408941" xfId="150"/>
    <cellStyle name="style1600926473794" xfId="108"/>
    <cellStyle name="style1600926478808" xfId="109"/>
    <cellStyle name="style1600926527563" xfId="110"/>
    <cellStyle name="style1600926528200" xfId="111"/>
    <cellStyle name="style1600926529511" xfId="112"/>
    <cellStyle name="style1600926530167" xfId="113"/>
    <cellStyle name="style1600927668315" xfId="155"/>
    <cellStyle name="style1600927677820" xfId="151"/>
    <cellStyle name="style1600927682308" xfId="152"/>
    <cellStyle name="style1600927683385" xfId="153"/>
    <cellStyle name="style1600927684104" xfId="154"/>
    <cellStyle name="style1600927688566" xfId="156"/>
    <cellStyle name="style1600927822129" xfId="163"/>
    <cellStyle name="style1600927826366" xfId="164"/>
    <cellStyle name="style1601017481984" xfId="166"/>
    <cellStyle name="style1601017483509" xfId="167"/>
    <cellStyle name="style1601017483828" xfId="168"/>
    <cellStyle name="style1601017484042" xfId="169"/>
    <cellStyle name="style1601017628874" xfId="170"/>
    <cellStyle name="style1601017629409" xfId="171"/>
    <cellStyle name="style1601017629525" xfId="172"/>
    <cellStyle name="style1601017629618" xfId="173"/>
    <cellStyle name="style1601017675764" xfId="174"/>
    <cellStyle name="style1601017676120" xfId="175"/>
    <cellStyle name="style1601017676204" xfId="176"/>
    <cellStyle name="style1601017676257" xfId="177"/>
    <cellStyle name="style1601017676600" xfId="178"/>
    <cellStyle name="style1601017710057" xfId="179"/>
    <cellStyle name="style1601017710598" xfId="180"/>
    <cellStyle name="style1601017753466" xfId="181"/>
    <cellStyle name="style1601017753842" xfId="182"/>
    <cellStyle name="style1601017753941" xfId="183"/>
    <cellStyle name="style1601017754009" xfId="184"/>
    <cellStyle name="style1601017754467" xfId="185"/>
    <cellStyle name="style1601017782172" xfId="186"/>
    <cellStyle name="style1601017782616" xfId="187"/>
    <cellStyle name="style1601017782693" xfId="188"/>
    <cellStyle name="style1601017782745" xfId="189"/>
    <cellStyle name="style1601017845805" xfId="190"/>
    <cellStyle name="style1601017846207" xfId="191"/>
    <cellStyle name="style1601017846308" xfId="192"/>
    <cellStyle name="style1601017846366" xfId="193"/>
    <cellStyle name="style1601017846763" xfId="194"/>
    <cellStyle name="style1601017881580" xfId="195"/>
    <cellStyle name="style1601017882069" xfId="196"/>
    <cellStyle name="style1601017882171" xfId="197"/>
    <cellStyle name="style1601017882226" xfId="198"/>
    <cellStyle name="style1601254047159" xfId="336"/>
    <cellStyle name="style1601254047257" xfId="249"/>
    <cellStyle name="style1601254049647" xfId="337"/>
    <cellStyle name="style1601254049734" xfId="253"/>
    <cellStyle name="style1601254049826" xfId="338"/>
    <cellStyle name="style1601254050354" xfId="339"/>
    <cellStyle name="style1601254050419" xfId="252"/>
    <cellStyle name="style1601254050488" xfId="340"/>
    <cellStyle name="style1601254204508" xfId="341"/>
    <cellStyle name="style1601254204616" xfId="251"/>
    <cellStyle name="style1601254204737" xfId="342"/>
    <cellStyle name="style1601254205438" xfId="208"/>
    <cellStyle name="style1601254205524" xfId="207"/>
    <cellStyle name="style1601254205611" xfId="209"/>
    <cellStyle name="style1601260211862" xfId="199"/>
    <cellStyle name="style1601260212189" xfId="200"/>
    <cellStyle name="style1601260212285" xfId="201"/>
    <cellStyle name="style1601260212365" xfId="202"/>
    <cellStyle name="style1601260212833" xfId="203"/>
    <cellStyle name="style1601274752129" xfId="343"/>
    <cellStyle name="style1601274752198" xfId="344"/>
    <cellStyle name="style1601274753049" xfId="345"/>
    <cellStyle name="style1601274753101" xfId="346"/>
    <cellStyle name="style1601274753248" xfId="347"/>
    <cellStyle name="style1601274753297" xfId="348"/>
    <cellStyle name="style1601274753346" xfId="349"/>
    <cellStyle name="style1601274753700" xfId="350"/>
    <cellStyle name="style1601274753737" xfId="351"/>
    <cellStyle name="style1601274753780" xfId="352"/>
    <cellStyle name="style1601275152233" xfId="210"/>
    <cellStyle name="style1601275152282" xfId="353"/>
    <cellStyle name="style1601275152424" xfId="354"/>
    <cellStyle name="style1601275152477" xfId="355"/>
    <cellStyle name="style1601275152532" xfId="356"/>
    <cellStyle name="style1601275152933" xfId="357"/>
    <cellStyle name="style1601275152971" xfId="250"/>
    <cellStyle name="style1601275153011" xfId="254"/>
    <cellStyle name="style1601275494222" xfId="358"/>
    <cellStyle name="style1601275494271" xfId="359"/>
    <cellStyle name="style1601275495083" xfId="360"/>
    <cellStyle name="style1601275495142" xfId="361"/>
    <cellStyle name="style1601275495284" xfId="362"/>
    <cellStyle name="style1601275495333" xfId="363"/>
    <cellStyle name="style1601275495385" xfId="364"/>
    <cellStyle name="style1601275495750" xfId="365"/>
    <cellStyle name="style1601275495792" xfId="366"/>
    <cellStyle name="style1601275495830" xfId="367"/>
    <cellStyle name="style1601275745453" xfId="368"/>
    <cellStyle name="style1601275745505" xfId="369"/>
    <cellStyle name="style1601275746526" xfId="370"/>
    <cellStyle name="style1601275746575" xfId="371"/>
    <cellStyle name="style1601275746624" xfId="372"/>
    <cellStyle name="style1601275746985" xfId="373"/>
    <cellStyle name="style1601275747022" xfId="374"/>
    <cellStyle name="style1601275747060" xfId="375"/>
    <cellStyle name="style1601275907614" xfId="376"/>
    <cellStyle name="style1601275907669" xfId="377"/>
    <cellStyle name="style1601275908723" xfId="378"/>
    <cellStyle name="style1601275908779" xfId="379"/>
    <cellStyle name="style1601275908834" xfId="380"/>
    <cellStyle name="style1601275909190" xfId="381"/>
    <cellStyle name="style1601275909231" xfId="382"/>
    <cellStyle name="style1601275909269" xfId="383"/>
    <cellStyle name="style1601275961513" xfId="384"/>
    <cellStyle name="style1601275961564" xfId="385"/>
    <cellStyle name="style1601275961614" xfId="386"/>
    <cellStyle name="style1601275962045" xfId="387"/>
    <cellStyle name="style1601275962100" xfId="388"/>
    <cellStyle name="style1601275962160" xfId="389"/>
    <cellStyle name="style1601276125552" xfId="390"/>
    <cellStyle name="style1601276125601" xfId="391"/>
    <cellStyle name="style1601276125740" xfId="392"/>
    <cellStyle name="style1601276125797" xfId="393"/>
    <cellStyle name="style1601276125853" xfId="394"/>
    <cellStyle name="style1601276126250" xfId="395"/>
    <cellStyle name="style1601276126294" xfId="396"/>
    <cellStyle name="style1601276126343" xfId="397"/>
    <cellStyle name="style1601341946661" xfId="398"/>
    <cellStyle name="style1601341946748" xfId="399"/>
    <cellStyle name="style1601341947001" xfId="400"/>
    <cellStyle name="style1601341947100" xfId="401"/>
    <cellStyle name="style1601341947206" xfId="402"/>
    <cellStyle name="style1601341947923" xfId="403"/>
    <cellStyle name="style1601341947978" xfId="404"/>
    <cellStyle name="style1601341948039" xfId="405"/>
    <cellStyle name="style1602115942267" xfId="406"/>
    <cellStyle name="style1602115942388" xfId="407"/>
    <cellStyle name="style1602115942484" xfId="408"/>
    <cellStyle name="style1602115943294" xfId="409"/>
    <cellStyle name="style1602115943354" xfId="410"/>
    <cellStyle name="style1602115943455" xfId="411"/>
    <cellStyle name="style1602116164334" xfId="412"/>
    <cellStyle name="style1602116164458" xfId="413"/>
    <cellStyle name="style1602116164551" xfId="414"/>
    <cellStyle name="style1602116164636" xfId="415"/>
    <cellStyle name="style1602116164735" xfId="416"/>
    <cellStyle name="style1602116164801" xfId="417"/>
    <cellStyle name="style1602116164894" xfId="418"/>
    <cellStyle name="style1602116164972" xfId="419"/>
    <cellStyle name="style1602116165077" xfId="420"/>
    <cellStyle name="style1602116165155" xfId="421"/>
    <cellStyle name="style1602116165239" xfId="422"/>
    <cellStyle name="style1602116165303" xfId="423"/>
    <cellStyle name="style1602824346656" xfId="221"/>
    <cellStyle name="style1602824346817" xfId="220"/>
    <cellStyle name="style1602824349052" xfId="225"/>
    <cellStyle name="style1602824349181" xfId="245"/>
    <cellStyle name="style1602824349526" xfId="243"/>
    <cellStyle name="style1602824349627" xfId="242"/>
    <cellStyle name="style1602824349728" xfId="244"/>
    <cellStyle name="style1602824350628" xfId="223"/>
    <cellStyle name="style1602824350675" xfId="222"/>
    <cellStyle name="style1602824350744" xfId="224"/>
    <cellStyle name="style1602824623411" xfId="248"/>
    <cellStyle name="style1602824623544" xfId="247"/>
    <cellStyle name="style1602824626107" xfId="237"/>
    <cellStyle name="style1602824626273" xfId="241"/>
    <cellStyle name="style1602824626671" xfId="239"/>
    <cellStyle name="style1602824626806" xfId="238"/>
    <cellStyle name="style1602824626934" xfId="240"/>
    <cellStyle name="style1602824627700" xfId="235"/>
    <cellStyle name="style1602824627781" xfId="234"/>
    <cellStyle name="style1602824627860" xfId="236"/>
    <cellStyle name="style1602824685243" xfId="256"/>
    <cellStyle name="style1602824685344" xfId="255"/>
    <cellStyle name="style1602824686724" xfId="229"/>
    <cellStyle name="style1602824686798" xfId="233"/>
    <cellStyle name="style1602824687068" xfId="231"/>
    <cellStyle name="style1602824687146" xfId="230"/>
    <cellStyle name="style1602824687215" xfId="232"/>
    <cellStyle name="style1602824687791" xfId="227"/>
    <cellStyle name="style1602824687864" xfId="226"/>
    <cellStyle name="style1602824687924" xfId="228"/>
    <cellStyle name="style1602824730025" xfId="214"/>
    <cellStyle name="style1602824730116" xfId="218"/>
    <cellStyle name="style1602824730378" xfId="216"/>
    <cellStyle name="style1602824730449" xfId="215"/>
    <cellStyle name="style1602824730523" xfId="217"/>
    <cellStyle name="style1602824731334" xfId="212"/>
    <cellStyle name="style1602824731425" xfId="211"/>
    <cellStyle name="style1602824731523" xfId="213"/>
    <cellStyle name="style1602825363682" xfId="424"/>
    <cellStyle name="style1602825363796" xfId="425"/>
    <cellStyle name="style1602825366146" xfId="426"/>
    <cellStyle name="style1602825366451" xfId="427"/>
    <cellStyle name="style1602825366832" xfId="428"/>
    <cellStyle name="style1602825367016" xfId="429"/>
    <cellStyle name="style1602825367117" xfId="430"/>
    <cellStyle name="style1602825367951" xfId="431"/>
    <cellStyle name="style1602825368041" xfId="432"/>
    <cellStyle name="style1602825368134" xfId="433"/>
    <cellStyle name="style1602825730379" xfId="434"/>
    <cellStyle name="style1602825730458" xfId="435"/>
    <cellStyle name="style1602825731809" xfId="436"/>
    <cellStyle name="style1602825731880" xfId="437"/>
    <cellStyle name="style1602825732102" xfId="438"/>
    <cellStyle name="style1602825732173" xfId="439"/>
    <cellStyle name="style1602825732264" xfId="440"/>
    <cellStyle name="style1602825732820" xfId="441"/>
    <cellStyle name="style1602825732867" xfId="442"/>
    <cellStyle name="style1602825732936" xfId="443"/>
    <cellStyle name="style1602825770280" xfId="444"/>
    <cellStyle name="style1602825770348" xfId="445"/>
    <cellStyle name="style1602825770570" xfId="446"/>
    <cellStyle name="style1602825770640" xfId="447"/>
    <cellStyle name="style1602825770721" xfId="448"/>
    <cellStyle name="style1602825771309" xfId="449"/>
    <cellStyle name="style1602825771371" xfId="450"/>
    <cellStyle name="style1602825771425" xfId="451"/>
    <cellStyle name="style1602825806423" xfId="452"/>
    <cellStyle name="style1602825806498" xfId="453"/>
    <cellStyle name="style1602825806701" xfId="454"/>
    <cellStyle name="style1602825806775" xfId="455"/>
    <cellStyle name="style1602825806845" xfId="456"/>
    <cellStyle name="style1602825807450" xfId="457"/>
    <cellStyle name="style1602825807504" xfId="458"/>
    <cellStyle name="style1602825807558" xfId="459"/>
    <cellStyle name="style1602826695016" xfId="460"/>
    <cellStyle name="style1602826695086" xfId="461"/>
    <cellStyle name="style1602826696307" xfId="462"/>
    <cellStyle name="style1602826696380" xfId="463"/>
    <cellStyle name="style1602826696590" xfId="464"/>
    <cellStyle name="style1602826696705" xfId="465"/>
    <cellStyle name="style1602826696781" xfId="466"/>
    <cellStyle name="style1602826697413" xfId="467"/>
    <cellStyle name="style1602826697467" xfId="468"/>
    <cellStyle name="style1602826697520" xfId="469"/>
    <cellStyle name="style1602826787302" xfId="470"/>
    <cellStyle name="style1602826787380" xfId="471"/>
    <cellStyle name="style1602826788605" xfId="472"/>
    <cellStyle name="style1602826788698" xfId="473"/>
    <cellStyle name="style1602826788899" xfId="474"/>
    <cellStyle name="style1602826788968" xfId="475"/>
    <cellStyle name="style1602826789053" xfId="476"/>
    <cellStyle name="style1602826789589" xfId="477"/>
    <cellStyle name="style1602826789653" xfId="478"/>
    <cellStyle name="style1602826789722" xfId="479"/>
    <cellStyle name="style1602826866015" xfId="480"/>
    <cellStyle name="style1602826866084" xfId="481"/>
    <cellStyle name="style1602826867373" xfId="482"/>
    <cellStyle name="style1602826867462" xfId="483"/>
    <cellStyle name="style1602826867686" xfId="484"/>
    <cellStyle name="style1602826867756" xfId="485"/>
    <cellStyle name="style1602826867825" xfId="486"/>
    <cellStyle name="style1602826868432" xfId="487"/>
    <cellStyle name="style1602826868502" xfId="488"/>
    <cellStyle name="style1602826868562" xfId="489"/>
    <cellStyle name="style1602826927011" xfId="490"/>
    <cellStyle name="style1602826927107" xfId="491"/>
    <cellStyle name="style1602826927354" xfId="492"/>
    <cellStyle name="style1602826927439" xfId="493"/>
    <cellStyle name="style1602826927523" xfId="494"/>
    <cellStyle name="style1602826928506" xfId="495"/>
    <cellStyle name="style1602826928577" xfId="496"/>
    <cellStyle name="style1602826928637" xfId="497"/>
    <cellStyle name="style1602827381372" xfId="498"/>
    <cellStyle name="style1602827381453" xfId="499"/>
    <cellStyle name="style1602827382558" xfId="500"/>
    <cellStyle name="style1602827382602" xfId="501"/>
    <cellStyle name="style1602827382687" xfId="502"/>
    <cellStyle name="style1602827383135" xfId="503"/>
    <cellStyle name="style1602827383204" xfId="504"/>
    <cellStyle name="style1602827383286" xfId="505"/>
    <cellStyle name="アクセント 1" xfId="20" builtinId="29" customBuiltin="1"/>
    <cellStyle name="アクセント 2" xfId="23" builtinId="33" customBuiltin="1"/>
    <cellStyle name="アクセント 3" xfId="26" builtinId="37" customBuiltin="1"/>
    <cellStyle name="アクセント 4" xfId="29" builtinId="41" customBuiltin="1"/>
    <cellStyle name="アクセント 5" xfId="32" builtinId="45" customBuiltin="1"/>
    <cellStyle name="アクセント 6" xfId="35" builtinId="49" customBuiltin="1"/>
    <cellStyle name="タイトル 2" xfId="38"/>
    <cellStyle name="チェック セル" xfId="16" builtinId="23" customBuiltin="1"/>
    <cellStyle name="どちらでもない 2" xfId="39"/>
    <cellStyle name="パーセント 2" xfId="257"/>
    <cellStyle name="パーセント 2 2" xfId="206"/>
    <cellStyle name="パーセント 2 3" xfId="48"/>
    <cellStyle name="メモ" xfId="1" builtinId="10" customBuiltin="1"/>
    <cellStyle name="リンク セル" xfId="15" builtinId="24" customBuiltin="1"/>
    <cellStyle name="悪い" xfId="11" builtinId="27" customBuiltin="1"/>
    <cellStyle name="計算" xfId="14" builtinId="22" customBuiltin="1"/>
    <cellStyle name="警告文" xfId="17" builtinId="11" customBuiltin="1"/>
    <cellStyle name="桁区切り" xfId="5" builtinId="6"/>
    <cellStyle name="桁区切り 2" xfId="3"/>
    <cellStyle name="桁区切り 2 2" xfId="47"/>
    <cellStyle name="桁区切り 2 2 2" xfId="506"/>
    <cellStyle name="桁区切り 2 2 3" xfId="507"/>
    <cellStyle name="桁区切り 2 3" xfId="508"/>
    <cellStyle name="桁区切り 2 4" xfId="219"/>
    <cellStyle name="桁区切り 3" xfId="509"/>
    <cellStyle name="見出し 1" xfId="6" builtinId="16" customBuiltin="1"/>
    <cellStyle name="見出し 2" xfId="7" builtinId="17" customBuiltin="1"/>
    <cellStyle name="見出し 3" xfId="8" builtinId="18" customBuiltin="1"/>
    <cellStyle name="見出し 4" xfId="9" builtinId="19" customBuiltin="1"/>
    <cellStyle name="集計" xfId="19" builtinId="25" customBuiltin="1"/>
    <cellStyle name="出力" xfId="13" builtinId="21" customBuiltin="1"/>
    <cellStyle name="説明文" xfId="18" builtinId="53" customBuiltin="1"/>
    <cellStyle name="入力" xfId="12" builtinId="20" customBuiltin="1"/>
    <cellStyle name="標準" xfId="0" builtinId="0"/>
    <cellStyle name="標準 2" xfId="4"/>
    <cellStyle name="標準 2 2" xfId="205"/>
    <cellStyle name="標準 3" xfId="2"/>
    <cellStyle name="標準 3 2 2" xfId="49"/>
    <cellStyle name="標準 3 2 2 2" xfId="246"/>
    <cellStyle name="標準 3 2 2 3" xfId="510"/>
    <cellStyle name="標準 3 3" xfId="46"/>
    <cellStyle name="標準 5" xfId="165"/>
    <cellStyle name="良い" xfId="10" builtinId="26" customBuiltin="1"/>
  </cellStyles>
  <dxfs count="0"/>
  <tableStyles count="0" defaultTableStyle="TableStyleMedium2" defaultPivotStyle="PivotStyleLight16"/>
  <colors>
    <mruColors>
      <color rgb="FFEAEAEA"/>
      <color rgb="FF7F7F7F"/>
      <color rgb="FF4DC4FF"/>
      <color rgb="FFFFCA80"/>
      <color rgb="FFF6AA00"/>
      <color rgb="FFA6A6A6"/>
      <color rgb="FFFFCABF"/>
      <color rgb="FFFF8082"/>
      <color rgb="FFBFE4FF"/>
      <color rgb="FFD8F2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集計表_問4!$G$5</c:f>
              <c:strCache>
                <c:ptCount val="1"/>
                <c:pt idx="0">
                  <c:v>すでに、積極的に利用している</c:v>
                </c:pt>
              </c:strCache>
            </c:strRef>
          </c:tx>
          <c:spPr>
            <a:solidFill>
              <a:srgbClr val="474747"/>
            </a:solidFill>
            <a:ln>
              <a:solidFill>
                <a:schemeClr val="bg2">
                  <a:lumMod val="90000"/>
                </a:schemeClr>
              </a:solidFill>
            </a:ln>
            <a:effectLst/>
          </c:spPr>
          <c:invertIfNegative val="0"/>
          <c:dLbls>
            <c:numFmt formatCode="0.0&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集計表_問4!$F$6:$F$15</c:f>
              <c:numCache>
                <c:formatCode>#,##0_);[Red]\(#,##0\)</c:formatCode>
                <c:ptCount val="10"/>
                <c:pt idx="0">
                  <c:v>0</c:v>
                </c:pt>
                <c:pt idx="2">
                  <c:v>0</c:v>
                </c:pt>
                <c:pt idx="3">
                  <c:v>0</c:v>
                </c:pt>
                <c:pt idx="4">
                  <c:v>0</c:v>
                </c:pt>
                <c:pt idx="5">
                  <c:v>0</c:v>
                </c:pt>
                <c:pt idx="6">
                  <c:v>0</c:v>
                </c:pt>
                <c:pt idx="7">
                  <c:v>0</c:v>
                </c:pt>
                <c:pt idx="8">
                  <c:v>0</c:v>
                </c:pt>
                <c:pt idx="9">
                  <c:v>0</c:v>
                </c:pt>
              </c:numCache>
            </c:numRef>
          </c:cat>
          <c:val>
            <c:numRef>
              <c:f>集計表_問4!$G$6:$G$15</c:f>
              <c:numCache>
                <c:formatCode>#,##0.0;[Red]\-#,##0.0</c:formatCode>
                <c:ptCount val="10"/>
                <c:pt idx="0">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CAB6-4F48-8F00-E6154F3212B0}"/>
            </c:ext>
          </c:extLst>
        </c:ser>
        <c:ser>
          <c:idx val="1"/>
          <c:order val="1"/>
          <c:tx>
            <c:strRef>
              <c:f>集計表_問4!$H$5</c:f>
              <c:strCache>
                <c:ptCount val="1"/>
                <c:pt idx="0">
                  <c:v>すでに、ものによっては利用している</c:v>
                </c:pt>
              </c:strCache>
            </c:strRef>
          </c:tx>
          <c:spPr>
            <a:solidFill>
              <a:srgbClr val="828282"/>
            </a:solidFill>
            <a:ln>
              <a:solidFill>
                <a:schemeClr val="bg2">
                  <a:lumMod val="90000"/>
                </a:schemeClr>
              </a:solidFill>
            </a:ln>
            <a:effectLst/>
          </c:spPr>
          <c:invertIfNegative val="0"/>
          <c:dLbls>
            <c:numFmt formatCode="0.0&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集計表_問4!$F$6:$F$15</c:f>
              <c:numCache>
                <c:formatCode>#,##0_);[Red]\(#,##0\)</c:formatCode>
                <c:ptCount val="10"/>
                <c:pt idx="0">
                  <c:v>0</c:v>
                </c:pt>
                <c:pt idx="2">
                  <c:v>0</c:v>
                </c:pt>
                <c:pt idx="3">
                  <c:v>0</c:v>
                </c:pt>
                <c:pt idx="4">
                  <c:v>0</c:v>
                </c:pt>
                <c:pt idx="5">
                  <c:v>0</c:v>
                </c:pt>
                <c:pt idx="6">
                  <c:v>0</c:v>
                </c:pt>
                <c:pt idx="7">
                  <c:v>0</c:v>
                </c:pt>
                <c:pt idx="8">
                  <c:v>0</c:v>
                </c:pt>
                <c:pt idx="9">
                  <c:v>0</c:v>
                </c:pt>
              </c:numCache>
            </c:numRef>
          </c:cat>
          <c:val>
            <c:numRef>
              <c:f>集計表_問4!$H$6:$H$15</c:f>
              <c:numCache>
                <c:formatCode>#,##0.0;[Red]\-#,##0.0</c:formatCode>
                <c:ptCount val="10"/>
                <c:pt idx="0">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CAB6-4F48-8F00-E6154F3212B0}"/>
            </c:ext>
          </c:extLst>
        </c:ser>
        <c:ser>
          <c:idx val="2"/>
          <c:order val="2"/>
          <c:tx>
            <c:strRef>
              <c:f>集計表_問4!$I$5</c:f>
              <c:strCache>
                <c:ptCount val="1"/>
                <c:pt idx="0">
                  <c:v>今は利用していないが、今後、積極的に利用したい</c:v>
                </c:pt>
              </c:strCache>
            </c:strRef>
          </c:tx>
          <c:spPr>
            <a:solidFill>
              <a:srgbClr val="A6A6A6"/>
            </a:solidFill>
            <a:ln>
              <a:solidFill>
                <a:schemeClr val="bg2">
                  <a:lumMod val="90000"/>
                </a:schemeClr>
              </a:solidFill>
            </a:ln>
            <a:effectLst/>
          </c:spPr>
          <c:invertIfNegative val="0"/>
          <c:dLbls>
            <c:numFmt formatCode="0.0&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集計表_問4!$F$6:$F$15</c:f>
              <c:numCache>
                <c:formatCode>#,##0_);[Red]\(#,##0\)</c:formatCode>
                <c:ptCount val="10"/>
                <c:pt idx="0">
                  <c:v>0</c:v>
                </c:pt>
                <c:pt idx="2">
                  <c:v>0</c:v>
                </c:pt>
                <c:pt idx="3">
                  <c:v>0</c:v>
                </c:pt>
                <c:pt idx="4">
                  <c:v>0</c:v>
                </c:pt>
                <c:pt idx="5">
                  <c:v>0</c:v>
                </c:pt>
                <c:pt idx="6">
                  <c:v>0</c:v>
                </c:pt>
                <c:pt idx="7">
                  <c:v>0</c:v>
                </c:pt>
                <c:pt idx="8">
                  <c:v>0</c:v>
                </c:pt>
                <c:pt idx="9">
                  <c:v>0</c:v>
                </c:pt>
              </c:numCache>
            </c:numRef>
          </c:cat>
          <c:val>
            <c:numRef>
              <c:f>集計表_問4!$I$6:$I$15</c:f>
              <c:numCache>
                <c:formatCode>#,##0.0;[Red]\-#,##0.0</c:formatCode>
                <c:ptCount val="10"/>
                <c:pt idx="0">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CAB6-4F48-8F00-E6154F3212B0}"/>
            </c:ext>
          </c:extLst>
        </c:ser>
        <c:ser>
          <c:idx val="3"/>
          <c:order val="3"/>
          <c:tx>
            <c:strRef>
              <c:f>集計表_問4!$J$5</c:f>
              <c:strCache>
                <c:ptCount val="1"/>
                <c:pt idx="0">
                  <c:v>今は利用していないが、今後、ものによっては利用したい</c:v>
                </c:pt>
              </c:strCache>
            </c:strRef>
          </c:tx>
          <c:spPr>
            <a:solidFill>
              <a:srgbClr val="A5A5A5">
                <a:lumMod val="60000"/>
                <a:lumOff val="40000"/>
              </a:srgbClr>
            </a:solidFill>
            <a:ln>
              <a:solidFill>
                <a:schemeClr val="bg2">
                  <a:lumMod val="90000"/>
                </a:schemeClr>
              </a:solidFill>
            </a:ln>
            <a:effectLst/>
          </c:spPr>
          <c:invertIfNegative val="0"/>
          <c:dLbls>
            <c:numFmt formatCode="0.0&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集計表_問4!$F$6:$F$15</c:f>
              <c:numCache>
                <c:formatCode>#,##0_);[Red]\(#,##0\)</c:formatCode>
                <c:ptCount val="10"/>
                <c:pt idx="0">
                  <c:v>0</c:v>
                </c:pt>
                <c:pt idx="2">
                  <c:v>0</c:v>
                </c:pt>
                <c:pt idx="3">
                  <c:v>0</c:v>
                </c:pt>
                <c:pt idx="4">
                  <c:v>0</c:v>
                </c:pt>
                <c:pt idx="5">
                  <c:v>0</c:v>
                </c:pt>
                <c:pt idx="6">
                  <c:v>0</c:v>
                </c:pt>
                <c:pt idx="7">
                  <c:v>0</c:v>
                </c:pt>
                <c:pt idx="8">
                  <c:v>0</c:v>
                </c:pt>
                <c:pt idx="9">
                  <c:v>0</c:v>
                </c:pt>
              </c:numCache>
            </c:numRef>
          </c:cat>
          <c:val>
            <c:numRef>
              <c:f>集計表_問4!$J$6:$J$15</c:f>
              <c:numCache>
                <c:formatCode>#,##0.0;[Red]\-#,##0.0</c:formatCode>
                <c:ptCount val="10"/>
                <c:pt idx="0">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CAB6-4F48-8F00-E6154F3212B0}"/>
            </c:ext>
          </c:extLst>
        </c:ser>
        <c:ser>
          <c:idx val="4"/>
          <c:order val="4"/>
          <c:tx>
            <c:strRef>
              <c:f>集計表_問4!$K$5</c:f>
              <c:strCache>
                <c:ptCount val="1"/>
                <c:pt idx="0">
                  <c:v>利用したくない</c:v>
                </c:pt>
              </c:strCache>
            </c:strRef>
          </c:tx>
          <c:spPr>
            <a:solidFill>
              <a:srgbClr val="EAEAEA"/>
            </a:solidFill>
            <a:ln>
              <a:solidFill>
                <a:schemeClr val="bg2">
                  <a:lumMod val="90000"/>
                </a:schemeClr>
              </a:solidFill>
            </a:ln>
            <a:effectLst/>
          </c:spPr>
          <c:invertIfNegative val="0"/>
          <c:dLbls>
            <c:dLbl>
              <c:idx val="1"/>
              <c:numFmt formatCode="0.0&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13-AA86-4DE6-B36F-9CF492326D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集計表_問4!$F$6:$F$15</c:f>
              <c:numCache>
                <c:formatCode>#,##0_);[Red]\(#,##0\)</c:formatCode>
                <c:ptCount val="10"/>
                <c:pt idx="0">
                  <c:v>0</c:v>
                </c:pt>
                <c:pt idx="2">
                  <c:v>0</c:v>
                </c:pt>
                <c:pt idx="3">
                  <c:v>0</c:v>
                </c:pt>
                <c:pt idx="4">
                  <c:v>0</c:v>
                </c:pt>
                <c:pt idx="5">
                  <c:v>0</c:v>
                </c:pt>
                <c:pt idx="6">
                  <c:v>0</c:v>
                </c:pt>
                <c:pt idx="7">
                  <c:v>0</c:v>
                </c:pt>
                <c:pt idx="8">
                  <c:v>0</c:v>
                </c:pt>
                <c:pt idx="9">
                  <c:v>0</c:v>
                </c:pt>
              </c:numCache>
            </c:numRef>
          </c:cat>
          <c:val>
            <c:numRef>
              <c:f>集計表_問4!$K$6:$K$15</c:f>
              <c:numCache>
                <c:formatCode>#,##0.0;[Red]\-#,##0.0</c:formatCode>
                <c:ptCount val="10"/>
                <c:pt idx="0">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0-AA86-4DE6-B36F-9CF492326D6D}"/>
            </c:ext>
          </c:extLst>
        </c:ser>
        <c:ser>
          <c:idx val="5"/>
          <c:order val="5"/>
          <c:tx>
            <c:strRef>
              <c:f>集計表_問4!$L$5</c:f>
              <c:strCache>
                <c:ptCount val="1"/>
                <c:pt idx="0">
                  <c:v>その他</c:v>
                </c:pt>
              </c:strCache>
            </c:strRef>
          </c:tx>
          <c:spPr>
            <a:solidFill>
              <a:sysClr val="window" lastClr="FFFFFF"/>
            </a:solidFill>
            <a:ln>
              <a:solidFill>
                <a:schemeClr val="bg2">
                  <a:lumMod val="90000"/>
                </a:schemeClr>
              </a:solidFill>
            </a:ln>
            <a:effectLst/>
          </c:spPr>
          <c:invertIfNegative val="0"/>
          <c:dLbls>
            <c:numFmt formatCode="0.0&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集計表_問4!$F$6:$F$15</c:f>
              <c:numCache>
                <c:formatCode>#,##0_);[Red]\(#,##0\)</c:formatCode>
                <c:ptCount val="10"/>
                <c:pt idx="0">
                  <c:v>0</c:v>
                </c:pt>
                <c:pt idx="2">
                  <c:v>0</c:v>
                </c:pt>
                <c:pt idx="3">
                  <c:v>0</c:v>
                </c:pt>
                <c:pt idx="4">
                  <c:v>0</c:v>
                </c:pt>
                <c:pt idx="5">
                  <c:v>0</c:v>
                </c:pt>
                <c:pt idx="6">
                  <c:v>0</c:v>
                </c:pt>
                <c:pt idx="7">
                  <c:v>0</c:v>
                </c:pt>
                <c:pt idx="8">
                  <c:v>0</c:v>
                </c:pt>
                <c:pt idx="9">
                  <c:v>0</c:v>
                </c:pt>
              </c:numCache>
            </c:numRef>
          </c:cat>
          <c:val>
            <c:numRef>
              <c:f>集計表_問4!$L$6:$L$15</c:f>
              <c:numCache>
                <c:formatCode>#,##0.0;[Red]\-#,##0.0</c:formatCode>
                <c:ptCount val="10"/>
                <c:pt idx="0">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1-AA86-4DE6-B36F-9CF492326D6D}"/>
            </c:ext>
          </c:extLst>
        </c:ser>
        <c:ser>
          <c:idx val="6"/>
          <c:order val="6"/>
          <c:tx>
            <c:strRef>
              <c:f>集計表_問4!$M$5</c:f>
              <c:strCache>
                <c:ptCount val="1"/>
                <c:pt idx="0">
                  <c:v>無回答</c:v>
                </c:pt>
              </c:strCache>
            </c:strRef>
          </c:tx>
          <c:spPr>
            <a:solidFill>
              <a:sysClr val="windowText" lastClr="000000"/>
            </a:solidFill>
            <a:ln>
              <a:solidFill>
                <a:schemeClr val="bg2">
                  <a:lumMod val="90000"/>
                </a:schemeClr>
              </a:solidFill>
            </a:ln>
            <a:effectLst/>
          </c:spPr>
          <c:invertIfNegative val="0"/>
          <c:dLbls>
            <c:numFmt formatCode="0.0&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集計表_問4!$F$6:$F$15</c:f>
              <c:numCache>
                <c:formatCode>#,##0_);[Red]\(#,##0\)</c:formatCode>
                <c:ptCount val="10"/>
                <c:pt idx="0">
                  <c:v>0</c:v>
                </c:pt>
                <c:pt idx="2">
                  <c:v>0</c:v>
                </c:pt>
                <c:pt idx="3">
                  <c:v>0</c:v>
                </c:pt>
                <c:pt idx="4">
                  <c:v>0</c:v>
                </c:pt>
                <c:pt idx="5">
                  <c:v>0</c:v>
                </c:pt>
                <c:pt idx="6">
                  <c:v>0</c:v>
                </c:pt>
                <c:pt idx="7">
                  <c:v>0</c:v>
                </c:pt>
                <c:pt idx="8">
                  <c:v>0</c:v>
                </c:pt>
                <c:pt idx="9">
                  <c:v>0</c:v>
                </c:pt>
              </c:numCache>
            </c:numRef>
          </c:cat>
          <c:val>
            <c:numRef>
              <c:f>集計表_問4!$M$6:$M$15</c:f>
              <c:numCache>
                <c:formatCode>#,##0.0;[Red]\-#,##0.0</c:formatCode>
                <c:ptCount val="10"/>
                <c:pt idx="0">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2-AA86-4DE6-B36F-9CF492326D6D}"/>
            </c:ext>
          </c:extLst>
        </c:ser>
        <c:dLbls>
          <c:dLblPos val="ctr"/>
          <c:showLegendKey val="0"/>
          <c:showVal val="1"/>
          <c:showCatName val="0"/>
          <c:showSerName val="0"/>
          <c:showPercent val="0"/>
          <c:showBubbleSize val="0"/>
        </c:dLbls>
        <c:gapWidth val="50"/>
        <c:overlap val="100"/>
        <c:axId val="788578496"/>
        <c:axId val="1665609200"/>
      </c:barChart>
      <c:catAx>
        <c:axId val="788578496"/>
        <c:scaling>
          <c:orientation val="maxMin"/>
        </c:scaling>
        <c:delete val="0"/>
        <c:axPos val="l"/>
        <c:numFmt formatCode="#,##0_);[Red]\(#,##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1665609200"/>
        <c:crosses val="autoZero"/>
        <c:auto val="1"/>
        <c:lblAlgn val="ctr"/>
        <c:lblOffset val="100"/>
        <c:noMultiLvlLbl val="0"/>
      </c:catAx>
      <c:valAx>
        <c:axId val="166560920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788578496"/>
        <c:crosses val="autoZero"/>
        <c:crossBetween val="between"/>
        <c:majorUnit val="0.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0"/>
    <c:dispBlanksAs val="gap"/>
    <c:showDLblsOverMax val="0"/>
    <c:extLst/>
  </c:chart>
  <c:spPr>
    <a:noFill/>
    <a:ln w="9525" cap="flat" cmpd="sng" algn="ctr">
      <a:noFill/>
      <a:round/>
    </a:ln>
    <a:effectLst/>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集計表_問4!$G$26</c:f>
              <c:strCache>
                <c:ptCount val="1"/>
                <c:pt idx="0">
                  <c:v>すでに、積極的に利用している</c:v>
                </c:pt>
              </c:strCache>
            </c:strRef>
          </c:tx>
          <c:spPr>
            <a:solidFill>
              <a:srgbClr val="474747"/>
            </a:solidFill>
            <a:ln>
              <a:solidFill>
                <a:schemeClr val="bg2">
                  <a:lumMod val="90000"/>
                </a:schemeClr>
              </a:solidFill>
            </a:ln>
            <a:effectLst/>
          </c:spPr>
          <c:invertIfNegative val="0"/>
          <c:dLbls>
            <c:numFmt formatCode="0.0&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集計表_問4!$F$27:$F$32</c:f>
              <c:numCache>
                <c:formatCode>#,##0_);[Red]\(#,##0\)</c:formatCode>
                <c:ptCount val="6"/>
                <c:pt idx="0">
                  <c:v>0</c:v>
                </c:pt>
                <c:pt idx="2">
                  <c:v>0</c:v>
                </c:pt>
                <c:pt idx="3">
                  <c:v>0</c:v>
                </c:pt>
                <c:pt idx="4">
                  <c:v>0</c:v>
                </c:pt>
                <c:pt idx="5">
                  <c:v>0</c:v>
                </c:pt>
              </c:numCache>
            </c:numRef>
          </c:cat>
          <c:val>
            <c:numRef>
              <c:f>集計表_問4!$G$27:$G$32</c:f>
              <c:numCache>
                <c:formatCode>#,##0.0;[Red]\-#,##0.0</c:formatCode>
                <c:ptCount val="6"/>
                <c:pt idx="0">
                  <c:v>0</c:v>
                </c:pt>
                <c:pt idx="2">
                  <c:v>0</c:v>
                </c:pt>
                <c:pt idx="3">
                  <c:v>0</c:v>
                </c:pt>
                <c:pt idx="4">
                  <c:v>0</c:v>
                </c:pt>
                <c:pt idx="5">
                  <c:v>0</c:v>
                </c:pt>
              </c:numCache>
            </c:numRef>
          </c:val>
          <c:extLst>
            <c:ext xmlns:c16="http://schemas.microsoft.com/office/drawing/2014/chart" uri="{C3380CC4-5D6E-409C-BE32-E72D297353CC}">
              <c16:uniqueId val="{00000000-CAB6-4F48-8F00-E6154F3212B0}"/>
            </c:ext>
          </c:extLst>
        </c:ser>
        <c:ser>
          <c:idx val="1"/>
          <c:order val="1"/>
          <c:tx>
            <c:strRef>
              <c:f>集計表_問4!$H$26</c:f>
              <c:strCache>
                <c:ptCount val="1"/>
                <c:pt idx="0">
                  <c:v>すでに、ものによっては利用している</c:v>
                </c:pt>
              </c:strCache>
            </c:strRef>
          </c:tx>
          <c:spPr>
            <a:solidFill>
              <a:srgbClr val="828282"/>
            </a:solidFill>
            <a:ln>
              <a:solidFill>
                <a:schemeClr val="bg2">
                  <a:lumMod val="90000"/>
                </a:schemeClr>
              </a:solidFill>
            </a:ln>
            <a:effectLst/>
          </c:spPr>
          <c:invertIfNegative val="0"/>
          <c:dLbls>
            <c:numFmt formatCode="0.0&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集計表_問4!$F$27:$F$32</c:f>
              <c:numCache>
                <c:formatCode>#,##0_);[Red]\(#,##0\)</c:formatCode>
                <c:ptCount val="6"/>
                <c:pt idx="0">
                  <c:v>0</c:v>
                </c:pt>
                <c:pt idx="2">
                  <c:v>0</c:v>
                </c:pt>
                <c:pt idx="3">
                  <c:v>0</c:v>
                </c:pt>
                <c:pt idx="4">
                  <c:v>0</c:v>
                </c:pt>
                <c:pt idx="5">
                  <c:v>0</c:v>
                </c:pt>
              </c:numCache>
            </c:numRef>
          </c:cat>
          <c:val>
            <c:numRef>
              <c:f>集計表_問4!$H$27:$H$32</c:f>
              <c:numCache>
                <c:formatCode>#,##0.0;[Red]\-#,##0.0</c:formatCode>
                <c:ptCount val="6"/>
                <c:pt idx="0">
                  <c:v>0</c:v>
                </c:pt>
                <c:pt idx="2">
                  <c:v>0</c:v>
                </c:pt>
                <c:pt idx="3">
                  <c:v>0</c:v>
                </c:pt>
                <c:pt idx="4">
                  <c:v>0</c:v>
                </c:pt>
                <c:pt idx="5">
                  <c:v>0</c:v>
                </c:pt>
              </c:numCache>
            </c:numRef>
          </c:val>
          <c:extLst>
            <c:ext xmlns:c16="http://schemas.microsoft.com/office/drawing/2014/chart" uri="{C3380CC4-5D6E-409C-BE32-E72D297353CC}">
              <c16:uniqueId val="{00000001-CAB6-4F48-8F00-E6154F3212B0}"/>
            </c:ext>
          </c:extLst>
        </c:ser>
        <c:ser>
          <c:idx val="2"/>
          <c:order val="2"/>
          <c:tx>
            <c:strRef>
              <c:f>集計表_問4!$I$26</c:f>
              <c:strCache>
                <c:ptCount val="1"/>
                <c:pt idx="0">
                  <c:v>今は利用していないが、今後、積極的に利用したい</c:v>
                </c:pt>
              </c:strCache>
            </c:strRef>
          </c:tx>
          <c:spPr>
            <a:solidFill>
              <a:srgbClr val="A6A6A6"/>
            </a:solidFill>
            <a:ln>
              <a:solidFill>
                <a:schemeClr val="bg2">
                  <a:lumMod val="90000"/>
                </a:schemeClr>
              </a:solidFill>
            </a:ln>
            <a:effectLst/>
          </c:spPr>
          <c:invertIfNegative val="0"/>
          <c:dLbls>
            <c:numFmt formatCode="0.0&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集計表_問4!$F$27:$F$32</c:f>
              <c:numCache>
                <c:formatCode>#,##0_);[Red]\(#,##0\)</c:formatCode>
                <c:ptCount val="6"/>
                <c:pt idx="0">
                  <c:v>0</c:v>
                </c:pt>
                <c:pt idx="2">
                  <c:v>0</c:v>
                </c:pt>
                <c:pt idx="3">
                  <c:v>0</c:v>
                </c:pt>
                <c:pt idx="4">
                  <c:v>0</c:v>
                </c:pt>
                <c:pt idx="5">
                  <c:v>0</c:v>
                </c:pt>
              </c:numCache>
            </c:numRef>
          </c:cat>
          <c:val>
            <c:numRef>
              <c:f>集計表_問4!$I$27:$I$32</c:f>
              <c:numCache>
                <c:formatCode>#,##0.0;[Red]\-#,##0.0</c:formatCode>
                <c:ptCount val="6"/>
                <c:pt idx="0">
                  <c:v>0</c:v>
                </c:pt>
                <c:pt idx="2">
                  <c:v>0</c:v>
                </c:pt>
                <c:pt idx="3">
                  <c:v>0</c:v>
                </c:pt>
                <c:pt idx="4">
                  <c:v>0</c:v>
                </c:pt>
                <c:pt idx="5">
                  <c:v>0</c:v>
                </c:pt>
              </c:numCache>
            </c:numRef>
          </c:val>
          <c:extLst>
            <c:ext xmlns:c16="http://schemas.microsoft.com/office/drawing/2014/chart" uri="{C3380CC4-5D6E-409C-BE32-E72D297353CC}">
              <c16:uniqueId val="{00000002-CAB6-4F48-8F00-E6154F3212B0}"/>
            </c:ext>
          </c:extLst>
        </c:ser>
        <c:ser>
          <c:idx val="3"/>
          <c:order val="3"/>
          <c:tx>
            <c:strRef>
              <c:f>集計表_問4!$J$26</c:f>
              <c:strCache>
                <c:ptCount val="1"/>
                <c:pt idx="0">
                  <c:v>今は利用していないが、今後、ものによっては利用したい</c:v>
                </c:pt>
              </c:strCache>
            </c:strRef>
          </c:tx>
          <c:spPr>
            <a:solidFill>
              <a:srgbClr val="A5A5A5">
                <a:lumMod val="60000"/>
                <a:lumOff val="40000"/>
              </a:srgbClr>
            </a:solidFill>
            <a:ln>
              <a:solidFill>
                <a:schemeClr val="bg2">
                  <a:lumMod val="90000"/>
                </a:schemeClr>
              </a:solidFill>
            </a:ln>
            <a:effectLst/>
          </c:spPr>
          <c:invertIfNegative val="0"/>
          <c:dLbls>
            <c:numFmt formatCode="0.0&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集計表_問4!$F$27:$F$32</c:f>
              <c:numCache>
                <c:formatCode>#,##0_);[Red]\(#,##0\)</c:formatCode>
                <c:ptCount val="6"/>
                <c:pt idx="0">
                  <c:v>0</c:v>
                </c:pt>
                <c:pt idx="2">
                  <c:v>0</c:v>
                </c:pt>
                <c:pt idx="3">
                  <c:v>0</c:v>
                </c:pt>
                <c:pt idx="4">
                  <c:v>0</c:v>
                </c:pt>
                <c:pt idx="5">
                  <c:v>0</c:v>
                </c:pt>
              </c:numCache>
            </c:numRef>
          </c:cat>
          <c:val>
            <c:numRef>
              <c:f>集計表_問4!$J$27:$J$32</c:f>
              <c:numCache>
                <c:formatCode>#,##0.0;[Red]\-#,##0.0</c:formatCode>
                <c:ptCount val="6"/>
                <c:pt idx="0">
                  <c:v>0</c:v>
                </c:pt>
                <c:pt idx="2">
                  <c:v>0</c:v>
                </c:pt>
                <c:pt idx="3">
                  <c:v>0</c:v>
                </c:pt>
                <c:pt idx="4">
                  <c:v>0</c:v>
                </c:pt>
                <c:pt idx="5">
                  <c:v>0</c:v>
                </c:pt>
              </c:numCache>
            </c:numRef>
          </c:val>
          <c:extLst>
            <c:ext xmlns:c16="http://schemas.microsoft.com/office/drawing/2014/chart" uri="{C3380CC4-5D6E-409C-BE32-E72D297353CC}">
              <c16:uniqueId val="{00000003-CAB6-4F48-8F00-E6154F3212B0}"/>
            </c:ext>
          </c:extLst>
        </c:ser>
        <c:ser>
          <c:idx val="4"/>
          <c:order val="4"/>
          <c:tx>
            <c:strRef>
              <c:f>集計表_問4!$K$26</c:f>
              <c:strCache>
                <c:ptCount val="1"/>
                <c:pt idx="0">
                  <c:v>利用したくない</c:v>
                </c:pt>
              </c:strCache>
            </c:strRef>
          </c:tx>
          <c:spPr>
            <a:solidFill>
              <a:srgbClr val="EAEAEA"/>
            </a:solidFill>
            <a:ln>
              <a:solidFill>
                <a:schemeClr val="bg2">
                  <a:lumMod val="90000"/>
                </a:schemeClr>
              </a:solidFill>
            </a:ln>
            <a:effectLst/>
          </c:spPr>
          <c:invertIfNegative val="0"/>
          <c:dLbls>
            <c:dLbl>
              <c:idx val="1"/>
              <c:numFmt formatCode="0.0&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13-AA86-4DE6-B36F-9CF492326D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集計表_問4!$F$27:$F$32</c:f>
              <c:numCache>
                <c:formatCode>#,##0_);[Red]\(#,##0\)</c:formatCode>
                <c:ptCount val="6"/>
                <c:pt idx="0">
                  <c:v>0</c:v>
                </c:pt>
                <c:pt idx="2">
                  <c:v>0</c:v>
                </c:pt>
                <c:pt idx="3">
                  <c:v>0</c:v>
                </c:pt>
                <c:pt idx="4">
                  <c:v>0</c:v>
                </c:pt>
                <c:pt idx="5">
                  <c:v>0</c:v>
                </c:pt>
              </c:numCache>
            </c:numRef>
          </c:cat>
          <c:val>
            <c:numRef>
              <c:f>集計表_問4!$K$27:$K$32</c:f>
              <c:numCache>
                <c:formatCode>#,##0.0;[Red]\-#,##0.0</c:formatCode>
                <c:ptCount val="6"/>
                <c:pt idx="0">
                  <c:v>0</c:v>
                </c:pt>
                <c:pt idx="2">
                  <c:v>0</c:v>
                </c:pt>
                <c:pt idx="3">
                  <c:v>0</c:v>
                </c:pt>
                <c:pt idx="4">
                  <c:v>0</c:v>
                </c:pt>
                <c:pt idx="5">
                  <c:v>0</c:v>
                </c:pt>
              </c:numCache>
            </c:numRef>
          </c:val>
          <c:extLst>
            <c:ext xmlns:c16="http://schemas.microsoft.com/office/drawing/2014/chart" uri="{C3380CC4-5D6E-409C-BE32-E72D297353CC}">
              <c16:uniqueId val="{00000010-AA86-4DE6-B36F-9CF492326D6D}"/>
            </c:ext>
          </c:extLst>
        </c:ser>
        <c:ser>
          <c:idx val="5"/>
          <c:order val="5"/>
          <c:tx>
            <c:strRef>
              <c:f>集計表_問4!$L$26</c:f>
              <c:strCache>
                <c:ptCount val="1"/>
                <c:pt idx="0">
                  <c:v>その他</c:v>
                </c:pt>
              </c:strCache>
            </c:strRef>
          </c:tx>
          <c:spPr>
            <a:solidFill>
              <a:sysClr val="window" lastClr="FFFFFF"/>
            </a:solidFill>
            <a:ln>
              <a:solidFill>
                <a:schemeClr val="bg2">
                  <a:lumMod val="90000"/>
                </a:schemeClr>
              </a:solidFill>
            </a:ln>
            <a:effectLst/>
          </c:spPr>
          <c:invertIfNegative val="0"/>
          <c:dLbls>
            <c:numFmt formatCode="0.0&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集計表_問4!$F$27:$F$32</c:f>
              <c:numCache>
                <c:formatCode>#,##0_);[Red]\(#,##0\)</c:formatCode>
                <c:ptCount val="6"/>
                <c:pt idx="0">
                  <c:v>0</c:v>
                </c:pt>
                <c:pt idx="2">
                  <c:v>0</c:v>
                </c:pt>
                <c:pt idx="3">
                  <c:v>0</c:v>
                </c:pt>
                <c:pt idx="4">
                  <c:v>0</c:v>
                </c:pt>
                <c:pt idx="5">
                  <c:v>0</c:v>
                </c:pt>
              </c:numCache>
            </c:numRef>
          </c:cat>
          <c:val>
            <c:numRef>
              <c:f>集計表_問4!$L$27:$L$32</c:f>
              <c:numCache>
                <c:formatCode>#,##0.0;[Red]\-#,##0.0</c:formatCode>
                <c:ptCount val="6"/>
                <c:pt idx="0">
                  <c:v>0</c:v>
                </c:pt>
                <c:pt idx="2">
                  <c:v>0</c:v>
                </c:pt>
                <c:pt idx="3">
                  <c:v>0</c:v>
                </c:pt>
                <c:pt idx="4">
                  <c:v>0</c:v>
                </c:pt>
                <c:pt idx="5">
                  <c:v>0</c:v>
                </c:pt>
              </c:numCache>
            </c:numRef>
          </c:val>
          <c:extLst>
            <c:ext xmlns:c16="http://schemas.microsoft.com/office/drawing/2014/chart" uri="{C3380CC4-5D6E-409C-BE32-E72D297353CC}">
              <c16:uniqueId val="{00000011-AA86-4DE6-B36F-9CF492326D6D}"/>
            </c:ext>
          </c:extLst>
        </c:ser>
        <c:ser>
          <c:idx val="6"/>
          <c:order val="6"/>
          <c:tx>
            <c:strRef>
              <c:f>集計表_問4!$M$26</c:f>
              <c:strCache>
                <c:ptCount val="1"/>
                <c:pt idx="0">
                  <c:v>無回答</c:v>
                </c:pt>
              </c:strCache>
            </c:strRef>
          </c:tx>
          <c:spPr>
            <a:solidFill>
              <a:sysClr val="windowText" lastClr="000000"/>
            </a:solidFill>
            <a:ln>
              <a:solidFill>
                <a:schemeClr val="bg2">
                  <a:lumMod val="90000"/>
                </a:schemeClr>
              </a:solidFill>
            </a:ln>
            <a:effectLst/>
          </c:spPr>
          <c:invertIfNegative val="0"/>
          <c:dLbls>
            <c:numFmt formatCode="0.0&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集計表_問4!$F$27:$F$32</c:f>
              <c:numCache>
                <c:formatCode>#,##0_);[Red]\(#,##0\)</c:formatCode>
                <c:ptCount val="6"/>
                <c:pt idx="0">
                  <c:v>0</c:v>
                </c:pt>
                <c:pt idx="2">
                  <c:v>0</c:v>
                </c:pt>
                <c:pt idx="3">
                  <c:v>0</c:v>
                </c:pt>
                <c:pt idx="4">
                  <c:v>0</c:v>
                </c:pt>
                <c:pt idx="5">
                  <c:v>0</c:v>
                </c:pt>
              </c:numCache>
            </c:numRef>
          </c:cat>
          <c:val>
            <c:numRef>
              <c:f>集計表_問4!$M$27:$M$32</c:f>
              <c:numCache>
                <c:formatCode>#,##0.0;[Red]\-#,##0.0</c:formatCode>
                <c:ptCount val="6"/>
                <c:pt idx="0">
                  <c:v>0</c:v>
                </c:pt>
                <c:pt idx="2">
                  <c:v>0</c:v>
                </c:pt>
                <c:pt idx="3">
                  <c:v>0</c:v>
                </c:pt>
                <c:pt idx="4">
                  <c:v>0</c:v>
                </c:pt>
                <c:pt idx="5">
                  <c:v>0</c:v>
                </c:pt>
              </c:numCache>
            </c:numRef>
          </c:val>
          <c:extLst>
            <c:ext xmlns:c16="http://schemas.microsoft.com/office/drawing/2014/chart" uri="{C3380CC4-5D6E-409C-BE32-E72D297353CC}">
              <c16:uniqueId val="{00000012-AA86-4DE6-B36F-9CF492326D6D}"/>
            </c:ext>
          </c:extLst>
        </c:ser>
        <c:dLbls>
          <c:dLblPos val="ctr"/>
          <c:showLegendKey val="0"/>
          <c:showVal val="1"/>
          <c:showCatName val="0"/>
          <c:showSerName val="0"/>
          <c:showPercent val="0"/>
          <c:showBubbleSize val="0"/>
        </c:dLbls>
        <c:gapWidth val="50"/>
        <c:overlap val="100"/>
        <c:axId val="788578496"/>
        <c:axId val="1665609200"/>
      </c:barChart>
      <c:catAx>
        <c:axId val="788578496"/>
        <c:scaling>
          <c:orientation val="maxMin"/>
        </c:scaling>
        <c:delete val="0"/>
        <c:axPos val="l"/>
        <c:numFmt formatCode="#,##0_);[Red]\(#,##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1665609200"/>
        <c:crosses val="autoZero"/>
        <c:auto val="1"/>
        <c:lblAlgn val="ctr"/>
        <c:lblOffset val="100"/>
        <c:noMultiLvlLbl val="0"/>
      </c:catAx>
      <c:valAx>
        <c:axId val="166560920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788578496"/>
        <c:crosses val="autoZero"/>
        <c:crossBetween val="between"/>
        <c:majorUnit val="0.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0"/>
    <c:dispBlanksAs val="gap"/>
    <c:showDLblsOverMax val="0"/>
    <c:extLst/>
  </c:chart>
  <c:spPr>
    <a:noFill/>
    <a:ln w="9525" cap="flat" cmpd="sng" algn="ctr">
      <a:noFill/>
      <a:round/>
    </a:ln>
    <a:effectLst/>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404812</xdr:colOff>
      <xdr:row>3</xdr:row>
      <xdr:rowOff>628650</xdr:rowOff>
    </xdr:from>
    <xdr:to>
      <xdr:col>20</xdr:col>
      <xdr:colOff>176212</xdr:colOff>
      <xdr:row>19</xdr:row>
      <xdr:rowOff>133350</xdr:rowOff>
    </xdr:to>
    <xdr:graphicFrame macro="">
      <xdr:nvGraphicFramePr>
        <xdr:cNvPr id="5" name="グラフ 4">
          <a:extLst>
            <a:ext uri="{FF2B5EF4-FFF2-40B4-BE49-F238E27FC236}">
              <a16:creationId xmlns:a16="http://schemas.microsoft.com/office/drawing/2014/main" id="{2A30849A-1B17-4309-81F1-7E320782FE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319087</xdr:colOff>
      <xdr:row>21</xdr:row>
      <xdr:rowOff>0</xdr:rowOff>
    </xdr:from>
    <xdr:to>
      <xdr:col>20</xdr:col>
      <xdr:colOff>90487</xdr:colOff>
      <xdr:row>34</xdr:row>
      <xdr:rowOff>0</xdr:rowOff>
    </xdr:to>
    <xdr:graphicFrame macro="">
      <xdr:nvGraphicFramePr>
        <xdr:cNvPr id="6" name="グラフ 5">
          <a:extLst>
            <a:ext uri="{FF2B5EF4-FFF2-40B4-BE49-F238E27FC236}">
              <a16:creationId xmlns:a16="http://schemas.microsoft.com/office/drawing/2014/main" id="{E900FCC6-A0C6-4DD2-A6C8-6DC642F7A6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G53"/>
  <sheetViews>
    <sheetView workbookViewId="0">
      <selection activeCell="A13" sqref="A13"/>
    </sheetView>
  </sheetViews>
  <sheetFormatPr defaultRowHeight="12" customHeight="1" x14ac:dyDescent="0.4"/>
  <cols>
    <col min="1" max="1" width="5.625" customWidth="1"/>
    <col min="2" max="2" width="14.125" customWidth="1"/>
    <col min="3" max="3" width="39.875" customWidth="1"/>
    <col min="4" max="9" width="10.625" customWidth="1"/>
  </cols>
  <sheetData>
    <row r="2" spans="2:7" ht="30" customHeight="1" x14ac:dyDescent="0.4">
      <c r="B2" s="28"/>
      <c r="C2" s="29"/>
      <c r="D2" s="32" t="s">
        <v>97</v>
      </c>
      <c r="E2" s="34" t="s">
        <v>130</v>
      </c>
      <c r="F2" s="35"/>
      <c r="G2" s="36"/>
    </row>
    <row r="3" spans="2:7" ht="12" customHeight="1" x14ac:dyDescent="0.4">
      <c r="B3" s="30"/>
      <c r="C3" s="31"/>
      <c r="D3" s="33"/>
      <c r="E3" s="20" t="s">
        <v>109</v>
      </c>
      <c r="F3" s="20" t="s">
        <v>110</v>
      </c>
      <c r="G3" s="20" t="s">
        <v>43</v>
      </c>
    </row>
    <row r="4" spans="2:7" ht="12" customHeight="1" x14ac:dyDescent="0.4">
      <c r="B4" s="37" t="s">
        <v>92</v>
      </c>
      <c r="C4" s="38" t="s">
        <v>92</v>
      </c>
      <c r="D4" s="3">
        <v>1323</v>
      </c>
      <c r="E4" s="14">
        <v>88.435374149659864</v>
      </c>
      <c r="F4" s="15">
        <v>9.8261526832955397</v>
      </c>
      <c r="G4" s="15">
        <v>1.7384731670445956</v>
      </c>
    </row>
    <row r="5" spans="2:7" ht="12" customHeight="1" x14ac:dyDescent="0.4">
      <c r="B5" s="27" t="s">
        <v>93</v>
      </c>
      <c r="C5" s="4" t="s">
        <v>53</v>
      </c>
      <c r="D5" s="3">
        <v>26</v>
      </c>
      <c r="E5" s="15">
        <v>69.230769230769226</v>
      </c>
      <c r="F5" s="15">
        <v>26.923076923076923</v>
      </c>
      <c r="G5" s="15">
        <v>3.8461538461538463</v>
      </c>
    </row>
    <row r="6" spans="2:7" ht="12" customHeight="1" x14ac:dyDescent="0.4">
      <c r="B6" s="27"/>
      <c r="C6" s="4" t="s">
        <v>54</v>
      </c>
      <c r="D6" s="3">
        <v>95</v>
      </c>
      <c r="E6" s="15">
        <v>71.578947368421055</v>
      </c>
      <c r="F6" s="15">
        <v>27.368421052631582</v>
      </c>
      <c r="G6" s="15">
        <v>1.0526315789473684</v>
      </c>
    </row>
    <row r="7" spans="2:7" ht="12" customHeight="1" x14ac:dyDescent="0.4">
      <c r="B7" s="27"/>
      <c r="C7" s="4" t="s">
        <v>56</v>
      </c>
      <c r="D7" s="3">
        <v>120</v>
      </c>
      <c r="E7" s="15">
        <v>80</v>
      </c>
      <c r="F7" s="15">
        <v>20</v>
      </c>
      <c r="G7" s="15">
        <v>0</v>
      </c>
    </row>
    <row r="8" spans="2:7" ht="12" customHeight="1" x14ac:dyDescent="0.4">
      <c r="B8" s="27"/>
      <c r="C8" s="4" t="s">
        <v>57</v>
      </c>
      <c r="D8" s="3">
        <v>182</v>
      </c>
      <c r="E8" s="15">
        <v>85.714285714285708</v>
      </c>
      <c r="F8" s="15">
        <v>13.736263736263737</v>
      </c>
      <c r="G8" s="15">
        <v>0.5494505494505495</v>
      </c>
    </row>
    <row r="9" spans="2:7" ht="12" customHeight="1" x14ac:dyDescent="0.4">
      <c r="B9" s="27"/>
      <c r="C9" s="4" t="s">
        <v>58</v>
      </c>
      <c r="D9" s="3">
        <v>270</v>
      </c>
      <c r="E9" s="15">
        <v>91.481481481481481</v>
      </c>
      <c r="F9" s="15">
        <v>7.0370370370370372</v>
      </c>
      <c r="G9" s="15">
        <v>1.4814814814814816</v>
      </c>
    </row>
    <row r="10" spans="2:7" ht="12" customHeight="1" x14ac:dyDescent="0.4">
      <c r="B10" s="27"/>
      <c r="C10" s="4" t="s">
        <v>59</v>
      </c>
      <c r="D10" s="3">
        <v>232</v>
      </c>
      <c r="E10" s="15">
        <v>93.965517241379317</v>
      </c>
      <c r="F10" s="15">
        <v>4.7413793103448274</v>
      </c>
      <c r="G10" s="15">
        <v>1.2931034482758621</v>
      </c>
    </row>
    <row r="11" spans="2:7" ht="12" customHeight="1" x14ac:dyDescent="0.4">
      <c r="B11" s="27"/>
      <c r="C11" s="4" t="s">
        <v>60</v>
      </c>
      <c r="D11" s="3">
        <v>245</v>
      </c>
      <c r="E11" s="15">
        <v>94.285714285714278</v>
      </c>
      <c r="F11" s="15">
        <v>2.8571428571428572</v>
      </c>
      <c r="G11" s="15">
        <v>2.8571428571428572</v>
      </c>
    </row>
    <row r="12" spans="2:7" ht="12" customHeight="1" x14ac:dyDescent="0.4">
      <c r="B12" s="27"/>
      <c r="C12" s="4" t="s">
        <v>55</v>
      </c>
      <c r="D12" s="3">
        <v>142</v>
      </c>
      <c r="E12" s="15">
        <v>89.436619718309856</v>
      </c>
      <c r="F12" s="15">
        <v>7.042253521126761</v>
      </c>
      <c r="G12" s="15">
        <v>3.5211267605633805</v>
      </c>
    </row>
    <row r="13" spans="2:7" ht="12" customHeight="1" x14ac:dyDescent="0.4">
      <c r="B13" s="27"/>
      <c r="C13" s="4" t="s">
        <v>43</v>
      </c>
      <c r="D13" s="3">
        <v>11</v>
      </c>
      <c r="E13" s="15">
        <v>81.818181818181827</v>
      </c>
      <c r="F13" s="15">
        <v>9.0909090909090917</v>
      </c>
      <c r="G13" s="15">
        <v>9.0909090909090917</v>
      </c>
    </row>
    <row r="14" spans="2:7" ht="12" customHeight="1" x14ac:dyDescent="0.4">
      <c r="B14" s="27" t="s">
        <v>98</v>
      </c>
      <c r="C14" s="4" t="s">
        <v>61</v>
      </c>
      <c r="D14" s="3">
        <v>203</v>
      </c>
      <c r="E14" s="15">
        <v>88.669950738916256</v>
      </c>
      <c r="F14" s="15">
        <v>10.344827586206897</v>
      </c>
      <c r="G14" s="15">
        <v>0.98522167487684731</v>
      </c>
    </row>
    <row r="15" spans="2:7" ht="12" customHeight="1" x14ac:dyDescent="0.4">
      <c r="B15" s="27"/>
      <c r="C15" s="4" t="s">
        <v>62</v>
      </c>
      <c r="D15" s="3">
        <v>467</v>
      </c>
      <c r="E15" s="15">
        <v>89.507494646680939</v>
      </c>
      <c r="F15" s="15">
        <v>8.3511777301927204</v>
      </c>
      <c r="G15" s="15">
        <v>2.1413276231263381</v>
      </c>
    </row>
    <row r="16" spans="2:7" ht="12" customHeight="1" x14ac:dyDescent="0.4">
      <c r="B16" s="27"/>
      <c r="C16" s="4" t="s">
        <v>63</v>
      </c>
      <c r="D16" s="3">
        <v>296</v>
      </c>
      <c r="E16" s="15">
        <v>89.527027027027032</v>
      </c>
      <c r="F16" s="15">
        <v>8.7837837837837842</v>
      </c>
      <c r="G16" s="15">
        <v>1.6891891891891893</v>
      </c>
    </row>
    <row r="17" spans="2:7" ht="12" customHeight="1" x14ac:dyDescent="0.4">
      <c r="B17" s="27"/>
      <c r="C17" s="4" t="s">
        <v>64</v>
      </c>
      <c r="D17" s="3">
        <v>258</v>
      </c>
      <c r="E17" s="15">
        <v>86.434108527131784</v>
      </c>
      <c r="F17" s="15">
        <v>12.403100775193799</v>
      </c>
      <c r="G17" s="15">
        <v>1.1627906976744187</v>
      </c>
    </row>
    <row r="18" spans="2:7" ht="12" customHeight="1" x14ac:dyDescent="0.4">
      <c r="B18" s="27"/>
      <c r="C18" s="4" t="s">
        <v>65</v>
      </c>
      <c r="D18" s="3">
        <v>78</v>
      </c>
      <c r="E18" s="15">
        <v>83.333333333333343</v>
      </c>
      <c r="F18" s="15">
        <v>14.102564102564102</v>
      </c>
      <c r="G18" s="15">
        <v>2.5641025641025639</v>
      </c>
    </row>
    <row r="19" spans="2:7" ht="12" customHeight="1" x14ac:dyDescent="0.4">
      <c r="B19" s="27"/>
      <c r="C19" s="4" t="s">
        <v>43</v>
      </c>
      <c r="D19" s="3">
        <v>21</v>
      </c>
      <c r="E19" s="15">
        <v>90.476190476190482</v>
      </c>
      <c r="F19" s="15">
        <v>4.7619047619047619</v>
      </c>
      <c r="G19" s="15">
        <v>4.7619047619047619</v>
      </c>
    </row>
    <row r="20" spans="2:7" ht="12" customHeight="1" x14ac:dyDescent="0.4">
      <c r="B20" s="26" t="s">
        <v>99</v>
      </c>
      <c r="C20" s="4" t="s">
        <v>66</v>
      </c>
      <c r="D20" s="3">
        <v>349</v>
      </c>
      <c r="E20" s="15">
        <v>85.673352435530077</v>
      </c>
      <c r="F20" s="15">
        <v>13.753581661891118</v>
      </c>
      <c r="G20" s="15">
        <v>0.57306590257879653</v>
      </c>
    </row>
    <row r="21" spans="2:7" ht="12" customHeight="1" x14ac:dyDescent="0.4">
      <c r="B21" s="26"/>
      <c r="C21" s="4" t="s">
        <v>67</v>
      </c>
      <c r="D21" s="3">
        <v>933</v>
      </c>
      <c r="E21" s="15">
        <v>89.60342979635584</v>
      </c>
      <c r="F21" s="15">
        <v>8.360128617363344</v>
      </c>
      <c r="G21" s="15">
        <v>2.0364415862808145</v>
      </c>
    </row>
    <row r="22" spans="2:7" ht="12" customHeight="1" x14ac:dyDescent="0.4">
      <c r="B22" s="26"/>
      <c r="C22" s="4" t="s">
        <v>43</v>
      </c>
      <c r="D22" s="3">
        <v>41</v>
      </c>
      <c r="E22" s="15">
        <v>85.365853658536579</v>
      </c>
      <c r="F22" s="15">
        <v>9.7560975609756095</v>
      </c>
      <c r="G22" s="15">
        <v>4.8780487804878048</v>
      </c>
    </row>
    <row r="23" spans="2:7" ht="12" customHeight="1" x14ac:dyDescent="0.4">
      <c r="B23" s="27" t="s">
        <v>100</v>
      </c>
      <c r="C23" s="2" t="s">
        <v>96</v>
      </c>
      <c r="D23" s="3">
        <v>340</v>
      </c>
      <c r="E23" s="15">
        <v>87.941176470588232</v>
      </c>
      <c r="F23" s="15">
        <v>10</v>
      </c>
      <c r="G23" s="15">
        <v>2.0588235294117645</v>
      </c>
    </row>
    <row r="24" spans="2:7" ht="12" customHeight="1" x14ac:dyDescent="0.4">
      <c r="B24" s="27"/>
      <c r="C24" s="2" t="s">
        <v>95</v>
      </c>
      <c r="D24" s="3">
        <v>370</v>
      </c>
      <c r="E24" s="15">
        <v>88.108108108108112</v>
      </c>
      <c r="F24" s="15">
        <v>9.7297297297297298</v>
      </c>
      <c r="G24" s="15">
        <v>2.1621621621621623</v>
      </c>
    </row>
    <row r="25" spans="2:7" ht="12" customHeight="1" x14ac:dyDescent="0.4">
      <c r="B25" s="27"/>
      <c r="C25" s="2" t="s">
        <v>101</v>
      </c>
      <c r="D25" s="3">
        <v>239</v>
      </c>
      <c r="E25" s="15">
        <v>89.121338912133893</v>
      </c>
      <c r="F25" s="15">
        <v>9.6234309623430967</v>
      </c>
      <c r="G25" s="15">
        <v>1.2552301255230125</v>
      </c>
    </row>
    <row r="26" spans="2:7" ht="12" customHeight="1" x14ac:dyDescent="0.4">
      <c r="B26" s="27"/>
      <c r="C26" s="2" t="s">
        <v>102</v>
      </c>
      <c r="D26" s="3">
        <v>360</v>
      </c>
      <c r="E26" s="15">
        <v>88.888888888888886</v>
      </c>
      <c r="F26" s="15">
        <v>10</v>
      </c>
      <c r="G26" s="15">
        <v>1.1111111111111112</v>
      </c>
    </row>
    <row r="27" spans="2:7" ht="12" customHeight="1" x14ac:dyDescent="0.4">
      <c r="B27" s="27"/>
      <c r="C27" s="4" t="s">
        <v>47</v>
      </c>
      <c r="D27" s="3">
        <v>14</v>
      </c>
      <c r="E27" s="15">
        <v>85.714285714285708</v>
      </c>
      <c r="F27" s="15">
        <v>7.1428571428571423</v>
      </c>
      <c r="G27" s="15">
        <v>7.1428571428571423</v>
      </c>
    </row>
    <row r="28" spans="2:7" ht="12" customHeight="1" x14ac:dyDescent="0.4">
      <c r="B28" s="27" t="s">
        <v>104</v>
      </c>
      <c r="C28" s="4" t="s">
        <v>70</v>
      </c>
      <c r="D28" s="3">
        <v>91</v>
      </c>
      <c r="E28" s="15">
        <v>94.505494505494497</v>
      </c>
      <c r="F28" s="15">
        <v>4.395604395604396</v>
      </c>
      <c r="G28" s="15">
        <v>1.098901098901099</v>
      </c>
    </row>
    <row r="29" spans="2:7" ht="12" customHeight="1" x14ac:dyDescent="0.4">
      <c r="B29" s="27"/>
      <c r="C29" s="2" t="s">
        <v>69</v>
      </c>
      <c r="D29" s="3">
        <v>590</v>
      </c>
      <c r="E29" s="15">
        <v>86.610169491525426</v>
      </c>
      <c r="F29" s="15">
        <v>12.881355932203389</v>
      </c>
      <c r="G29" s="15">
        <v>0.50847457627118642</v>
      </c>
    </row>
    <row r="30" spans="2:7" ht="12" customHeight="1" x14ac:dyDescent="0.4">
      <c r="B30" s="27"/>
      <c r="C30" s="4" t="s">
        <v>71</v>
      </c>
      <c r="D30" s="3">
        <v>260</v>
      </c>
      <c r="E30" s="15">
        <v>91.153846153846146</v>
      </c>
      <c r="F30" s="15">
        <v>5.7692307692307692</v>
      </c>
      <c r="G30" s="15">
        <v>3.0769230769230771</v>
      </c>
    </row>
    <row r="31" spans="2:7" ht="12" customHeight="1" x14ac:dyDescent="0.4">
      <c r="B31" s="27"/>
      <c r="C31" s="4" t="s">
        <v>72</v>
      </c>
      <c r="D31" s="3">
        <v>46</v>
      </c>
      <c r="E31" s="15">
        <v>69.565217391304344</v>
      </c>
      <c r="F31" s="15">
        <v>28.260869565217391</v>
      </c>
      <c r="G31" s="15">
        <v>2.1739130434782608</v>
      </c>
    </row>
    <row r="32" spans="2:7" ht="12" customHeight="1" x14ac:dyDescent="0.4">
      <c r="B32" s="27"/>
      <c r="C32" s="4" t="s">
        <v>73</v>
      </c>
      <c r="D32" s="3">
        <v>230</v>
      </c>
      <c r="E32" s="15">
        <v>90.869565217391298</v>
      </c>
      <c r="F32" s="15">
        <v>6.5217391304347823</v>
      </c>
      <c r="G32" s="15">
        <v>2.6086956521739131</v>
      </c>
    </row>
    <row r="33" spans="2:7" ht="12" customHeight="1" x14ac:dyDescent="0.4">
      <c r="B33" s="27"/>
      <c r="C33" s="4" t="s">
        <v>46</v>
      </c>
      <c r="D33" s="3">
        <v>88</v>
      </c>
      <c r="E33" s="15">
        <v>90.909090909090907</v>
      </c>
      <c r="F33" s="15">
        <v>5.6818181818181817</v>
      </c>
      <c r="G33" s="15">
        <v>3.4090909090909087</v>
      </c>
    </row>
    <row r="34" spans="2:7" ht="12" customHeight="1" x14ac:dyDescent="0.4">
      <c r="B34" s="27"/>
      <c r="C34" s="4" t="s">
        <v>43</v>
      </c>
      <c r="D34" s="3">
        <v>18</v>
      </c>
      <c r="E34" s="15">
        <v>83.333333333333343</v>
      </c>
      <c r="F34" s="15">
        <v>11.111111111111111</v>
      </c>
      <c r="G34" s="15">
        <v>5.5555555555555554</v>
      </c>
    </row>
    <row r="35" spans="2:7" ht="12" customHeight="1" x14ac:dyDescent="0.4">
      <c r="B35" s="27" t="s">
        <v>94</v>
      </c>
      <c r="C35" s="4" t="s">
        <v>74</v>
      </c>
      <c r="D35" s="3">
        <v>108</v>
      </c>
      <c r="E35" s="15">
        <v>89.81481481481481</v>
      </c>
      <c r="F35" s="15">
        <v>9.2592592592592595</v>
      </c>
      <c r="G35" s="15">
        <v>0.92592592592592582</v>
      </c>
    </row>
    <row r="36" spans="2:7" ht="12" customHeight="1" x14ac:dyDescent="0.4">
      <c r="B36" s="27"/>
      <c r="C36" s="4" t="s">
        <v>76</v>
      </c>
      <c r="D36" s="3">
        <v>105</v>
      </c>
      <c r="E36" s="15">
        <v>82.857142857142861</v>
      </c>
      <c r="F36" s="15">
        <v>14.285714285714285</v>
      </c>
      <c r="G36" s="15">
        <v>2.8571428571428572</v>
      </c>
    </row>
    <row r="37" spans="2:7" ht="12" customHeight="1" x14ac:dyDescent="0.4">
      <c r="B37" s="27"/>
      <c r="C37" s="4" t="s">
        <v>77</v>
      </c>
      <c r="D37" s="3">
        <v>54</v>
      </c>
      <c r="E37" s="15">
        <v>96.296296296296291</v>
      </c>
      <c r="F37" s="15">
        <v>3.7037037037037033</v>
      </c>
      <c r="G37" s="15">
        <v>0</v>
      </c>
    </row>
    <row r="38" spans="2:7" ht="12" customHeight="1" x14ac:dyDescent="0.4">
      <c r="B38" s="27"/>
      <c r="C38" s="4" t="s">
        <v>78</v>
      </c>
      <c r="D38" s="3">
        <v>56</v>
      </c>
      <c r="E38" s="15">
        <v>83.928571428571431</v>
      </c>
      <c r="F38" s="15">
        <v>16.071428571428573</v>
      </c>
      <c r="G38" s="15">
        <v>0</v>
      </c>
    </row>
    <row r="39" spans="2:7" ht="12" customHeight="1" x14ac:dyDescent="0.4">
      <c r="B39" s="27"/>
      <c r="C39" s="4" t="s">
        <v>79</v>
      </c>
      <c r="D39" s="3">
        <v>71</v>
      </c>
      <c r="E39" s="15">
        <v>92.957746478873233</v>
      </c>
      <c r="F39" s="15">
        <v>5.6338028169014089</v>
      </c>
      <c r="G39" s="15">
        <v>1.4084507042253522</v>
      </c>
    </row>
    <row r="40" spans="2:7" ht="12" customHeight="1" x14ac:dyDescent="0.4">
      <c r="B40" s="27"/>
      <c r="C40" s="4" t="s">
        <v>80</v>
      </c>
      <c r="D40" s="3">
        <v>75</v>
      </c>
      <c r="E40" s="15">
        <v>90.666666666666657</v>
      </c>
      <c r="F40" s="15">
        <v>8</v>
      </c>
      <c r="G40" s="15">
        <v>1.3333333333333335</v>
      </c>
    </row>
    <row r="41" spans="2:7" ht="12" customHeight="1" x14ac:dyDescent="0.4">
      <c r="B41" s="27"/>
      <c r="C41" s="4" t="s">
        <v>75</v>
      </c>
      <c r="D41" s="3">
        <v>66</v>
      </c>
      <c r="E41" s="15">
        <v>90.909090909090907</v>
      </c>
      <c r="F41" s="15">
        <v>6.0606060606060606</v>
      </c>
      <c r="G41" s="15">
        <v>3.0303030303030303</v>
      </c>
    </row>
    <row r="42" spans="2:7" ht="12" customHeight="1" x14ac:dyDescent="0.4">
      <c r="B42" s="27"/>
      <c r="C42" s="4" t="s">
        <v>81</v>
      </c>
      <c r="D42" s="3">
        <v>121</v>
      </c>
      <c r="E42" s="15">
        <v>86.776859504132233</v>
      </c>
      <c r="F42" s="15">
        <v>12.396694214876034</v>
      </c>
      <c r="G42" s="15">
        <v>0.82644628099173556</v>
      </c>
    </row>
    <row r="43" spans="2:7" ht="12" customHeight="1" x14ac:dyDescent="0.4">
      <c r="B43" s="27"/>
      <c r="C43" s="4" t="s">
        <v>82</v>
      </c>
      <c r="D43" s="3">
        <v>42</v>
      </c>
      <c r="E43" s="15">
        <v>90.476190476190482</v>
      </c>
      <c r="F43" s="15">
        <v>9.5238095238095237</v>
      </c>
      <c r="G43" s="15">
        <v>0</v>
      </c>
    </row>
    <row r="44" spans="2:7" ht="12" customHeight="1" x14ac:dyDescent="0.4">
      <c r="B44" s="27"/>
      <c r="C44" s="4" t="s">
        <v>83</v>
      </c>
      <c r="D44" s="3">
        <v>39</v>
      </c>
      <c r="E44" s="15">
        <v>94.871794871794862</v>
      </c>
      <c r="F44" s="15">
        <v>5.1282051282051277</v>
      </c>
      <c r="G44" s="15">
        <v>0</v>
      </c>
    </row>
    <row r="45" spans="2:7" ht="12" customHeight="1" x14ac:dyDescent="0.4">
      <c r="B45" s="27"/>
      <c r="C45" s="4" t="s">
        <v>84</v>
      </c>
      <c r="D45" s="3">
        <v>73</v>
      </c>
      <c r="E45" s="15">
        <v>89.041095890410958</v>
      </c>
      <c r="F45" s="15">
        <v>9.5890410958904102</v>
      </c>
      <c r="G45" s="15">
        <v>1.3698630136986301</v>
      </c>
    </row>
    <row r="46" spans="2:7" ht="12" customHeight="1" x14ac:dyDescent="0.4">
      <c r="B46" s="27"/>
      <c r="C46" s="4" t="s">
        <v>85</v>
      </c>
      <c r="D46" s="3">
        <v>105</v>
      </c>
      <c r="E46" s="15">
        <v>83.80952380952381</v>
      </c>
      <c r="F46" s="15">
        <v>13.333333333333334</v>
      </c>
      <c r="G46" s="15">
        <v>2.8571428571428572</v>
      </c>
    </row>
    <row r="47" spans="2:7" ht="12" customHeight="1" x14ac:dyDescent="0.4">
      <c r="B47" s="27"/>
      <c r="C47" s="4" t="s">
        <v>86</v>
      </c>
      <c r="D47" s="3">
        <v>92</v>
      </c>
      <c r="E47" s="15">
        <v>84.782608695652172</v>
      </c>
      <c r="F47" s="15">
        <v>13.043478260869565</v>
      </c>
      <c r="G47" s="15">
        <v>2.1739130434782608</v>
      </c>
    </row>
    <row r="48" spans="2:7" ht="12" customHeight="1" x14ac:dyDescent="0.4">
      <c r="B48" s="27"/>
      <c r="C48" s="4" t="s">
        <v>87</v>
      </c>
      <c r="D48" s="3">
        <v>44</v>
      </c>
      <c r="E48" s="15">
        <v>93.181818181818173</v>
      </c>
      <c r="F48" s="15">
        <v>6.8181818181818175</v>
      </c>
      <c r="G48" s="15">
        <v>0</v>
      </c>
    </row>
    <row r="49" spans="2:7" ht="12" customHeight="1" x14ac:dyDescent="0.4">
      <c r="B49" s="27"/>
      <c r="C49" s="4" t="s">
        <v>88</v>
      </c>
      <c r="D49" s="3">
        <v>34</v>
      </c>
      <c r="E49" s="15">
        <v>85.294117647058826</v>
      </c>
      <c r="F49" s="15">
        <v>14.705882352941178</v>
      </c>
      <c r="G49" s="15">
        <v>0</v>
      </c>
    </row>
    <row r="50" spans="2:7" ht="12" customHeight="1" x14ac:dyDescent="0.4">
      <c r="B50" s="27"/>
      <c r="C50" s="4" t="s">
        <v>89</v>
      </c>
      <c r="D50" s="3">
        <v>80</v>
      </c>
      <c r="E50" s="15">
        <v>90</v>
      </c>
      <c r="F50" s="15">
        <v>6.25</v>
      </c>
      <c r="G50" s="15">
        <v>3.75</v>
      </c>
    </row>
    <row r="51" spans="2:7" ht="12" customHeight="1" x14ac:dyDescent="0.4">
      <c r="B51" s="27"/>
      <c r="C51" s="4" t="s">
        <v>90</v>
      </c>
      <c r="D51" s="3">
        <v>58</v>
      </c>
      <c r="E51" s="15">
        <v>91.379310344827587</v>
      </c>
      <c r="F51" s="15">
        <v>6.8965517241379306</v>
      </c>
      <c r="G51" s="15">
        <v>1.7241379310344827</v>
      </c>
    </row>
    <row r="52" spans="2:7" ht="12" customHeight="1" x14ac:dyDescent="0.4">
      <c r="B52" s="27"/>
      <c r="C52" s="4" t="s">
        <v>91</v>
      </c>
      <c r="D52" s="3">
        <v>86</v>
      </c>
      <c r="E52" s="15">
        <v>87.20930232558139</v>
      </c>
      <c r="F52" s="15">
        <v>9.3023255813953494</v>
      </c>
      <c r="G52" s="15">
        <v>3.4883720930232558</v>
      </c>
    </row>
    <row r="53" spans="2:7" ht="12" customHeight="1" x14ac:dyDescent="0.4">
      <c r="B53" s="27"/>
      <c r="C53" s="2" t="s">
        <v>43</v>
      </c>
      <c r="D53" s="3">
        <v>14</v>
      </c>
      <c r="E53" s="15">
        <v>85.714285714285708</v>
      </c>
      <c r="F53" s="15">
        <v>7.1428571428571423</v>
      </c>
      <c r="G53" s="15">
        <v>7.1428571428571423</v>
      </c>
    </row>
  </sheetData>
  <mergeCells count="10">
    <mergeCell ref="D2:D3"/>
    <mergeCell ref="E2:G2"/>
    <mergeCell ref="B4:C4"/>
    <mergeCell ref="B5:B13"/>
    <mergeCell ref="B14:B19"/>
    <mergeCell ref="B20:B22"/>
    <mergeCell ref="B23:B27"/>
    <mergeCell ref="B28:B34"/>
    <mergeCell ref="B35:B53"/>
    <mergeCell ref="B2:C3"/>
  </mergeCells>
  <phoneticPr fontId="2"/>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H54"/>
  <sheetViews>
    <sheetView workbookViewId="0">
      <selection activeCell="F17" sqref="F17"/>
    </sheetView>
  </sheetViews>
  <sheetFormatPr defaultRowHeight="12" customHeight="1" x14ac:dyDescent="0.4"/>
  <cols>
    <col min="1" max="1" width="5.625" customWidth="1"/>
    <col min="2" max="2" width="14.125" customWidth="1"/>
    <col min="3" max="3" width="39.875" customWidth="1"/>
    <col min="4" max="9" width="10.625" customWidth="1"/>
  </cols>
  <sheetData>
    <row r="2" spans="2:8" ht="42" customHeight="1" x14ac:dyDescent="0.4">
      <c r="B2" s="44" t="s">
        <v>119</v>
      </c>
      <c r="C2" s="44"/>
      <c r="D2" s="44" t="s">
        <v>97</v>
      </c>
      <c r="E2" s="48" t="s">
        <v>208</v>
      </c>
      <c r="F2" s="49"/>
      <c r="G2" s="49"/>
      <c r="H2" s="50"/>
    </row>
    <row r="3" spans="2:8" ht="30" customHeight="1" x14ac:dyDescent="0.4">
      <c r="B3" s="44"/>
      <c r="C3" s="44"/>
      <c r="D3" s="44"/>
      <c r="E3" s="45" t="s">
        <v>216</v>
      </c>
      <c r="F3" s="46"/>
      <c r="G3" s="46"/>
      <c r="H3" s="47"/>
    </row>
    <row r="4" spans="2:8" ht="24" x14ac:dyDescent="0.4">
      <c r="B4" s="44"/>
      <c r="C4" s="44"/>
      <c r="D4" s="44"/>
      <c r="E4" s="19" t="s">
        <v>167</v>
      </c>
      <c r="F4" s="19" t="s">
        <v>168</v>
      </c>
      <c r="G4" s="19" t="s">
        <v>169</v>
      </c>
      <c r="H4" s="19" t="s">
        <v>154</v>
      </c>
    </row>
    <row r="5" spans="2:8" ht="12" customHeight="1" x14ac:dyDescent="0.4">
      <c r="B5" s="42" t="s">
        <v>92</v>
      </c>
      <c r="C5" s="43" t="s">
        <v>92</v>
      </c>
      <c r="D5" s="3">
        <v>1323</v>
      </c>
      <c r="E5" s="14">
        <v>16.553287981859409</v>
      </c>
      <c r="F5" s="15">
        <v>44.973544973544968</v>
      </c>
      <c r="G5" s="15">
        <v>37.490551776266059</v>
      </c>
      <c r="H5" s="15">
        <v>0.98261526832955415</v>
      </c>
    </row>
    <row r="6" spans="2:8" ht="12" customHeight="1" x14ac:dyDescent="0.4">
      <c r="B6" s="27" t="s">
        <v>93</v>
      </c>
      <c r="C6" s="4" t="s">
        <v>53</v>
      </c>
      <c r="D6" s="3">
        <v>26</v>
      </c>
      <c r="E6" s="15">
        <v>7.6923076923076925</v>
      </c>
      <c r="F6" s="15">
        <v>46.153846153846153</v>
      </c>
      <c r="G6" s="15">
        <v>46.153846153846153</v>
      </c>
      <c r="H6" s="15">
        <v>0</v>
      </c>
    </row>
    <row r="7" spans="2:8" ht="12" customHeight="1" x14ac:dyDescent="0.4">
      <c r="B7" s="27"/>
      <c r="C7" s="4" t="s">
        <v>54</v>
      </c>
      <c r="D7" s="3">
        <v>95</v>
      </c>
      <c r="E7" s="15">
        <v>5.2631578947368416</v>
      </c>
      <c r="F7" s="15">
        <v>24.210526315789473</v>
      </c>
      <c r="G7" s="15">
        <v>70.526315789473685</v>
      </c>
      <c r="H7" s="15">
        <v>0</v>
      </c>
    </row>
    <row r="8" spans="2:8" ht="12" customHeight="1" x14ac:dyDescent="0.4">
      <c r="B8" s="27"/>
      <c r="C8" s="4" t="s">
        <v>56</v>
      </c>
      <c r="D8" s="3">
        <v>120</v>
      </c>
      <c r="E8" s="15">
        <v>4.1666666666666661</v>
      </c>
      <c r="F8" s="15">
        <v>38.333333333333336</v>
      </c>
      <c r="G8" s="15">
        <v>57.499999999999993</v>
      </c>
      <c r="H8" s="15">
        <v>0</v>
      </c>
    </row>
    <row r="9" spans="2:8" ht="12" customHeight="1" x14ac:dyDescent="0.4">
      <c r="B9" s="27"/>
      <c r="C9" s="4" t="s">
        <v>57</v>
      </c>
      <c r="D9" s="3">
        <v>182</v>
      </c>
      <c r="E9" s="15">
        <v>12.087912087912088</v>
      </c>
      <c r="F9" s="15">
        <v>46.153846153846153</v>
      </c>
      <c r="G9" s="15">
        <v>41.758241758241759</v>
      </c>
      <c r="H9" s="15">
        <v>0</v>
      </c>
    </row>
    <row r="10" spans="2:8" ht="12" customHeight="1" x14ac:dyDescent="0.4">
      <c r="B10" s="27"/>
      <c r="C10" s="4" t="s">
        <v>58</v>
      </c>
      <c r="D10" s="3">
        <v>270</v>
      </c>
      <c r="E10" s="15">
        <v>15.555555555555555</v>
      </c>
      <c r="F10" s="15">
        <v>50</v>
      </c>
      <c r="G10" s="15">
        <v>34.074074074074076</v>
      </c>
      <c r="H10" s="15">
        <v>0.37037037037037041</v>
      </c>
    </row>
    <row r="11" spans="2:8" ht="12" customHeight="1" x14ac:dyDescent="0.4">
      <c r="B11" s="27"/>
      <c r="C11" s="4" t="s">
        <v>59</v>
      </c>
      <c r="D11" s="3">
        <v>232</v>
      </c>
      <c r="E11" s="15">
        <v>22.413793103448278</v>
      </c>
      <c r="F11" s="15">
        <v>46.120689655172413</v>
      </c>
      <c r="G11" s="15">
        <v>31.03448275862069</v>
      </c>
      <c r="H11" s="15">
        <v>0.43103448275862066</v>
      </c>
    </row>
    <row r="12" spans="2:8" ht="12" customHeight="1" x14ac:dyDescent="0.4">
      <c r="B12" s="27"/>
      <c r="C12" s="4" t="s">
        <v>60</v>
      </c>
      <c r="D12" s="3">
        <v>245</v>
      </c>
      <c r="E12" s="15">
        <v>24.081632653061224</v>
      </c>
      <c r="F12" s="15">
        <v>48.163265306122447</v>
      </c>
      <c r="G12" s="15">
        <v>26.530612244897959</v>
      </c>
      <c r="H12" s="15">
        <v>1.2244897959183674</v>
      </c>
    </row>
    <row r="13" spans="2:8" ht="12" customHeight="1" x14ac:dyDescent="0.4">
      <c r="B13" s="27"/>
      <c r="C13" s="4" t="s">
        <v>55</v>
      </c>
      <c r="D13" s="3">
        <v>142</v>
      </c>
      <c r="E13" s="15">
        <v>21.830985915492956</v>
      </c>
      <c r="F13" s="15">
        <v>45.774647887323944</v>
      </c>
      <c r="G13" s="15">
        <v>26.760563380281688</v>
      </c>
      <c r="H13" s="15">
        <v>5.6338028169014089</v>
      </c>
    </row>
    <row r="14" spans="2:8" ht="12" customHeight="1" x14ac:dyDescent="0.4">
      <c r="B14" s="27"/>
      <c r="C14" s="4" t="s">
        <v>43</v>
      </c>
      <c r="D14" s="3">
        <v>11</v>
      </c>
      <c r="E14" s="15">
        <v>9.0909090909090917</v>
      </c>
      <c r="F14" s="15">
        <v>45.454545454545453</v>
      </c>
      <c r="G14" s="15">
        <v>45.454545454545453</v>
      </c>
      <c r="H14" s="15">
        <v>0</v>
      </c>
    </row>
    <row r="15" spans="2:8" ht="12" customHeight="1" x14ac:dyDescent="0.4">
      <c r="B15" s="27" t="s">
        <v>98</v>
      </c>
      <c r="C15" s="4" t="s">
        <v>61</v>
      </c>
      <c r="D15" s="3">
        <v>203</v>
      </c>
      <c r="E15" s="15">
        <v>17.733990147783253</v>
      </c>
      <c r="F15" s="15">
        <v>33.990147783251231</v>
      </c>
      <c r="G15" s="15">
        <v>47.783251231527096</v>
      </c>
      <c r="H15" s="15">
        <v>0.49261083743842365</v>
      </c>
    </row>
    <row r="16" spans="2:8" ht="12" customHeight="1" x14ac:dyDescent="0.4">
      <c r="B16" s="27"/>
      <c r="C16" s="4" t="s">
        <v>62</v>
      </c>
      <c r="D16" s="3">
        <v>467</v>
      </c>
      <c r="E16" s="15">
        <v>18.41541755888651</v>
      </c>
      <c r="F16" s="15">
        <v>47.109207708779444</v>
      </c>
      <c r="G16" s="15">
        <v>33.404710920770881</v>
      </c>
      <c r="H16" s="15">
        <v>1.070663811563169</v>
      </c>
    </row>
    <row r="17" spans="2:8" ht="12" customHeight="1" x14ac:dyDescent="0.4">
      <c r="B17" s="27"/>
      <c r="C17" s="4" t="s">
        <v>63</v>
      </c>
      <c r="D17" s="3">
        <v>296</v>
      </c>
      <c r="E17" s="15">
        <v>14.864864864864865</v>
      </c>
      <c r="F17" s="15">
        <v>47.972972972972968</v>
      </c>
      <c r="G17" s="15">
        <v>36.824324324324323</v>
      </c>
      <c r="H17" s="15">
        <v>0.33783783783783783</v>
      </c>
    </row>
    <row r="18" spans="2:8" ht="12" customHeight="1" x14ac:dyDescent="0.4">
      <c r="B18" s="27"/>
      <c r="C18" s="4" t="s">
        <v>64</v>
      </c>
      <c r="D18" s="3">
        <v>258</v>
      </c>
      <c r="E18" s="15">
        <v>12.790697674418606</v>
      </c>
      <c r="F18" s="15">
        <v>46.124031007751938</v>
      </c>
      <c r="G18" s="15">
        <v>39.147286821705421</v>
      </c>
      <c r="H18" s="15">
        <v>1.9379844961240309</v>
      </c>
    </row>
    <row r="19" spans="2:8" ht="12" customHeight="1" x14ac:dyDescent="0.4">
      <c r="B19" s="27"/>
      <c r="C19" s="4" t="s">
        <v>65</v>
      </c>
      <c r="D19" s="3">
        <v>78</v>
      </c>
      <c r="E19" s="15">
        <v>17.948717948717949</v>
      </c>
      <c r="F19" s="15">
        <v>44.871794871794876</v>
      </c>
      <c r="G19" s="15">
        <v>35.897435897435898</v>
      </c>
      <c r="H19" s="15">
        <v>1.2820512820512819</v>
      </c>
    </row>
    <row r="20" spans="2:8" ht="12" customHeight="1" x14ac:dyDescent="0.4">
      <c r="B20" s="27"/>
      <c r="C20" s="4" t="s">
        <v>43</v>
      </c>
      <c r="D20" s="3">
        <v>21</v>
      </c>
      <c r="E20" s="15">
        <v>28.571428571428569</v>
      </c>
      <c r="F20" s="15">
        <v>47.619047619047613</v>
      </c>
      <c r="G20" s="15">
        <v>23.809523809523807</v>
      </c>
      <c r="H20" s="15">
        <v>0</v>
      </c>
    </row>
    <row r="21" spans="2:8" ht="12" customHeight="1" x14ac:dyDescent="0.4">
      <c r="B21" s="26" t="s">
        <v>99</v>
      </c>
      <c r="C21" s="4" t="s">
        <v>66</v>
      </c>
      <c r="D21" s="3">
        <v>349</v>
      </c>
      <c r="E21" s="15">
        <v>12.320916905444127</v>
      </c>
      <c r="F21" s="15">
        <v>47.851002865329512</v>
      </c>
      <c r="G21" s="15">
        <v>39.255014326647562</v>
      </c>
      <c r="H21" s="15">
        <v>0.57306590257879653</v>
      </c>
    </row>
    <row r="22" spans="2:8" ht="12" customHeight="1" x14ac:dyDescent="0.4">
      <c r="B22" s="26"/>
      <c r="C22" s="4" t="s">
        <v>67</v>
      </c>
      <c r="D22" s="3">
        <v>933</v>
      </c>
      <c r="E22" s="15">
        <v>17.684887459807076</v>
      </c>
      <c r="F22" s="15">
        <v>44.051446945337617</v>
      </c>
      <c r="G22" s="15">
        <v>37.084673097534832</v>
      </c>
      <c r="H22" s="15">
        <v>1.1789924973204717</v>
      </c>
    </row>
    <row r="23" spans="2:8" ht="12" customHeight="1" x14ac:dyDescent="0.4">
      <c r="B23" s="26"/>
      <c r="C23" s="4" t="s">
        <v>43</v>
      </c>
      <c r="D23" s="3">
        <v>41</v>
      </c>
      <c r="E23" s="15">
        <v>26.829268292682929</v>
      </c>
      <c r="F23" s="15">
        <v>41.463414634146339</v>
      </c>
      <c r="G23" s="15">
        <v>31.707317073170731</v>
      </c>
      <c r="H23" s="15">
        <v>0</v>
      </c>
    </row>
    <row r="24" spans="2:8" ht="12" customHeight="1" x14ac:dyDescent="0.4">
      <c r="B24" s="27" t="s">
        <v>100</v>
      </c>
      <c r="C24" s="2" t="s">
        <v>96</v>
      </c>
      <c r="D24" s="3">
        <v>340</v>
      </c>
      <c r="E24" s="15">
        <v>14.117647058823529</v>
      </c>
      <c r="F24" s="15">
        <v>43.823529411764703</v>
      </c>
      <c r="G24" s="15">
        <v>41.17647058823529</v>
      </c>
      <c r="H24" s="15">
        <v>0.88235294117647056</v>
      </c>
    </row>
    <row r="25" spans="2:8" ht="12" customHeight="1" x14ac:dyDescent="0.4">
      <c r="B25" s="27"/>
      <c r="C25" s="2" t="s">
        <v>95</v>
      </c>
      <c r="D25" s="3">
        <v>370</v>
      </c>
      <c r="E25" s="15">
        <v>19.72972972972973</v>
      </c>
      <c r="F25" s="15">
        <v>44.054054054054056</v>
      </c>
      <c r="G25" s="15">
        <v>35.945945945945944</v>
      </c>
      <c r="H25" s="15">
        <v>0.27027027027027029</v>
      </c>
    </row>
    <row r="26" spans="2:8" ht="12" customHeight="1" x14ac:dyDescent="0.4">
      <c r="B26" s="27"/>
      <c r="C26" s="2" t="s">
        <v>101</v>
      </c>
      <c r="D26" s="3">
        <v>239</v>
      </c>
      <c r="E26" s="15">
        <v>13.389121338912133</v>
      </c>
      <c r="F26" s="15">
        <v>44.769874476987447</v>
      </c>
      <c r="G26" s="15">
        <v>39.748953974895393</v>
      </c>
      <c r="H26" s="15">
        <v>2.0920502092050208</v>
      </c>
    </row>
    <row r="27" spans="2:8" ht="12" customHeight="1" x14ac:dyDescent="0.4">
      <c r="B27" s="27"/>
      <c r="C27" s="2" t="s">
        <v>102</v>
      </c>
      <c r="D27" s="3">
        <v>360</v>
      </c>
      <c r="E27" s="15">
        <v>17.777777777777779</v>
      </c>
      <c r="F27" s="15">
        <v>47.222222222222221</v>
      </c>
      <c r="G27" s="15">
        <v>34.166666666666664</v>
      </c>
      <c r="H27" s="15">
        <v>0.83333333333333337</v>
      </c>
    </row>
    <row r="28" spans="2:8" ht="12" customHeight="1" x14ac:dyDescent="0.4">
      <c r="B28" s="27"/>
      <c r="C28" s="4" t="s">
        <v>47</v>
      </c>
      <c r="D28" s="3">
        <v>14</v>
      </c>
      <c r="E28" s="15">
        <v>14.285714285714285</v>
      </c>
      <c r="F28" s="15">
        <v>42.857142857142854</v>
      </c>
      <c r="G28" s="15">
        <v>35.714285714285715</v>
      </c>
      <c r="H28" s="15">
        <v>7.1428571428571423</v>
      </c>
    </row>
    <row r="29" spans="2:8" ht="12" customHeight="1" x14ac:dyDescent="0.4">
      <c r="B29" s="27" t="s">
        <v>104</v>
      </c>
      <c r="C29" s="4" t="s">
        <v>70</v>
      </c>
      <c r="D29" s="3">
        <v>91</v>
      </c>
      <c r="E29" s="15">
        <v>18.681318681318682</v>
      </c>
      <c r="F29" s="15">
        <v>43.956043956043956</v>
      </c>
      <c r="G29" s="15">
        <v>35.164835164835168</v>
      </c>
      <c r="H29" s="15">
        <v>2.197802197802198</v>
      </c>
    </row>
    <row r="30" spans="2:8" ht="12" customHeight="1" x14ac:dyDescent="0.4">
      <c r="B30" s="27"/>
      <c r="C30" s="2" t="s">
        <v>69</v>
      </c>
      <c r="D30" s="3">
        <v>590</v>
      </c>
      <c r="E30" s="15">
        <v>12.203389830508476</v>
      </c>
      <c r="F30" s="15">
        <v>40.508474576271183</v>
      </c>
      <c r="G30" s="15">
        <v>47.288135593220339</v>
      </c>
      <c r="H30" s="15">
        <v>0</v>
      </c>
    </row>
    <row r="31" spans="2:8" ht="12" customHeight="1" x14ac:dyDescent="0.4">
      <c r="B31" s="27"/>
      <c r="C31" s="4" t="s">
        <v>71</v>
      </c>
      <c r="D31" s="3">
        <v>260</v>
      </c>
      <c r="E31" s="15">
        <v>23.46153846153846</v>
      </c>
      <c r="F31" s="15">
        <v>53.46153846153846</v>
      </c>
      <c r="G31" s="15">
        <v>21.923076923076923</v>
      </c>
      <c r="H31" s="15">
        <v>1.153846153846154</v>
      </c>
    </row>
    <row r="32" spans="2:8" ht="12" customHeight="1" x14ac:dyDescent="0.4">
      <c r="B32" s="27"/>
      <c r="C32" s="4" t="s">
        <v>72</v>
      </c>
      <c r="D32" s="3">
        <v>46</v>
      </c>
      <c r="E32" s="15">
        <v>6.5217391304347823</v>
      </c>
      <c r="F32" s="15">
        <v>34.782608695652172</v>
      </c>
      <c r="G32" s="15">
        <v>58.695652173913047</v>
      </c>
      <c r="H32" s="15">
        <v>0</v>
      </c>
    </row>
    <row r="33" spans="2:8" ht="12" customHeight="1" x14ac:dyDescent="0.4">
      <c r="B33" s="27"/>
      <c r="C33" s="4" t="s">
        <v>73</v>
      </c>
      <c r="D33" s="3">
        <v>230</v>
      </c>
      <c r="E33" s="15">
        <v>17.391304347826086</v>
      </c>
      <c r="F33" s="15">
        <v>49.565217391304351</v>
      </c>
      <c r="G33" s="15">
        <v>30</v>
      </c>
      <c r="H33" s="15">
        <v>3.0434782608695654</v>
      </c>
    </row>
    <row r="34" spans="2:8" ht="12" customHeight="1" x14ac:dyDescent="0.4">
      <c r="B34" s="27"/>
      <c r="C34" s="4" t="s">
        <v>46</v>
      </c>
      <c r="D34" s="3">
        <v>88</v>
      </c>
      <c r="E34" s="15">
        <v>23.863636363636363</v>
      </c>
      <c r="F34" s="15">
        <v>44.31818181818182</v>
      </c>
      <c r="G34" s="15">
        <v>31.818181818181817</v>
      </c>
      <c r="H34" s="15">
        <v>0</v>
      </c>
    </row>
    <row r="35" spans="2:8" ht="12" customHeight="1" x14ac:dyDescent="0.4">
      <c r="B35" s="27"/>
      <c r="C35" s="4" t="s">
        <v>43</v>
      </c>
      <c r="D35" s="3">
        <v>18</v>
      </c>
      <c r="E35" s="15">
        <v>27.777777777777779</v>
      </c>
      <c r="F35" s="15">
        <v>44.444444444444443</v>
      </c>
      <c r="G35" s="15">
        <v>22.222222222222221</v>
      </c>
      <c r="H35" s="15">
        <v>5.5555555555555554</v>
      </c>
    </row>
    <row r="36" spans="2:8" ht="12" customHeight="1" x14ac:dyDescent="0.4">
      <c r="B36" s="27" t="s">
        <v>94</v>
      </c>
      <c r="C36" s="4" t="s">
        <v>74</v>
      </c>
      <c r="D36" s="3">
        <v>108</v>
      </c>
      <c r="E36" s="15">
        <v>20.37037037037037</v>
      </c>
      <c r="F36" s="15">
        <v>50</v>
      </c>
      <c r="G36" s="15">
        <v>29.629629629629626</v>
      </c>
      <c r="H36" s="15">
        <v>0</v>
      </c>
    </row>
    <row r="37" spans="2:8" ht="12" customHeight="1" x14ac:dyDescent="0.4">
      <c r="B37" s="27"/>
      <c r="C37" s="4" t="s">
        <v>76</v>
      </c>
      <c r="D37" s="3">
        <v>105</v>
      </c>
      <c r="E37" s="15">
        <v>21.904761904761905</v>
      </c>
      <c r="F37" s="15">
        <v>35.238095238095241</v>
      </c>
      <c r="G37" s="15">
        <v>42.857142857142854</v>
      </c>
      <c r="H37" s="15">
        <v>0</v>
      </c>
    </row>
    <row r="38" spans="2:8" ht="12" customHeight="1" x14ac:dyDescent="0.4">
      <c r="B38" s="27"/>
      <c r="C38" s="4" t="s">
        <v>77</v>
      </c>
      <c r="D38" s="3">
        <v>54</v>
      </c>
      <c r="E38" s="15">
        <v>22.222222222222221</v>
      </c>
      <c r="F38" s="15">
        <v>40.74074074074074</v>
      </c>
      <c r="G38" s="15">
        <v>37.037037037037038</v>
      </c>
      <c r="H38" s="15">
        <v>0</v>
      </c>
    </row>
    <row r="39" spans="2:8" ht="12" customHeight="1" x14ac:dyDescent="0.4">
      <c r="B39" s="27"/>
      <c r="C39" s="4" t="s">
        <v>78</v>
      </c>
      <c r="D39" s="3">
        <v>56</v>
      </c>
      <c r="E39" s="15">
        <v>7.1428571428571423</v>
      </c>
      <c r="F39" s="15">
        <v>51.785714285714292</v>
      </c>
      <c r="G39" s="15">
        <v>41.071428571428569</v>
      </c>
      <c r="H39" s="15">
        <v>0</v>
      </c>
    </row>
    <row r="40" spans="2:8" ht="12" customHeight="1" x14ac:dyDescent="0.4">
      <c r="B40" s="27"/>
      <c r="C40" s="4" t="s">
        <v>79</v>
      </c>
      <c r="D40" s="3">
        <v>71</v>
      </c>
      <c r="E40" s="15">
        <v>19.718309859154928</v>
      </c>
      <c r="F40" s="15">
        <v>49.295774647887328</v>
      </c>
      <c r="G40" s="15">
        <v>29.577464788732392</v>
      </c>
      <c r="H40" s="15">
        <v>1.4084507042253522</v>
      </c>
    </row>
    <row r="41" spans="2:8" ht="12" customHeight="1" x14ac:dyDescent="0.4">
      <c r="B41" s="27"/>
      <c r="C41" s="4" t="s">
        <v>80</v>
      </c>
      <c r="D41" s="3">
        <v>75</v>
      </c>
      <c r="E41" s="15">
        <v>16</v>
      </c>
      <c r="F41" s="15">
        <v>45.333333333333329</v>
      </c>
      <c r="G41" s="15">
        <v>36</v>
      </c>
      <c r="H41" s="15">
        <v>2.666666666666667</v>
      </c>
    </row>
    <row r="42" spans="2:8" ht="12" customHeight="1" x14ac:dyDescent="0.4">
      <c r="B42" s="27"/>
      <c r="C42" s="4" t="s">
        <v>75</v>
      </c>
      <c r="D42" s="3">
        <v>66</v>
      </c>
      <c r="E42" s="15">
        <v>13.636363636363635</v>
      </c>
      <c r="F42" s="15">
        <v>40.909090909090914</v>
      </c>
      <c r="G42" s="15">
        <v>42.424242424242422</v>
      </c>
      <c r="H42" s="15">
        <v>3.0303030303030303</v>
      </c>
    </row>
    <row r="43" spans="2:8" ht="12" customHeight="1" x14ac:dyDescent="0.4">
      <c r="B43" s="27"/>
      <c r="C43" s="4" t="s">
        <v>81</v>
      </c>
      <c r="D43" s="3">
        <v>121</v>
      </c>
      <c r="E43" s="15">
        <v>14.87603305785124</v>
      </c>
      <c r="F43" s="15">
        <v>44.628099173553721</v>
      </c>
      <c r="G43" s="15">
        <v>39.669421487603309</v>
      </c>
      <c r="H43" s="15">
        <v>0.82644628099173556</v>
      </c>
    </row>
    <row r="44" spans="2:8" ht="12" customHeight="1" x14ac:dyDescent="0.4">
      <c r="B44" s="27"/>
      <c r="C44" s="4" t="s">
        <v>82</v>
      </c>
      <c r="D44" s="3">
        <v>42</v>
      </c>
      <c r="E44" s="15">
        <v>16.666666666666664</v>
      </c>
      <c r="F44" s="15">
        <v>40.476190476190474</v>
      </c>
      <c r="G44" s="15">
        <v>40.476190476190474</v>
      </c>
      <c r="H44" s="15">
        <v>2.3809523809523809</v>
      </c>
    </row>
    <row r="45" spans="2:8" ht="12" customHeight="1" x14ac:dyDescent="0.4">
      <c r="B45" s="27"/>
      <c r="C45" s="4" t="s">
        <v>83</v>
      </c>
      <c r="D45" s="3">
        <v>39</v>
      </c>
      <c r="E45" s="15">
        <v>23.076923076923077</v>
      </c>
      <c r="F45" s="15">
        <v>53.846153846153847</v>
      </c>
      <c r="G45" s="15">
        <v>23.076923076923077</v>
      </c>
      <c r="H45" s="15">
        <v>0</v>
      </c>
    </row>
    <row r="46" spans="2:8" ht="12" customHeight="1" x14ac:dyDescent="0.4">
      <c r="B46" s="27"/>
      <c r="C46" s="4" t="s">
        <v>84</v>
      </c>
      <c r="D46" s="3">
        <v>73</v>
      </c>
      <c r="E46" s="15">
        <v>17.80821917808219</v>
      </c>
      <c r="F46" s="15">
        <v>45.205479452054789</v>
      </c>
      <c r="G46" s="15">
        <v>35.61643835616438</v>
      </c>
      <c r="H46" s="15">
        <v>1.3698630136986301</v>
      </c>
    </row>
    <row r="47" spans="2:8" ht="12" customHeight="1" x14ac:dyDescent="0.4">
      <c r="B47" s="27"/>
      <c r="C47" s="4" t="s">
        <v>85</v>
      </c>
      <c r="D47" s="3">
        <v>105</v>
      </c>
      <c r="E47" s="15">
        <v>12.380952380952381</v>
      </c>
      <c r="F47" s="15">
        <v>40.952380952380949</v>
      </c>
      <c r="G47" s="15">
        <v>45.714285714285715</v>
      </c>
      <c r="H47" s="15">
        <v>0.95238095238095244</v>
      </c>
    </row>
    <row r="48" spans="2:8" ht="12" customHeight="1" x14ac:dyDescent="0.4">
      <c r="B48" s="27"/>
      <c r="C48" s="4" t="s">
        <v>86</v>
      </c>
      <c r="D48" s="3">
        <v>92</v>
      </c>
      <c r="E48" s="15">
        <v>17.391304347826086</v>
      </c>
      <c r="F48" s="15">
        <v>50</v>
      </c>
      <c r="G48" s="15">
        <v>32.608695652173914</v>
      </c>
      <c r="H48" s="15">
        <v>0</v>
      </c>
    </row>
    <row r="49" spans="2:8" ht="12" customHeight="1" x14ac:dyDescent="0.4">
      <c r="B49" s="27"/>
      <c r="C49" s="4" t="s">
        <v>87</v>
      </c>
      <c r="D49" s="3">
        <v>44</v>
      </c>
      <c r="E49" s="15">
        <v>11.363636363636363</v>
      </c>
      <c r="F49" s="15">
        <v>54.54545454545454</v>
      </c>
      <c r="G49" s="15">
        <v>34.090909090909086</v>
      </c>
      <c r="H49" s="15">
        <v>0</v>
      </c>
    </row>
    <row r="50" spans="2:8" ht="12" customHeight="1" x14ac:dyDescent="0.4">
      <c r="B50" s="27"/>
      <c r="C50" s="4" t="s">
        <v>88</v>
      </c>
      <c r="D50" s="3">
        <v>34</v>
      </c>
      <c r="E50" s="15">
        <v>14.705882352941178</v>
      </c>
      <c r="F50" s="15">
        <v>50</v>
      </c>
      <c r="G50" s="15">
        <v>32.352941176470587</v>
      </c>
      <c r="H50" s="15">
        <v>2.9411764705882351</v>
      </c>
    </row>
    <row r="51" spans="2:8" ht="12" customHeight="1" x14ac:dyDescent="0.4">
      <c r="B51" s="27"/>
      <c r="C51" s="4" t="s">
        <v>89</v>
      </c>
      <c r="D51" s="3">
        <v>80</v>
      </c>
      <c r="E51" s="15">
        <v>16.25</v>
      </c>
      <c r="F51" s="15">
        <v>46.25</v>
      </c>
      <c r="G51" s="15">
        <v>36.25</v>
      </c>
      <c r="H51" s="15">
        <v>1.25</v>
      </c>
    </row>
    <row r="52" spans="2:8" ht="12" customHeight="1" x14ac:dyDescent="0.4">
      <c r="B52" s="27"/>
      <c r="C52" s="4" t="s">
        <v>90</v>
      </c>
      <c r="D52" s="3">
        <v>58</v>
      </c>
      <c r="E52" s="15">
        <v>18.96551724137931</v>
      </c>
      <c r="F52" s="15">
        <v>50</v>
      </c>
      <c r="G52" s="15">
        <v>29.310344827586203</v>
      </c>
      <c r="H52" s="15">
        <v>1.7241379310344827</v>
      </c>
    </row>
    <row r="53" spans="2:8" ht="12" customHeight="1" x14ac:dyDescent="0.4">
      <c r="B53" s="27"/>
      <c r="C53" s="4" t="s">
        <v>91</v>
      </c>
      <c r="D53" s="3">
        <v>86</v>
      </c>
      <c r="E53" s="15">
        <v>12.790697674418606</v>
      </c>
      <c r="F53" s="15">
        <v>34.883720930232556</v>
      </c>
      <c r="G53" s="15">
        <v>52.325581395348841</v>
      </c>
      <c r="H53" s="15">
        <v>0</v>
      </c>
    </row>
    <row r="54" spans="2:8" ht="12" customHeight="1" x14ac:dyDescent="0.4">
      <c r="B54" s="27"/>
      <c r="C54" s="2" t="s">
        <v>43</v>
      </c>
      <c r="D54" s="3">
        <v>14</v>
      </c>
      <c r="E54" s="15">
        <v>14.285714285714285</v>
      </c>
      <c r="F54" s="15">
        <v>42.857142857142854</v>
      </c>
      <c r="G54" s="15">
        <v>35.714285714285715</v>
      </c>
      <c r="H54" s="15">
        <v>7.1428571428571423</v>
      </c>
    </row>
  </sheetData>
  <mergeCells count="11">
    <mergeCell ref="B24:B28"/>
    <mergeCell ref="B29:B35"/>
    <mergeCell ref="B36:B54"/>
    <mergeCell ref="E3:H3"/>
    <mergeCell ref="B5:C5"/>
    <mergeCell ref="B6:B14"/>
    <mergeCell ref="B15:B20"/>
    <mergeCell ref="B21:B23"/>
    <mergeCell ref="B2:C4"/>
    <mergeCell ref="D2:D4"/>
    <mergeCell ref="E2:H2"/>
  </mergeCells>
  <phoneticPr fontId="2"/>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H54"/>
  <sheetViews>
    <sheetView workbookViewId="0">
      <selection activeCell="E4" sqref="E4"/>
    </sheetView>
  </sheetViews>
  <sheetFormatPr defaultRowHeight="12" customHeight="1" x14ac:dyDescent="0.4"/>
  <cols>
    <col min="1" max="1" width="5.625" customWidth="1"/>
    <col min="2" max="2" width="14.125" customWidth="1"/>
    <col min="3" max="3" width="39.875" customWidth="1"/>
    <col min="4" max="9" width="10.625" customWidth="1"/>
  </cols>
  <sheetData>
    <row r="2" spans="2:8" ht="39.75" customHeight="1" x14ac:dyDescent="0.4">
      <c r="B2" s="44" t="s">
        <v>120</v>
      </c>
      <c r="C2" s="44"/>
      <c r="D2" s="44" t="s">
        <v>97</v>
      </c>
      <c r="E2" s="48" t="s">
        <v>208</v>
      </c>
      <c r="F2" s="49"/>
      <c r="G2" s="49"/>
      <c r="H2" s="50"/>
    </row>
    <row r="3" spans="2:8" ht="39.75" customHeight="1" x14ac:dyDescent="0.4">
      <c r="B3" s="44"/>
      <c r="C3" s="44"/>
      <c r="D3" s="44"/>
      <c r="E3" s="45" t="s">
        <v>217</v>
      </c>
      <c r="F3" s="46"/>
      <c r="G3" s="46"/>
      <c r="H3" s="47"/>
    </row>
    <row r="4" spans="2:8" ht="24" x14ac:dyDescent="0.4">
      <c r="B4" s="44"/>
      <c r="C4" s="44"/>
      <c r="D4" s="44"/>
      <c r="E4" s="19" t="s">
        <v>167</v>
      </c>
      <c r="F4" s="19" t="s">
        <v>168</v>
      </c>
      <c r="G4" s="19" t="s">
        <v>169</v>
      </c>
      <c r="H4" s="19" t="s">
        <v>154</v>
      </c>
    </row>
    <row r="5" spans="2:8" ht="12" customHeight="1" x14ac:dyDescent="0.4">
      <c r="B5" s="42" t="s">
        <v>92</v>
      </c>
      <c r="C5" s="43" t="s">
        <v>92</v>
      </c>
      <c r="D5" s="3">
        <v>1323</v>
      </c>
      <c r="E5" s="14">
        <v>65.079365079365076</v>
      </c>
      <c r="F5" s="15">
        <v>29.705215419501137</v>
      </c>
      <c r="G5" s="15">
        <v>4.308390022675737</v>
      </c>
      <c r="H5" s="15">
        <v>0.90702947845804993</v>
      </c>
    </row>
    <row r="6" spans="2:8" ht="12" customHeight="1" x14ac:dyDescent="0.4">
      <c r="B6" s="27" t="s">
        <v>93</v>
      </c>
      <c r="C6" s="4" t="s">
        <v>53</v>
      </c>
      <c r="D6" s="3">
        <v>26</v>
      </c>
      <c r="E6" s="15">
        <v>76.923076923076934</v>
      </c>
      <c r="F6" s="15">
        <v>11.538461538461538</v>
      </c>
      <c r="G6" s="15">
        <v>11.538461538461538</v>
      </c>
      <c r="H6" s="15">
        <v>0</v>
      </c>
    </row>
    <row r="7" spans="2:8" ht="12" customHeight="1" x14ac:dyDescent="0.4">
      <c r="B7" s="27"/>
      <c r="C7" s="4" t="s">
        <v>54</v>
      </c>
      <c r="D7" s="3">
        <v>95</v>
      </c>
      <c r="E7" s="15">
        <v>56.84210526315789</v>
      </c>
      <c r="F7" s="15">
        <v>31.578947368421051</v>
      </c>
      <c r="G7" s="15">
        <v>11.578947368421053</v>
      </c>
      <c r="H7" s="15">
        <v>0</v>
      </c>
    </row>
    <row r="8" spans="2:8" ht="12" customHeight="1" x14ac:dyDescent="0.4">
      <c r="B8" s="27"/>
      <c r="C8" s="4" t="s">
        <v>56</v>
      </c>
      <c r="D8" s="3">
        <v>120</v>
      </c>
      <c r="E8" s="15">
        <v>57.499999999999993</v>
      </c>
      <c r="F8" s="15">
        <v>39.166666666666664</v>
      </c>
      <c r="G8" s="15">
        <v>3.3333333333333335</v>
      </c>
      <c r="H8" s="15">
        <v>0</v>
      </c>
    </row>
    <row r="9" spans="2:8" ht="12" customHeight="1" x14ac:dyDescent="0.4">
      <c r="B9" s="27"/>
      <c r="C9" s="4" t="s">
        <v>57</v>
      </c>
      <c r="D9" s="3">
        <v>182</v>
      </c>
      <c r="E9" s="15">
        <v>64.285714285714292</v>
      </c>
      <c r="F9" s="15">
        <v>29.120879120879124</v>
      </c>
      <c r="G9" s="15">
        <v>6.593406593406594</v>
      </c>
      <c r="H9" s="15">
        <v>0</v>
      </c>
    </row>
    <row r="10" spans="2:8" ht="12" customHeight="1" x14ac:dyDescent="0.4">
      <c r="B10" s="27"/>
      <c r="C10" s="4" t="s">
        <v>58</v>
      </c>
      <c r="D10" s="3">
        <v>270</v>
      </c>
      <c r="E10" s="15">
        <v>65.18518518518519</v>
      </c>
      <c r="F10" s="15">
        <v>31.851851851851855</v>
      </c>
      <c r="G10" s="15">
        <v>2.5925925925925926</v>
      </c>
      <c r="H10" s="15">
        <v>0.37037037037037041</v>
      </c>
    </row>
    <row r="11" spans="2:8" ht="12" customHeight="1" x14ac:dyDescent="0.4">
      <c r="B11" s="27"/>
      <c r="C11" s="4" t="s">
        <v>59</v>
      </c>
      <c r="D11" s="3">
        <v>232</v>
      </c>
      <c r="E11" s="15">
        <v>64.224137931034491</v>
      </c>
      <c r="F11" s="15">
        <v>31.896551724137932</v>
      </c>
      <c r="G11" s="15">
        <v>3.0172413793103448</v>
      </c>
      <c r="H11" s="15">
        <v>0.86206896551724133</v>
      </c>
    </row>
    <row r="12" spans="2:8" ht="12" customHeight="1" x14ac:dyDescent="0.4">
      <c r="B12" s="27"/>
      <c r="C12" s="4" t="s">
        <v>60</v>
      </c>
      <c r="D12" s="3">
        <v>245</v>
      </c>
      <c r="E12" s="15">
        <v>70.204081632653057</v>
      </c>
      <c r="F12" s="15">
        <v>26.122448979591837</v>
      </c>
      <c r="G12" s="15">
        <v>2.8571428571428572</v>
      </c>
      <c r="H12" s="15">
        <v>0.81632653061224492</v>
      </c>
    </row>
    <row r="13" spans="2:8" ht="12" customHeight="1" x14ac:dyDescent="0.4">
      <c r="B13" s="27"/>
      <c r="C13" s="4" t="s">
        <v>55</v>
      </c>
      <c r="D13" s="3">
        <v>142</v>
      </c>
      <c r="E13" s="15">
        <v>67.605633802816897</v>
      </c>
      <c r="F13" s="15">
        <v>23.239436619718308</v>
      </c>
      <c r="G13" s="15">
        <v>4.225352112676056</v>
      </c>
      <c r="H13" s="15">
        <v>4.929577464788732</v>
      </c>
    </row>
    <row r="14" spans="2:8" ht="12" customHeight="1" x14ac:dyDescent="0.4">
      <c r="B14" s="27"/>
      <c r="C14" s="4" t="s">
        <v>43</v>
      </c>
      <c r="D14" s="3">
        <v>11</v>
      </c>
      <c r="E14" s="15">
        <v>72.727272727272734</v>
      </c>
      <c r="F14" s="15">
        <v>27.27272727272727</v>
      </c>
      <c r="G14" s="15">
        <v>0</v>
      </c>
      <c r="H14" s="15">
        <v>0</v>
      </c>
    </row>
    <row r="15" spans="2:8" ht="12" customHeight="1" x14ac:dyDescent="0.4">
      <c r="B15" s="27" t="s">
        <v>98</v>
      </c>
      <c r="C15" s="4" t="s">
        <v>61</v>
      </c>
      <c r="D15" s="3">
        <v>203</v>
      </c>
      <c r="E15" s="15">
        <v>72.906403940886705</v>
      </c>
      <c r="F15" s="15">
        <v>21.182266009852217</v>
      </c>
      <c r="G15" s="15">
        <v>4.9261083743842367</v>
      </c>
      <c r="H15" s="15">
        <v>0.98522167487684731</v>
      </c>
    </row>
    <row r="16" spans="2:8" ht="12" customHeight="1" x14ac:dyDescent="0.4">
      <c r="B16" s="27"/>
      <c r="C16" s="4" t="s">
        <v>62</v>
      </c>
      <c r="D16" s="3">
        <v>467</v>
      </c>
      <c r="E16" s="15">
        <v>66.809421841541763</v>
      </c>
      <c r="F16" s="15">
        <v>29.122055674518201</v>
      </c>
      <c r="G16" s="15">
        <v>2.9978586723768736</v>
      </c>
      <c r="H16" s="15">
        <v>1.070663811563169</v>
      </c>
    </row>
    <row r="17" spans="2:8" ht="12" customHeight="1" x14ac:dyDescent="0.4">
      <c r="B17" s="27"/>
      <c r="C17" s="4" t="s">
        <v>63</v>
      </c>
      <c r="D17" s="3">
        <v>296</v>
      </c>
      <c r="E17" s="15">
        <v>60.810810810810814</v>
      </c>
      <c r="F17" s="15">
        <v>33.108108108108105</v>
      </c>
      <c r="G17" s="15">
        <v>5.7432432432432439</v>
      </c>
      <c r="H17" s="15">
        <v>0.33783783783783783</v>
      </c>
    </row>
    <row r="18" spans="2:8" ht="12" customHeight="1" x14ac:dyDescent="0.4">
      <c r="B18" s="27"/>
      <c r="C18" s="4" t="s">
        <v>64</v>
      </c>
      <c r="D18" s="3">
        <v>258</v>
      </c>
      <c r="E18" s="15">
        <v>60.465116279069761</v>
      </c>
      <c r="F18" s="15">
        <v>33.333333333333329</v>
      </c>
      <c r="G18" s="15">
        <v>5.0387596899224807</v>
      </c>
      <c r="H18" s="15">
        <v>1.1627906976744187</v>
      </c>
    </row>
    <row r="19" spans="2:8" ht="12" customHeight="1" x14ac:dyDescent="0.4">
      <c r="B19" s="27"/>
      <c r="C19" s="4" t="s">
        <v>65</v>
      </c>
      <c r="D19" s="3">
        <v>78</v>
      </c>
      <c r="E19" s="15">
        <v>61.53846153846154</v>
      </c>
      <c r="F19" s="15">
        <v>33.333333333333329</v>
      </c>
      <c r="G19" s="15">
        <v>3.8461538461538463</v>
      </c>
      <c r="H19" s="15">
        <v>1.2820512820512819</v>
      </c>
    </row>
    <row r="20" spans="2:8" ht="12" customHeight="1" x14ac:dyDescent="0.4">
      <c r="B20" s="27"/>
      <c r="C20" s="4" t="s">
        <v>43</v>
      </c>
      <c r="D20" s="3">
        <v>21</v>
      </c>
      <c r="E20" s="15">
        <v>80.952380952380949</v>
      </c>
      <c r="F20" s="15">
        <v>19.047619047619047</v>
      </c>
      <c r="G20" s="15">
        <v>0</v>
      </c>
      <c r="H20" s="15">
        <v>0</v>
      </c>
    </row>
    <row r="21" spans="2:8" ht="12" customHeight="1" x14ac:dyDescent="0.4">
      <c r="B21" s="26" t="s">
        <v>99</v>
      </c>
      <c r="C21" s="4" t="s">
        <v>66</v>
      </c>
      <c r="D21" s="3">
        <v>349</v>
      </c>
      <c r="E21" s="15">
        <v>59.885386819484246</v>
      </c>
      <c r="F21" s="15">
        <v>33.524355300859597</v>
      </c>
      <c r="G21" s="15">
        <v>6.303724928366762</v>
      </c>
      <c r="H21" s="15">
        <v>0.28653295128939826</v>
      </c>
    </row>
    <row r="22" spans="2:8" ht="12" customHeight="1" x14ac:dyDescent="0.4">
      <c r="B22" s="26"/>
      <c r="C22" s="4" t="s">
        <v>67</v>
      </c>
      <c r="D22" s="3">
        <v>933</v>
      </c>
      <c r="E22" s="15">
        <v>66.452304394426577</v>
      </c>
      <c r="F22" s="15">
        <v>28.724544480171488</v>
      </c>
      <c r="G22" s="15">
        <v>3.644158628081458</v>
      </c>
      <c r="H22" s="15">
        <v>1.1789924973204717</v>
      </c>
    </row>
    <row r="23" spans="2:8" ht="12" customHeight="1" x14ac:dyDescent="0.4">
      <c r="B23" s="26"/>
      <c r="C23" s="4" t="s">
        <v>43</v>
      </c>
      <c r="D23" s="3">
        <v>41</v>
      </c>
      <c r="E23" s="15">
        <v>78.048780487804876</v>
      </c>
      <c r="F23" s="15">
        <v>19.512195121951219</v>
      </c>
      <c r="G23" s="15">
        <v>2.4390243902439024</v>
      </c>
      <c r="H23" s="15">
        <v>0</v>
      </c>
    </row>
    <row r="24" spans="2:8" ht="12" customHeight="1" x14ac:dyDescent="0.4">
      <c r="B24" s="27" t="s">
        <v>100</v>
      </c>
      <c r="C24" s="2" t="s">
        <v>96</v>
      </c>
      <c r="D24" s="3">
        <v>340</v>
      </c>
      <c r="E24" s="15">
        <v>66.17647058823529</v>
      </c>
      <c r="F24" s="15">
        <v>28.823529411764703</v>
      </c>
      <c r="G24" s="15">
        <v>4.4117647058823533</v>
      </c>
      <c r="H24" s="15">
        <v>0.58823529411764708</v>
      </c>
    </row>
    <row r="25" spans="2:8" ht="12" customHeight="1" x14ac:dyDescent="0.4">
      <c r="B25" s="27"/>
      <c r="C25" s="2" t="s">
        <v>95</v>
      </c>
      <c r="D25" s="3">
        <v>370</v>
      </c>
      <c r="E25" s="15">
        <v>62.702702702702709</v>
      </c>
      <c r="F25" s="15">
        <v>31.891891891891895</v>
      </c>
      <c r="G25" s="15">
        <v>4.8648648648648649</v>
      </c>
      <c r="H25" s="15">
        <v>0.54054054054054057</v>
      </c>
    </row>
    <row r="26" spans="2:8" ht="12" customHeight="1" x14ac:dyDescent="0.4">
      <c r="B26" s="27"/>
      <c r="C26" s="2" t="s">
        <v>101</v>
      </c>
      <c r="D26" s="3">
        <v>239</v>
      </c>
      <c r="E26" s="15">
        <v>66.527196652719667</v>
      </c>
      <c r="F26" s="15">
        <v>26.778242677824267</v>
      </c>
      <c r="G26" s="15">
        <v>4.6025104602510458</v>
      </c>
      <c r="H26" s="15">
        <v>2.0920502092050208</v>
      </c>
    </row>
    <row r="27" spans="2:8" ht="12" customHeight="1" x14ac:dyDescent="0.4">
      <c r="B27" s="27"/>
      <c r="C27" s="2" t="s">
        <v>102</v>
      </c>
      <c r="D27" s="3">
        <v>360</v>
      </c>
      <c r="E27" s="15">
        <v>65.277777777777786</v>
      </c>
      <c r="F27" s="15">
        <v>30.555555555555557</v>
      </c>
      <c r="G27" s="15">
        <v>3.6111111111111107</v>
      </c>
      <c r="H27" s="15">
        <v>0.55555555555555558</v>
      </c>
    </row>
    <row r="28" spans="2:8" ht="12" customHeight="1" x14ac:dyDescent="0.4">
      <c r="B28" s="27"/>
      <c r="C28" s="4" t="s">
        <v>47</v>
      </c>
      <c r="D28" s="3">
        <v>14</v>
      </c>
      <c r="E28" s="15">
        <v>71.428571428571431</v>
      </c>
      <c r="F28" s="15">
        <v>21.428571428571427</v>
      </c>
      <c r="G28" s="15">
        <v>0</v>
      </c>
      <c r="H28" s="15">
        <v>7.1428571428571423</v>
      </c>
    </row>
    <row r="29" spans="2:8" ht="12" customHeight="1" x14ac:dyDescent="0.4">
      <c r="B29" s="27" t="s">
        <v>104</v>
      </c>
      <c r="C29" s="4" t="s">
        <v>70</v>
      </c>
      <c r="D29" s="3">
        <v>91</v>
      </c>
      <c r="E29" s="15">
        <v>63.73626373626373</v>
      </c>
      <c r="F29" s="15">
        <v>31.868131868131865</v>
      </c>
      <c r="G29" s="15">
        <v>3.296703296703297</v>
      </c>
      <c r="H29" s="15">
        <v>1.098901098901099</v>
      </c>
    </row>
    <row r="30" spans="2:8" ht="12" customHeight="1" x14ac:dyDescent="0.4">
      <c r="B30" s="27"/>
      <c r="C30" s="2" t="s">
        <v>69</v>
      </c>
      <c r="D30" s="3">
        <v>590</v>
      </c>
      <c r="E30" s="15">
        <v>61.355932203389827</v>
      </c>
      <c r="F30" s="15">
        <v>33.050847457627121</v>
      </c>
      <c r="G30" s="15">
        <v>5.2542372881355925</v>
      </c>
      <c r="H30" s="15">
        <v>0.33898305084745761</v>
      </c>
    </row>
    <row r="31" spans="2:8" ht="12" customHeight="1" x14ac:dyDescent="0.4">
      <c r="B31" s="27"/>
      <c r="C31" s="4" t="s">
        <v>71</v>
      </c>
      <c r="D31" s="3">
        <v>260</v>
      </c>
      <c r="E31" s="15">
        <v>68.84615384615384</v>
      </c>
      <c r="F31" s="15">
        <v>30.76923076923077</v>
      </c>
      <c r="G31" s="15">
        <v>0</v>
      </c>
      <c r="H31" s="15">
        <v>0.38461538461538464</v>
      </c>
    </row>
    <row r="32" spans="2:8" ht="12" customHeight="1" x14ac:dyDescent="0.4">
      <c r="B32" s="27"/>
      <c r="C32" s="4" t="s">
        <v>72</v>
      </c>
      <c r="D32" s="3">
        <v>46</v>
      </c>
      <c r="E32" s="15">
        <v>63.04347826086957</v>
      </c>
      <c r="F32" s="15">
        <v>19.565217391304348</v>
      </c>
      <c r="G32" s="15">
        <v>17.391304347826086</v>
      </c>
      <c r="H32" s="15">
        <v>0</v>
      </c>
    </row>
    <row r="33" spans="2:8" ht="12" customHeight="1" x14ac:dyDescent="0.4">
      <c r="B33" s="27"/>
      <c r="C33" s="4" t="s">
        <v>73</v>
      </c>
      <c r="D33" s="3">
        <v>230</v>
      </c>
      <c r="E33" s="15">
        <v>67.391304347826093</v>
      </c>
      <c r="F33" s="15">
        <v>25.217391304347824</v>
      </c>
      <c r="G33" s="15">
        <v>4.7826086956521738</v>
      </c>
      <c r="H33" s="15">
        <v>2.6086956521739131</v>
      </c>
    </row>
    <row r="34" spans="2:8" ht="12" customHeight="1" x14ac:dyDescent="0.4">
      <c r="B34" s="27"/>
      <c r="C34" s="4" t="s">
        <v>46</v>
      </c>
      <c r="D34" s="3">
        <v>88</v>
      </c>
      <c r="E34" s="15">
        <v>76.13636363636364</v>
      </c>
      <c r="F34" s="15">
        <v>18.181818181818183</v>
      </c>
      <c r="G34" s="15">
        <v>4.5454545454545459</v>
      </c>
      <c r="H34" s="15">
        <v>1.1363636363636365</v>
      </c>
    </row>
    <row r="35" spans="2:8" ht="12" customHeight="1" x14ac:dyDescent="0.4">
      <c r="B35" s="27"/>
      <c r="C35" s="4" t="s">
        <v>43</v>
      </c>
      <c r="D35" s="3">
        <v>18</v>
      </c>
      <c r="E35" s="15">
        <v>61.111111111111114</v>
      </c>
      <c r="F35" s="15">
        <v>33.333333333333329</v>
      </c>
      <c r="G35" s="15">
        <v>0</v>
      </c>
      <c r="H35" s="15">
        <v>5.5555555555555554</v>
      </c>
    </row>
    <row r="36" spans="2:8" ht="12" customHeight="1" x14ac:dyDescent="0.4">
      <c r="B36" s="27" t="s">
        <v>94</v>
      </c>
      <c r="C36" s="4" t="s">
        <v>74</v>
      </c>
      <c r="D36" s="3">
        <v>108</v>
      </c>
      <c r="E36" s="15">
        <v>68.518518518518519</v>
      </c>
      <c r="F36" s="15">
        <v>29.629629629629626</v>
      </c>
      <c r="G36" s="15">
        <v>1.8518518518518516</v>
      </c>
      <c r="H36" s="15">
        <v>0</v>
      </c>
    </row>
    <row r="37" spans="2:8" ht="12" customHeight="1" x14ac:dyDescent="0.4">
      <c r="B37" s="27"/>
      <c r="C37" s="4" t="s">
        <v>76</v>
      </c>
      <c r="D37" s="3">
        <v>105</v>
      </c>
      <c r="E37" s="15">
        <v>69.523809523809518</v>
      </c>
      <c r="F37" s="15">
        <v>24.761904761904763</v>
      </c>
      <c r="G37" s="15">
        <v>5.7142857142857144</v>
      </c>
      <c r="H37" s="15">
        <v>0</v>
      </c>
    </row>
    <row r="38" spans="2:8" ht="12" customHeight="1" x14ac:dyDescent="0.4">
      <c r="B38" s="27"/>
      <c r="C38" s="4" t="s">
        <v>77</v>
      </c>
      <c r="D38" s="3">
        <v>54</v>
      </c>
      <c r="E38" s="15">
        <v>62.962962962962962</v>
      </c>
      <c r="F38" s="15">
        <v>35.185185185185183</v>
      </c>
      <c r="G38" s="15">
        <v>1.8518518518518516</v>
      </c>
      <c r="H38" s="15">
        <v>0</v>
      </c>
    </row>
    <row r="39" spans="2:8" ht="12" customHeight="1" x14ac:dyDescent="0.4">
      <c r="B39" s="27"/>
      <c r="C39" s="4" t="s">
        <v>78</v>
      </c>
      <c r="D39" s="3">
        <v>56</v>
      </c>
      <c r="E39" s="15">
        <v>62.5</v>
      </c>
      <c r="F39" s="15">
        <v>33.928571428571431</v>
      </c>
      <c r="G39" s="15">
        <v>3.5714285714285712</v>
      </c>
      <c r="H39" s="15">
        <v>0</v>
      </c>
    </row>
    <row r="40" spans="2:8" ht="12" customHeight="1" x14ac:dyDescent="0.4">
      <c r="B40" s="27"/>
      <c r="C40" s="4" t="s">
        <v>79</v>
      </c>
      <c r="D40" s="3">
        <v>71</v>
      </c>
      <c r="E40" s="15">
        <v>64.788732394366207</v>
      </c>
      <c r="F40" s="15">
        <v>32.394366197183103</v>
      </c>
      <c r="G40" s="15">
        <v>2.8169014084507045</v>
      </c>
      <c r="H40" s="15">
        <v>0</v>
      </c>
    </row>
    <row r="41" spans="2:8" ht="12" customHeight="1" x14ac:dyDescent="0.4">
      <c r="B41" s="27"/>
      <c r="C41" s="4" t="s">
        <v>80</v>
      </c>
      <c r="D41" s="3">
        <v>75</v>
      </c>
      <c r="E41" s="15">
        <v>70.666666666666671</v>
      </c>
      <c r="F41" s="15">
        <v>22.666666666666664</v>
      </c>
      <c r="G41" s="15">
        <v>5.3333333333333339</v>
      </c>
      <c r="H41" s="15">
        <v>1.3333333333333335</v>
      </c>
    </row>
    <row r="42" spans="2:8" ht="12" customHeight="1" x14ac:dyDescent="0.4">
      <c r="B42" s="27"/>
      <c r="C42" s="4" t="s">
        <v>75</v>
      </c>
      <c r="D42" s="3">
        <v>66</v>
      </c>
      <c r="E42" s="15">
        <v>65.151515151515156</v>
      </c>
      <c r="F42" s="15">
        <v>25.757575757575758</v>
      </c>
      <c r="G42" s="15">
        <v>4.5454545454545459</v>
      </c>
      <c r="H42" s="15">
        <v>4.5454545454545459</v>
      </c>
    </row>
    <row r="43" spans="2:8" ht="12" customHeight="1" x14ac:dyDescent="0.4">
      <c r="B43" s="27"/>
      <c r="C43" s="4" t="s">
        <v>81</v>
      </c>
      <c r="D43" s="3">
        <v>121</v>
      </c>
      <c r="E43" s="15">
        <v>66.11570247933885</v>
      </c>
      <c r="F43" s="15">
        <v>29.75206611570248</v>
      </c>
      <c r="G43" s="15">
        <v>3.3057851239669422</v>
      </c>
      <c r="H43" s="15">
        <v>0.82644628099173556</v>
      </c>
    </row>
    <row r="44" spans="2:8" ht="12" customHeight="1" x14ac:dyDescent="0.4">
      <c r="B44" s="27"/>
      <c r="C44" s="4" t="s">
        <v>82</v>
      </c>
      <c r="D44" s="3">
        <v>42</v>
      </c>
      <c r="E44" s="15">
        <v>66.666666666666657</v>
      </c>
      <c r="F44" s="15">
        <v>26.190476190476193</v>
      </c>
      <c r="G44" s="15">
        <v>4.7619047619047619</v>
      </c>
      <c r="H44" s="15">
        <v>2.3809523809523809</v>
      </c>
    </row>
    <row r="45" spans="2:8" ht="12" customHeight="1" x14ac:dyDescent="0.4">
      <c r="B45" s="27"/>
      <c r="C45" s="4" t="s">
        <v>83</v>
      </c>
      <c r="D45" s="3">
        <v>39</v>
      </c>
      <c r="E45" s="15">
        <v>58.974358974358978</v>
      </c>
      <c r="F45" s="15">
        <v>33.333333333333329</v>
      </c>
      <c r="G45" s="15">
        <v>7.6923076923076925</v>
      </c>
      <c r="H45" s="15">
        <v>0</v>
      </c>
    </row>
    <row r="46" spans="2:8" ht="12" customHeight="1" x14ac:dyDescent="0.4">
      <c r="B46" s="27"/>
      <c r="C46" s="4" t="s">
        <v>84</v>
      </c>
      <c r="D46" s="3">
        <v>73</v>
      </c>
      <c r="E46" s="15">
        <v>61.643835616438359</v>
      </c>
      <c r="F46" s="15">
        <v>31.506849315068493</v>
      </c>
      <c r="G46" s="15">
        <v>5.4794520547945202</v>
      </c>
      <c r="H46" s="15">
        <v>1.3698630136986301</v>
      </c>
    </row>
    <row r="47" spans="2:8" ht="12" customHeight="1" x14ac:dyDescent="0.4">
      <c r="B47" s="27"/>
      <c r="C47" s="4" t="s">
        <v>85</v>
      </c>
      <c r="D47" s="3">
        <v>105</v>
      </c>
      <c r="E47" s="15">
        <v>65.714285714285708</v>
      </c>
      <c r="F47" s="15">
        <v>29.523809523809526</v>
      </c>
      <c r="G47" s="15">
        <v>3.8095238095238098</v>
      </c>
      <c r="H47" s="15">
        <v>0.95238095238095244</v>
      </c>
    </row>
    <row r="48" spans="2:8" ht="12" customHeight="1" x14ac:dyDescent="0.4">
      <c r="B48" s="27"/>
      <c r="C48" s="4" t="s">
        <v>86</v>
      </c>
      <c r="D48" s="3">
        <v>92</v>
      </c>
      <c r="E48" s="15">
        <v>60.869565217391312</v>
      </c>
      <c r="F48" s="15">
        <v>34.782608695652172</v>
      </c>
      <c r="G48" s="15">
        <v>4.3478260869565215</v>
      </c>
      <c r="H48" s="15">
        <v>0</v>
      </c>
    </row>
    <row r="49" spans="2:8" ht="12" customHeight="1" x14ac:dyDescent="0.4">
      <c r="B49" s="27"/>
      <c r="C49" s="4" t="s">
        <v>87</v>
      </c>
      <c r="D49" s="3">
        <v>44</v>
      </c>
      <c r="E49" s="15">
        <v>75</v>
      </c>
      <c r="F49" s="15">
        <v>20.454545454545457</v>
      </c>
      <c r="G49" s="15">
        <v>4.5454545454545459</v>
      </c>
      <c r="H49" s="15">
        <v>0</v>
      </c>
    </row>
    <row r="50" spans="2:8" ht="12" customHeight="1" x14ac:dyDescent="0.4">
      <c r="B50" s="27"/>
      <c r="C50" s="4" t="s">
        <v>88</v>
      </c>
      <c r="D50" s="3">
        <v>34</v>
      </c>
      <c r="E50" s="15">
        <v>61.764705882352942</v>
      </c>
      <c r="F50" s="15">
        <v>29.411764705882355</v>
      </c>
      <c r="G50" s="15">
        <v>8.8235294117647065</v>
      </c>
      <c r="H50" s="15">
        <v>0</v>
      </c>
    </row>
    <row r="51" spans="2:8" ht="12" customHeight="1" x14ac:dyDescent="0.4">
      <c r="B51" s="27"/>
      <c r="C51" s="4" t="s">
        <v>89</v>
      </c>
      <c r="D51" s="3">
        <v>80</v>
      </c>
      <c r="E51" s="15">
        <v>57.499999999999993</v>
      </c>
      <c r="F51" s="15">
        <v>35</v>
      </c>
      <c r="G51" s="15">
        <v>5</v>
      </c>
      <c r="H51" s="15">
        <v>2.5</v>
      </c>
    </row>
    <row r="52" spans="2:8" ht="12" customHeight="1" x14ac:dyDescent="0.4">
      <c r="B52" s="27"/>
      <c r="C52" s="4" t="s">
        <v>90</v>
      </c>
      <c r="D52" s="3">
        <v>58</v>
      </c>
      <c r="E52" s="15">
        <v>62.068965517241381</v>
      </c>
      <c r="F52" s="15">
        <v>32.758620689655174</v>
      </c>
      <c r="G52" s="15">
        <v>5.1724137931034484</v>
      </c>
      <c r="H52" s="15">
        <v>0</v>
      </c>
    </row>
    <row r="53" spans="2:8" ht="12" customHeight="1" x14ac:dyDescent="0.4">
      <c r="B53" s="27"/>
      <c r="C53" s="4" t="s">
        <v>91</v>
      </c>
      <c r="D53" s="3">
        <v>86</v>
      </c>
      <c r="E53" s="15">
        <v>65.116279069767444</v>
      </c>
      <c r="F53" s="15">
        <v>29.069767441860467</v>
      </c>
      <c r="G53" s="15">
        <v>4.6511627906976747</v>
      </c>
      <c r="H53" s="15">
        <v>1.1627906976744187</v>
      </c>
    </row>
    <row r="54" spans="2:8" ht="12" customHeight="1" x14ac:dyDescent="0.4">
      <c r="B54" s="27"/>
      <c r="C54" s="2" t="s">
        <v>43</v>
      </c>
      <c r="D54" s="3">
        <v>14</v>
      </c>
      <c r="E54" s="15">
        <v>71.428571428571431</v>
      </c>
      <c r="F54" s="15">
        <v>21.428571428571427</v>
      </c>
      <c r="G54" s="15">
        <v>0</v>
      </c>
      <c r="H54" s="15">
        <v>7.1428571428571423</v>
      </c>
    </row>
  </sheetData>
  <mergeCells count="11">
    <mergeCell ref="B24:B28"/>
    <mergeCell ref="B29:B35"/>
    <mergeCell ref="B36:B54"/>
    <mergeCell ref="E3:H3"/>
    <mergeCell ref="B5:C5"/>
    <mergeCell ref="B6:B14"/>
    <mergeCell ref="B15:B20"/>
    <mergeCell ref="B21:B23"/>
    <mergeCell ref="B2:C4"/>
    <mergeCell ref="D2:D4"/>
    <mergeCell ref="E2:H2"/>
  </mergeCells>
  <phoneticPr fontId="2"/>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2:H54"/>
  <sheetViews>
    <sheetView workbookViewId="0">
      <selection activeCell="F35" sqref="F35"/>
    </sheetView>
  </sheetViews>
  <sheetFormatPr defaultRowHeight="12" customHeight="1" x14ac:dyDescent="0.4"/>
  <cols>
    <col min="1" max="1" width="5.625" customWidth="1"/>
    <col min="2" max="2" width="14.125" customWidth="1"/>
    <col min="3" max="3" width="39.875" customWidth="1"/>
    <col min="4" max="9" width="10.625" customWidth="1"/>
  </cols>
  <sheetData>
    <row r="2" spans="2:8" ht="39" customHeight="1" x14ac:dyDescent="0.4">
      <c r="B2" s="44" t="s">
        <v>121</v>
      </c>
      <c r="C2" s="44"/>
      <c r="D2" s="44" t="s">
        <v>97</v>
      </c>
      <c r="E2" s="48" t="s">
        <v>208</v>
      </c>
      <c r="F2" s="49"/>
      <c r="G2" s="49"/>
      <c r="H2" s="50"/>
    </row>
    <row r="3" spans="2:8" ht="39" customHeight="1" x14ac:dyDescent="0.4">
      <c r="B3" s="44"/>
      <c r="C3" s="44"/>
      <c r="D3" s="44"/>
      <c r="E3" s="45" t="s">
        <v>218</v>
      </c>
      <c r="F3" s="46"/>
      <c r="G3" s="46"/>
      <c r="H3" s="47"/>
    </row>
    <row r="4" spans="2:8" ht="24" x14ac:dyDescent="0.4">
      <c r="B4" s="44"/>
      <c r="C4" s="44"/>
      <c r="D4" s="44"/>
      <c r="E4" s="19" t="s">
        <v>167</v>
      </c>
      <c r="F4" s="19" t="s">
        <v>168</v>
      </c>
      <c r="G4" s="19" t="s">
        <v>169</v>
      </c>
      <c r="H4" s="19" t="s">
        <v>154</v>
      </c>
    </row>
    <row r="5" spans="2:8" ht="12" customHeight="1" x14ac:dyDescent="0.4">
      <c r="B5" s="42" t="s">
        <v>92</v>
      </c>
      <c r="C5" s="43" t="s">
        <v>92</v>
      </c>
      <c r="D5" s="3">
        <v>1323</v>
      </c>
      <c r="E5" s="14">
        <v>70.672713529856395</v>
      </c>
      <c r="F5" s="15">
        <v>20.256991685563115</v>
      </c>
      <c r="G5" s="15">
        <v>8.616780045351474</v>
      </c>
      <c r="H5" s="15">
        <v>0.45351473922902497</v>
      </c>
    </row>
    <row r="6" spans="2:8" ht="12" customHeight="1" x14ac:dyDescent="0.4">
      <c r="B6" s="27" t="s">
        <v>93</v>
      </c>
      <c r="C6" s="4" t="s">
        <v>53</v>
      </c>
      <c r="D6" s="3">
        <v>26</v>
      </c>
      <c r="E6" s="15">
        <v>57.692307692307686</v>
      </c>
      <c r="F6" s="15">
        <v>26.923076923076923</v>
      </c>
      <c r="G6" s="15">
        <v>15.384615384615385</v>
      </c>
      <c r="H6" s="15">
        <v>0</v>
      </c>
    </row>
    <row r="7" spans="2:8" ht="12" customHeight="1" x14ac:dyDescent="0.4">
      <c r="B7" s="27"/>
      <c r="C7" s="4" t="s">
        <v>54</v>
      </c>
      <c r="D7" s="3">
        <v>95</v>
      </c>
      <c r="E7" s="15">
        <v>49.473684210526315</v>
      </c>
      <c r="F7" s="15">
        <v>32.631578947368425</v>
      </c>
      <c r="G7" s="15">
        <v>17.894736842105264</v>
      </c>
      <c r="H7" s="15">
        <v>0</v>
      </c>
    </row>
    <row r="8" spans="2:8" ht="12" customHeight="1" x14ac:dyDescent="0.4">
      <c r="B8" s="27"/>
      <c r="C8" s="4" t="s">
        <v>56</v>
      </c>
      <c r="D8" s="3">
        <v>120</v>
      </c>
      <c r="E8" s="15">
        <v>64.166666666666671</v>
      </c>
      <c r="F8" s="15">
        <v>25.833333333333336</v>
      </c>
      <c r="G8" s="15">
        <v>10</v>
      </c>
      <c r="H8" s="15">
        <v>0</v>
      </c>
    </row>
    <row r="9" spans="2:8" ht="12" customHeight="1" x14ac:dyDescent="0.4">
      <c r="B9" s="27"/>
      <c r="C9" s="4" t="s">
        <v>57</v>
      </c>
      <c r="D9" s="3">
        <v>182</v>
      </c>
      <c r="E9" s="15">
        <v>62.087912087912088</v>
      </c>
      <c r="F9" s="15">
        <v>24.175824175824175</v>
      </c>
      <c r="G9" s="15">
        <v>13.736263736263737</v>
      </c>
      <c r="H9" s="15">
        <v>0</v>
      </c>
    </row>
    <row r="10" spans="2:8" ht="12" customHeight="1" x14ac:dyDescent="0.4">
      <c r="B10" s="27"/>
      <c r="C10" s="4" t="s">
        <v>58</v>
      </c>
      <c r="D10" s="3">
        <v>270</v>
      </c>
      <c r="E10" s="15">
        <v>73.703703703703709</v>
      </c>
      <c r="F10" s="15">
        <v>19.62962962962963</v>
      </c>
      <c r="G10" s="15">
        <v>6.2962962962962958</v>
      </c>
      <c r="H10" s="15">
        <v>0.37037037037037041</v>
      </c>
    </row>
    <row r="11" spans="2:8" ht="12" customHeight="1" x14ac:dyDescent="0.4">
      <c r="B11" s="27"/>
      <c r="C11" s="4" t="s">
        <v>59</v>
      </c>
      <c r="D11" s="3">
        <v>232</v>
      </c>
      <c r="E11" s="15">
        <v>75.862068965517238</v>
      </c>
      <c r="F11" s="15">
        <v>16.810344827586206</v>
      </c>
      <c r="G11" s="15">
        <v>6.8965517241379306</v>
      </c>
      <c r="H11" s="15">
        <v>0.43103448275862066</v>
      </c>
    </row>
    <row r="12" spans="2:8" ht="12" customHeight="1" x14ac:dyDescent="0.4">
      <c r="B12" s="27"/>
      <c r="C12" s="4" t="s">
        <v>60</v>
      </c>
      <c r="D12" s="3">
        <v>245</v>
      </c>
      <c r="E12" s="15">
        <v>81.632653061224488</v>
      </c>
      <c r="F12" s="15">
        <v>13.877551020408163</v>
      </c>
      <c r="G12" s="15">
        <v>4.4897959183673466</v>
      </c>
      <c r="H12" s="15">
        <v>0</v>
      </c>
    </row>
    <row r="13" spans="2:8" ht="12" customHeight="1" x14ac:dyDescent="0.4">
      <c r="B13" s="27"/>
      <c r="C13" s="4" t="s">
        <v>55</v>
      </c>
      <c r="D13" s="3">
        <v>142</v>
      </c>
      <c r="E13" s="15">
        <v>69.718309859154928</v>
      </c>
      <c r="F13" s="15">
        <v>19.718309859154928</v>
      </c>
      <c r="G13" s="15">
        <v>7.7464788732394361</v>
      </c>
      <c r="H13" s="15">
        <v>2.8169014084507045</v>
      </c>
    </row>
    <row r="14" spans="2:8" ht="12" customHeight="1" x14ac:dyDescent="0.4">
      <c r="B14" s="27"/>
      <c r="C14" s="4" t="s">
        <v>43</v>
      </c>
      <c r="D14" s="3">
        <v>11</v>
      </c>
      <c r="E14" s="15">
        <v>81.818181818181827</v>
      </c>
      <c r="F14" s="15">
        <v>9.0909090909090917</v>
      </c>
      <c r="G14" s="15">
        <v>9.0909090909090917</v>
      </c>
      <c r="H14" s="15">
        <v>0</v>
      </c>
    </row>
    <row r="15" spans="2:8" ht="12" customHeight="1" x14ac:dyDescent="0.4">
      <c r="B15" s="27" t="s">
        <v>98</v>
      </c>
      <c r="C15" s="4" t="s">
        <v>61</v>
      </c>
      <c r="D15" s="3">
        <v>203</v>
      </c>
      <c r="E15" s="15">
        <v>66.995073891625609</v>
      </c>
      <c r="F15" s="15">
        <v>19.704433497536947</v>
      </c>
      <c r="G15" s="15">
        <v>12.315270935960591</v>
      </c>
      <c r="H15" s="15">
        <v>0.98522167487684731</v>
      </c>
    </row>
    <row r="16" spans="2:8" ht="12" customHeight="1" x14ac:dyDescent="0.4">
      <c r="B16" s="27"/>
      <c r="C16" s="4" t="s">
        <v>62</v>
      </c>
      <c r="D16" s="3">
        <v>467</v>
      </c>
      <c r="E16" s="15">
        <v>72.591006423982876</v>
      </c>
      <c r="F16" s="15">
        <v>19.700214132762312</v>
      </c>
      <c r="G16" s="15">
        <v>7.0663811563169174</v>
      </c>
      <c r="H16" s="15">
        <v>0.64239828693790146</v>
      </c>
    </row>
    <row r="17" spans="2:8" ht="12" customHeight="1" x14ac:dyDescent="0.4">
      <c r="B17" s="27"/>
      <c r="C17" s="4" t="s">
        <v>63</v>
      </c>
      <c r="D17" s="3">
        <v>296</v>
      </c>
      <c r="E17" s="15">
        <v>75</v>
      </c>
      <c r="F17" s="15">
        <v>17.567567567567568</v>
      </c>
      <c r="G17" s="15">
        <v>7.4324324324324325</v>
      </c>
      <c r="H17" s="15">
        <v>0</v>
      </c>
    </row>
    <row r="18" spans="2:8" ht="12" customHeight="1" x14ac:dyDescent="0.4">
      <c r="B18" s="27"/>
      <c r="C18" s="4" t="s">
        <v>64</v>
      </c>
      <c r="D18" s="3">
        <v>258</v>
      </c>
      <c r="E18" s="15">
        <v>64.341085271317837</v>
      </c>
      <c r="F18" s="15">
        <v>26.356589147286826</v>
      </c>
      <c r="G18" s="15">
        <v>8.9147286821705425</v>
      </c>
      <c r="H18" s="15">
        <v>0.38759689922480622</v>
      </c>
    </row>
    <row r="19" spans="2:8" ht="12" customHeight="1" x14ac:dyDescent="0.4">
      <c r="B19" s="27"/>
      <c r="C19" s="4" t="s">
        <v>65</v>
      </c>
      <c r="D19" s="3">
        <v>78</v>
      </c>
      <c r="E19" s="15">
        <v>70.512820512820511</v>
      </c>
      <c r="F19" s="15">
        <v>16.666666666666664</v>
      </c>
      <c r="G19" s="15">
        <v>12.820512820512819</v>
      </c>
      <c r="H19" s="15">
        <v>0</v>
      </c>
    </row>
    <row r="20" spans="2:8" ht="12" customHeight="1" x14ac:dyDescent="0.4">
      <c r="B20" s="27"/>
      <c r="C20" s="4" t="s">
        <v>43</v>
      </c>
      <c r="D20" s="3">
        <v>21</v>
      </c>
      <c r="E20" s="15">
        <v>80.952380952380949</v>
      </c>
      <c r="F20" s="15">
        <v>14.285714285714285</v>
      </c>
      <c r="G20" s="15">
        <v>4.7619047619047619</v>
      </c>
      <c r="H20" s="15">
        <v>0</v>
      </c>
    </row>
    <row r="21" spans="2:8" ht="12" customHeight="1" x14ac:dyDescent="0.4">
      <c r="B21" s="26" t="s">
        <v>99</v>
      </c>
      <c r="C21" s="4" t="s">
        <v>66</v>
      </c>
      <c r="D21" s="3">
        <v>349</v>
      </c>
      <c r="E21" s="15">
        <v>65.616045845272211</v>
      </c>
      <c r="F21" s="15">
        <v>23.782234957020059</v>
      </c>
      <c r="G21" s="15">
        <v>10.601719197707736</v>
      </c>
      <c r="H21" s="15">
        <v>0</v>
      </c>
    </row>
    <row r="22" spans="2:8" ht="12" customHeight="1" x14ac:dyDescent="0.4">
      <c r="B22" s="26"/>
      <c r="C22" s="4" t="s">
        <v>67</v>
      </c>
      <c r="D22" s="3">
        <v>933</v>
      </c>
      <c r="E22" s="15">
        <v>72.561629153269024</v>
      </c>
      <c r="F22" s="15">
        <v>18.971061093247588</v>
      </c>
      <c r="G22" s="15">
        <v>7.82422293676313</v>
      </c>
      <c r="H22" s="15">
        <v>0.64308681672025725</v>
      </c>
    </row>
    <row r="23" spans="2:8" ht="12" customHeight="1" x14ac:dyDescent="0.4">
      <c r="B23" s="26"/>
      <c r="C23" s="4" t="s">
        <v>43</v>
      </c>
      <c r="D23" s="3">
        <v>41</v>
      </c>
      <c r="E23" s="15">
        <v>70.731707317073173</v>
      </c>
      <c r="F23" s="15">
        <v>19.512195121951219</v>
      </c>
      <c r="G23" s="15">
        <v>9.7560975609756095</v>
      </c>
      <c r="H23" s="15">
        <v>0</v>
      </c>
    </row>
    <row r="24" spans="2:8" ht="12" customHeight="1" x14ac:dyDescent="0.4">
      <c r="B24" s="27" t="s">
        <v>100</v>
      </c>
      <c r="C24" s="2" t="s">
        <v>96</v>
      </c>
      <c r="D24" s="3">
        <v>340</v>
      </c>
      <c r="E24" s="15">
        <v>71.764705882352942</v>
      </c>
      <c r="F24" s="15">
        <v>21.470588235294116</v>
      </c>
      <c r="G24" s="15">
        <v>6.1764705882352944</v>
      </c>
      <c r="H24" s="15">
        <v>0.58823529411764708</v>
      </c>
    </row>
    <row r="25" spans="2:8" ht="12" customHeight="1" x14ac:dyDescent="0.4">
      <c r="B25" s="27"/>
      <c r="C25" s="2" t="s">
        <v>95</v>
      </c>
      <c r="D25" s="3">
        <v>370</v>
      </c>
      <c r="E25" s="15">
        <v>67.297297297297291</v>
      </c>
      <c r="F25" s="15">
        <v>21.891891891891895</v>
      </c>
      <c r="G25" s="15">
        <v>10.27027027027027</v>
      </c>
      <c r="H25" s="15">
        <v>0.54054054054054057</v>
      </c>
    </row>
    <row r="26" spans="2:8" ht="12" customHeight="1" x14ac:dyDescent="0.4">
      <c r="B26" s="27"/>
      <c r="C26" s="2" t="s">
        <v>101</v>
      </c>
      <c r="D26" s="3">
        <v>239</v>
      </c>
      <c r="E26" s="15">
        <v>70.711297071129707</v>
      </c>
      <c r="F26" s="15">
        <v>16.736401673640167</v>
      </c>
      <c r="G26" s="15">
        <v>11.715481171548117</v>
      </c>
      <c r="H26" s="15">
        <v>0.83682008368200833</v>
      </c>
    </row>
    <row r="27" spans="2:8" ht="12" customHeight="1" x14ac:dyDescent="0.4">
      <c r="B27" s="27"/>
      <c r="C27" s="2" t="s">
        <v>102</v>
      </c>
      <c r="D27" s="3">
        <v>360</v>
      </c>
      <c r="E27" s="15">
        <v>72.5</v>
      </c>
      <c r="F27" s="15">
        <v>20.277777777777779</v>
      </c>
      <c r="G27" s="15">
        <v>7.2222222222222214</v>
      </c>
      <c r="H27" s="15">
        <v>0</v>
      </c>
    </row>
    <row r="28" spans="2:8" ht="12" customHeight="1" x14ac:dyDescent="0.4">
      <c r="B28" s="27"/>
      <c r="C28" s="4" t="s">
        <v>47</v>
      </c>
      <c r="D28" s="3">
        <v>14</v>
      </c>
      <c r="E28" s="15">
        <v>85.714285714285708</v>
      </c>
      <c r="F28" s="15">
        <v>7.1428571428571423</v>
      </c>
      <c r="G28" s="15">
        <v>7.1428571428571423</v>
      </c>
      <c r="H28" s="15">
        <v>0</v>
      </c>
    </row>
    <row r="29" spans="2:8" ht="12" customHeight="1" x14ac:dyDescent="0.4">
      <c r="B29" s="27" t="s">
        <v>104</v>
      </c>
      <c r="C29" s="4" t="s">
        <v>70</v>
      </c>
      <c r="D29" s="3">
        <v>91</v>
      </c>
      <c r="E29" s="15">
        <v>73.626373626373635</v>
      </c>
      <c r="F29" s="15">
        <v>13.186813186813188</v>
      </c>
      <c r="G29" s="15">
        <v>12.087912087912088</v>
      </c>
      <c r="H29" s="15">
        <v>1.098901098901099</v>
      </c>
    </row>
    <row r="30" spans="2:8" ht="12" customHeight="1" x14ac:dyDescent="0.4">
      <c r="B30" s="27"/>
      <c r="C30" s="2" t="s">
        <v>69</v>
      </c>
      <c r="D30" s="3">
        <v>590</v>
      </c>
      <c r="E30" s="15">
        <v>68.474576271186436</v>
      </c>
      <c r="F30" s="15">
        <v>20.847457627118644</v>
      </c>
      <c r="G30" s="15">
        <v>10.677966101694915</v>
      </c>
      <c r="H30" s="15">
        <v>0</v>
      </c>
    </row>
    <row r="31" spans="2:8" ht="12" customHeight="1" x14ac:dyDescent="0.4">
      <c r="B31" s="27"/>
      <c r="C31" s="4" t="s">
        <v>71</v>
      </c>
      <c r="D31" s="3">
        <v>260</v>
      </c>
      <c r="E31" s="15">
        <v>75</v>
      </c>
      <c r="F31" s="15">
        <v>20.76923076923077</v>
      </c>
      <c r="G31" s="15">
        <v>3.8461538461538463</v>
      </c>
      <c r="H31" s="15">
        <v>0.38461538461538464</v>
      </c>
    </row>
    <row r="32" spans="2:8" ht="12" customHeight="1" x14ac:dyDescent="0.4">
      <c r="B32" s="27"/>
      <c r="C32" s="4" t="s">
        <v>72</v>
      </c>
      <c r="D32" s="3">
        <v>46</v>
      </c>
      <c r="E32" s="15">
        <v>50</v>
      </c>
      <c r="F32" s="15">
        <v>30.434782608695656</v>
      </c>
      <c r="G32" s="15">
        <v>19.565217391304348</v>
      </c>
      <c r="H32" s="15">
        <v>0</v>
      </c>
    </row>
    <row r="33" spans="2:8" ht="12" customHeight="1" x14ac:dyDescent="0.4">
      <c r="B33" s="27"/>
      <c r="C33" s="4" t="s">
        <v>73</v>
      </c>
      <c r="D33" s="3">
        <v>230</v>
      </c>
      <c r="E33" s="15">
        <v>73.043478260869563</v>
      </c>
      <c r="F33" s="15">
        <v>19.130434782608695</v>
      </c>
      <c r="G33" s="15">
        <v>6.5217391304347823</v>
      </c>
      <c r="H33" s="15">
        <v>1.3043478260869565</v>
      </c>
    </row>
    <row r="34" spans="2:8" ht="12" customHeight="1" x14ac:dyDescent="0.4">
      <c r="B34" s="27"/>
      <c r="C34" s="4" t="s">
        <v>46</v>
      </c>
      <c r="D34" s="3">
        <v>88</v>
      </c>
      <c r="E34" s="15">
        <v>73.86363636363636</v>
      </c>
      <c r="F34" s="15">
        <v>20.454545454545457</v>
      </c>
      <c r="G34" s="15">
        <v>5.6818181818181817</v>
      </c>
      <c r="H34" s="15">
        <v>0</v>
      </c>
    </row>
    <row r="35" spans="2:8" ht="12" customHeight="1" x14ac:dyDescent="0.4">
      <c r="B35" s="27"/>
      <c r="C35" s="4" t="s">
        <v>43</v>
      </c>
      <c r="D35" s="3">
        <v>18</v>
      </c>
      <c r="E35" s="15">
        <v>72.222222222222214</v>
      </c>
      <c r="F35" s="15">
        <v>16.666666666666664</v>
      </c>
      <c r="G35" s="15">
        <v>5.5555555555555554</v>
      </c>
      <c r="H35" s="15">
        <v>5.5555555555555554</v>
      </c>
    </row>
    <row r="36" spans="2:8" ht="12" customHeight="1" x14ac:dyDescent="0.4">
      <c r="B36" s="27" t="s">
        <v>94</v>
      </c>
      <c r="C36" s="4" t="s">
        <v>74</v>
      </c>
      <c r="D36" s="3">
        <v>108</v>
      </c>
      <c r="E36" s="15">
        <v>72.222222222222214</v>
      </c>
      <c r="F36" s="15">
        <v>22.222222222222221</v>
      </c>
      <c r="G36" s="15">
        <v>5.5555555555555554</v>
      </c>
      <c r="H36" s="15">
        <v>0</v>
      </c>
    </row>
    <row r="37" spans="2:8" ht="12" customHeight="1" x14ac:dyDescent="0.4">
      <c r="B37" s="27"/>
      <c r="C37" s="4" t="s">
        <v>76</v>
      </c>
      <c r="D37" s="3">
        <v>105</v>
      </c>
      <c r="E37" s="15">
        <v>73.333333333333329</v>
      </c>
      <c r="F37" s="15">
        <v>16.19047619047619</v>
      </c>
      <c r="G37" s="15">
        <v>9.5238095238095237</v>
      </c>
      <c r="H37" s="15">
        <v>0.95238095238095244</v>
      </c>
    </row>
    <row r="38" spans="2:8" ht="12" customHeight="1" x14ac:dyDescent="0.4">
      <c r="B38" s="27"/>
      <c r="C38" s="4" t="s">
        <v>77</v>
      </c>
      <c r="D38" s="3">
        <v>54</v>
      </c>
      <c r="E38" s="15">
        <v>59.259259259259252</v>
      </c>
      <c r="F38" s="15">
        <v>25.925925925925924</v>
      </c>
      <c r="G38" s="15">
        <v>14.814814814814813</v>
      </c>
      <c r="H38" s="15">
        <v>0</v>
      </c>
    </row>
    <row r="39" spans="2:8" ht="12" customHeight="1" x14ac:dyDescent="0.4">
      <c r="B39" s="27"/>
      <c r="C39" s="4" t="s">
        <v>78</v>
      </c>
      <c r="D39" s="3">
        <v>56</v>
      </c>
      <c r="E39" s="15">
        <v>73.214285714285708</v>
      </c>
      <c r="F39" s="15">
        <v>16.071428571428573</v>
      </c>
      <c r="G39" s="15">
        <v>10.714285714285714</v>
      </c>
      <c r="H39" s="15">
        <v>0</v>
      </c>
    </row>
    <row r="40" spans="2:8" ht="12" customHeight="1" x14ac:dyDescent="0.4">
      <c r="B40" s="27"/>
      <c r="C40" s="4" t="s">
        <v>79</v>
      </c>
      <c r="D40" s="3">
        <v>71</v>
      </c>
      <c r="E40" s="15">
        <v>66.197183098591552</v>
      </c>
      <c r="F40" s="15">
        <v>28.169014084507044</v>
      </c>
      <c r="G40" s="15">
        <v>5.6338028169014089</v>
      </c>
      <c r="H40" s="15">
        <v>0</v>
      </c>
    </row>
    <row r="41" spans="2:8" ht="12" customHeight="1" x14ac:dyDescent="0.4">
      <c r="B41" s="27"/>
      <c r="C41" s="4" t="s">
        <v>80</v>
      </c>
      <c r="D41" s="3">
        <v>75</v>
      </c>
      <c r="E41" s="15">
        <v>76</v>
      </c>
      <c r="F41" s="15">
        <v>10.666666666666668</v>
      </c>
      <c r="G41" s="15">
        <v>13.333333333333334</v>
      </c>
      <c r="H41" s="15">
        <v>0</v>
      </c>
    </row>
    <row r="42" spans="2:8" ht="12" customHeight="1" x14ac:dyDescent="0.4">
      <c r="B42" s="27"/>
      <c r="C42" s="4" t="s">
        <v>75</v>
      </c>
      <c r="D42" s="3">
        <v>66</v>
      </c>
      <c r="E42" s="15">
        <v>69.696969696969703</v>
      </c>
      <c r="F42" s="15">
        <v>16.666666666666664</v>
      </c>
      <c r="G42" s="15">
        <v>10.606060606060606</v>
      </c>
      <c r="H42" s="15">
        <v>3.0303030303030303</v>
      </c>
    </row>
    <row r="43" spans="2:8" ht="12" customHeight="1" x14ac:dyDescent="0.4">
      <c r="B43" s="27"/>
      <c r="C43" s="4" t="s">
        <v>81</v>
      </c>
      <c r="D43" s="3">
        <v>121</v>
      </c>
      <c r="E43" s="15">
        <v>71.900826446281002</v>
      </c>
      <c r="F43" s="15">
        <v>21.487603305785125</v>
      </c>
      <c r="G43" s="15">
        <v>6.6115702479338845</v>
      </c>
      <c r="H43" s="15">
        <v>0</v>
      </c>
    </row>
    <row r="44" spans="2:8" ht="12" customHeight="1" x14ac:dyDescent="0.4">
      <c r="B44" s="27"/>
      <c r="C44" s="4" t="s">
        <v>82</v>
      </c>
      <c r="D44" s="3">
        <v>42</v>
      </c>
      <c r="E44" s="15">
        <v>59.523809523809526</v>
      </c>
      <c r="F44" s="15">
        <v>28.571428571428569</v>
      </c>
      <c r="G44" s="15">
        <v>11.904761904761903</v>
      </c>
      <c r="H44" s="15">
        <v>0</v>
      </c>
    </row>
    <row r="45" spans="2:8" ht="12" customHeight="1" x14ac:dyDescent="0.4">
      <c r="B45" s="27"/>
      <c r="C45" s="4" t="s">
        <v>83</v>
      </c>
      <c r="D45" s="3">
        <v>39</v>
      </c>
      <c r="E45" s="15">
        <v>71.794871794871796</v>
      </c>
      <c r="F45" s="15">
        <v>23.076923076923077</v>
      </c>
      <c r="G45" s="15">
        <v>5.1282051282051277</v>
      </c>
      <c r="H45" s="15">
        <v>0</v>
      </c>
    </row>
    <row r="46" spans="2:8" ht="12" customHeight="1" x14ac:dyDescent="0.4">
      <c r="B46" s="27"/>
      <c r="C46" s="4" t="s">
        <v>84</v>
      </c>
      <c r="D46" s="3">
        <v>73</v>
      </c>
      <c r="E46" s="15">
        <v>71.232876712328761</v>
      </c>
      <c r="F46" s="15">
        <v>17.80821917808219</v>
      </c>
      <c r="G46" s="15">
        <v>10.95890410958904</v>
      </c>
      <c r="H46" s="15">
        <v>0</v>
      </c>
    </row>
    <row r="47" spans="2:8" ht="12" customHeight="1" x14ac:dyDescent="0.4">
      <c r="B47" s="27"/>
      <c r="C47" s="4" t="s">
        <v>85</v>
      </c>
      <c r="D47" s="3">
        <v>105</v>
      </c>
      <c r="E47" s="15">
        <v>71.428571428571431</v>
      </c>
      <c r="F47" s="15">
        <v>20.952380952380953</v>
      </c>
      <c r="G47" s="15">
        <v>5.7142857142857144</v>
      </c>
      <c r="H47" s="15">
        <v>1.9047619047619049</v>
      </c>
    </row>
    <row r="48" spans="2:8" ht="12" customHeight="1" x14ac:dyDescent="0.4">
      <c r="B48" s="27"/>
      <c r="C48" s="4" t="s">
        <v>86</v>
      </c>
      <c r="D48" s="3">
        <v>92</v>
      </c>
      <c r="E48" s="15">
        <v>70.652173913043484</v>
      </c>
      <c r="F48" s="15">
        <v>19.565217391304348</v>
      </c>
      <c r="G48" s="15">
        <v>8.695652173913043</v>
      </c>
      <c r="H48" s="15">
        <v>1.0869565217391304</v>
      </c>
    </row>
    <row r="49" spans="2:8" ht="12" customHeight="1" x14ac:dyDescent="0.4">
      <c r="B49" s="27"/>
      <c r="C49" s="4" t="s">
        <v>87</v>
      </c>
      <c r="D49" s="3">
        <v>44</v>
      </c>
      <c r="E49" s="15">
        <v>81.818181818181827</v>
      </c>
      <c r="F49" s="15">
        <v>18.181818181818183</v>
      </c>
      <c r="G49" s="15">
        <v>0</v>
      </c>
      <c r="H49" s="15">
        <v>0</v>
      </c>
    </row>
    <row r="50" spans="2:8" ht="12" customHeight="1" x14ac:dyDescent="0.4">
      <c r="B50" s="27"/>
      <c r="C50" s="4" t="s">
        <v>88</v>
      </c>
      <c r="D50" s="3">
        <v>34</v>
      </c>
      <c r="E50" s="15">
        <v>70.588235294117652</v>
      </c>
      <c r="F50" s="15">
        <v>17.647058823529413</v>
      </c>
      <c r="G50" s="15">
        <v>11.76470588235294</v>
      </c>
      <c r="H50" s="15">
        <v>0</v>
      </c>
    </row>
    <row r="51" spans="2:8" ht="12" customHeight="1" x14ac:dyDescent="0.4">
      <c r="B51" s="27"/>
      <c r="C51" s="4" t="s">
        <v>89</v>
      </c>
      <c r="D51" s="3">
        <v>80</v>
      </c>
      <c r="E51" s="15">
        <v>58.75</v>
      </c>
      <c r="F51" s="15">
        <v>28.749999999999996</v>
      </c>
      <c r="G51" s="15">
        <v>12.5</v>
      </c>
      <c r="H51" s="15">
        <v>0</v>
      </c>
    </row>
    <row r="52" spans="2:8" ht="12" customHeight="1" x14ac:dyDescent="0.4">
      <c r="B52" s="27"/>
      <c r="C52" s="4" t="s">
        <v>90</v>
      </c>
      <c r="D52" s="3">
        <v>58</v>
      </c>
      <c r="E52" s="15">
        <v>75.862068965517238</v>
      </c>
      <c r="F52" s="15">
        <v>17.241379310344829</v>
      </c>
      <c r="G52" s="15">
        <v>6.8965517241379306</v>
      </c>
      <c r="H52" s="15">
        <v>0</v>
      </c>
    </row>
    <row r="53" spans="2:8" ht="12" customHeight="1" x14ac:dyDescent="0.4">
      <c r="B53" s="27"/>
      <c r="C53" s="4" t="s">
        <v>91</v>
      </c>
      <c r="D53" s="3">
        <v>86</v>
      </c>
      <c r="E53" s="15">
        <v>72.093023255813947</v>
      </c>
      <c r="F53" s="15">
        <v>19.767441860465116</v>
      </c>
      <c r="G53" s="15">
        <v>8.1395348837209305</v>
      </c>
      <c r="H53" s="15">
        <v>0</v>
      </c>
    </row>
    <row r="54" spans="2:8" ht="12" customHeight="1" x14ac:dyDescent="0.4">
      <c r="B54" s="27"/>
      <c r="C54" s="2" t="s">
        <v>43</v>
      </c>
      <c r="D54" s="3">
        <v>14</v>
      </c>
      <c r="E54" s="15">
        <v>85.714285714285708</v>
      </c>
      <c r="F54" s="15">
        <v>7.1428571428571423</v>
      </c>
      <c r="G54" s="15">
        <v>7.1428571428571423</v>
      </c>
      <c r="H54" s="15">
        <v>0</v>
      </c>
    </row>
  </sheetData>
  <mergeCells count="11">
    <mergeCell ref="B24:B28"/>
    <mergeCell ref="B29:B35"/>
    <mergeCell ref="B36:B54"/>
    <mergeCell ref="E3:H3"/>
    <mergeCell ref="B5:C5"/>
    <mergeCell ref="B6:B14"/>
    <mergeCell ref="B15:B20"/>
    <mergeCell ref="B21:B23"/>
    <mergeCell ref="B2:C4"/>
    <mergeCell ref="D2:D4"/>
    <mergeCell ref="E2:H2"/>
  </mergeCells>
  <phoneticPr fontId="2"/>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H54"/>
  <sheetViews>
    <sheetView workbookViewId="0">
      <selection activeCell="E4" sqref="E4"/>
    </sheetView>
  </sheetViews>
  <sheetFormatPr defaultRowHeight="12" customHeight="1" x14ac:dyDescent="0.4"/>
  <cols>
    <col min="1" max="1" width="5.625" customWidth="1"/>
    <col min="2" max="2" width="14.125" customWidth="1"/>
    <col min="3" max="3" width="39.875" customWidth="1"/>
    <col min="4" max="9" width="10.625" customWidth="1"/>
  </cols>
  <sheetData>
    <row r="2" spans="2:8" ht="42" customHeight="1" x14ac:dyDescent="0.4">
      <c r="B2" s="44" t="s">
        <v>122</v>
      </c>
      <c r="C2" s="44"/>
      <c r="D2" s="44" t="s">
        <v>97</v>
      </c>
      <c r="E2" s="48" t="s">
        <v>208</v>
      </c>
      <c r="F2" s="49"/>
      <c r="G2" s="49"/>
      <c r="H2" s="50"/>
    </row>
    <row r="3" spans="2:8" ht="30" customHeight="1" x14ac:dyDescent="0.4">
      <c r="B3" s="44"/>
      <c r="C3" s="44"/>
      <c r="D3" s="44"/>
      <c r="E3" s="51" t="s">
        <v>219</v>
      </c>
      <c r="F3" s="52"/>
      <c r="G3" s="52"/>
      <c r="H3" s="53"/>
    </row>
    <row r="4" spans="2:8" ht="24" x14ac:dyDescent="0.4">
      <c r="B4" s="44"/>
      <c r="C4" s="44"/>
      <c r="D4" s="44"/>
      <c r="E4" s="17" t="s">
        <v>167</v>
      </c>
      <c r="F4" s="17" t="s">
        <v>168</v>
      </c>
      <c r="G4" s="17" t="s">
        <v>169</v>
      </c>
      <c r="H4" s="17" t="s">
        <v>154</v>
      </c>
    </row>
    <row r="5" spans="2:8" ht="12" customHeight="1" x14ac:dyDescent="0.4">
      <c r="B5" s="42" t="s">
        <v>92</v>
      </c>
      <c r="C5" s="43" t="s">
        <v>92</v>
      </c>
      <c r="D5" s="3">
        <v>1323</v>
      </c>
      <c r="E5" s="14">
        <v>87.226001511715793</v>
      </c>
      <c r="F5" s="15">
        <v>9.3726379440665148</v>
      </c>
      <c r="G5" s="15">
        <v>2.4187452758881332</v>
      </c>
      <c r="H5" s="15">
        <v>0.98261526832955415</v>
      </c>
    </row>
    <row r="6" spans="2:8" ht="12" customHeight="1" x14ac:dyDescent="0.4">
      <c r="B6" s="27" t="s">
        <v>93</v>
      </c>
      <c r="C6" s="4" t="s">
        <v>53</v>
      </c>
      <c r="D6" s="3">
        <v>26</v>
      </c>
      <c r="E6" s="15">
        <v>76.923076923076934</v>
      </c>
      <c r="F6" s="15">
        <v>15.384615384615385</v>
      </c>
      <c r="G6" s="15">
        <v>7.6923076923076925</v>
      </c>
      <c r="H6" s="15">
        <v>0</v>
      </c>
    </row>
    <row r="7" spans="2:8" ht="12" customHeight="1" x14ac:dyDescent="0.4">
      <c r="B7" s="27"/>
      <c r="C7" s="4" t="s">
        <v>54</v>
      </c>
      <c r="D7" s="3">
        <v>95</v>
      </c>
      <c r="E7" s="15">
        <v>78.94736842105263</v>
      </c>
      <c r="F7" s="15">
        <v>11.578947368421053</v>
      </c>
      <c r="G7" s="15">
        <v>9.4736842105263168</v>
      </c>
      <c r="H7" s="15">
        <v>0</v>
      </c>
    </row>
    <row r="8" spans="2:8" ht="12" customHeight="1" x14ac:dyDescent="0.4">
      <c r="B8" s="27"/>
      <c r="C8" s="4" t="s">
        <v>56</v>
      </c>
      <c r="D8" s="3">
        <v>120</v>
      </c>
      <c r="E8" s="18">
        <v>86.666666666666671</v>
      </c>
      <c r="F8" s="18">
        <v>10.833333333333334</v>
      </c>
      <c r="G8" s="18">
        <v>2.5</v>
      </c>
      <c r="H8" s="18">
        <v>0</v>
      </c>
    </row>
    <row r="9" spans="2:8" ht="12" customHeight="1" x14ac:dyDescent="0.4">
      <c r="B9" s="27"/>
      <c r="C9" s="4" t="s">
        <v>57</v>
      </c>
      <c r="D9" s="3">
        <v>182</v>
      </c>
      <c r="E9" s="18">
        <v>82.417582417582409</v>
      </c>
      <c r="F9" s="18">
        <v>15.384615384615385</v>
      </c>
      <c r="G9" s="18">
        <v>2.197802197802198</v>
      </c>
      <c r="H9" s="18">
        <v>0</v>
      </c>
    </row>
    <row r="10" spans="2:8" ht="12" customHeight="1" x14ac:dyDescent="0.4">
      <c r="B10" s="27"/>
      <c r="C10" s="4" t="s">
        <v>58</v>
      </c>
      <c r="D10" s="3">
        <v>270</v>
      </c>
      <c r="E10" s="18">
        <v>88.148148148148152</v>
      </c>
      <c r="F10" s="18">
        <v>11.111111111111111</v>
      </c>
      <c r="G10" s="18">
        <v>0.74074074074074081</v>
      </c>
      <c r="H10" s="18">
        <v>0</v>
      </c>
    </row>
    <row r="11" spans="2:8" ht="12" customHeight="1" x14ac:dyDescent="0.4">
      <c r="B11" s="27"/>
      <c r="C11" s="4" t="s">
        <v>59</v>
      </c>
      <c r="D11" s="3">
        <v>232</v>
      </c>
      <c r="E11" s="18">
        <v>89.65517241379311</v>
      </c>
      <c r="F11" s="18">
        <v>6.8965517241379306</v>
      </c>
      <c r="G11" s="18">
        <v>1.7241379310344827</v>
      </c>
      <c r="H11" s="18">
        <v>1.7241379310344827</v>
      </c>
    </row>
    <row r="12" spans="2:8" ht="12" customHeight="1" x14ac:dyDescent="0.4">
      <c r="B12" s="27"/>
      <c r="C12" s="4" t="s">
        <v>60</v>
      </c>
      <c r="D12" s="3">
        <v>245</v>
      </c>
      <c r="E12" s="18">
        <v>93.061224489795919</v>
      </c>
      <c r="F12" s="18">
        <v>4.0816326530612246</v>
      </c>
      <c r="G12" s="18">
        <v>1.6326530612244898</v>
      </c>
      <c r="H12" s="18">
        <v>1.2244897959183674</v>
      </c>
    </row>
    <row r="13" spans="2:8" ht="12" customHeight="1" x14ac:dyDescent="0.4">
      <c r="B13" s="27"/>
      <c r="C13" s="4" t="s">
        <v>55</v>
      </c>
      <c r="D13" s="3">
        <v>142</v>
      </c>
      <c r="E13" s="18">
        <v>85.211267605633793</v>
      </c>
      <c r="F13" s="18">
        <v>8.4507042253521121</v>
      </c>
      <c r="G13" s="18">
        <v>2.8169014084507045</v>
      </c>
      <c r="H13" s="18">
        <v>3.5211267605633805</v>
      </c>
    </row>
    <row r="14" spans="2:8" ht="12" customHeight="1" x14ac:dyDescent="0.4">
      <c r="B14" s="27"/>
      <c r="C14" s="4" t="s">
        <v>43</v>
      </c>
      <c r="D14" s="3">
        <v>11</v>
      </c>
      <c r="E14" s="18">
        <v>90.909090909090907</v>
      </c>
      <c r="F14" s="18">
        <v>0</v>
      </c>
      <c r="G14" s="18">
        <v>0</v>
      </c>
      <c r="H14" s="18">
        <v>9.0909090909090917</v>
      </c>
    </row>
    <row r="15" spans="2:8" ht="12" customHeight="1" x14ac:dyDescent="0.4">
      <c r="B15" s="27" t="s">
        <v>98</v>
      </c>
      <c r="C15" s="4" t="s">
        <v>61</v>
      </c>
      <c r="D15" s="3">
        <v>203</v>
      </c>
      <c r="E15" s="18">
        <v>88.669950738916256</v>
      </c>
      <c r="F15" s="18">
        <v>6.403940886699508</v>
      </c>
      <c r="G15" s="18">
        <v>3.4482758620689653</v>
      </c>
      <c r="H15" s="18">
        <v>1.4778325123152709</v>
      </c>
    </row>
    <row r="16" spans="2:8" ht="12" customHeight="1" x14ac:dyDescent="0.4">
      <c r="B16" s="27"/>
      <c r="C16" s="4" t="s">
        <v>62</v>
      </c>
      <c r="D16" s="3">
        <v>467</v>
      </c>
      <c r="E16" s="18">
        <v>90.364025695931488</v>
      </c>
      <c r="F16" s="18">
        <v>7.0663811563169174</v>
      </c>
      <c r="G16" s="18">
        <v>1.4989293361884368</v>
      </c>
      <c r="H16" s="18">
        <v>1.070663811563169</v>
      </c>
    </row>
    <row r="17" spans="2:8" ht="12" customHeight="1" x14ac:dyDescent="0.4">
      <c r="B17" s="27"/>
      <c r="C17" s="4" t="s">
        <v>63</v>
      </c>
      <c r="D17" s="3">
        <v>296</v>
      </c>
      <c r="E17" s="18">
        <v>85.13513513513513</v>
      </c>
      <c r="F17" s="18">
        <v>11.486486486486488</v>
      </c>
      <c r="G17" s="18">
        <v>2.3648648648648649</v>
      </c>
      <c r="H17" s="18">
        <v>1.0135135135135136</v>
      </c>
    </row>
    <row r="18" spans="2:8" ht="12" customHeight="1" x14ac:dyDescent="0.4">
      <c r="B18" s="27"/>
      <c r="C18" s="4" t="s">
        <v>64</v>
      </c>
      <c r="D18" s="3">
        <v>258</v>
      </c>
      <c r="E18" s="18">
        <v>84.108527131782949</v>
      </c>
      <c r="F18" s="18">
        <v>13.178294573643413</v>
      </c>
      <c r="G18" s="18">
        <v>2.3255813953488373</v>
      </c>
      <c r="H18" s="18">
        <v>0.38759689922480622</v>
      </c>
    </row>
    <row r="19" spans="2:8" ht="12" customHeight="1" x14ac:dyDescent="0.4">
      <c r="B19" s="27"/>
      <c r="C19" s="4" t="s">
        <v>65</v>
      </c>
      <c r="D19" s="3">
        <v>78</v>
      </c>
      <c r="E19" s="18">
        <v>83.333333333333343</v>
      </c>
      <c r="F19" s="18">
        <v>11.538461538461538</v>
      </c>
      <c r="G19" s="18">
        <v>5.1282051282051277</v>
      </c>
      <c r="H19" s="18">
        <v>0</v>
      </c>
    </row>
    <row r="20" spans="2:8" ht="12" customHeight="1" x14ac:dyDescent="0.4">
      <c r="B20" s="27"/>
      <c r="C20" s="4" t="s">
        <v>43</v>
      </c>
      <c r="D20" s="3">
        <v>21</v>
      </c>
      <c r="E20" s="18">
        <v>85.714285714285708</v>
      </c>
      <c r="F20" s="18">
        <v>4.7619047619047619</v>
      </c>
      <c r="G20" s="18">
        <v>4.7619047619047619</v>
      </c>
      <c r="H20" s="18">
        <v>4.7619047619047619</v>
      </c>
    </row>
    <row r="21" spans="2:8" ht="12" customHeight="1" x14ac:dyDescent="0.4">
      <c r="B21" s="26" t="s">
        <v>99</v>
      </c>
      <c r="C21" s="4" t="s">
        <v>66</v>
      </c>
      <c r="D21" s="3">
        <v>349</v>
      </c>
      <c r="E21" s="18">
        <v>84.527220630372497</v>
      </c>
      <c r="F21" s="18">
        <v>12.034383954154727</v>
      </c>
      <c r="G21" s="18">
        <v>3.151862464183381</v>
      </c>
      <c r="H21" s="18">
        <v>0.28653295128939826</v>
      </c>
    </row>
    <row r="22" spans="2:8" ht="12" customHeight="1" x14ac:dyDescent="0.4">
      <c r="B22" s="26"/>
      <c r="C22" s="4" t="s">
        <v>67</v>
      </c>
      <c r="D22" s="3">
        <v>933</v>
      </c>
      <c r="E22" s="18">
        <v>88.21007502679528</v>
      </c>
      <c r="F22" s="18">
        <v>8.57449088960343</v>
      </c>
      <c r="G22" s="18">
        <v>2.0364415862808145</v>
      </c>
      <c r="H22" s="18">
        <v>1.1789924973204717</v>
      </c>
    </row>
    <row r="23" spans="2:8" ht="12" customHeight="1" x14ac:dyDescent="0.4">
      <c r="B23" s="26"/>
      <c r="C23" s="4" t="s">
        <v>43</v>
      </c>
      <c r="D23" s="3">
        <v>41</v>
      </c>
      <c r="E23" s="18">
        <v>87.804878048780495</v>
      </c>
      <c r="F23" s="18">
        <v>4.8780487804878048</v>
      </c>
      <c r="G23" s="18">
        <v>4.8780487804878048</v>
      </c>
      <c r="H23" s="18">
        <v>2.4390243902439024</v>
      </c>
    </row>
    <row r="24" spans="2:8" ht="12" customHeight="1" x14ac:dyDescent="0.4">
      <c r="B24" s="27" t="s">
        <v>100</v>
      </c>
      <c r="C24" s="2" t="s">
        <v>96</v>
      </c>
      <c r="D24" s="3">
        <v>340</v>
      </c>
      <c r="E24" s="18">
        <v>86.176470588235304</v>
      </c>
      <c r="F24" s="18">
        <v>11.176470588235295</v>
      </c>
      <c r="G24" s="18">
        <v>1.7647058823529411</v>
      </c>
      <c r="H24" s="18">
        <v>0.88235294117647056</v>
      </c>
    </row>
    <row r="25" spans="2:8" ht="12" customHeight="1" x14ac:dyDescent="0.4">
      <c r="B25" s="27"/>
      <c r="C25" s="2" t="s">
        <v>95</v>
      </c>
      <c r="D25" s="3">
        <v>370</v>
      </c>
      <c r="E25" s="18">
        <v>85.675675675675677</v>
      </c>
      <c r="F25" s="18">
        <v>10</v>
      </c>
      <c r="G25" s="18">
        <v>3.5135135135135136</v>
      </c>
      <c r="H25" s="18">
        <v>0.81081081081081086</v>
      </c>
    </row>
    <row r="26" spans="2:8" ht="12" customHeight="1" x14ac:dyDescent="0.4">
      <c r="B26" s="27"/>
      <c r="C26" s="2" t="s">
        <v>101</v>
      </c>
      <c r="D26" s="3">
        <v>239</v>
      </c>
      <c r="E26" s="18">
        <v>87.44769874476988</v>
      </c>
      <c r="F26" s="18">
        <v>9.2050209205020916</v>
      </c>
      <c r="G26" s="18">
        <v>2.0920502092050208</v>
      </c>
      <c r="H26" s="18">
        <v>1.2552301255230125</v>
      </c>
    </row>
    <row r="27" spans="2:8" ht="12" customHeight="1" x14ac:dyDescent="0.4">
      <c r="B27" s="27"/>
      <c r="C27" s="2" t="s">
        <v>102</v>
      </c>
      <c r="D27" s="3">
        <v>360</v>
      </c>
      <c r="E27" s="18">
        <v>89.444444444444443</v>
      </c>
      <c r="F27" s="18">
        <v>7.5</v>
      </c>
      <c r="G27" s="18">
        <v>2.2222222222222223</v>
      </c>
      <c r="H27" s="18">
        <v>0.83333333333333337</v>
      </c>
    </row>
    <row r="28" spans="2:8" ht="12" customHeight="1" x14ac:dyDescent="0.4">
      <c r="B28" s="27"/>
      <c r="C28" s="4" t="s">
        <v>47</v>
      </c>
      <c r="D28" s="3">
        <v>14</v>
      </c>
      <c r="E28" s="18">
        <v>92.857142857142861</v>
      </c>
      <c r="F28" s="18">
        <v>0</v>
      </c>
      <c r="G28" s="18">
        <v>0</v>
      </c>
      <c r="H28" s="18">
        <v>7.1428571428571423</v>
      </c>
    </row>
    <row r="29" spans="2:8" ht="12" customHeight="1" x14ac:dyDescent="0.4">
      <c r="B29" s="27" t="s">
        <v>104</v>
      </c>
      <c r="C29" s="4" t="s">
        <v>70</v>
      </c>
      <c r="D29" s="3">
        <v>91</v>
      </c>
      <c r="E29" s="18">
        <v>86.813186813186817</v>
      </c>
      <c r="F29" s="18">
        <v>12.087912087912088</v>
      </c>
      <c r="G29" s="18">
        <v>1.098901098901099</v>
      </c>
      <c r="H29" s="18">
        <v>0</v>
      </c>
    </row>
    <row r="30" spans="2:8" ht="12" customHeight="1" x14ac:dyDescent="0.4">
      <c r="B30" s="27"/>
      <c r="C30" s="2" t="s">
        <v>69</v>
      </c>
      <c r="D30" s="3">
        <v>590</v>
      </c>
      <c r="E30" s="18">
        <v>86.779661016949149</v>
      </c>
      <c r="F30" s="18">
        <v>10.847457627118644</v>
      </c>
      <c r="G30" s="18">
        <v>2.2033898305084745</v>
      </c>
      <c r="H30" s="18">
        <v>0.16949152542372881</v>
      </c>
    </row>
    <row r="31" spans="2:8" ht="12" customHeight="1" x14ac:dyDescent="0.4">
      <c r="B31" s="27"/>
      <c r="C31" s="4" t="s">
        <v>71</v>
      </c>
      <c r="D31" s="3">
        <v>260</v>
      </c>
      <c r="E31" s="18">
        <v>89.615384615384613</v>
      </c>
      <c r="F31" s="18">
        <v>8.4615384615384617</v>
      </c>
      <c r="G31" s="18">
        <v>1.153846153846154</v>
      </c>
      <c r="H31" s="18">
        <v>0.76923076923076927</v>
      </c>
    </row>
    <row r="32" spans="2:8" ht="12" customHeight="1" x14ac:dyDescent="0.4">
      <c r="B32" s="27"/>
      <c r="C32" s="4" t="s">
        <v>72</v>
      </c>
      <c r="D32" s="3">
        <v>46</v>
      </c>
      <c r="E32" s="18">
        <v>78.260869565217391</v>
      </c>
      <c r="F32" s="18">
        <v>10.869565217391305</v>
      </c>
      <c r="G32" s="18">
        <v>10.869565217391305</v>
      </c>
      <c r="H32" s="18">
        <v>0</v>
      </c>
    </row>
    <row r="33" spans="2:8" ht="12" customHeight="1" x14ac:dyDescent="0.4">
      <c r="B33" s="27"/>
      <c r="C33" s="4" t="s">
        <v>73</v>
      </c>
      <c r="D33" s="3">
        <v>230</v>
      </c>
      <c r="E33" s="18">
        <v>87.391304347826079</v>
      </c>
      <c r="F33" s="18">
        <v>6.9565217391304346</v>
      </c>
      <c r="G33" s="18">
        <v>3.0434782608695654</v>
      </c>
      <c r="H33" s="18">
        <v>2.6086956521739131</v>
      </c>
    </row>
    <row r="34" spans="2:8" ht="12" customHeight="1" x14ac:dyDescent="0.4">
      <c r="B34" s="27"/>
      <c r="C34" s="4" t="s">
        <v>46</v>
      </c>
      <c r="D34" s="3">
        <v>88</v>
      </c>
      <c r="E34" s="18">
        <v>88.63636363636364</v>
      </c>
      <c r="F34" s="18">
        <v>5.6818181818181817</v>
      </c>
      <c r="G34" s="18">
        <v>3.4090909090909087</v>
      </c>
      <c r="H34" s="18">
        <v>2.2727272727272729</v>
      </c>
    </row>
    <row r="35" spans="2:8" ht="12" customHeight="1" x14ac:dyDescent="0.4">
      <c r="B35" s="27"/>
      <c r="C35" s="4" t="s">
        <v>43</v>
      </c>
      <c r="D35" s="3">
        <v>18</v>
      </c>
      <c r="E35" s="18">
        <v>83.333333333333343</v>
      </c>
      <c r="F35" s="18">
        <v>5.5555555555555554</v>
      </c>
      <c r="G35" s="18">
        <v>0</v>
      </c>
      <c r="H35" s="18">
        <v>11.111111111111111</v>
      </c>
    </row>
    <row r="36" spans="2:8" ht="12" customHeight="1" x14ac:dyDescent="0.4">
      <c r="B36" s="27" t="s">
        <v>94</v>
      </c>
      <c r="C36" s="4" t="s">
        <v>74</v>
      </c>
      <c r="D36" s="3">
        <v>108</v>
      </c>
      <c r="E36" s="18">
        <v>87.037037037037038</v>
      </c>
      <c r="F36" s="18">
        <v>8.3333333333333321</v>
      </c>
      <c r="G36" s="18">
        <v>2.7777777777777777</v>
      </c>
      <c r="H36" s="18">
        <v>1.8518518518518516</v>
      </c>
    </row>
    <row r="37" spans="2:8" ht="12" customHeight="1" x14ac:dyDescent="0.4">
      <c r="B37" s="27"/>
      <c r="C37" s="4" t="s">
        <v>76</v>
      </c>
      <c r="D37" s="3">
        <v>105</v>
      </c>
      <c r="E37" s="18">
        <v>85.714285714285708</v>
      </c>
      <c r="F37" s="18">
        <v>9.5238095238095237</v>
      </c>
      <c r="G37" s="18">
        <v>3.8095238095238098</v>
      </c>
      <c r="H37" s="18">
        <v>0.95238095238095244</v>
      </c>
    </row>
    <row r="38" spans="2:8" ht="12" customHeight="1" x14ac:dyDescent="0.4">
      <c r="B38" s="27"/>
      <c r="C38" s="4" t="s">
        <v>77</v>
      </c>
      <c r="D38" s="3">
        <v>54</v>
      </c>
      <c r="E38" s="18">
        <v>83.333333333333343</v>
      </c>
      <c r="F38" s="18">
        <v>11.111111111111111</v>
      </c>
      <c r="G38" s="18">
        <v>5.5555555555555554</v>
      </c>
      <c r="H38" s="18">
        <v>0</v>
      </c>
    </row>
    <row r="39" spans="2:8" ht="12" customHeight="1" x14ac:dyDescent="0.4">
      <c r="B39" s="27"/>
      <c r="C39" s="4" t="s">
        <v>78</v>
      </c>
      <c r="D39" s="3">
        <v>56</v>
      </c>
      <c r="E39" s="18">
        <v>82.142857142857139</v>
      </c>
      <c r="F39" s="18">
        <v>14.285714285714285</v>
      </c>
      <c r="G39" s="18">
        <v>1.7857142857142856</v>
      </c>
      <c r="H39" s="18">
        <v>1.7857142857142856</v>
      </c>
    </row>
    <row r="40" spans="2:8" ht="12" customHeight="1" x14ac:dyDescent="0.4">
      <c r="B40" s="27"/>
      <c r="C40" s="4" t="s">
        <v>79</v>
      </c>
      <c r="D40" s="3">
        <v>71</v>
      </c>
      <c r="E40" s="18">
        <v>85.91549295774648</v>
      </c>
      <c r="F40" s="18">
        <v>12.676056338028168</v>
      </c>
      <c r="G40" s="18">
        <v>1.4084507042253522</v>
      </c>
      <c r="H40" s="18">
        <v>0</v>
      </c>
    </row>
    <row r="41" spans="2:8" ht="12" customHeight="1" x14ac:dyDescent="0.4">
      <c r="B41" s="27"/>
      <c r="C41" s="4" t="s">
        <v>80</v>
      </c>
      <c r="D41" s="3">
        <v>75</v>
      </c>
      <c r="E41" s="18">
        <v>86.666666666666671</v>
      </c>
      <c r="F41" s="18">
        <v>12</v>
      </c>
      <c r="G41" s="18">
        <v>1.3333333333333335</v>
      </c>
      <c r="H41" s="18">
        <v>0</v>
      </c>
    </row>
    <row r="42" spans="2:8" ht="12" customHeight="1" x14ac:dyDescent="0.4">
      <c r="B42" s="27"/>
      <c r="C42" s="4" t="s">
        <v>75</v>
      </c>
      <c r="D42" s="3">
        <v>66</v>
      </c>
      <c r="E42" s="18">
        <v>90.909090909090907</v>
      </c>
      <c r="F42" s="18">
        <v>4.5454545454545459</v>
      </c>
      <c r="G42" s="18">
        <v>1.5151515151515151</v>
      </c>
      <c r="H42" s="18">
        <v>3.0303030303030303</v>
      </c>
    </row>
    <row r="43" spans="2:8" ht="12" customHeight="1" x14ac:dyDescent="0.4">
      <c r="B43" s="27"/>
      <c r="C43" s="4" t="s">
        <v>81</v>
      </c>
      <c r="D43" s="3">
        <v>121</v>
      </c>
      <c r="E43" s="18">
        <v>92.561983471074385</v>
      </c>
      <c r="F43" s="18">
        <v>5.785123966942149</v>
      </c>
      <c r="G43" s="18">
        <v>0.82644628099173556</v>
      </c>
      <c r="H43" s="18">
        <v>0.82644628099173556</v>
      </c>
    </row>
    <row r="44" spans="2:8" ht="12" customHeight="1" x14ac:dyDescent="0.4">
      <c r="B44" s="27"/>
      <c r="C44" s="4" t="s">
        <v>82</v>
      </c>
      <c r="D44" s="3">
        <v>42</v>
      </c>
      <c r="E44" s="18">
        <v>90.476190476190482</v>
      </c>
      <c r="F44" s="18">
        <v>4.7619047619047619</v>
      </c>
      <c r="G44" s="18">
        <v>4.7619047619047619</v>
      </c>
      <c r="H44" s="18">
        <v>0</v>
      </c>
    </row>
    <row r="45" spans="2:8" ht="12" customHeight="1" x14ac:dyDescent="0.4">
      <c r="B45" s="27"/>
      <c r="C45" s="4" t="s">
        <v>83</v>
      </c>
      <c r="D45" s="3">
        <v>39</v>
      </c>
      <c r="E45" s="18">
        <v>89.743589743589752</v>
      </c>
      <c r="F45" s="18">
        <v>7.6923076923076925</v>
      </c>
      <c r="G45" s="18">
        <v>2.5641025641025639</v>
      </c>
      <c r="H45" s="18">
        <v>0</v>
      </c>
    </row>
    <row r="46" spans="2:8" ht="12" customHeight="1" x14ac:dyDescent="0.4">
      <c r="B46" s="27"/>
      <c r="C46" s="4" t="s">
        <v>84</v>
      </c>
      <c r="D46" s="3">
        <v>73</v>
      </c>
      <c r="E46" s="18">
        <v>84.93150684931507</v>
      </c>
      <c r="F46" s="18">
        <v>10.95890410958904</v>
      </c>
      <c r="G46" s="18">
        <v>4.10958904109589</v>
      </c>
      <c r="H46" s="18">
        <v>0</v>
      </c>
    </row>
    <row r="47" spans="2:8" ht="12" customHeight="1" x14ac:dyDescent="0.4">
      <c r="B47" s="27"/>
      <c r="C47" s="4" t="s">
        <v>85</v>
      </c>
      <c r="D47" s="3">
        <v>105</v>
      </c>
      <c r="E47" s="18">
        <v>89.523809523809533</v>
      </c>
      <c r="F47" s="18">
        <v>5.7142857142857144</v>
      </c>
      <c r="G47" s="18">
        <v>2.8571428571428572</v>
      </c>
      <c r="H47" s="18">
        <v>1.9047619047619049</v>
      </c>
    </row>
    <row r="48" spans="2:8" ht="12" customHeight="1" x14ac:dyDescent="0.4">
      <c r="B48" s="27"/>
      <c r="C48" s="4" t="s">
        <v>86</v>
      </c>
      <c r="D48" s="3">
        <v>92</v>
      </c>
      <c r="E48" s="18">
        <v>89.130434782608688</v>
      </c>
      <c r="F48" s="18">
        <v>9.7826086956521738</v>
      </c>
      <c r="G48" s="18">
        <v>1.0869565217391304</v>
      </c>
      <c r="H48" s="18">
        <v>0</v>
      </c>
    </row>
    <row r="49" spans="2:8" ht="12" customHeight="1" x14ac:dyDescent="0.4">
      <c r="B49" s="27"/>
      <c r="C49" s="4" t="s">
        <v>87</v>
      </c>
      <c r="D49" s="3">
        <v>44</v>
      </c>
      <c r="E49" s="18">
        <v>86.36363636363636</v>
      </c>
      <c r="F49" s="18">
        <v>11.363636363636363</v>
      </c>
      <c r="G49" s="18">
        <v>2.2727272727272729</v>
      </c>
      <c r="H49" s="18">
        <v>0</v>
      </c>
    </row>
    <row r="50" spans="2:8" ht="12" customHeight="1" x14ac:dyDescent="0.4">
      <c r="B50" s="27"/>
      <c r="C50" s="4" t="s">
        <v>88</v>
      </c>
      <c r="D50" s="3">
        <v>34</v>
      </c>
      <c r="E50" s="18">
        <v>79.411764705882348</v>
      </c>
      <c r="F50" s="18">
        <v>17.647058823529413</v>
      </c>
      <c r="G50" s="18">
        <v>0</v>
      </c>
      <c r="H50" s="18">
        <v>2.9411764705882351</v>
      </c>
    </row>
    <row r="51" spans="2:8" ht="12" customHeight="1" x14ac:dyDescent="0.4">
      <c r="B51" s="27"/>
      <c r="C51" s="4" t="s">
        <v>89</v>
      </c>
      <c r="D51" s="3">
        <v>80</v>
      </c>
      <c r="E51" s="18">
        <v>81.25</v>
      </c>
      <c r="F51" s="18">
        <v>11.25</v>
      </c>
      <c r="G51" s="18">
        <v>5</v>
      </c>
      <c r="H51" s="18">
        <v>2.5</v>
      </c>
    </row>
    <row r="52" spans="2:8" ht="12" customHeight="1" x14ac:dyDescent="0.4">
      <c r="B52" s="27"/>
      <c r="C52" s="4" t="s">
        <v>90</v>
      </c>
      <c r="D52" s="3">
        <v>58</v>
      </c>
      <c r="E52" s="18">
        <v>93.103448275862064</v>
      </c>
      <c r="F52" s="18">
        <v>5.1724137931034484</v>
      </c>
      <c r="G52" s="18">
        <v>1.7241379310344827</v>
      </c>
      <c r="H52" s="18">
        <v>0</v>
      </c>
    </row>
    <row r="53" spans="2:8" ht="12" customHeight="1" x14ac:dyDescent="0.4">
      <c r="B53" s="27"/>
      <c r="C53" s="4" t="s">
        <v>91</v>
      </c>
      <c r="D53" s="3">
        <v>86</v>
      </c>
      <c r="E53" s="18">
        <v>84.883720930232556</v>
      </c>
      <c r="F53" s="18">
        <v>13.953488372093023</v>
      </c>
      <c r="G53" s="18">
        <v>1.1627906976744187</v>
      </c>
      <c r="H53" s="18">
        <v>0</v>
      </c>
    </row>
    <row r="54" spans="2:8" ht="12" customHeight="1" x14ac:dyDescent="0.4">
      <c r="B54" s="27"/>
      <c r="C54" s="2" t="s">
        <v>43</v>
      </c>
      <c r="D54" s="3">
        <v>14</v>
      </c>
      <c r="E54" s="18">
        <v>92.857142857142861</v>
      </c>
      <c r="F54" s="18">
        <v>0</v>
      </c>
      <c r="G54" s="18">
        <v>0</v>
      </c>
      <c r="H54" s="18">
        <v>7.1428571428571423</v>
      </c>
    </row>
  </sheetData>
  <mergeCells count="11">
    <mergeCell ref="B24:B28"/>
    <mergeCell ref="B29:B35"/>
    <mergeCell ref="B36:B54"/>
    <mergeCell ref="E3:H3"/>
    <mergeCell ref="B5:C5"/>
    <mergeCell ref="B6:B14"/>
    <mergeCell ref="B15:B20"/>
    <mergeCell ref="B21:B23"/>
    <mergeCell ref="B2:C4"/>
    <mergeCell ref="D2:D4"/>
    <mergeCell ref="E2:H2"/>
  </mergeCells>
  <phoneticPr fontId="2"/>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H54"/>
  <sheetViews>
    <sheetView workbookViewId="0">
      <selection activeCell="E17" sqref="E17"/>
    </sheetView>
  </sheetViews>
  <sheetFormatPr defaultRowHeight="12" customHeight="1" x14ac:dyDescent="0.4"/>
  <cols>
    <col min="1" max="1" width="5.625" customWidth="1"/>
    <col min="2" max="2" width="14.125" customWidth="1"/>
    <col min="3" max="3" width="39.875" customWidth="1"/>
    <col min="4" max="9" width="10.625" customWidth="1"/>
  </cols>
  <sheetData>
    <row r="2" spans="2:8" ht="40.5" customHeight="1" x14ac:dyDescent="0.4">
      <c r="B2" s="44" t="s">
        <v>123</v>
      </c>
      <c r="C2" s="44"/>
      <c r="D2" s="44" t="s">
        <v>97</v>
      </c>
      <c r="E2" s="48" t="s">
        <v>208</v>
      </c>
      <c r="F2" s="49"/>
      <c r="G2" s="49"/>
      <c r="H2" s="50"/>
    </row>
    <row r="3" spans="2:8" ht="30" customHeight="1" x14ac:dyDescent="0.4">
      <c r="B3" s="44"/>
      <c r="C3" s="44"/>
      <c r="D3" s="44"/>
      <c r="E3" s="45" t="s">
        <v>220</v>
      </c>
      <c r="F3" s="46"/>
      <c r="G3" s="46"/>
      <c r="H3" s="47"/>
    </row>
    <row r="4" spans="2:8" ht="24" x14ac:dyDescent="0.4">
      <c r="B4" s="44"/>
      <c r="C4" s="44"/>
      <c r="D4" s="44"/>
      <c r="E4" s="19" t="s">
        <v>167</v>
      </c>
      <c r="F4" s="19" t="s">
        <v>168</v>
      </c>
      <c r="G4" s="19" t="s">
        <v>169</v>
      </c>
      <c r="H4" s="19" t="s">
        <v>154</v>
      </c>
    </row>
    <row r="5" spans="2:8" ht="12" customHeight="1" x14ac:dyDescent="0.4">
      <c r="B5" s="42" t="s">
        <v>92</v>
      </c>
      <c r="C5" s="43" t="s">
        <v>92</v>
      </c>
      <c r="D5" s="3">
        <v>1323</v>
      </c>
      <c r="E5" s="14">
        <v>32.426303854875286</v>
      </c>
      <c r="F5" s="15">
        <v>47.694633408919124</v>
      </c>
      <c r="G5" s="15">
        <v>18.442932728647015</v>
      </c>
      <c r="H5" s="15">
        <v>1.436130007558579</v>
      </c>
    </row>
    <row r="6" spans="2:8" ht="12" customHeight="1" x14ac:dyDescent="0.4">
      <c r="B6" s="27" t="s">
        <v>93</v>
      </c>
      <c r="C6" s="4" t="s">
        <v>53</v>
      </c>
      <c r="D6" s="3">
        <v>26</v>
      </c>
      <c r="E6" s="15">
        <v>15.384615384615385</v>
      </c>
      <c r="F6" s="15">
        <v>46.153846153846153</v>
      </c>
      <c r="G6" s="15">
        <v>38.461538461538467</v>
      </c>
      <c r="H6" s="15">
        <v>0</v>
      </c>
    </row>
    <row r="7" spans="2:8" ht="12" customHeight="1" x14ac:dyDescent="0.4">
      <c r="B7" s="27"/>
      <c r="C7" s="4" t="s">
        <v>54</v>
      </c>
      <c r="D7" s="3">
        <v>95</v>
      </c>
      <c r="E7" s="15">
        <v>34.736842105263158</v>
      </c>
      <c r="F7" s="15">
        <v>48.421052631578945</v>
      </c>
      <c r="G7" s="15">
        <v>16.842105263157894</v>
      </c>
      <c r="H7" s="15">
        <v>0</v>
      </c>
    </row>
    <row r="8" spans="2:8" ht="12" customHeight="1" x14ac:dyDescent="0.4">
      <c r="B8" s="27"/>
      <c r="C8" s="4" t="s">
        <v>56</v>
      </c>
      <c r="D8" s="3">
        <v>120</v>
      </c>
      <c r="E8" s="15">
        <v>39.166666666666664</v>
      </c>
      <c r="F8" s="15">
        <v>46.666666666666664</v>
      </c>
      <c r="G8" s="15">
        <v>14.166666666666666</v>
      </c>
      <c r="H8" s="15">
        <v>0</v>
      </c>
    </row>
    <row r="9" spans="2:8" ht="12" customHeight="1" x14ac:dyDescent="0.4">
      <c r="B9" s="27"/>
      <c r="C9" s="4" t="s">
        <v>57</v>
      </c>
      <c r="D9" s="3">
        <v>182</v>
      </c>
      <c r="E9" s="15">
        <v>29.670329670329672</v>
      </c>
      <c r="F9" s="15">
        <v>50.549450549450547</v>
      </c>
      <c r="G9" s="15">
        <v>19.780219780219781</v>
      </c>
      <c r="H9" s="15">
        <v>0</v>
      </c>
    </row>
    <row r="10" spans="2:8" ht="12" customHeight="1" x14ac:dyDescent="0.4">
      <c r="B10" s="27"/>
      <c r="C10" s="4" t="s">
        <v>58</v>
      </c>
      <c r="D10" s="3">
        <v>270</v>
      </c>
      <c r="E10" s="15">
        <v>28.518518518518519</v>
      </c>
      <c r="F10" s="15">
        <v>48.148148148148145</v>
      </c>
      <c r="G10" s="15">
        <v>22.592592592592592</v>
      </c>
      <c r="H10" s="15">
        <v>0.74074074074074081</v>
      </c>
    </row>
    <row r="11" spans="2:8" ht="12" customHeight="1" x14ac:dyDescent="0.4">
      <c r="B11" s="27"/>
      <c r="C11" s="4" t="s">
        <v>59</v>
      </c>
      <c r="D11" s="3">
        <v>232</v>
      </c>
      <c r="E11" s="15">
        <v>28.448275862068968</v>
      </c>
      <c r="F11" s="15">
        <v>53.879310344827594</v>
      </c>
      <c r="G11" s="15">
        <v>17.241379310344829</v>
      </c>
      <c r="H11" s="15">
        <v>0.43103448275862066</v>
      </c>
    </row>
    <row r="12" spans="2:8" ht="12" customHeight="1" x14ac:dyDescent="0.4">
      <c r="B12" s="27"/>
      <c r="C12" s="4" t="s">
        <v>60</v>
      </c>
      <c r="D12" s="3">
        <v>245</v>
      </c>
      <c r="E12" s="15">
        <v>40.408163265306122</v>
      </c>
      <c r="F12" s="15">
        <v>42.857142857142854</v>
      </c>
      <c r="G12" s="15">
        <v>15.102040816326531</v>
      </c>
      <c r="H12" s="15">
        <v>1.6326530612244898</v>
      </c>
    </row>
    <row r="13" spans="2:8" ht="12" customHeight="1" x14ac:dyDescent="0.4">
      <c r="B13" s="27"/>
      <c r="C13" s="4" t="s">
        <v>55</v>
      </c>
      <c r="D13" s="3">
        <v>142</v>
      </c>
      <c r="E13" s="15">
        <v>33.098591549295776</v>
      </c>
      <c r="F13" s="15">
        <v>42.25352112676056</v>
      </c>
      <c r="G13" s="15">
        <v>16.901408450704224</v>
      </c>
      <c r="H13" s="15">
        <v>7.7464788732394361</v>
      </c>
    </row>
    <row r="14" spans="2:8" ht="12" customHeight="1" x14ac:dyDescent="0.4">
      <c r="B14" s="27"/>
      <c r="C14" s="4" t="s">
        <v>43</v>
      </c>
      <c r="D14" s="3">
        <v>11</v>
      </c>
      <c r="E14" s="15">
        <v>18.181818181818183</v>
      </c>
      <c r="F14" s="15">
        <v>45.454545454545453</v>
      </c>
      <c r="G14" s="15">
        <v>27.27272727272727</v>
      </c>
      <c r="H14" s="15">
        <v>9.0909090909090917</v>
      </c>
    </row>
    <row r="15" spans="2:8" ht="12" customHeight="1" x14ac:dyDescent="0.4">
      <c r="B15" s="27" t="s">
        <v>98</v>
      </c>
      <c r="C15" s="4" t="s">
        <v>61</v>
      </c>
      <c r="D15" s="3">
        <v>203</v>
      </c>
      <c r="E15" s="15">
        <v>33.990147783251231</v>
      </c>
      <c r="F15" s="15">
        <v>41.871921182266007</v>
      </c>
      <c r="G15" s="15">
        <v>21.674876847290641</v>
      </c>
      <c r="H15" s="15">
        <v>2.4630541871921183</v>
      </c>
    </row>
    <row r="16" spans="2:8" ht="12" customHeight="1" x14ac:dyDescent="0.4">
      <c r="B16" s="27"/>
      <c r="C16" s="4" t="s">
        <v>62</v>
      </c>
      <c r="D16" s="3">
        <v>467</v>
      </c>
      <c r="E16" s="15">
        <v>31.263383297644538</v>
      </c>
      <c r="F16" s="15">
        <v>49.464668094218418</v>
      </c>
      <c r="G16" s="15">
        <v>17.558886509635975</v>
      </c>
      <c r="H16" s="15">
        <v>1.7130620985010707</v>
      </c>
    </row>
    <row r="17" spans="2:8" ht="12" customHeight="1" x14ac:dyDescent="0.4">
      <c r="B17" s="27"/>
      <c r="C17" s="4" t="s">
        <v>63</v>
      </c>
      <c r="D17" s="3">
        <v>296</v>
      </c>
      <c r="E17" s="15">
        <v>31.418918918918919</v>
      </c>
      <c r="F17" s="15">
        <v>48.986486486486484</v>
      </c>
      <c r="G17" s="15">
        <v>19.256756756756758</v>
      </c>
      <c r="H17" s="15">
        <v>0.33783783783783783</v>
      </c>
    </row>
    <row r="18" spans="2:8" ht="12" customHeight="1" x14ac:dyDescent="0.4">
      <c r="B18" s="27"/>
      <c r="C18" s="4" t="s">
        <v>64</v>
      </c>
      <c r="D18" s="3">
        <v>258</v>
      </c>
      <c r="E18" s="15">
        <v>31.782945736434108</v>
      </c>
      <c r="F18" s="15">
        <v>49.612403100775197</v>
      </c>
      <c r="G18" s="15">
        <v>17.441860465116278</v>
      </c>
      <c r="H18" s="15">
        <v>1.1627906976744187</v>
      </c>
    </row>
    <row r="19" spans="2:8" ht="12" customHeight="1" x14ac:dyDescent="0.4">
      <c r="B19" s="27"/>
      <c r="C19" s="4" t="s">
        <v>65</v>
      </c>
      <c r="D19" s="3">
        <v>78</v>
      </c>
      <c r="E19" s="15">
        <v>37.179487179487182</v>
      </c>
      <c r="F19" s="15">
        <v>46.153846153846153</v>
      </c>
      <c r="G19" s="15">
        <v>16.666666666666664</v>
      </c>
      <c r="H19" s="15">
        <v>0</v>
      </c>
    </row>
    <row r="20" spans="2:8" ht="12" customHeight="1" x14ac:dyDescent="0.4">
      <c r="B20" s="27"/>
      <c r="C20" s="4" t="s">
        <v>43</v>
      </c>
      <c r="D20" s="3">
        <v>21</v>
      </c>
      <c r="E20" s="15">
        <v>47.619047619047613</v>
      </c>
      <c r="F20" s="15">
        <v>28.571428571428569</v>
      </c>
      <c r="G20" s="15">
        <v>14.285714285714285</v>
      </c>
      <c r="H20" s="15">
        <v>9.5238095238095237</v>
      </c>
    </row>
    <row r="21" spans="2:8" ht="12" customHeight="1" x14ac:dyDescent="0.4">
      <c r="B21" s="26" t="s">
        <v>99</v>
      </c>
      <c r="C21" s="4" t="s">
        <v>66</v>
      </c>
      <c r="D21" s="3">
        <v>349</v>
      </c>
      <c r="E21" s="15">
        <v>35.53008595988539</v>
      </c>
      <c r="F21" s="15">
        <v>50.429799426934096</v>
      </c>
      <c r="G21" s="15">
        <v>14.040114613180515</v>
      </c>
      <c r="H21" s="15">
        <v>0</v>
      </c>
    </row>
    <row r="22" spans="2:8" ht="12" customHeight="1" x14ac:dyDescent="0.4">
      <c r="B22" s="26"/>
      <c r="C22" s="4" t="s">
        <v>67</v>
      </c>
      <c r="D22" s="3">
        <v>933</v>
      </c>
      <c r="E22" s="15">
        <v>31.29689174705252</v>
      </c>
      <c r="F22" s="15">
        <v>46.945337620578783</v>
      </c>
      <c r="G22" s="15">
        <v>20.257234726688104</v>
      </c>
      <c r="H22" s="15">
        <v>1.5005359056806002</v>
      </c>
    </row>
    <row r="23" spans="2:8" ht="12" customHeight="1" x14ac:dyDescent="0.4">
      <c r="B23" s="26"/>
      <c r="C23" s="4" t="s">
        <v>43</v>
      </c>
      <c r="D23" s="3">
        <v>41</v>
      </c>
      <c r="E23" s="15">
        <v>31.707317073170731</v>
      </c>
      <c r="F23" s="15">
        <v>41.463414634146339</v>
      </c>
      <c r="G23" s="15">
        <v>14.634146341463413</v>
      </c>
      <c r="H23" s="15">
        <v>12.195121951219512</v>
      </c>
    </row>
    <row r="24" spans="2:8" ht="12" customHeight="1" x14ac:dyDescent="0.4">
      <c r="B24" s="27" t="s">
        <v>100</v>
      </c>
      <c r="C24" s="2" t="s">
        <v>96</v>
      </c>
      <c r="D24" s="3">
        <v>340</v>
      </c>
      <c r="E24" s="15">
        <v>32.352941176470587</v>
      </c>
      <c r="F24" s="15">
        <v>47.058823529411761</v>
      </c>
      <c r="G24" s="15">
        <v>19.705882352941178</v>
      </c>
      <c r="H24" s="15">
        <v>0.88235294117647056</v>
      </c>
    </row>
    <row r="25" spans="2:8" ht="12" customHeight="1" x14ac:dyDescent="0.4">
      <c r="B25" s="27"/>
      <c r="C25" s="2" t="s">
        <v>95</v>
      </c>
      <c r="D25" s="3">
        <v>370</v>
      </c>
      <c r="E25" s="15">
        <v>31.081081081081081</v>
      </c>
      <c r="F25" s="15">
        <v>48.378378378378379</v>
      </c>
      <c r="G25" s="15">
        <v>18.648648648648649</v>
      </c>
      <c r="H25" s="15">
        <v>1.8918918918918921</v>
      </c>
    </row>
    <row r="26" spans="2:8" ht="12" customHeight="1" x14ac:dyDescent="0.4">
      <c r="B26" s="27"/>
      <c r="C26" s="2" t="s">
        <v>101</v>
      </c>
      <c r="D26" s="3">
        <v>239</v>
      </c>
      <c r="E26" s="15">
        <v>31.799163179916317</v>
      </c>
      <c r="F26" s="15">
        <v>49.372384937238493</v>
      </c>
      <c r="G26" s="15">
        <v>17.573221757322173</v>
      </c>
      <c r="H26" s="15">
        <v>1.2552301255230125</v>
      </c>
    </row>
    <row r="27" spans="2:8" ht="12" customHeight="1" x14ac:dyDescent="0.4">
      <c r="B27" s="27"/>
      <c r="C27" s="2" t="s">
        <v>102</v>
      </c>
      <c r="D27" s="3">
        <v>360</v>
      </c>
      <c r="E27" s="15">
        <v>34.444444444444443</v>
      </c>
      <c r="F27" s="15">
        <v>46.944444444444443</v>
      </c>
      <c r="G27" s="15">
        <v>17.5</v>
      </c>
      <c r="H27" s="15">
        <v>1.1111111111111112</v>
      </c>
    </row>
    <row r="28" spans="2:8" ht="12" customHeight="1" x14ac:dyDescent="0.4">
      <c r="B28" s="27"/>
      <c r="C28" s="4" t="s">
        <v>47</v>
      </c>
      <c r="D28" s="3">
        <v>14</v>
      </c>
      <c r="E28" s="15">
        <v>28.571428571428569</v>
      </c>
      <c r="F28" s="15">
        <v>35.714285714285715</v>
      </c>
      <c r="G28" s="15">
        <v>21.428571428571427</v>
      </c>
      <c r="H28" s="15">
        <v>14.285714285714285</v>
      </c>
    </row>
    <row r="29" spans="2:8" ht="12" customHeight="1" x14ac:dyDescent="0.4">
      <c r="B29" s="27" t="s">
        <v>104</v>
      </c>
      <c r="C29" s="4" t="s">
        <v>70</v>
      </c>
      <c r="D29" s="3">
        <v>91</v>
      </c>
      <c r="E29" s="15">
        <v>32.967032967032964</v>
      </c>
      <c r="F29" s="15">
        <v>49.450549450549453</v>
      </c>
      <c r="G29" s="15">
        <v>15.384615384615385</v>
      </c>
      <c r="H29" s="15">
        <v>2.197802197802198</v>
      </c>
    </row>
    <row r="30" spans="2:8" ht="12" customHeight="1" x14ac:dyDescent="0.4">
      <c r="B30" s="27"/>
      <c r="C30" s="2" t="s">
        <v>69</v>
      </c>
      <c r="D30" s="3">
        <v>590</v>
      </c>
      <c r="E30" s="15">
        <v>32.033898305084747</v>
      </c>
      <c r="F30" s="15">
        <v>49.66101694915254</v>
      </c>
      <c r="G30" s="15">
        <v>18.135593220338983</v>
      </c>
      <c r="H30" s="15">
        <v>0.16949152542372881</v>
      </c>
    </row>
    <row r="31" spans="2:8" ht="12" customHeight="1" x14ac:dyDescent="0.4">
      <c r="B31" s="27"/>
      <c r="C31" s="4" t="s">
        <v>71</v>
      </c>
      <c r="D31" s="3">
        <v>260</v>
      </c>
      <c r="E31" s="15">
        <v>31.153846153846153</v>
      </c>
      <c r="F31" s="15">
        <v>47.692307692307693</v>
      </c>
      <c r="G31" s="15">
        <v>19.615384615384617</v>
      </c>
      <c r="H31" s="15">
        <v>1.5384615384615385</v>
      </c>
    </row>
    <row r="32" spans="2:8" ht="12" customHeight="1" x14ac:dyDescent="0.4">
      <c r="B32" s="27"/>
      <c r="C32" s="4" t="s">
        <v>72</v>
      </c>
      <c r="D32" s="3">
        <v>46</v>
      </c>
      <c r="E32" s="15">
        <v>26.086956521739129</v>
      </c>
      <c r="F32" s="15">
        <v>43.478260869565219</v>
      </c>
      <c r="G32" s="15">
        <v>30.434782608695656</v>
      </c>
      <c r="H32" s="15">
        <v>0</v>
      </c>
    </row>
    <row r="33" spans="2:8" ht="12" customHeight="1" x14ac:dyDescent="0.4">
      <c r="B33" s="27"/>
      <c r="C33" s="4" t="s">
        <v>73</v>
      </c>
      <c r="D33" s="3">
        <v>230</v>
      </c>
      <c r="E33" s="15">
        <v>32.608695652173914</v>
      </c>
      <c r="F33" s="15">
        <v>47.391304347826086</v>
      </c>
      <c r="G33" s="15">
        <v>16.956521739130434</v>
      </c>
      <c r="H33" s="15">
        <v>3.0434782608695654</v>
      </c>
    </row>
    <row r="34" spans="2:8" ht="12" customHeight="1" x14ac:dyDescent="0.4">
      <c r="B34" s="27"/>
      <c r="C34" s="4" t="s">
        <v>46</v>
      </c>
      <c r="D34" s="3">
        <v>88</v>
      </c>
      <c r="E34" s="15">
        <v>44.31818181818182</v>
      </c>
      <c r="F34" s="15">
        <v>37.5</v>
      </c>
      <c r="G34" s="15">
        <v>17.045454545454543</v>
      </c>
      <c r="H34" s="15">
        <v>1.1363636363636365</v>
      </c>
    </row>
    <row r="35" spans="2:8" ht="12" customHeight="1" x14ac:dyDescent="0.4">
      <c r="B35" s="27"/>
      <c r="C35" s="4" t="s">
        <v>43</v>
      </c>
      <c r="D35" s="3">
        <v>18</v>
      </c>
      <c r="E35" s="15">
        <v>16.666666666666664</v>
      </c>
      <c r="F35" s="15">
        <v>38.888888888888893</v>
      </c>
      <c r="G35" s="15">
        <v>22.222222222222221</v>
      </c>
      <c r="H35" s="15">
        <v>22.222222222222221</v>
      </c>
    </row>
    <row r="36" spans="2:8" ht="12" customHeight="1" x14ac:dyDescent="0.4">
      <c r="B36" s="27" t="s">
        <v>94</v>
      </c>
      <c r="C36" s="4" t="s">
        <v>74</v>
      </c>
      <c r="D36" s="3">
        <v>108</v>
      </c>
      <c r="E36" s="15">
        <v>29.629629629629626</v>
      </c>
      <c r="F36" s="15">
        <v>51.851851851851848</v>
      </c>
      <c r="G36" s="15">
        <v>18.518518518518519</v>
      </c>
      <c r="H36" s="15">
        <v>0</v>
      </c>
    </row>
    <row r="37" spans="2:8" ht="12" customHeight="1" x14ac:dyDescent="0.4">
      <c r="B37" s="27"/>
      <c r="C37" s="4" t="s">
        <v>76</v>
      </c>
      <c r="D37" s="3">
        <v>105</v>
      </c>
      <c r="E37" s="15">
        <v>31.428571428571427</v>
      </c>
      <c r="F37" s="15">
        <v>49.523809523809526</v>
      </c>
      <c r="G37" s="15">
        <v>17.142857142857142</v>
      </c>
      <c r="H37" s="15">
        <v>1.9047619047619049</v>
      </c>
    </row>
    <row r="38" spans="2:8" ht="12" customHeight="1" x14ac:dyDescent="0.4">
      <c r="B38" s="27"/>
      <c r="C38" s="4" t="s">
        <v>77</v>
      </c>
      <c r="D38" s="3">
        <v>54</v>
      </c>
      <c r="E38" s="15">
        <v>33.333333333333329</v>
      </c>
      <c r="F38" s="15">
        <v>51.851851851851848</v>
      </c>
      <c r="G38" s="15">
        <v>14.814814814814813</v>
      </c>
      <c r="H38" s="15">
        <v>0</v>
      </c>
    </row>
    <row r="39" spans="2:8" ht="12" customHeight="1" x14ac:dyDescent="0.4">
      <c r="B39" s="27"/>
      <c r="C39" s="4" t="s">
        <v>78</v>
      </c>
      <c r="D39" s="3">
        <v>56</v>
      </c>
      <c r="E39" s="15">
        <v>23.214285714285715</v>
      </c>
      <c r="F39" s="15">
        <v>55.357142857142861</v>
      </c>
      <c r="G39" s="15">
        <v>19.642857142857142</v>
      </c>
      <c r="H39" s="15">
        <v>1.7857142857142856</v>
      </c>
    </row>
    <row r="40" spans="2:8" ht="12" customHeight="1" x14ac:dyDescent="0.4">
      <c r="B40" s="27"/>
      <c r="C40" s="4" t="s">
        <v>79</v>
      </c>
      <c r="D40" s="3">
        <v>71</v>
      </c>
      <c r="E40" s="15">
        <v>36.619718309859159</v>
      </c>
      <c r="F40" s="15">
        <v>39.436619718309856</v>
      </c>
      <c r="G40" s="15">
        <v>23.943661971830984</v>
      </c>
      <c r="H40" s="15">
        <v>0</v>
      </c>
    </row>
    <row r="41" spans="2:8" ht="12" customHeight="1" x14ac:dyDescent="0.4">
      <c r="B41" s="27"/>
      <c r="C41" s="4" t="s">
        <v>80</v>
      </c>
      <c r="D41" s="3">
        <v>75</v>
      </c>
      <c r="E41" s="15">
        <v>38.666666666666664</v>
      </c>
      <c r="F41" s="15">
        <v>42.666666666666671</v>
      </c>
      <c r="G41" s="15">
        <v>18.666666666666668</v>
      </c>
      <c r="H41" s="15">
        <v>0</v>
      </c>
    </row>
    <row r="42" spans="2:8" ht="12" customHeight="1" x14ac:dyDescent="0.4">
      <c r="B42" s="27"/>
      <c r="C42" s="4" t="s">
        <v>75</v>
      </c>
      <c r="D42" s="3">
        <v>66</v>
      </c>
      <c r="E42" s="15">
        <v>25.757575757575758</v>
      </c>
      <c r="F42" s="15">
        <v>56.060606060606055</v>
      </c>
      <c r="G42" s="15">
        <v>15.151515151515152</v>
      </c>
      <c r="H42" s="15">
        <v>3.0303030303030303</v>
      </c>
    </row>
    <row r="43" spans="2:8" ht="12" customHeight="1" x14ac:dyDescent="0.4">
      <c r="B43" s="27"/>
      <c r="C43" s="4" t="s">
        <v>81</v>
      </c>
      <c r="D43" s="3">
        <v>121</v>
      </c>
      <c r="E43" s="15">
        <v>42.148760330578511</v>
      </c>
      <c r="F43" s="15">
        <v>38.016528925619838</v>
      </c>
      <c r="G43" s="15">
        <v>19.008264462809919</v>
      </c>
      <c r="H43" s="15">
        <v>0.82644628099173556</v>
      </c>
    </row>
    <row r="44" spans="2:8" ht="12" customHeight="1" x14ac:dyDescent="0.4">
      <c r="B44" s="27"/>
      <c r="C44" s="4" t="s">
        <v>82</v>
      </c>
      <c r="D44" s="3">
        <v>42</v>
      </c>
      <c r="E44" s="15">
        <v>40.476190476190474</v>
      </c>
      <c r="F44" s="15">
        <v>42.857142857142854</v>
      </c>
      <c r="G44" s="15">
        <v>16.666666666666664</v>
      </c>
      <c r="H44" s="15">
        <v>0</v>
      </c>
    </row>
    <row r="45" spans="2:8" ht="12" customHeight="1" x14ac:dyDescent="0.4">
      <c r="B45" s="27"/>
      <c r="C45" s="4" t="s">
        <v>83</v>
      </c>
      <c r="D45" s="3">
        <v>39</v>
      </c>
      <c r="E45" s="15">
        <v>30.76923076923077</v>
      </c>
      <c r="F45" s="15">
        <v>56.410256410256409</v>
      </c>
      <c r="G45" s="15">
        <v>12.820512820512819</v>
      </c>
      <c r="H45" s="15">
        <v>0</v>
      </c>
    </row>
    <row r="46" spans="2:8" ht="12" customHeight="1" x14ac:dyDescent="0.4">
      <c r="B46" s="27"/>
      <c r="C46" s="4" t="s">
        <v>84</v>
      </c>
      <c r="D46" s="3">
        <v>73</v>
      </c>
      <c r="E46" s="15">
        <v>32.87671232876712</v>
      </c>
      <c r="F46" s="15">
        <v>52.054794520547944</v>
      </c>
      <c r="G46" s="15">
        <v>12.328767123287671</v>
      </c>
      <c r="H46" s="15">
        <v>2.7397260273972601</v>
      </c>
    </row>
    <row r="47" spans="2:8" ht="12" customHeight="1" x14ac:dyDescent="0.4">
      <c r="B47" s="27"/>
      <c r="C47" s="4" t="s">
        <v>85</v>
      </c>
      <c r="D47" s="3">
        <v>105</v>
      </c>
      <c r="E47" s="15">
        <v>25.714285714285712</v>
      </c>
      <c r="F47" s="15">
        <v>54.285714285714285</v>
      </c>
      <c r="G47" s="15">
        <v>19.047619047619047</v>
      </c>
      <c r="H47" s="15">
        <v>0.95238095238095244</v>
      </c>
    </row>
    <row r="48" spans="2:8" ht="12" customHeight="1" x14ac:dyDescent="0.4">
      <c r="B48" s="27"/>
      <c r="C48" s="4" t="s">
        <v>86</v>
      </c>
      <c r="D48" s="3">
        <v>92</v>
      </c>
      <c r="E48" s="15">
        <v>26.086956521739129</v>
      </c>
      <c r="F48" s="15">
        <v>48.913043478260867</v>
      </c>
      <c r="G48" s="15">
        <v>22.826086956521738</v>
      </c>
      <c r="H48" s="15">
        <v>2.1739130434782608</v>
      </c>
    </row>
    <row r="49" spans="2:8" ht="12" customHeight="1" x14ac:dyDescent="0.4">
      <c r="B49" s="27"/>
      <c r="C49" s="4" t="s">
        <v>87</v>
      </c>
      <c r="D49" s="3">
        <v>44</v>
      </c>
      <c r="E49" s="15">
        <v>47.727272727272727</v>
      </c>
      <c r="F49" s="15">
        <v>40.909090909090914</v>
      </c>
      <c r="G49" s="15">
        <v>9.0909090909090917</v>
      </c>
      <c r="H49" s="15">
        <v>2.2727272727272729</v>
      </c>
    </row>
    <row r="50" spans="2:8" ht="12" customHeight="1" x14ac:dyDescent="0.4">
      <c r="B50" s="27"/>
      <c r="C50" s="4" t="s">
        <v>88</v>
      </c>
      <c r="D50" s="3">
        <v>34</v>
      </c>
      <c r="E50" s="15">
        <v>29.411764705882355</v>
      </c>
      <c r="F50" s="15">
        <v>47.058823529411761</v>
      </c>
      <c r="G50" s="15">
        <v>20.588235294117645</v>
      </c>
      <c r="H50" s="15">
        <v>2.9411764705882351</v>
      </c>
    </row>
    <row r="51" spans="2:8" ht="12" customHeight="1" x14ac:dyDescent="0.4">
      <c r="B51" s="27"/>
      <c r="C51" s="4" t="s">
        <v>89</v>
      </c>
      <c r="D51" s="3">
        <v>80</v>
      </c>
      <c r="E51" s="15">
        <v>35</v>
      </c>
      <c r="F51" s="15">
        <v>40</v>
      </c>
      <c r="G51" s="15">
        <v>21.25</v>
      </c>
      <c r="H51" s="15">
        <v>3.75</v>
      </c>
    </row>
    <row r="52" spans="2:8" ht="12" customHeight="1" x14ac:dyDescent="0.4">
      <c r="B52" s="27"/>
      <c r="C52" s="4" t="s">
        <v>90</v>
      </c>
      <c r="D52" s="3">
        <v>58</v>
      </c>
      <c r="E52" s="15">
        <v>29.310344827586203</v>
      </c>
      <c r="F52" s="15">
        <v>50</v>
      </c>
      <c r="G52" s="15">
        <v>18.96551724137931</v>
      </c>
      <c r="H52" s="15">
        <v>1.7241379310344827</v>
      </c>
    </row>
    <row r="53" spans="2:8" ht="12" customHeight="1" x14ac:dyDescent="0.4">
      <c r="B53" s="27"/>
      <c r="C53" s="4" t="s">
        <v>91</v>
      </c>
      <c r="D53" s="3">
        <v>86</v>
      </c>
      <c r="E53" s="15">
        <v>30.232558139534881</v>
      </c>
      <c r="F53" s="15">
        <v>47.674418604651166</v>
      </c>
      <c r="G53" s="15">
        <v>22.093023255813954</v>
      </c>
      <c r="H53" s="15">
        <v>0</v>
      </c>
    </row>
    <row r="54" spans="2:8" ht="12" customHeight="1" x14ac:dyDescent="0.4">
      <c r="B54" s="27"/>
      <c r="C54" s="2" t="s">
        <v>43</v>
      </c>
      <c r="D54" s="3">
        <v>14</v>
      </c>
      <c r="E54" s="15">
        <v>28.571428571428569</v>
      </c>
      <c r="F54" s="15">
        <v>35.714285714285715</v>
      </c>
      <c r="G54" s="15">
        <v>21.428571428571427</v>
      </c>
      <c r="H54" s="15">
        <v>14.285714285714285</v>
      </c>
    </row>
  </sheetData>
  <mergeCells count="11">
    <mergeCell ref="B24:B28"/>
    <mergeCell ref="B29:B35"/>
    <mergeCell ref="B36:B54"/>
    <mergeCell ref="E3:H3"/>
    <mergeCell ref="B5:C5"/>
    <mergeCell ref="B6:B14"/>
    <mergeCell ref="B15:B20"/>
    <mergeCell ref="B21:B23"/>
    <mergeCell ref="B2:C4"/>
    <mergeCell ref="D2:D4"/>
    <mergeCell ref="E2:H2"/>
  </mergeCells>
  <phoneticPr fontId="2"/>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H54"/>
  <sheetViews>
    <sheetView workbookViewId="0">
      <selection activeCell="E4" sqref="E4"/>
    </sheetView>
  </sheetViews>
  <sheetFormatPr defaultRowHeight="12" customHeight="1" x14ac:dyDescent="0.4"/>
  <cols>
    <col min="1" max="1" width="5.625" customWidth="1"/>
    <col min="2" max="2" width="14.125" customWidth="1"/>
    <col min="3" max="3" width="39.875" customWidth="1"/>
    <col min="4" max="9" width="10.625" customWidth="1"/>
  </cols>
  <sheetData>
    <row r="2" spans="2:8" ht="40.5" customHeight="1" x14ac:dyDescent="0.4">
      <c r="B2" s="44" t="s">
        <v>124</v>
      </c>
      <c r="C2" s="44"/>
      <c r="D2" s="44" t="s">
        <v>97</v>
      </c>
      <c r="E2" s="48" t="s">
        <v>208</v>
      </c>
      <c r="F2" s="49"/>
      <c r="G2" s="49"/>
      <c r="H2" s="50"/>
    </row>
    <row r="3" spans="2:8" ht="30" customHeight="1" x14ac:dyDescent="0.4">
      <c r="B3" s="44"/>
      <c r="C3" s="44"/>
      <c r="D3" s="44"/>
      <c r="E3" s="45" t="s">
        <v>221</v>
      </c>
      <c r="F3" s="46"/>
      <c r="G3" s="46"/>
      <c r="H3" s="47"/>
    </row>
    <row r="4" spans="2:8" ht="24" x14ac:dyDescent="0.4">
      <c r="B4" s="44"/>
      <c r="C4" s="44"/>
      <c r="D4" s="44"/>
      <c r="E4" s="19" t="s">
        <v>167</v>
      </c>
      <c r="F4" s="19" t="s">
        <v>168</v>
      </c>
      <c r="G4" s="19" t="s">
        <v>169</v>
      </c>
      <c r="H4" s="19" t="s">
        <v>154</v>
      </c>
    </row>
    <row r="5" spans="2:8" ht="12" customHeight="1" x14ac:dyDescent="0.4">
      <c r="B5" s="42" t="s">
        <v>92</v>
      </c>
      <c r="C5" s="43" t="s">
        <v>92</v>
      </c>
      <c r="D5" s="3">
        <v>1323</v>
      </c>
      <c r="E5" s="14">
        <v>23.507180650037792</v>
      </c>
      <c r="F5" s="15">
        <v>44.671201814058961</v>
      </c>
      <c r="G5" s="15">
        <v>30.763416477702194</v>
      </c>
      <c r="H5" s="15">
        <v>1.0582010582010581</v>
      </c>
    </row>
    <row r="6" spans="2:8" ht="12" customHeight="1" x14ac:dyDescent="0.4">
      <c r="B6" s="27" t="s">
        <v>93</v>
      </c>
      <c r="C6" s="4" t="s">
        <v>53</v>
      </c>
      <c r="D6" s="3">
        <v>26</v>
      </c>
      <c r="E6" s="15">
        <v>34.615384615384613</v>
      </c>
      <c r="F6" s="15">
        <v>30.76923076923077</v>
      </c>
      <c r="G6" s="15">
        <v>34.615384615384613</v>
      </c>
      <c r="H6" s="15">
        <v>0</v>
      </c>
    </row>
    <row r="7" spans="2:8" ht="12" customHeight="1" x14ac:dyDescent="0.4">
      <c r="B7" s="27"/>
      <c r="C7" s="4" t="s">
        <v>54</v>
      </c>
      <c r="D7" s="3">
        <v>95</v>
      </c>
      <c r="E7" s="15">
        <v>24.210526315789473</v>
      </c>
      <c r="F7" s="15">
        <v>44.210526315789473</v>
      </c>
      <c r="G7" s="15">
        <v>31.578947368421051</v>
      </c>
      <c r="H7" s="15">
        <v>0</v>
      </c>
    </row>
    <row r="8" spans="2:8" ht="12" customHeight="1" x14ac:dyDescent="0.4">
      <c r="B8" s="27"/>
      <c r="C8" s="4" t="s">
        <v>56</v>
      </c>
      <c r="D8" s="3">
        <v>120</v>
      </c>
      <c r="E8" s="15">
        <v>25</v>
      </c>
      <c r="F8" s="15">
        <v>49.166666666666664</v>
      </c>
      <c r="G8" s="15">
        <v>25.833333333333336</v>
      </c>
      <c r="H8" s="15">
        <v>0</v>
      </c>
    </row>
    <row r="9" spans="2:8" ht="12" customHeight="1" x14ac:dyDescent="0.4">
      <c r="B9" s="27"/>
      <c r="C9" s="4" t="s">
        <v>57</v>
      </c>
      <c r="D9" s="3">
        <v>182</v>
      </c>
      <c r="E9" s="15">
        <v>21.428571428571427</v>
      </c>
      <c r="F9" s="15">
        <v>46.153846153846153</v>
      </c>
      <c r="G9" s="15">
        <v>32.417582417582416</v>
      </c>
      <c r="H9" s="15">
        <v>0</v>
      </c>
    </row>
    <row r="10" spans="2:8" ht="12" customHeight="1" x14ac:dyDescent="0.4">
      <c r="B10" s="27"/>
      <c r="C10" s="4" t="s">
        <v>58</v>
      </c>
      <c r="D10" s="3">
        <v>270</v>
      </c>
      <c r="E10" s="15">
        <v>24.814814814814813</v>
      </c>
      <c r="F10" s="15">
        <v>42.592592592592595</v>
      </c>
      <c r="G10" s="15">
        <v>32.222222222222221</v>
      </c>
      <c r="H10" s="15">
        <v>0.37037037037037041</v>
      </c>
    </row>
    <row r="11" spans="2:8" ht="12" customHeight="1" x14ac:dyDescent="0.4">
      <c r="B11" s="27"/>
      <c r="C11" s="4" t="s">
        <v>59</v>
      </c>
      <c r="D11" s="3">
        <v>232</v>
      </c>
      <c r="E11" s="15">
        <v>20.258620689655171</v>
      </c>
      <c r="F11" s="15">
        <v>46.982758620689658</v>
      </c>
      <c r="G11" s="15">
        <v>31.896551724137932</v>
      </c>
      <c r="H11" s="15">
        <v>0.86206896551724133</v>
      </c>
    </row>
    <row r="12" spans="2:8" ht="12" customHeight="1" x14ac:dyDescent="0.4">
      <c r="B12" s="27"/>
      <c r="C12" s="4" t="s">
        <v>60</v>
      </c>
      <c r="D12" s="3">
        <v>245</v>
      </c>
      <c r="E12" s="15">
        <v>24.897959183673468</v>
      </c>
      <c r="F12" s="15">
        <v>44.897959183673471</v>
      </c>
      <c r="G12" s="15">
        <v>28.979591836734691</v>
      </c>
      <c r="H12" s="15">
        <v>1.2244897959183674</v>
      </c>
    </row>
    <row r="13" spans="2:8" ht="12" customHeight="1" x14ac:dyDescent="0.4">
      <c r="B13" s="27"/>
      <c r="C13" s="4" t="s">
        <v>55</v>
      </c>
      <c r="D13" s="3">
        <v>142</v>
      </c>
      <c r="E13" s="15">
        <v>22.535211267605636</v>
      </c>
      <c r="F13" s="15">
        <v>42.25352112676056</v>
      </c>
      <c r="G13" s="15">
        <v>29.577464788732392</v>
      </c>
      <c r="H13" s="15">
        <v>5.6338028169014089</v>
      </c>
    </row>
    <row r="14" spans="2:8" ht="12" customHeight="1" x14ac:dyDescent="0.4">
      <c r="B14" s="27"/>
      <c r="C14" s="4" t="s">
        <v>43</v>
      </c>
      <c r="D14" s="3">
        <v>11</v>
      </c>
      <c r="E14" s="15">
        <v>27.27272727272727</v>
      </c>
      <c r="F14" s="15">
        <v>36.363636363636367</v>
      </c>
      <c r="G14" s="15">
        <v>36.363636363636367</v>
      </c>
      <c r="H14" s="15">
        <v>0</v>
      </c>
    </row>
    <row r="15" spans="2:8" ht="12" customHeight="1" x14ac:dyDescent="0.4">
      <c r="B15" s="27" t="s">
        <v>98</v>
      </c>
      <c r="C15" s="4" t="s">
        <v>61</v>
      </c>
      <c r="D15" s="3">
        <v>203</v>
      </c>
      <c r="E15" s="15">
        <v>25.615763546798032</v>
      </c>
      <c r="F15" s="15">
        <v>41.871921182266007</v>
      </c>
      <c r="G15" s="15">
        <v>31.03448275862069</v>
      </c>
      <c r="H15" s="15">
        <v>1.4778325123152709</v>
      </c>
    </row>
    <row r="16" spans="2:8" ht="12" customHeight="1" x14ac:dyDescent="0.4">
      <c r="B16" s="27"/>
      <c r="C16" s="4" t="s">
        <v>62</v>
      </c>
      <c r="D16" s="3">
        <v>467</v>
      </c>
      <c r="E16" s="15">
        <v>21.413276231263385</v>
      </c>
      <c r="F16" s="15">
        <v>45.610278372591004</v>
      </c>
      <c r="G16" s="15">
        <v>31.477516059957171</v>
      </c>
      <c r="H16" s="15">
        <v>1.4989293361884368</v>
      </c>
    </row>
    <row r="17" spans="2:8" ht="12" customHeight="1" x14ac:dyDescent="0.4">
      <c r="B17" s="27"/>
      <c r="C17" s="4" t="s">
        <v>63</v>
      </c>
      <c r="D17" s="3">
        <v>296</v>
      </c>
      <c r="E17" s="15">
        <v>21.621621621621621</v>
      </c>
      <c r="F17" s="15">
        <v>46.621621621621621</v>
      </c>
      <c r="G17" s="15">
        <v>31.756756756756754</v>
      </c>
      <c r="H17" s="15">
        <v>0</v>
      </c>
    </row>
    <row r="18" spans="2:8" ht="12" customHeight="1" x14ac:dyDescent="0.4">
      <c r="B18" s="27"/>
      <c r="C18" s="4" t="s">
        <v>64</v>
      </c>
      <c r="D18" s="3">
        <v>258</v>
      </c>
      <c r="E18" s="15">
        <v>25.581395348837212</v>
      </c>
      <c r="F18" s="15">
        <v>44.573643410852718</v>
      </c>
      <c r="G18" s="15">
        <v>28.294573643410853</v>
      </c>
      <c r="H18" s="15">
        <v>1.5503875968992249</v>
      </c>
    </row>
    <row r="19" spans="2:8" ht="12" customHeight="1" x14ac:dyDescent="0.4">
      <c r="B19" s="27"/>
      <c r="C19" s="4" t="s">
        <v>65</v>
      </c>
      <c r="D19" s="3">
        <v>78</v>
      </c>
      <c r="E19" s="15">
        <v>28.205128205128204</v>
      </c>
      <c r="F19" s="15">
        <v>41.025641025641022</v>
      </c>
      <c r="G19" s="15">
        <v>30.76923076923077</v>
      </c>
      <c r="H19" s="15">
        <v>0</v>
      </c>
    </row>
    <row r="20" spans="2:8" ht="12" customHeight="1" x14ac:dyDescent="0.4">
      <c r="B20" s="27"/>
      <c r="C20" s="4" t="s">
        <v>43</v>
      </c>
      <c r="D20" s="3">
        <v>21</v>
      </c>
      <c r="E20" s="15">
        <v>33.333333333333329</v>
      </c>
      <c r="F20" s="15">
        <v>38.095238095238095</v>
      </c>
      <c r="G20" s="15">
        <v>28.571428571428569</v>
      </c>
      <c r="H20" s="15">
        <v>0</v>
      </c>
    </row>
    <row r="21" spans="2:8" ht="12" customHeight="1" x14ac:dyDescent="0.4">
      <c r="B21" s="26" t="s">
        <v>99</v>
      </c>
      <c r="C21" s="4" t="s">
        <v>66</v>
      </c>
      <c r="D21" s="3">
        <v>349</v>
      </c>
      <c r="E21" s="15">
        <v>27.507163323782237</v>
      </c>
      <c r="F21" s="15">
        <v>46.131805157593128</v>
      </c>
      <c r="G21" s="15">
        <v>26.07449856733524</v>
      </c>
      <c r="H21" s="15">
        <v>0.28653295128939826</v>
      </c>
    </row>
    <row r="22" spans="2:8" ht="12" customHeight="1" x14ac:dyDescent="0.4">
      <c r="B22" s="26"/>
      <c r="C22" s="4" t="s">
        <v>67</v>
      </c>
      <c r="D22" s="3">
        <v>933</v>
      </c>
      <c r="E22" s="15">
        <v>22.186495176848876</v>
      </c>
      <c r="F22" s="15">
        <v>43.944265809217576</v>
      </c>
      <c r="G22" s="15">
        <v>32.475884244372985</v>
      </c>
      <c r="H22" s="15">
        <v>1.3933547695605575</v>
      </c>
    </row>
    <row r="23" spans="2:8" ht="12" customHeight="1" x14ac:dyDescent="0.4">
      <c r="B23" s="26"/>
      <c r="C23" s="4" t="s">
        <v>43</v>
      </c>
      <c r="D23" s="3">
        <v>41</v>
      </c>
      <c r="E23" s="15">
        <v>19.512195121951219</v>
      </c>
      <c r="F23" s="15">
        <v>48.780487804878049</v>
      </c>
      <c r="G23" s="15">
        <v>31.707317073170731</v>
      </c>
      <c r="H23" s="15">
        <v>0</v>
      </c>
    </row>
    <row r="24" spans="2:8" ht="12" customHeight="1" x14ac:dyDescent="0.4">
      <c r="B24" s="27" t="s">
        <v>100</v>
      </c>
      <c r="C24" s="2" t="s">
        <v>96</v>
      </c>
      <c r="D24" s="3">
        <v>340</v>
      </c>
      <c r="E24" s="15">
        <v>23.52941176470588</v>
      </c>
      <c r="F24" s="15">
        <v>42.941176470588232</v>
      </c>
      <c r="G24" s="15">
        <v>32.941176470588232</v>
      </c>
      <c r="H24" s="15">
        <v>0.58823529411764708</v>
      </c>
    </row>
    <row r="25" spans="2:8" ht="12" customHeight="1" x14ac:dyDescent="0.4">
      <c r="B25" s="27"/>
      <c r="C25" s="2" t="s">
        <v>95</v>
      </c>
      <c r="D25" s="3">
        <v>370</v>
      </c>
      <c r="E25" s="15">
        <v>24.324324324324326</v>
      </c>
      <c r="F25" s="15">
        <v>46.216216216216218</v>
      </c>
      <c r="G25" s="15">
        <v>27.837837837837835</v>
      </c>
      <c r="H25" s="15">
        <v>1.6216216216216217</v>
      </c>
    </row>
    <row r="26" spans="2:8" ht="12" customHeight="1" x14ac:dyDescent="0.4">
      <c r="B26" s="27"/>
      <c r="C26" s="2" t="s">
        <v>101</v>
      </c>
      <c r="D26" s="3">
        <v>239</v>
      </c>
      <c r="E26" s="15">
        <v>21.75732217573222</v>
      </c>
      <c r="F26" s="15">
        <v>46.02510460251046</v>
      </c>
      <c r="G26" s="15">
        <v>31.380753138075313</v>
      </c>
      <c r="H26" s="15">
        <v>0.83682008368200833</v>
      </c>
    </row>
    <row r="27" spans="2:8" ht="12" customHeight="1" x14ac:dyDescent="0.4">
      <c r="B27" s="27"/>
      <c r="C27" s="2" t="s">
        <v>102</v>
      </c>
      <c r="D27" s="3">
        <v>360</v>
      </c>
      <c r="E27" s="15">
        <v>23.611111111111111</v>
      </c>
      <c r="F27" s="15">
        <v>44.166666666666664</v>
      </c>
      <c r="G27" s="15">
        <v>31.388888888888889</v>
      </c>
      <c r="H27" s="15">
        <v>0.83333333333333337</v>
      </c>
    </row>
    <row r="28" spans="2:8" ht="12" customHeight="1" x14ac:dyDescent="0.4">
      <c r="B28" s="27"/>
      <c r="C28" s="4" t="s">
        <v>47</v>
      </c>
      <c r="D28" s="3">
        <v>14</v>
      </c>
      <c r="E28" s="15">
        <v>28.571428571428569</v>
      </c>
      <c r="F28" s="15">
        <v>35.714285714285715</v>
      </c>
      <c r="G28" s="15">
        <v>28.571428571428569</v>
      </c>
      <c r="H28" s="15">
        <v>7.1428571428571423</v>
      </c>
    </row>
    <row r="29" spans="2:8" ht="12" customHeight="1" x14ac:dyDescent="0.4">
      <c r="B29" s="27" t="s">
        <v>104</v>
      </c>
      <c r="C29" s="4" t="s">
        <v>70</v>
      </c>
      <c r="D29" s="3">
        <v>91</v>
      </c>
      <c r="E29" s="15">
        <v>28.571428571428569</v>
      </c>
      <c r="F29" s="15">
        <v>38.461538461538467</v>
      </c>
      <c r="G29" s="15">
        <v>31.868131868131865</v>
      </c>
      <c r="H29" s="15">
        <v>1.098901098901099</v>
      </c>
    </row>
    <row r="30" spans="2:8" ht="12" customHeight="1" x14ac:dyDescent="0.4">
      <c r="B30" s="27"/>
      <c r="C30" s="2" t="s">
        <v>69</v>
      </c>
      <c r="D30" s="3">
        <v>590</v>
      </c>
      <c r="E30" s="15">
        <v>23.728813559322035</v>
      </c>
      <c r="F30" s="15">
        <v>45.423728813559322</v>
      </c>
      <c r="G30" s="15">
        <v>30.847457627118647</v>
      </c>
      <c r="H30" s="15">
        <v>0</v>
      </c>
    </row>
    <row r="31" spans="2:8" ht="12" customHeight="1" x14ac:dyDescent="0.4">
      <c r="B31" s="27"/>
      <c r="C31" s="4" t="s">
        <v>71</v>
      </c>
      <c r="D31" s="3">
        <v>260</v>
      </c>
      <c r="E31" s="15">
        <v>20.76923076923077</v>
      </c>
      <c r="F31" s="15">
        <v>49.230769230769234</v>
      </c>
      <c r="G31" s="15">
        <v>28.46153846153846</v>
      </c>
      <c r="H31" s="15">
        <v>1.5384615384615385</v>
      </c>
    </row>
    <row r="32" spans="2:8" ht="12" customHeight="1" x14ac:dyDescent="0.4">
      <c r="B32" s="27"/>
      <c r="C32" s="4" t="s">
        <v>72</v>
      </c>
      <c r="D32" s="3">
        <v>46</v>
      </c>
      <c r="E32" s="15">
        <v>30.434782608695656</v>
      </c>
      <c r="F32" s="15">
        <v>30.434782608695656</v>
      </c>
      <c r="G32" s="15">
        <v>39.130434782608695</v>
      </c>
      <c r="H32" s="15">
        <v>0</v>
      </c>
    </row>
    <row r="33" spans="2:8" ht="12" customHeight="1" x14ac:dyDescent="0.4">
      <c r="B33" s="27"/>
      <c r="C33" s="4" t="s">
        <v>73</v>
      </c>
      <c r="D33" s="3">
        <v>230</v>
      </c>
      <c r="E33" s="15">
        <v>19.565217391304348</v>
      </c>
      <c r="F33" s="15">
        <v>44.347826086956523</v>
      </c>
      <c r="G33" s="15">
        <v>33.043478260869563</v>
      </c>
      <c r="H33" s="15">
        <v>3.0434782608695654</v>
      </c>
    </row>
    <row r="34" spans="2:8" ht="12" customHeight="1" x14ac:dyDescent="0.4">
      <c r="B34" s="27"/>
      <c r="C34" s="4" t="s">
        <v>46</v>
      </c>
      <c r="D34" s="3">
        <v>88</v>
      </c>
      <c r="E34" s="15">
        <v>30.681818181818183</v>
      </c>
      <c r="F34" s="15">
        <v>43.18181818181818</v>
      </c>
      <c r="G34" s="15">
        <v>26.136363636363637</v>
      </c>
      <c r="H34" s="15">
        <v>0</v>
      </c>
    </row>
    <row r="35" spans="2:8" ht="12" customHeight="1" x14ac:dyDescent="0.4">
      <c r="B35" s="27"/>
      <c r="C35" s="4" t="s">
        <v>43</v>
      </c>
      <c r="D35" s="3">
        <v>18</v>
      </c>
      <c r="E35" s="15">
        <v>27.777777777777779</v>
      </c>
      <c r="F35" s="15">
        <v>33.333333333333329</v>
      </c>
      <c r="G35" s="15">
        <v>27.777777777777779</v>
      </c>
      <c r="H35" s="15">
        <v>11.111111111111111</v>
      </c>
    </row>
    <row r="36" spans="2:8" ht="12" customHeight="1" x14ac:dyDescent="0.4">
      <c r="B36" s="27" t="s">
        <v>94</v>
      </c>
      <c r="C36" s="4" t="s">
        <v>74</v>
      </c>
      <c r="D36" s="3">
        <v>108</v>
      </c>
      <c r="E36" s="15">
        <v>20.37037037037037</v>
      </c>
      <c r="F36" s="15">
        <v>49.074074074074076</v>
      </c>
      <c r="G36" s="15">
        <v>30.555555555555557</v>
      </c>
      <c r="H36" s="15">
        <v>0</v>
      </c>
    </row>
    <row r="37" spans="2:8" ht="12" customHeight="1" x14ac:dyDescent="0.4">
      <c r="B37" s="27"/>
      <c r="C37" s="4" t="s">
        <v>76</v>
      </c>
      <c r="D37" s="3">
        <v>105</v>
      </c>
      <c r="E37" s="15">
        <v>24.761904761904763</v>
      </c>
      <c r="F37" s="15">
        <v>49.523809523809526</v>
      </c>
      <c r="G37" s="15">
        <v>24.761904761904763</v>
      </c>
      <c r="H37" s="15">
        <v>0.95238095238095244</v>
      </c>
    </row>
    <row r="38" spans="2:8" ht="12" customHeight="1" x14ac:dyDescent="0.4">
      <c r="B38" s="27"/>
      <c r="C38" s="4" t="s">
        <v>77</v>
      </c>
      <c r="D38" s="3">
        <v>54</v>
      </c>
      <c r="E38" s="15">
        <v>27.777777777777779</v>
      </c>
      <c r="F38" s="15">
        <v>46.296296296296298</v>
      </c>
      <c r="G38" s="15">
        <v>24.074074074074073</v>
      </c>
      <c r="H38" s="15">
        <v>1.8518518518518516</v>
      </c>
    </row>
    <row r="39" spans="2:8" ht="12" customHeight="1" x14ac:dyDescent="0.4">
      <c r="B39" s="27"/>
      <c r="C39" s="4" t="s">
        <v>78</v>
      </c>
      <c r="D39" s="3">
        <v>56</v>
      </c>
      <c r="E39" s="15">
        <v>23.214285714285715</v>
      </c>
      <c r="F39" s="15">
        <v>39.285714285714285</v>
      </c>
      <c r="G39" s="15">
        <v>37.5</v>
      </c>
      <c r="H39" s="15">
        <v>0</v>
      </c>
    </row>
    <row r="40" spans="2:8" ht="12" customHeight="1" x14ac:dyDescent="0.4">
      <c r="B40" s="27"/>
      <c r="C40" s="4" t="s">
        <v>79</v>
      </c>
      <c r="D40" s="3">
        <v>71</v>
      </c>
      <c r="E40" s="15">
        <v>28.169014084507044</v>
      </c>
      <c r="F40" s="15">
        <v>39.436619718309856</v>
      </c>
      <c r="G40" s="15">
        <v>32.394366197183103</v>
      </c>
      <c r="H40" s="15">
        <v>0</v>
      </c>
    </row>
    <row r="41" spans="2:8" ht="12" customHeight="1" x14ac:dyDescent="0.4">
      <c r="B41" s="27"/>
      <c r="C41" s="4" t="s">
        <v>80</v>
      </c>
      <c r="D41" s="3">
        <v>75</v>
      </c>
      <c r="E41" s="15">
        <v>20</v>
      </c>
      <c r="F41" s="15">
        <v>53.333333333333336</v>
      </c>
      <c r="G41" s="15">
        <v>26.666666666666668</v>
      </c>
      <c r="H41" s="15">
        <v>0</v>
      </c>
    </row>
    <row r="42" spans="2:8" ht="12" customHeight="1" x14ac:dyDescent="0.4">
      <c r="B42" s="27"/>
      <c r="C42" s="4" t="s">
        <v>75</v>
      </c>
      <c r="D42" s="3">
        <v>66</v>
      </c>
      <c r="E42" s="15">
        <v>22.727272727272727</v>
      </c>
      <c r="F42" s="15">
        <v>39.393939393939391</v>
      </c>
      <c r="G42" s="15">
        <v>34.848484848484851</v>
      </c>
      <c r="H42" s="15">
        <v>3.0303030303030303</v>
      </c>
    </row>
    <row r="43" spans="2:8" ht="12" customHeight="1" x14ac:dyDescent="0.4">
      <c r="B43" s="27"/>
      <c r="C43" s="4" t="s">
        <v>81</v>
      </c>
      <c r="D43" s="3">
        <v>121</v>
      </c>
      <c r="E43" s="15">
        <v>23.966942148760332</v>
      </c>
      <c r="F43" s="15">
        <v>42.148760330578511</v>
      </c>
      <c r="G43" s="15">
        <v>33.057851239669425</v>
      </c>
      <c r="H43" s="15">
        <v>0.82644628099173556</v>
      </c>
    </row>
    <row r="44" spans="2:8" ht="12" customHeight="1" x14ac:dyDescent="0.4">
      <c r="B44" s="27"/>
      <c r="C44" s="4" t="s">
        <v>82</v>
      </c>
      <c r="D44" s="3">
        <v>42</v>
      </c>
      <c r="E44" s="15">
        <v>21.428571428571427</v>
      </c>
      <c r="F44" s="15">
        <v>52.380952380952387</v>
      </c>
      <c r="G44" s="15">
        <v>26.190476190476193</v>
      </c>
      <c r="H44" s="15">
        <v>0</v>
      </c>
    </row>
    <row r="45" spans="2:8" ht="12" customHeight="1" x14ac:dyDescent="0.4">
      <c r="B45" s="27"/>
      <c r="C45" s="4" t="s">
        <v>83</v>
      </c>
      <c r="D45" s="3">
        <v>39</v>
      </c>
      <c r="E45" s="15">
        <v>35.897435897435898</v>
      </c>
      <c r="F45" s="15">
        <v>38.461538461538467</v>
      </c>
      <c r="G45" s="15">
        <v>25.641025641025639</v>
      </c>
      <c r="H45" s="15">
        <v>0</v>
      </c>
    </row>
    <row r="46" spans="2:8" ht="12" customHeight="1" x14ac:dyDescent="0.4">
      <c r="B46" s="27"/>
      <c r="C46" s="4" t="s">
        <v>84</v>
      </c>
      <c r="D46" s="3">
        <v>73</v>
      </c>
      <c r="E46" s="15">
        <v>27.397260273972602</v>
      </c>
      <c r="F46" s="15">
        <v>45.205479452054789</v>
      </c>
      <c r="G46" s="15">
        <v>26.027397260273972</v>
      </c>
      <c r="H46" s="15">
        <v>1.3698630136986301</v>
      </c>
    </row>
    <row r="47" spans="2:8" ht="12" customHeight="1" x14ac:dyDescent="0.4">
      <c r="B47" s="27"/>
      <c r="C47" s="4" t="s">
        <v>85</v>
      </c>
      <c r="D47" s="3">
        <v>105</v>
      </c>
      <c r="E47" s="15">
        <v>19.047619047619047</v>
      </c>
      <c r="F47" s="15">
        <v>49.523809523809526</v>
      </c>
      <c r="G47" s="15">
        <v>30.476190476190478</v>
      </c>
      <c r="H47" s="15">
        <v>0.95238095238095244</v>
      </c>
    </row>
    <row r="48" spans="2:8" ht="12" customHeight="1" x14ac:dyDescent="0.4">
      <c r="B48" s="27"/>
      <c r="C48" s="4" t="s">
        <v>86</v>
      </c>
      <c r="D48" s="3">
        <v>92</v>
      </c>
      <c r="E48" s="15">
        <v>17.391304347826086</v>
      </c>
      <c r="F48" s="15">
        <v>52.173913043478258</v>
      </c>
      <c r="G48" s="15">
        <v>30.434782608695656</v>
      </c>
      <c r="H48" s="15">
        <v>0</v>
      </c>
    </row>
    <row r="49" spans="2:8" ht="12" customHeight="1" x14ac:dyDescent="0.4">
      <c r="B49" s="27"/>
      <c r="C49" s="4" t="s">
        <v>87</v>
      </c>
      <c r="D49" s="3">
        <v>44</v>
      </c>
      <c r="E49" s="15">
        <v>29.545454545454547</v>
      </c>
      <c r="F49" s="15">
        <v>47.727272727272727</v>
      </c>
      <c r="G49" s="15">
        <v>22.727272727272727</v>
      </c>
      <c r="H49" s="15">
        <v>0</v>
      </c>
    </row>
    <row r="50" spans="2:8" ht="12" customHeight="1" x14ac:dyDescent="0.4">
      <c r="B50" s="27"/>
      <c r="C50" s="4" t="s">
        <v>88</v>
      </c>
      <c r="D50" s="3">
        <v>34</v>
      </c>
      <c r="E50" s="15">
        <v>20.588235294117645</v>
      </c>
      <c r="F50" s="15">
        <v>41.17647058823529</v>
      </c>
      <c r="G50" s="15">
        <v>35.294117647058826</v>
      </c>
      <c r="H50" s="15">
        <v>2.9411764705882351</v>
      </c>
    </row>
    <row r="51" spans="2:8" ht="12" customHeight="1" x14ac:dyDescent="0.4">
      <c r="B51" s="27"/>
      <c r="C51" s="4" t="s">
        <v>89</v>
      </c>
      <c r="D51" s="3">
        <v>80</v>
      </c>
      <c r="E51" s="15">
        <v>23.75</v>
      </c>
      <c r="F51" s="15">
        <v>38.75</v>
      </c>
      <c r="G51" s="15">
        <v>32.5</v>
      </c>
      <c r="H51" s="15">
        <v>5</v>
      </c>
    </row>
    <row r="52" spans="2:8" ht="12" customHeight="1" x14ac:dyDescent="0.4">
      <c r="B52" s="27"/>
      <c r="C52" s="4" t="s">
        <v>90</v>
      </c>
      <c r="D52" s="3">
        <v>58</v>
      </c>
      <c r="E52" s="15">
        <v>24.137931034482758</v>
      </c>
      <c r="F52" s="15">
        <v>37.931034482758619</v>
      </c>
      <c r="G52" s="15">
        <v>36.206896551724135</v>
      </c>
      <c r="H52" s="15">
        <v>1.7241379310344827</v>
      </c>
    </row>
    <row r="53" spans="2:8" ht="12" customHeight="1" x14ac:dyDescent="0.4">
      <c r="B53" s="27"/>
      <c r="C53" s="4" t="s">
        <v>91</v>
      </c>
      <c r="D53" s="3">
        <v>86</v>
      </c>
      <c r="E53" s="15">
        <v>23.255813953488371</v>
      </c>
      <c r="F53" s="15">
        <v>36.046511627906973</v>
      </c>
      <c r="G53" s="15">
        <v>40.697674418604649</v>
      </c>
      <c r="H53" s="15">
        <v>0</v>
      </c>
    </row>
    <row r="54" spans="2:8" ht="12" customHeight="1" x14ac:dyDescent="0.4">
      <c r="B54" s="27"/>
      <c r="C54" s="2" t="s">
        <v>43</v>
      </c>
      <c r="D54" s="3">
        <v>14</v>
      </c>
      <c r="E54" s="15">
        <v>28.571428571428569</v>
      </c>
      <c r="F54" s="15">
        <v>35.714285714285715</v>
      </c>
      <c r="G54" s="15">
        <v>28.571428571428569</v>
      </c>
      <c r="H54" s="15">
        <v>7.1428571428571423</v>
      </c>
    </row>
  </sheetData>
  <mergeCells count="11">
    <mergeCell ref="B24:B28"/>
    <mergeCell ref="B29:B35"/>
    <mergeCell ref="B36:B54"/>
    <mergeCell ref="E3:H3"/>
    <mergeCell ref="B5:C5"/>
    <mergeCell ref="B6:B14"/>
    <mergeCell ref="B15:B20"/>
    <mergeCell ref="B21:B23"/>
    <mergeCell ref="B2:C4"/>
    <mergeCell ref="D2:D4"/>
    <mergeCell ref="E2:H2"/>
  </mergeCells>
  <phoneticPr fontId="2"/>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2:H54"/>
  <sheetViews>
    <sheetView workbookViewId="0">
      <selection activeCell="E4" sqref="E4"/>
    </sheetView>
  </sheetViews>
  <sheetFormatPr defaultRowHeight="12" customHeight="1" x14ac:dyDescent="0.4"/>
  <cols>
    <col min="1" max="1" width="5.625" customWidth="1"/>
    <col min="2" max="2" width="14.125" customWidth="1"/>
    <col min="3" max="3" width="39.875" customWidth="1"/>
    <col min="4" max="9" width="10.625" customWidth="1"/>
  </cols>
  <sheetData>
    <row r="2" spans="2:8" ht="40.5" customHeight="1" x14ac:dyDescent="0.4">
      <c r="B2" s="44" t="s">
        <v>125</v>
      </c>
      <c r="C2" s="44"/>
      <c r="D2" s="32" t="s">
        <v>97</v>
      </c>
      <c r="E2" s="48" t="s">
        <v>208</v>
      </c>
      <c r="F2" s="49"/>
      <c r="G2" s="49"/>
      <c r="H2" s="50"/>
    </row>
    <row r="3" spans="2:8" ht="30" customHeight="1" x14ac:dyDescent="0.4">
      <c r="B3" s="44"/>
      <c r="C3" s="44"/>
      <c r="D3" s="54"/>
      <c r="E3" s="45" t="s">
        <v>222</v>
      </c>
      <c r="F3" s="46"/>
      <c r="G3" s="46"/>
      <c r="H3" s="47"/>
    </row>
    <row r="4" spans="2:8" ht="24" x14ac:dyDescent="0.4">
      <c r="B4" s="44"/>
      <c r="C4" s="44"/>
      <c r="D4" s="33"/>
      <c r="E4" s="19" t="s">
        <v>167</v>
      </c>
      <c r="F4" s="19" t="s">
        <v>168</v>
      </c>
      <c r="G4" s="19" t="s">
        <v>169</v>
      </c>
      <c r="H4" s="19" t="s">
        <v>154</v>
      </c>
    </row>
    <row r="5" spans="2:8" ht="12" customHeight="1" x14ac:dyDescent="0.4">
      <c r="B5" s="42" t="s">
        <v>92</v>
      </c>
      <c r="C5" s="43" t="s">
        <v>92</v>
      </c>
      <c r="D5" s="3">
        <v>1323</v>
      </c>
      <c r="E5" s="14">
        <v>38.548752834467123</v>
      </c>
      <c r="F5" s="15">
        <v>23.431594860166289</v>
      </c>
      <c r="G5" s="15">
        <v>36.583522297808017</v>
      </c>
      <c r="H5" s="15">
        <v>1.436130007558579</v>
      </c>
    </row>
    <row r="6" spans="2:8" ht="12" customHeight="1" x14ac:dyDescent="0.4">
      <c r="B6" s="27" t="s">
        <v>93</v>
      </c>
      <c r="C6" s="4" t="s">
        <v>53</v>
      </c>
      <c r="D6" s="3">
        <v>26</v>
      </c>
      <c r="E6" s="15">
        <v>30.76923076923077</v>
      </c>
      <c r="F6" s="15">
        <v>38.461538461538467</v>
      </c>
      <c r="G6" s="15">
        <v>30.76923076923077</v>
      </c>
      <c r="H6" s="15">
        <v>0</v>
      </c>
    </row>
    <row r="7" spans="2:8" ht="12" customHeight="1" x14ac:dyDescent="0.4">
      <c r="B7" s="27"/>
      <c r="C7" s="4" t="s">
        <v>54</v>
      </c>
      <c r="D7" s="3">
        <v>95</v>
      </c>
      <c r="E7" s="15">
        <v>25.263157894736842</v>
      </c>
      <c r="F7" s="15">
        <v>11.578947368421053</v>
      </c>
      <c r="G7" s="15">
        <v>63.157894736842103</v>
      </c>
      <c r="H7" s="15">
        <v>0</v>
      </c>
    </row>
    <row r="8" spans="2:8" ht="12" customHeight="1" x14ac:dyDescent="0.4">
      <c r="B8" s="27"/>
      <c r="C8" s="4" t="s">
        <v>56</v>
      </c>
      <c r="D8" s="3">
        <v>120</v>
      </c>
      <c r="E8" s="15">
        <v>21.666666666666668</v>
      </c>
      <c r="F8" s="15">
        <v>28.333333333333332</v>
      </c>
      <c r="G8" s="15">
        <v>50</v>
      </c>
      <c r="H8" s="15">
        <v>0</v>
      </c>
    </row>
    <row r="9" spans="2:8" ht="12" customHeight="1" x14ac:dyDescent="0.4">
      <c r="B9" s="27"/>
      <c r="C9" s="4" t="s">
        <v>57</v>
      </c>
      <c r="D9" s="3">
        <v>182</v>
      </c>
      <c r="E9" s="15">
        <v>31.868131868131865</v>
      </c>
      <c r="F9" s="15">
        <v>24.175824175824175</v>
      </c>
      <c r="G9" s="15">
        <v>43.956043956043956</v>
      </c>
      <c r="H9" s="15">
        <v>0</v>
      </c>
    </row>
    <row r="10" spans="2:8" ht="12" customHeight="1" x14ac:dyDescent="0.4">
      <c r="B10" s="27"/>
      <c r="C10" s="4" t="s">
        <v>58</v>
      </c>
      <c r="D10" s="3">
        <v>270</v>
      </c>
      <c r="E10" s="15">
        <v>41.481481481481481</v>
      </c>
      <c r="F10" s="15">
        <v>20.37037037037037</v>
      </c>
      <c r="G10" s="15">
        <v>38.148148148148145</v>
      </c>
      <c r="H10" s="15">
        <v>0</v>
      </c>
    </row>
    <row r="11" spans="2:8" ht="12" customHeight="1" x14ac:dyDescent="0.4">
      <c r="B11" s="27"/>
      <c r="C11" s="4" t="s">
        <v>59</v>
      </c>
      <c r="D11" s="3">
        <v>232</v>
      </c>
      <c r="E11" s="15">
        <v>40.086206896551722</v>
      </c>
      <c r="F11" s="15">
        <v>25.431034482758619</v>
      </c>
      <c r="G11" s="15">
        <v>32.327586206896555</v>
      </c>
      <c r="H11" s="15">
        <v>2.1551724137931036</v>
      </c>
    </row>
    <row r="12" spans="2:8" ht="12" customHeight="1" x14ac:dyDescent="0.4">
      <c r="B12" s="27"/>
      <c r="C12" s="4" t="s">
        <v>60</v>
      </c>
      <c r="D12" s="3">
        <v>245</v>
      </c>
      <c r="E12" s="15">
        <v>48.979591836734691</v>
      </c>
      <c r="F12" s="15">
        <v>24.081632653061224</v>
      </c>
      <c r="G12" s="15">
        <v>25.714285714285712</v>
      </c>
      <c r="H12" s="15">
        <v>1.2244897959183674</v>
      </c>
    </row>
    <row r="13" spans="2:8" ht="12" customHeight="1" x14ac:dyDescent="0.4">
      <c r="B13" s="27"/>
      <c r="C13" s="4" t="s">
        <v>55</v>
      </c>
      <c r="D13" s="3">
        <v>142</v>
      </c>
      <c r="E13" s="15">
        <v>46.478873239436616</v>
      </c>
      <c r="F13" s="15">
        <v>24.647887323943664</v>
      </c>
      <c r="G13" s="15">
        <v>21.12676056338028</v>
      </c>
      <c r="H13" s="15">
        <v>7.7464788732394361</v>
      </c>
    </row>
    <row r="14" spans="2:8" ht="12" customHeight="1" x14ac:dyDescent="0.4">
      <c r="B14" s="27"/>
      <c r="C14" s="4" t="s">
        <v>43</v>
      </c>
      <c r="D14" s="3">
        <v>11</v>
      </c>
      <c r="E14" s="15">
        <v>27.27272727272727</v>
      </c>
      <c r="F14" s="15">
        <v>27.27272727272727</v>
      </c>
      <c r="G14" s="15">
        <v>45.454545454545453</v>
      </c>
      <c r="H14" s="15">
        <v>0</v>
      </c>
    </row>
    <row r="15" spans="2:8" ht="12" customHeight="1" x14ac:dyDescent="0.4">
      <c r="B15" s="27" t="s">
        <v>98</v>
      </c>
      <c r="C15" s="4" t="s">
        <v>61</v>
      </c>
      <c r="D15" s="3">
        <v>203</v>
      </c>
      <c r="E15" s="15">
        <v>31.03448275862069</v>
      </c>
      <c r="F15" s="15">
        <v>16.256157635467979</v>
      </c>
      <c r="G15" s="15">
        <v>49.75369458128079</v>
      </c>
      <c r="H15" s="15">
        <v>2.9556650246305418</v>
      </c>
    </row>
    <row r="16" spans="2:8" ht="12" customHeight="1" x14ac:dyDescent="0.4">
      <c r="B16" s="27"/>
      <c r="C16" s="4" t="s">
        <v>62</v>
      </c>
      <c r="D16" s="3">
        <v>467</v>
      </c>
      <c r="E16" s="15">
        <v>42.184154175588866</v>
      </c>
      <c r="F16" s="15">
        <v>23.340471092077088</v>
      </c>
      <c r="G16" s="15">
        <v>33.618843683083512</v>
      </c>
      <c r="H16" s="15">
        <v>0.85653104925053536</v>
      </c>
    </row>
    <row r="17" spans="2:8" ht="12" customHeight="1" x14ac:dyDescent="0.4">
      <c r="B17" s="27"/>
      <c r="C17" s="4" t="s">
        <v>63</v>
      </c>
      <c r="D17" s="3">
        <v>296</v>
      </c>
      <c r="E17" s="15">
        <v>38.513513513513516</v>
      </c>
      <c r="F17" s="15">
        <v>25.675675675675674</v>
      </c>
      <c r="G17" s="15">
        <v>34.797297297297298</v>
      </c>
      <c r="H17" s="15">
        <v>1.0135135135135136</v>
      </c>
    </row>
    <row r="18" spans="2:8" ht="12" customHeight="1" x14ac:dyDescent="0.4">
      <c r="B18" s="27"/>
      <c r="C18" s="4" t="s">
        <v>64</v>
      </c>
      <c r="D18" s="3">
        <v>258</v>
      </c>
      <c r="E18" s="15">
        <v>36.434108527131784</v>
      </c>
      <c r="F18" s="15">
        <v>25.581395348837212</v>
      </c>
      <c r="G18" s="15">
        <v>36.821705426356587</v>
      </c>
      <c r="H18" s="15">
        <v>1.1627906976744187</v>
      </c>
    </row>
    <row r="19" spans="2:8" ht="12" customHeight="1" x14ac:dyDescent="0.4">
      <c r="B19" s="27"/>
      <c r="C19" s="4" t="s">
        <v>65</v>
      </c>
      <c r="D19" s="3">
        <v>78</v>
      </c>
      <c r="E19" s="15">
        <v>43.589743589743591</v>
      </c>
      <c r="F19" s="15">
        <v>28.205128205128204</v>
      </c>
      <c r="G19" s="15">
        <v>26.923076923076923</v>
      </c>
      <c r="H19" s="15">
        <v>1.2820512820512819</v>
      </c>
    </row>
    <row r="20" spans="2:8" ht="12" customHeight="1" x14ac:dyDescent="0.4">
      <c r="B20" s="27"/>
      <c r="C20" s="4" t="s">
        <v>43</v>
      </c>
      <c r="D20" s="3">
        <v>21</v>
      </c>
      <c r="E20" s="15">
        <v>38.095238095238095</v>
      </c>
      <c r="F20" s="15">
        <v>19.047619047619047</v>
      </c>
      <c r="G20" s="15">
        <v>33.333333333333329</v>
      </c>
      <c r="H20" s="15">
        <v>9.5238095238095237</v>
      </c>
    </row>
    <row r="21" spans="2:8" ht="12" customHeight="1" x14ac:dyDescent="0.4">
      <c r="B21" s="26" t="s">
        <v>99</v>
      </c>
      <c r="C21" s="4" t="s">
        <v>66</v>
      </c>
      <c r="D21" s="3">
        <v>349</v>
      </c>
      <c r="E21" s="15">
        <v>36.676217765042978</v>
      </c>
      <c r="F21" s="15">
        <v>27.507163323782237</v>
      </c>
      <c r="G21" s="15">
        <v>34.957020057306593</v>
      </c>
      <c r="H21" s="15">
        <v>0.8595988538681949</v>
      </c>
    </row>
    <row r="22" spans="2:8" ht="12" customHeight="1" x14ac:dyDescent="0.4">
      <c r="B22" s="26"/>
      <c r="C22" s="4" t="s">
        <v>67</v>
      </c>
      <c r="D22" s="3">
        <v>933</v>
      </c>
      <c r="E22" s="15">
        <v>39.335476956055729</v>
      </c>
      <c r="F22" s="15">
        <v>22.079314040728832</v>
      </c>
      <c r="G22" s="15">
        <v>36.977491961414792</v>
      </c>
      <c r="H22" s="15">
        <v>1.607717041800643</v>
      </c>
    </row>
    <row r="23" spans="2:8" ht="12" customHeight="1" x14ac:dyDescent="0.4">
      <c r="B23" s="26"/>
      <c r="C23" s="4" t="s">
        <v>43</v>
      </c>
      <c r="D23" s="3">
        <v>41</v>
      </c>
      <c r="E23" s="15">
        <v>36.585365853658537</v>
      </c>
      <c r="F23" s="15">
        <v>19.512195121951219</v>
      </c>
      <c r="G23" s="15">
        <v>41.463414634146339</v>
      </c>
      <c r="H23" s="15">
        <v>2.4390243902439024</v>
      </c>
    </row>
    <row r="24" spans="2:8" ht="12" customHeight="1" x14ac:dyDescent="0.4">
      <c r="B24" s="27" t="s">
        <v>100</v>
      </c>
      <c r="C24" s="2" t="s">
        <v>96</v>
      </c>
      <c r="D24" s="3">
        <v>340</v>
      </c>
      <c r="E24" s="15">
        <v>31.764705882352938</v>
      </c>
      <c r="F24" s="15">
        <v>23.823529411764703</v>
      </c>
      <c r="G24" s="15">
        <v>42.941176470588232</v>
      </c>
      <c r="H24" s="15">
        <v>1.4705882352941175</v>
      </c>
    </row>
    <row r="25" spans="2:8" ht="12" customHeight="1" x14ac:dyDescent="0.4">
      <c r="B25" s="27"/>
      <c r="C25" s="2" t="s">
        <v>95</v>
      </c>
      <c r="D25" s="3">
        <v>370</v>
      </c>
      <c r="E25" s="15">
        <v>42.702702702702702</v>
      </c>
      <c r="F25" s="15">
        <v>23.783783783783786</v>
      </c>
      <c r="G25" s="15">
        <v>32.162162162162161</v>
      </c>
      <c r="H25" s="15">
        <v>1.3513513513513513</v>
      </c>
    </row>
    <row r="26" spans="2:8" ht="12" customHeight="1" x14ac:dyDescent="0.4">
      <c r="B26" s="27"/>
      <c r="C26" s="2" t="s">
        <v>101</v>
      </c>
      <c r="D26" s="3">
        <v>239</v>
      </c>
      <c r="E26" s="15">
        <v>36.820083682008367</v>
      </c>
      <c r="F26" s="15">
        <v>23.84937238493724</v>
      </c>
      <c r="G26" s="15">
        <v>37.238493723849366</v>
      </c>
      <c r="H26" s="15">
        <v>2.0920502092050208</v>
      </c>
    </row>
    <row r="27" spans="2:8" ht="12" customHeight="1" x14ac:dyDescent="0.4">
      <c r="B27" s="27"/>
      <c r="C27" s="2" t="s">
        <v>102</v>
      </c>
      <c r="D27" s="3">
        <v>360</v>
      </c>
      <c r="E27" s="15">
        <v>42.5</v>
      </c>
      <c r="F27" s="15">
        <v>22.5</v>
      </c>
      <c r="G27" s="15">
        <v>34.166666666666664</v>
      </c>
      <c r="H27" s="15">
        <v>0.83333333333333337</v>
      </c>
    </row>
    <row r="28" spans="2:8" ht="12" customHeight="1" x14ac:dyDescent="0.4">
      <c r="B28" s="27"/>
      <c r="C28" s="4" t="s">
        <v>47</v>
      </c>
      <c r="D28" s="3">
        <v>14</v>
      </c>
      <c r="E28" s="15">
        <v>21.428571428571427</v>
      </c>
      <c r="F28" s="15">
        <v>21.428571428571427</v>
      </c>
      <c r="G28" s="15">
        <v>50</v>
      </c>
      <c r="H28" s="15">
        <v>7.1428571428571423</v>
      </c>
    </row>
    <row r="29" spans="2:8" ht="12" customHeight="1" x14ac:dyDescent="0.4">
      <c r="B29" s="27" t="s">
        <v>104</v>
      </c>
      <c r="C29" s="4" t="s">
        <v>70</v>
      </c>
      <c r="D29" s="3">
        <v>91</v>
      </c>
      <c r="E29" s="15">
        <v>39.560439560439562</v>
      </c>
      <c r="F29" s="15">
        <v>32.967032967032964</v>
      </c>
      <c r="G29" s="15">
        <v>24.175824175824175</v>
      </c>
      <c r="H29" s="15">
        <v>3.296703296703297</v>
      </c>
    </row>
    <row r="30" spans="2:8" ht="12" customHeight="1" x14ac:dyDescent="0.4">
      <c r="B30" s="27"/>
      <c r="C30" s="2" t="s">
        <v>69</v>
      </c>
      <c r="D30" s="3">
        <v>590</v>
      </c>
      <c r="E30" s="15">
        <v>33.389830508474574</v>
      </c>
      <c r="F30" s="15">
        <v>23.050847457627118</v>
      </c>
      <c r="G30" s="15">
        <v>43.220338983050851</v>
      </c>
      <c r="H30" s="15">
        <v>0.33898305084745761</v>
      </c>
    </row>
    <row r="31" spans="2:8" ht="12" customHeight="1" x14ac:dyDescent="0.4">
      <c r="B31" s="27"/>
      <c r="C31" s="4" t="s">
        <v>71</v>
      </c>
      <c r="D31" s="3">
        <v>260</v>
      </c>
      <c r="E31" s="15">
        <v>46.92307692307692</v>
      </c>
      <c r="F31" s="15">
        <v>23.46153846153846</v>
      </c>
      <c r="G31" s="15">
        <v>27.692307692307693</v>
      </c>
      <c r="H31" s="15">
        <v>1.9230769230769231</v>
      </c>
    </row>
    <row r="32" spans="2:8" ht="12" customHeight="1" x14ac:dyDescent="0.4">
      <c r="B32" s="27"/>
      <c r="C32" s="4" t="s">
        <v>72</v>
      </c>
      <c r="D32" s="3">
        <v>46</v>
      </c>
      <c r="E32" s="15">
        <v>26.086956521739129</v>
      </c>
      <c r="F32" s="15">
        <v>30.434782608695656</v>
      </c>
      <c r="G32" s="15">
        <v>43.478260869565219</v>
      </c>
      <c r="H32" s="15">
        <v>0</v>
      </c>
    </row>
    <row r="33" spans="2:8" ht="12" customHeight="1" x14ac:dyDescent="0.4">
      <c r="B33" s="27"/>
      <c r="C33" s="4" t="s">
        <v>73</v>
      </c>
      <c r="D33" s="3">
        <v>230</v>
      </c>
      <c r="E33" s="15">
        <v>46.086956521739133</v>
      </c>
      <c r="F33" s="15">
        <v>20.869565217391305</v>
      </c>
      <c r="G33" s="15">
        <v>30.869565217391305</v>
      </c>
      <c r="H33" s="15">
        <v>2.1739130434782608</v>
      </c>
    </row>
    <row r="34" spans="2:8" ht="12" customHeight="1" x14ac:dyDescent="0.4">
      <c r="B34" s="27"/>
      <c r="C34" s="4" t="s">
        <v>46</v>
      </c>
      <c r="D34" s="3">
        <v>88</v>
      </c>
      <c r="E34" s="15">
        <v>38.636363636363633</v>
      </c>
      <c r="F34" s="15">
        <v>18.181818181818183</v>
      </c>
      <c r="G34" s="15">
        <v>42.045454545454547</v>
      </c>
      <c r="H34" s="15">
        <v>1.1363636363636365</v>
      </c>
    </row>
    <row r="35" spans="2:8" ht="12" customHeight="1" x14ac:dyDescent="0.4">
      <c r="B35" s="27"/>
      <c r="C35" s="4" t="s">
        <v>43</v>
      </c>
      <c r="D35" s="3">
        <v>18</v>
      </c>
      <c r="E35" s="15">
        <v>16.666666666666664</v>
      </c>
      <c r="F35" s="15">
        <v>27.777777777777779</v>
      </c>
      <c r="G35" s="15">
        <v>38.888888888888893</v>
      </c>
      <c r="H35" s="15">
        <v>16.666666666666664</v>
      </c>
    </row>
    <row r="36" spans="2:8" ht="12" customHeight="1" x14ac:dyDescent="0.4">
      <c r="B36" s="27" t="s">
        <v>94</v>
      </c>
      <c r="C36" s="4" t="s">
        <v>74</v>
      </c>
      <c r="D36" s="3">
        <v>108</v>
      </c>
      <c r="E36" s="15">
        <v>49.074074074074076</v>
      </c>
      <c r="F36" s="15">
        <v>23.148148148148149</v>
      </c>
      <c r="G36" s="15">
        <v>26.851851851851855</v>
      </c>
      <c r="H36" s="15">
        <v>0.92592592592592582</v>
      </c>
    </row>
    <row r="37" spans="2:8" ht="12" customHeight="1" x14ac:dyDescent="0.4">
      <c r="B37" s="27"/>
      <c r="C37" s="4" t="s">
        <v>76</v>
      </c>
      <c r="D37" s="3">
        <v>105</v>
      </c>
      <c r="E37" s="15">
        <v>48.571428571428569</v>
      </c>
      <c r="F37" s="15">
        <v>22.857142857142858</v>
      </c>
      <c r="G37" s="15">
        <v>26.666666666666668</v>
      </c>
      <c r="H37" s="15">
        <v>1.9047619047619049</v>
      </c>
    </row>
    <row r="38" spans="2:8" ht="12" customHeight="1" x14ac:dyDescent="0.4">
      <c r="B38" s="27"/>
      <c r="C38" s="4" t="s">
        <v>77</v>
      </c>
      <c r="D38" s="3">
        <v>54</v>
      </c>
      <c r="E38" s="15">
        <v>48.148148148148145</v>
      </c>
      <c r="F38" s="15">
        <v>18.518518518518519</v>
      </c>
      <c r="G38" s="15">
        <v>33.333333333333329</v>
      </c>
      <c r="H38" s="15">
        <v>0</v>
      </c>
    </row>
    <row r="39" spans="2:8" ht="12" customHeight="1" x14ac:dyDescent="0.4">
      <c r="B39" s="27"/>
      <c r="C39" s="4" t="s">
        <v>78</v>
      </c>
      <c r="D39" s="3">
        <v>56</v>
      </c>
      <c r="E39" s="15">
        <v>30.357142857142854</v>
      </c>
      <c r="F39" s="15">
        <v>23.214285714285715</v>
      </c>
      <c r="G39" s="15">
        <v>44.642857142857146</v>
      </c>
      <c r="H39" s="15">
        <v>1.7857142857142856</v>
      </c>
    </row>
    <row r="40" spans="2:8" ht="12" customHeight="1" x14ac:dyDescent="0.4">
      <c r="B40" s="27"/>
      <c r="C40" s="4" t="s">
        <v>79</v>
      </c>
      <c r="D40" s="3">
        <v>71</v>
      </c>
      <c r="E40" s="15">
        <v>39.436619718309856</v>
      </c>
      <c r="F40" s="15">
        <v>14.084507042253522</v>
      </c>
      <c r="G40" s="15">
        <v>46.478873239436616</v>
      </c>
      <c r="H40" s="15">
        <v>0</v>
      </c>
    </row>
    <row r="41" spans="2:8" ht="12" customHeight="1" x14ac:dyDescent="0.4">
      <c r="B41" s="27"/>
      <c r="C41" s="4" t="s">
        <v>80</v>
      </c>
      <c r="D41" s="3">
        <v>75</v>
      </c>
      <c r="E41" s="15">
        <v>38.666666666666664</v>
      </c>
      <c r="F41" s="15">
        <v>28.000000000000004</v>
      </c>
      <c r="G41" s="15">
        <v>32</v>
      </c>
      <c r="H41" s="15">
        <v>1.3333333333333335</v>
      </c>
    </row>
    <row r="42" spans="2:8" ht="12" customHeight="1" x14ac:dyDescent="0.4">
      <c r="B42" s="27"/>
      <c r="C42" s="4" t="s">
        <v>75</v>
      </c>
      <c r="D42" s="3">
        <v>66</v>
      </c>
      <c r="E42" s="15">
        <v>36.363636363636367</v>
      </c>
      <c r="F42" s="15">
        <v>18.181818181818183</v>
      </c>
      <c r="G42" s="15">
        <v>40.909090909090914</v>
      </c>
      <c r="H42" s="15">
        <v>4.5454545454545459</v>
      </c>
    </row>
    <row r="43" spans="2:8" ht="12" customHeight="1" x14ac:dyDescent="0.4">
      <c r="B43" s="27"/>
      <c r="C43" s="4" t="s">
        <v>81</v>
      </c>
      <c r="D43" s="3">
        <v>121</v>
      </c>
      <c r="E43" s="15">
        <v>35.537190082644628</v>
      </c>
      <c r="F43" s="15">
        <v>19.834710743801654</v>
      </c>
      <c r="G43" s="15">
        <v>43.801652892561982</v>
      </c>
      <c r="H43" s="15">
        <v>0.82644628099173556</v>
      </c>
    </row>
    <row r="44" spans="2:8" ht="12" customHeight="1" x14ac:dyDescent="0.4">
      <c r="B44" s="27"/>
      <c r="C44" s="4" t="s">
        <v>82</v>
      </c>
      <c r="D44" s="3">
        <v>42</v>
      </c>
      <c r="E44" s="15">
        <v>42.857142857142854</v>
      </c>
      <c r="F44" s="15">
        <v>26.190476190476193</v>
      </c>
      <c r="G44" s="15">
        <v>30.952380952380953</v>
      </c>
      <c r="H44" s="15">
        <v>0</v>
      </c>
    </row>
    <row r="45" spans="2:8" ht="12" customHeight="1" x14ac:dyDescent="0.4">
      <c r="B45" s="27"/>
      <c r="C45" s="4" t="s">
        <v>83</v>
      </c>
      <c r="D45" s="3">
        <v>39</v>
      </c>
      <c r="E45" s="15">
        <v>56.410256410256409</v>
      </c>
      <c r="F45" s="15">
        <v>23.076923076923077</v>
      </c>
      <c r="G45" s="15">
        <v>20.512820512820511</v>
      </c>
      <c r="H45" s="15">
        <v>0</v>
      </c>
    </row>
    <row r="46" spans="2:8" ht="12" customHeight="1" x14ac:dyDescent="0.4">
      <c r="B46" s="27"/>
      <c r="C46" s="4" t="s">
        <v>84</v>
      </c>
      <c r="D46" s="3">
        <v>73</v>
      </c>
      <c r="E46" s="15">
        <v>45.205479452054789</v>
      </c>
      <c r="F46" s="15">
        <v>20.547945205479451</v>
      </c>
      <c r="G46" s="15">
        <v>32.87671232876712</v>
      </c>
      <c r="H46" s="15">
        <v>1.3698630136986301</v>
      </c>
    </row>
    <row r="47" spans="2:8" ht="12" customHeight="1" x14ac:dyDescent="0.4">
      <c r="B47" s="27"/>
      <c r="C47" s="4" t="s">
        <v>85</v>
      </c>
      <c r="D47" s="3">
        <v>105</v>
      </c>
      <c r="E47" s="15">
        <v>26.666666666666668</v>
      </c>
      <c r="F47" s="15">
        <v>27.61904761904762</v>
      </c>
      <c r="G47" s="15">
        <v>43.80952380952381</v>
      </c>
      <c r="H47" s="15">
        <v>1.9047619047619049</v>
      </c>
    </row>
    <row r="48" spans="2:8" ht="12" customHeight="1" x14ac:dyDescent="0.4">
      <c r="B48" s="27"/>
      <c r="C48" s="4" t="s">
        <v>86</v>
      </c>
      <c r="D48" s="3">
        <v>92</v>
      </c>
      <c r="E48" s="15">
        <v>32.608695652173914</v>
      </c>
      <c r="F48" s="15">
        <v>23.913043478260871</v>
      </c>
      <c r="G48" s="15">
        <v>43.478260869565219</v>
      </c>
      <c r="H48" s="15">
        <v>0</v>
      </c>
    </row>
    <row r="49" spans="2:8" ht="12" customHeight="1" x14ac:dyDescent="0.4">
      <c r="B49" s="27"/>
      <c r="C49" s="4" t="s">
        <v>87</v>
      </c>
      <c r="D49" s="3">
        <v>44</v>
      </c>
      <c r="E49" s="15">
        <v>29.545454545454547</v>
      </c>
      <c r="F49" s="15">
        <v>38.636363636363633</v>
      </c>
      <c r="G49" s="15">
        <v>31.818181818181817</v>
      </c>
      <c r="H49" s="15">
        <v>0</v>
      </c>
    </row>
    <row r="50" spans="2:8" ht="12" customHeight="1" x14ac:dyDescent="0.4">
      <c r="B50" s="27"/>
      <c r="C50" s="4" t="s">
        <v>88</v>
      </c>
      <c r="D50" s="3">
        <v>34</v>
      </c>
      <c r="E50" s="15">
        <v>38.235294117647058</v>
      </c>
      <c r="F50" s="15">
        <v>11.76470588235294</v>
      </c>
      <c r="G50" s="15">
        <v>47.058823529411761</v>
      </c>
      <c r="H50" s="15">
        <v>2.9411764705882351</v>
      </c>
    </row>
    <row r="51" spans="2:8" ht="12" customHeight="1" x14ac:dyDescent="0.4">
      <c r="B51" s="27"/>
      <c r="C51" s="4" t="s">
        <v>89</v>
      </c>
      <c r="D51" s="3">
        <v>80</v>
      </c>
      <c r="E51" s="15">
        <v>36.25</v>
      </c>
      <c r="F51" s="15">
        <v>28.749999999999996</v>
      </c>
      <c r="G51" s="15">
        <v>31.25</v>
      </c>
      <c r="H51" s="15">
        <v>3.75</v>
      </c>
    </row>
    <row r="52" spans="2:8" ht="12" customHeight="1" x14ac:dyDescent="0.4">
      <c r="B52" s="27"/>
      <c r="C52" s="4" t="s">
        <v>90</v>
      </c>
      <c r="D52" s="3">
        <v>58</v>
      </c>
      <c r="E52" s="15">
        <v>41.379310344827587</v>
      </c>
      <c r="F52" s="15">
        <v>29.310344827586203</v>
      </c>
      <c r="G52" s="15">
        <v>29.310344827586203</v>
      </c>
      <c r="H52" s="15">
        <v>0</v>
      </c>
    </row>
    <row r="53" spans="2:8" ht="12" customHeight="1" x14ac:dyDescent="0.4">
      <c r="B53" s="27"/>
      <c r="C53" s="4" t="s">
        <v>91</v>
      </c>
      <c r="D53" s="3">
        <v>86</v>
      </c>
      <c r="E53" s="15">
        <v>30.232558139534881</v>
      </c>
      <c r="F53" s="15">
        <v>24.418604651162788</v>
      </c>
      <c r="G53" s="15">
        <v>43.02325581395349</v>
      </c>
      <c r="H53" s="15">
        <v>2.3255813953488373</v>
      </c>
    </row>
    <row r="54" spans="2:8" ht="12" customHeight="1" x14ac:dyDescent="0.4">
      <c r="B54" s="27"/>
      <c r="C54" s="2" t="s">
        <v>43</v>
      </c>
      <c r="D54" s="3">
        <v>14</v>
      </c>
      <c r="E54" s="15">
        <v>21.428571428571427</v>
      </c>
      <c r="F54" s="15">
        <v>21.428571428571427</v>
      </c>
      <c r="G54" s="15">
        <v>50</v>
      </c>
      <c r="H54" s="15">
        <v>7.1428571428571423</v>
      </c>
    </row>
  </sheetData>
  <mergeCells count="11">
    <mergeCell ref="B24:B28"/>
    <mergeCell ref="B29:B35"/>
    <mergeCell ref="B36:B54"/>
    <mergeCell ref="D2:D4"/>
    <mergeCell ref="E3:H3"/>
    <mergeCell ref="B5:C5"/>
    <mergeCell ref="B6:B14"/>
    <mergeCell ref="B15:B20"/>
    <mergeCell ref="B21:B23"/>
    <mergeCell ref="B2:C4"/>
    <mergeCell ref="E2:H2"/>
  </mergeCells>
  <phoneticPr fontId="2"/>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2:H54"/>
  <sheetViews>
    <sheetView workbookViewId="0">
      <selection activeCell="E4" sqref="E4"/>
    </sheetView>
  </sheetViews>
  <sheetFormatPr defaultRowHeight="12" customHeight="1" x14ac:dyDescent="0.4"/>
  <cols>
    <col min="1" max="1" width="5.625" customWidth="1"/>
    <col min="2" max="2" width="14.125" customWidth="1"/>
    <col min="3" max="3" width="39.875" customWidth="1"/>
    <col min="4" max="9" width="10.625" customWidth="1"/>
  </cols>
  <sheetData>
    <row r="2" spans="2:8" ht="40.5" customHeight="1" x14ac:dyDescent="0.4">
      <c r="B2" s="44" t="s">
        <v>126</v>
      </c>
      <c r="C2" s="44"/>
      <c r="D2" s="44" t="s">
        <v>97</v>
      </c>
      <c r="E2" s="48" t="s">
        <v>208</v>
      </c>
      <c r="F2" s="49"/>
      <c r="G2" s="49"/>
      <c r="H2" s="50"/>
    </row>
    <row r="3" spans="2:8" ht="30" customHeight="1" x14ac:dyDescent="0.4">
      <c r="B3" s="44"/>
      <c r="C3" s="44"/>
      <c r="D3" s="44"/>
      <c r="E3" s="45" t="s">
        <v>223</v>
      </c>
      <c r="F3" s="46"/>
      <c r="G3" s="46"/>
      <c r="H3" s="47"/>
    </row>
    <row r="4" spans="2:8" ht="24" x14ac:dyDescent="0.4">
      <c r="B4" s="44"/>
      <c r="C4" s="44"/>
      <c r="D4" s="44"/>
      <c r="E4" s="19" t="s">
        <v>167</v>
      </c>
      <c r="F4" s="19" t="s">
        <v>168</v>
      </c>
      <c r="G4" s="19" t="s">
        <v>169</v>
      </c>
      <c r="H4" s="19" t="s">
        <v>154</v>
      </c>
    </row>
    <row r="5" spans="2:8" ht="12" customHeight="1" x14ac:dyDescent="0.4">
      <c r="B5" s="42" t="s">
        <v>92</v>
      </c>
      <c r="C5" s="43" t="s">
        <v>92</v>
      </c>
      <c r="D5" s="3">
        <v>1323</v>
      </c>
      <c r="E5" s="14">
        <v>6.2736205593348453</v>
      </c>
      <c r="F5" s="15">
        <v>27.81557067271353</v>
      </c>
      <c r="G5" s="15">
        <v>64.625850340136054</v>
      </c>
      <c r="H5" s="15">
        <v>1.2849584278155708</v>
      </c>
    </row>
    <row r="6" spans="2:8" ht="12" customHeight="1" x14ac:dyDescent="0.4">
      <c r="B6" s="27" t="s">
        <v>93</v>
      </c>
      <c r="C6" s="4" t="s">
        <v>53</v>
      </c>
      <c r="D6" s="3">
        <v>26</v>
      </c>
      <c r="E6" s="15">
        <v>3.8461538461538463</v>
      </c>
      <c r="F6" s="15">
        <v>34.615384615384613</v>
      </c>
      <c r="G6" s="15">
        <v>57.692307692307686</v>
      </c>
      <c r="H6" s="15">
        <v>3.8461538461538463</v>
      </c>
    </row>
    <row r="7" spans="2:8" ht="12" customHeight="1" x14ac:dyDescent="0.4">
      <c r="B7" s="27"/>
      <c r="C7" s="4" t="s">
        <v>54</v>
      </c>
      <c r="D7" s="3">
        <v>95</v>
      </c>
      <c r="E7" s="15">
        <v>1.0526315789473684</v>
      </c>
      <c r="F7" s="15">
        <v>13.684210526315791</v>
      </c>
      <c r="G7" s="15">
        <v>85.263157894736835</v>
      </c>
      <c r="H7" s="15">
        <v>0</v>
      </c>
    </row>
    <row r="8" spans="2:8" ht="12" customHeight="1" x14ac:dyDescent="0.4">
      <c r="B8" s="27"/>
      <c r="C8" s="4" t="s">
        <v>56</v>
      </c>
      <c r="D8" s="3">
        <v>120</v>
      </c>
      <c r="E8" s="15">
        <v>5.833333333333333</v>
      </c>
      <c r="F8" s="15">
        <v>16.666666666666664</v>
      </c>
      <c r="G8" s="15">
        <v>77.5</v>
      </c>
      <c r="H8" s="15">
        <v>0</v>
      </c>
    </row>
    <row r="9" spans="2:8" ht="12" customHeight="1" x14ac:dyDescent="0.4">
      <c r="B9" s="27"/>
      <c r="C9" s="4" t="s">
        <v>57</v>
      </c>
      <c r="D9" s="3">
        <v>182</v>
      </c>
      <c r="E9" s="15">
        <v>2.7472527472527473</v>
      </c>
      <c r="F9" s="15">
        <v>25.274725274725274</v>
      </c>
      <c r="G9" s="15">
        <v>71.978021978021971</v>
      </c>
      <c r="H9" s="15">
        <v>0</v>
      </c>
    </row>
    <row r="10" spans="2:8" ht="12" customHeight="1" x14ac:dyDescent="0.4">
      <c r="B10" s="27"/>
      <c r="C10" s="4" t="s">
        <v>58</v>
      </c>
      <c r="D10" s="3">
        <v>270</v>
      </c>
      <c r="E10" s="15">
        <v>6.666666666666667</v>
      </c>
      <c r="F10" s="15">
        <v>27.777777777777779</v>
      </c>
      <c r="G10" s="15">
        <v>65.555555555555557</v>
      </c>
      <c r="H10" s="15">
        <v>0</v>
      </c>
    </row>
    <row r="11" spans="2:8" ht="12" customHeight="1" x14ac:dyDescent="0.4">
      <c r="B11" s="27"/>
      <c r="C11" s="4" t="s">
        <v>59</v>
      </c>
      <c r="D11" s="3">
        <v>232</v>
      </c>
      <c r="E11" s="15">
        <v>6.4655172413793105</v>
      </c>
      <c r="F11" s="15">
        <v>29.310344827586203</v>
      </c>
      <c r="G11" s="15">
        <v>63.362068965517238</v>
      </c>
      <c r="H11" s="15">
        <v>0.86206896551724133</v>
      </c>
    </row>
    <row r="12" spans="2:8" ht="12" customHeight="1" x14ac:dyDescent="0.4">
      <c r="B12" s="27"/>
      <c r="C12" s="4" t="s">
        <v>60</v>
      </c>
      <c r="D12" s="3">
        <v>245</v>
      </c>
      <c r="E12" s="15">
        <v>10.612244897959183</v>
      </c>
      <c r="F12" s="15">
        <v>36.734693877551024</v>
      </c>
      <c r="G12" s="15">
        <v>51.428571428571423</v>
      </c>
      <c r="H12" s="15">
        <v>1.2244897959183674</v>
      </c>
    </row>
    <row r="13" spans="2:8" ht="12" customHeight="1" x14ac:dyDescent="0.4">
      <c r="B13" s="27"/>
      <c r="C13" s="4" t="s">
        <v>55</v>
      </c>
      <c r="D13" s="3">
        <v>142</v>
      </c>
      <c r="E13" s="15">
        <v>7.042253521126761</v>
      </c>
      <c r="F13" s="15">
        <v>30.281690140845068</v>
      </c>
      <c r="G13" s="15">
        <v>54.929577464788736</v>
      </c>
      <c r="H13" s="15">
        <v>7.7464788732394361</v>
      </c>
    </row>
    <row r="14" spans="2:8" ht="12" customHeight="1" x14ac:dyDescent="0.4">
      <c r="B14" s="27"/>
      <c r="C14" s="4" t="s">
        <v>43</v>
      </c>
      <c r="D14" s="3">
        <v>11</v>
      </c>
      <c r="E14" s="15">
        <v>0</v>
      </c>
      <c r="F14" s="15">
        <v>36.363636363636367</v>
      </c>
      <c r="G14" s="15">
        <v>63.636363636363633</v>
      </c>
      <c r="H14" s="15">
        <v>0</v>
      </c>
    </row>
    <row r="15" spans="2:8" ht="12" customHeight="1" x14ac:dyDescent="0.4">
      <c r="B15" s="27" t="s">
        <v>98</v>
      </c>
      <c r="C15" s="4" t="s">
        <v>61</v>
      </c>
      <c r="D15" s="3">
        <v>203</v>
      </c>
      <c r="E15" s="15">
        <v>5.9113300492610836</v>
      </c>
      <c r="F15" s="15">
        <v>27.586206896551722</v>
      </c>
      <c r="G15" s="15">
        <v>64.532019704433495</v>
      </c>
      <c r="H15" s="15">
        <v>1.9704433497536946</v>
      </c>
    </row>
    <row r="16" spans="2:8" ht="12" customHeight="1" x14ac:dyDescent="0.4">
      <c r="B16" s="27"/>
      <c r="C16" s="4" t="s">
        <v>62</v>
      </c>
      <c r="D16" s="3">
        <v>467</v>
      </c>
      <c r="E16" s="15">
        <v>6.8522483940042829</v>
      </c>
      <c r="F16" s="15">
        <v>28.907922912205571</v>
      </c>
      <c r="G16" s="15">
        <v>63.383297644539617</v>
      </c>
      <c r="H16" s="15">
        <v>0.85653104925053536</v>
      </c>
    </row>
    <row r="17" spans="2:8" ht="12" customHeight="1" x14ac:dyDescent="0.4">
      <c r="B17" s="27"/>
      <c r="C17" s="4" t="s">
        <v>63</v>
      </c>
      <c r="D17" s="3">
        <v>296</v>
      </c>
      <c r="E17" s="15">
        <v>5.7432432432432439</v>
      </c>
      <c r="F17" s="15">
        <v>30.405405405405407</v>
      </c>
      <c r="G17" s="15">
        <v>62.837837837837839</v>
      </c>
      <c r="H17" s="15">
        <v>1.0135135135135136</v>
      </c>
    </row>
    <row r="18" spans="2:8" ht="12" customHeight="1" x14ac:dyDescent="0.4">
      <c r="B18" s="27"/>
      <c r="C18" s="4" t="s">
        <v>64</v>
      </c>
      <c r="D18" s="3">
        <v>258</v>
      </c>
      <c r="E18" s="15">
        <v>6.2015503875968996</v>
      </c>
      <c r="F18" s="15">
        <v>21.705426356589147</v>
      </c>
      <c r="G18" s="15">
        <v>70.542635658914733</v>
      </c>
      <c r="H18" s="15">
        <v>1.5503875968992249</v>
      </c>
    </row>
    <row r="19" spans="2:8" ht="12" customHeight="1" x14ac:dyDescent="0.4">
      <c r="B19" s="27"/>
      <c r="C19" s="4" t="s">
        <v>65</v>
      </c>
      <c r="D19" s="3">
        <v>78</v>
      </c>
      <c r="E19" s="15">
        <v>6.4102564102564097</v>
      </c>
      <c r="F19" s="15">
        <v>28.205128205128204</v>
      </c>
      <c r="G19" s="15">
        <v>65.384615384615387</v>
      </c>
      <c r="H19" s="15">
        <v>0</v>
      </c>
    </row>
    <row r="20" spans="2:8" ht="12" customHeight="1" x14ac:dyDescent="0.4">
      <c r="B20" s="27"/>
      <c r="C20" s="4" t="s">
        <v>43</v>
      </c>
      <c r="D20" s="3">
        <v>21</v>
      </c>
      <c r="E20" s="15">
        <v>4.7619047619047619</v>
      </c>
      <c r="F20" s="15">
        <v>42.857142857142854</v>
      </c>
      <c r="G20" s="15">
        <v>42.857142857142854</v>
      </c>
      <c r="H20" s="15">
        <v>9.5238095238095237</v>
      </c>
    </row>
    <row r="21" spans="2:8" ht="12" customHeight="1" x14ac:dyDescent="0.4">
      <c r="B21" s="26" t="s">
        <v>99</v>
      </c>
      <c r="C21" s="4" t="s">
        <v>66</v>
      </c>
      <c r="D21" s="3">
        <v>349</v>
      </c>
      <c r="E21" s="15">
        <v>5.1575931232091694</v>
      </c>
      <c r="F21" s="15">
        <v>21.203438395415471</v>
      </c>
      <c r="G21" s="15">
        <v>72.779369627507165</v>
      </c>
      <c r="H21" s="15">
        <v>0.8595988538681949</v>
      </c>
    </row>
    <row r="22" spans="2:8" ht="12" customHeight="1" x14ac:dyDescent="0.4">
      <c r="B22" s="26"/>
      <c r="C22" s="4" t="s">
        <v>67</v>
      </c>
      <c r="D22" s="3">
        <v>933</v>
      </c>
      <c r="E22" s="15">
        <v>6.430868167202572</v>
      </c>
      <c r="F22" s="15">
        <v>30.332261521972132</v>
      </c>
      <c r="G22" s="15">
        <v>61.843515541264736</v>
      </c>
      <c r="H22" s="15">
        <v>1.3933547695605575</v>
      </c>
    </row>
    <row r="23" spans="2:8" ht="12" customHeight="1" x14ac:dyDescent="0.4">
      <c r="B23" s="26"/>
      <c r="C23" s="4" t="s">
        <v>43</v>
      </c>
      <c r="D23" s="3">
        <v>41</v>
      </c>
      <c r="E23" s="15">
        <v>12.195121951219512</v>
      </c>
      <c r="F23" s="15">
        <v>26.829268292682929</v>
      </c>
      <c r="G23" s="15">
        <v>58.536585365853654</v>
      </c>
      <c r="H23" s="15">
        <v>2.4390243902439024</v>
      </c>
    </row>
    <row r="24" spans="2:8" ht="12" customHeight="1" x14ac:dyDescent="0.4">
      <c r="B24" s="27" t="s">
        <v>100</v>
      </c>
      <c r="C24" s="2" t="s">
        <v>96</v>
      </c>
      <c r="D24" s="3">
        <v>340</v>
      </c>
      <c r="E24" s="15">
        <v>5</v>
      </c>
      <c r="F24" s="15">
        <v>26.176470588235297</v>
      </c>
      <c r="G24" s="15">
        <v>67.64705882352942</v>
      </c>
      <c r="H24" s="15">
        <v>1.1764705882352942</v>
      </c>
    </row>
    <row r="25" spans="2:8" ht="12" customHeight="1" x14ac:dyDescent="0.4">
      <c r="B25" s="27"/>
      <c r="C25" s="2" t="s">
        <v>95</v>
      </c>
      <c r="D25" s="3">
        <v>370</v>
      </c>
      <c r="E25" s="15">
        <v>7.2972972972972974</v>
      </c>
      <c r="F25" s="15">
        <v>28.648648648648649</v>
      </c>
      <c r="G25" s="15">
        <v>62.432432432432428</v>
      </c>
      <c r="H25" s="15">
        <v>1.6216216216216217</v>
      </c>
    </row>
    <row r="26" spans="2:8" ht="12" customHeight="1" x14ac:dyDescent="0.4">
      <c r="B26" s="27"/>
      <c r="C26" s="2" t="s">
        <v>101</v>
      </c>
      <c r="D26" s="3">
        <v>239</v>
      </c>
      <c r="E26" s="15">
        <v>4.6025104602510458</v>
      </c>
      <c r="F26" s="15">
        <v>23.430962343096233</v>
      </c>
      <c r="G26" s="15">
        <v>70.292887029288693</v>
      </c>
      <c r="H26" s="15">
        <v>1.6736401673640167</v>
      </c>
    </row>
    <row r="27" spans="2:8" ht="12" customHeight="1" x14ac:dyDescent="0.4">
      <c r="B27" s="27"/>
      <c r="C27" s="2" t="s">
        <v>102</v>
      </c>
      <c r="D27" s="3">
        <v>360</v>
      </c>
      <c r="E27" s="15">
        <v>7.5</v>
      </c>
      <c r="F27" s="15">
        <v>31.388888888888889</v>
      </c>
      <c r="G27" s="15">
        <v>60.55555555555555</v>
      </c>
      <c r="H27" s="15">
        <v>0.55555555555555558</v>
      </c>
    </row>
    <row r="28" spans="2:8" ht="12" customHeight="1" x14ac:dyDescent="0.4">
      <c r="B28" s="27"/>
      <c r="C28" s="4" t="s">
        <v>47</v>
      </c>
      <c r="D28" s="3">
        <v>14</v>
      </c>
      <c r="E28" s="15">
        <v>7.1428571428571423</v>
      </c>
      <c r="F28" s="15">
        <v>28.571428571428569</v>
      </c>
      <c r="G28" s="15">
        <v>57.142857142857139</v>
      </c>
      <c r="H28" s="15">
        <v>7.1428571428571423</v>
      </c>
    </row>
    <row r="29" spans="2:8" ht="12" customHeight="1" x14ac:dyDescent="0.4">
      <c r="B29" s="27" t="s">
        <v>104</v>
      </c>
      <c r="C29" s="4" t="s">
        <v>70</v>
      </c>
      <c r="D29" s="3">
        <v>91</v>
      </c>
      <c r="E29" s="15">
        <v>6.593406593406594</v>
      </c>
      <c r="F29" s="15">
        <v>29.670329670329672</v>
      </c>
      <c r="G29" s="15">
        <v>62.637362637362635</v>
      </c>
      <c r="H29" s="15">
        <v>1.098901098901099</v>
      </c>
    </row>
    <row r="30" spans="2:8" ht="12" customHeight="1" x14ac:dyDescent="0.4">
      <c r="B30" s="27"/>
      <c r="C30" s="2" t="s">
        <v>69</v>
      </c>
      <c r="D30" s="3">
        <v>590</v>
      </c>
      <c r="E30" s="15">
        <v>4.7457627118644066</v>
      </c>
      <c r="F30" s="15">
        <v>24.576271186440678</v>
      </c>
      <c r="G30" s="15">
        <v>70.508474576271183</v>
      </c>
      <c r="H30" s="15">
        <v>0.16949152542372881</v>
      </c>
    </row>
    <row r="31" spans="2:8" ht="12" customHeight="1" x14ac:dyDescent="0.4">
      <c r="B31" s="27"/>
      <c r="C31" s="4" t="s">
        <v>71</v>
      </c>
      <c r="D31" s="3">
        <v>260</v>
      </c>
      <c r="E31" s="15">
        <v>8.8461538461538467</v>
      </c>
      <c r="F31" s="15">
        <v>31.92307692307692</v>
      </c>
      <c r="G31" s="15">
        <v>58.07692307692308</v>
      </c>
      <c r="H31" s="15">
        <v>1.153846153846154</v>
      </c>
    </row>
    <row r="32" spans="2:8" ht="12" customHeight="1" x14ac:dyDescent="0.4">
      <c r="B32" s="27"/>
      <c r="C32" s="4" t="s">
        <v>72</v>
      </c>
      <c r="D32" s="3">
        <v>46</v>
      </c>
      <c r="E32" s="15">
        <v>2.1739130434782608</v>
      </c>
      <c r="F32" s="15">
        <v>21.739130434782609</v>
      </c>
      <c r="G32" s="15">
        <v>73.91304347826086</v>
      </c>
      <c r="H32" s="15">
        <v>2.1739130434782608</v>
      </c>
    </row>
    <row r="33" spans="2:8" ht="12" customHeight="1" x14ac:dyDescent="0.4">
      <c r="B33" s="27"/>
      <c r="C33" s="4" t="s">
        <v>73</v>
      </c>
      <c r="D33" s="3">
        <v>230</v>
      </c>
      <c r="E33" s="15">
        <v>6.5217391304347823</v>
      </c>
      <c r="F33" s="15">
        <v>31.304347826086961</v>
      </c>
      <c r="G33" s="15">
        <v>58.695652173913047</v>
      </c>
      <c r="H33" s="15">
        <v>3.4782608695652173</v>
      </c>
    </row>
    <row r="34" spans="2:8" ht="12" customHeight="1" x14ac:dyDescent="0.4">
      <c r="B34" s="27"/>
      <c r="C34" s="4" t="s">
        <v>46</v>
      </c>
      <c r="D34" s="3">
        <v>88</v>
      </c>
      <c r="E34" s="15">
        <v>11.363636363636363</v>
      </c>
      <c r="F34" s="15">
        <v>28.40909090909091</v>
      </c>
      <c r="G34" s="15">
        <v>60.227272727272727</v>
      </c>
      <c r="H34" s="15">
        <v>0</v>
      </c>
    </row>
    <row r="35" spans="2:8" ht="12" customHeight="1" x14ac:dyDescent="0.4">
      <c r="B35" s="27"/>
      <c r="C35" s="4" t="s">
        <v>43</v>
      </c>
      <c r="D35" s="3">
        <v>18</v>
      </c>
      <c r="E35" s="15">
        <v>0</v>
      </c>
      <c r="F35" s="15">
        <v>33.333333333333329</v>
      </c>
      <c r="G35" s="15">
        <v>50</v>
      </c>
      <c r="H35" s="15">
        <v>16.666666666666664</v>
      </c>
    </row>
    <row r="36" spans="2:8" ht="12" customHeight="1" x14ac:dyDescent="0.4">
      <c r="B36" s="27" t="s">
        <v>94</v>
      </c>
      <c r="C36" s="4" t="s">
        <v>74</v>
      </c>
      <c r="D36" s="3">
        <v>108</v>
      </c>
      <c r="E36" s="15">
        <v>4.6296296296296298</v>
      </c>
      <c r="F36" s="15">
        <v>29.629629629629626</v>
      </c>
      <c r="G36" s="15">
        <v>65.740740740740748</v>
      </c>
      <c r="H36" s="15">
        <v>0</v>
      </c>
    </row>
    <row r="37" spans="2:8" ht="12" customHeight="1" x14ac:dyDescent="0.4">
      <c r="B37" s="27"/>
      <c r="C37" s="4" t="s">
        <v>76</v>
      </c>
      <c r="D37" s="3">
        <v>105</v>
      </c>
      <c r="E37" s="15">
        <v>3.8095238095238098</v>
      </c>
      <c r="F37" s="15">
        <v>36.19047619047619</v>
      </c>
      <c r="G37" s="15">
        <v>59.047619047619051</v>
      </c>
      <c r="H37" s="15">
        <v>0.95238095238095244</v>
      </c>
    </row>
    <row r="38" spans="2:8" ht="12" customHeight="1" x14ac:dyDescent="0.4">
      <c r="B38" s="27"/>
      <c r="C38" s="4" t="s">
        <v>77</v>
      </c>
      <c r="D38" s="3">
        <v>54</v>
      </c>
      <c r="E38" s="15">
        <v>3.7037037037037033</v>
      </c>
      <c r="F38" s="15">
        <v>25.925925925925924</v>
      </c>
      <c r="G38" s="15">
        <v>70.370370370370367</v>
      </c>
      <c r="H38" s="15">
        <v>0</v>
      </c>
    </row>
    <row r="39" spans="2:8" ht="12" customHeight="1" x14ac:dyDescent="0.4">
      <c r="B39" s="27"/>
      <c r="C39" s="4" t="s">
        <v>78</v>
      </c>
      <c r="D39" s="3">
        <v>56</v>
      </c>
      <c r="E39" s="15">
        <v>1.7857142857142856</v>
      </c>
      <c r="F39" s="15">
        <v>16.071428571428573</v>
      </c>
      <c r="G39" s="15">
        <v>80.357142857142861</v>
      </c>
      <c r="H39" s="15">
        <v>1.7857142857142856</v>
      </c>
    </row>
    <row r="40" spans="2:8" ht="12" customHeight="1" x14ac:dyDescent="0.4">
      <c r="B40" s="27"/>
      <c r="C40" s="4" t="s">
        <v>79</v>
      </c>
      <c r="D40" s="3">
        <v>71</v>
      </c>
      <c r="E40" s="15">
        <v>4.225352112676056</v>
      </c>
      <c r="F40" s="15">
        <v>26.760563380281688</v>
      </c>
      <c r="G40" s="15">
        <v>69.014084507042256</v>
      </c>
      <c r="H40" s="15">
        <v>0</v>
      </c>
    </row>
    <row r="41" spans="2:8" ht="12" customHeight="1" x14ac:dyDescent="0.4">
      <c r="B41" s="27"/>
      <c r="C41" s="4" t="s">
        <v>80</v>
      </c>
      <c r="D41" s="3">
        <v>75</v>
      </c>
      <c r="E41" s="15">
        <v>6.666666666666667</v>
      </c>
      <c r="F41" s="15">
        <v>33.333333333333329</v>
      </c>
      <c r="G41" s="15">
        <v>58.666666666666664</v>
      </c>
      <c r="H41" s="15">
        <v>1.3333333333333335</v>
      </c>
    </row>
    <row r="42" spans="2:8" ht="12" customHeight="1" x14ac:dyDescent="0.4">
      <c r="B42" s="27"/>
      <c r="C42" s="4" t="s">
        <v>75</v>
      </c>
      <c r="D42" s="3">
        <v>66</v>
      </c>
      <c r="E42" s="15">
        <v>6.0606060606060606</v>
      </c>
      <c r="F42" s="15">
        <v>16.666666666666664</v>
      </c>
      <c r="G42" s="15">
        <v>74.242424242424249</v>
      </c>
      <c r="H42" s="15">
        <v>3.0303030303030303</v>
      </c>
    </row>
    <row r="43" spans="2:8" ht="12" customHeight="1" x14ac:dyDescent="0.4">
      <c r="B43" s="27"/>
      <c r="C43" s="4" t="s">
        <v>81</v>
      </c>
      <c r="D43" s="3">
        <v>121</v>
      </c>
      <c r="E43" s="15">
        <v>7.4380165289256199</v>
      </c>
      <c r="F43" s="15">
        <v>33.057851239669425</v>
      </c>
      <c r="G43" s="15">
        <v>59.504132231404959</v>
      </c>
      <c r="H43" s="15">
        <v>0</v>
      </c>
    </row>
    <row r="44" spans="2:8" ht="12" customHeight="1" x14ac:dyDescent="0.4">
      <c r="B44" s="27"/>
      <c r="C44" s="4" t="s">
        <v>82</v>
      </c>
      <c r="D44" s="3">
        <v>42</v>
      </c>
      <c r="E44" s="15">
        <v>2.3809523809523809</v>
      </c>
      <c r="F44" s="15">
        <v>26.190476190476193</v>
      </c>
      <c r="G44" s="15">
        <v>71.428571428571431</v>
      </c>
      <c r="H44" s="15">
        <v>0</v>
      </c>
    </row>
    <row r="45" spans="2:8" ht="12" customHeight="1" x14ac:dyDescent="0.4">
      <c r="B45" s="27"/>
      <c r="C45" s="4" t="s">
        <v>83</v>
      </c>
      <c r="D45" s="3">
        <v>39</v>
      </c>
      <c r="E45" s="15">
        <v>7.6923076923076925</v>
      </c>
      <c r="F45" s="15">
        <v>30.76923076923077</v>
      </c>
      <c r="G45" s="15">
        <v>61.53846153846154</v>
      </c>
      <c r="H45" s="15">
        <v>0</v>
      </c>
    </row>
    <row r="46" spans="2:8" ht="12" customHeight="1" x14ac:dyDescent="0.4">
      <c r="B46" s="27"/>
      <c r="C46" s="4" t="s">
        <v>84</v>
      </c>
      <c r="D46" s="3">
        <v>73</v>
      </c>
      <c r="E46" s="15">
        <v>10.95890410958904</v>
      </c>
      <c r="F46" s="15">
        <v>32.87671232876712</v>
      </c>
      <c r="G46" s="15">
        <v>54.794520547945204</v>
      </c>
      <c r="H46" s="15">
        <v>1.3698630136986301</v>
      </c>
    </row>
    <row r="47" spans="2:8" ht="12" customHeight="1" x14ac:dyDescent="0.4">
      <c r="B47" s="27"/>
      <c r="C47" s="4" t="s">
        <v>85</v>
      </c>
      <c r="D47" s="3">
        <v>105</v>
      </c>
      <c r="E47" s="15">
        <v>4.7619047619047619</v>
      </c>
      <c r="F47" s="15">
        <v>29.523809523809526</v>
      </c>
      <c r="G47" s="15">
        <v>64.761904761904759</v>
      </c>
      <c r="H47" s="15">
        <v>0.95238095238095244</v>
      </c>
    </row>
    <row r="48" spans="2:8" ht="12" customHeight="1" x14ac:dyDescent="0.4">
      <c r="B48" s="27"/>
      <c r="C48" s="4" t="s">
        <v>86</v>
      </c>
      <c r="D48" s="3">
        <v>92</v>
      </c>
      <c r="E48" s="15">
        <v>3.2608695652173911</v>
      </c>
      <c r="F48" s="15">
        <v>22.826086956521738</v>
      </c>
      <c r="G48" s="15">
        <v>71.739130434782609</v>
      </c>
      <c r="H48" s="15">
        <v>2.1739130434782608</v>
      </c>
    </row>
    <row r="49" spans="2:8" ht="12" customHeight="1" x14ac:dyDescent="0.4">
      <c r="B49" s="27"/>
      <c r="C49" s="4" t="s">
        <v>87</v>
      </c>
      <c r="D49" s="3">
        <v>44</v>
      </c>
      <c r="E49" s="15">
        <v>11.363636363636363</v>
      </c>
      <c r="F49" s="15">
        <v>22.727272727272727</v>
      </c>
      <c r="G49" s="15">
        <v>65.909090909090907</v>
      </c>
      <c r="H49" s="15">
        <v>0</v>
      </c>
    </row>
    <row r="50" spans="2:8" ht="12" customHeight="1" x14ac:dyDescent="0.4">
      <c r="B50" s="27"/>
      <c r="C50" s="4" t="s">
        <v>88</v>
      </c>
      <c r="D50" s="3">
        <v>34</v>
      </c>
      <c r="E50" s="15">
        <v>2.9411764705882351</v>
      </c>
      <c r="F50" s="15">
        <v>38.235294117647058</v>
      </c>
      <c r="G50" s="15">
        <v>55.882352941176471</v>
      </c>
      <c r="H50" s="15">
        <v>2.9411764705882351</v>
      </c>
    </row>
    <row r="51" spans="2:8" ht="12" customHeight="1" x14ac:dyDescent="0.4">
      <c r="B51" s="27"/>
      <c r="C51" s="4" t="s">
        <v>89</v>
      </c>
      <c r="D51" s="3">
        <v>80</v>
      </c>
      <c r="E51" s="15">
        <v>18.75</v>
      </c>
      <c r="F51" s="15">
        <v>26.25</v>
      </c>
      <c r="G51" s="15">
        <v>51.249999999999993</v>
      </c>
      <c r="H51" s="15">
        <v>3.75</v>
      </c>
    </row>
    <row r="52" spans="2:8" ht="12" customHeight="1" x14ac:dyDescent="0.4">
      <c r="B52" s="27"/>
      <c r="C52" s="4" t="s">
        <v>90</v>
      </c>
      <c r="D52" s="3">
        <v>58</v>
      </c>
      <c r="E52" s="15">
        <v>8.6206896551724146</v>
      </c>
      <c r="F52" s="15">
        <v>29.310344827586203</v>
      </c>
      <c r="G52" s="15">
        <v>60.344827586206897</v>
      </c>
      <c r="H52" s="15">
        <v>1.7241379310344827</v>
      </c>
    </row>
    <row r="53" spans="2:8" ht="12" customHeight="1" x14ac:dyDescent="0.4">
      <c r="B53" s="27"/>
      <c r="C53" s="4" t="s">
        <v>91</v>
      </c>
      <c r="D53" s="3">
        <v>86</v>
      </c>
      <c r="E53" s="15">
        <v>3.4883720930232558</v>
      </c>
      <c r="F53" s="15">
        <v>18.604651162790699</v>
      </c>
      <c r="G53" s="15">
        <v>75.581395348837205</v>
      </c>
      <c r="H53" s="15">
        <v>2.3255813953488373</v>
      </c>
    </row>
    <row r="54" spans="2:8" ht="12" customHeight="1" x14ac:dyDescent="0.4">
      <c r="B54" s="27"/>
      <c r="C54" s="2" t="s">
        <v>43</v>
      </c>
      <c r="D54" s="3">
        <v>14</v>
      </c>
      <c r="E54" s="15">
        <v>7.1428571428571423</v>
      </c>
      <c r="F54" s="15">
        <v>28.571428571428569</v>
      </c>
      <c r="G54" s="15">
        <v>57.142857142857139</v>
      </c>
      <c r="H54" s="15">
        <v>7.1428571428571423</v>
      </c>
    </row>
  </sheetData>
  <mergeCells count="11">
    <mergeCell ref="B24:B28"/>
    <mergeCell ref="B29:B35"/>
    <mergeCell ref="B36:B54"/>
    <mergeCell ref="E3:H3"/>
    <mergeCell ref="B5:C5"/>
    <mergeCell ref="B6:B14"/>
    <mergeCell ref="B15:B20"/>
    <mergeCell ref="B21:B23"/>
    <mergeCell ref="B2:C4"/>
    <mergeCell ref="D2:D4"/>
    <mergeCell ref="E2:H2"/>
  </mergeCells>
  <phoneticPr fontId="2"/>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2:H54"/>
  <sheetViews>
    <sheetView workbookViewId="0">
      <selection activeCell="H34" sqref="H34"/>
    </sheetView>
  </sheetViews>
  <sheetFormatPr defaultRowHeight="12" customHeight="1" x14ac:dyDescent="0.4"/>
  <cols>
    <col min="1" max="1" width="5.625" customWidth="1"/>
    <col min="2" max="2" width="14.125" customWidth="1"/>
    <col min="3" max="3" width="39.875" customWidth="1"/>
    <col min="4" max="9" width="10.625" customWidth="1"/>
  </cols>
  <sheetData>
    <row r="2" spans="2:8" ht="40.5" customHeight="1" x14ac:dyDescent="0.4">
      <c r="B2" s="44" t="s">
        <v>127</v>
      </c>
      <c r="C2" s="44"/>
      <c r="D2" s="44" t="s">
        <v>97</v>
      </c>
      <c r="E2" s="48" t="s">
        <v>208</v>
      </c>
      <c r="F2" s="49"/>
      <c r="G2" s="49"/>
      <c r="H2" s="50"/>
    </row>
    <row r="3" spans="2:8" ht="30" customHeight="1" x14ac:dyDescent="0.4">
      <c r="B3" s="44"/>
      <c r="C3" s="44"/>
      <c r="D3" s="44"/>
      <c r="E3" s="45" t="s">
        <v>224</v>
      </c>
      <c r="F3" s="46"/>
      <c r="G3" s="46"/>
      <c r="H3" s="47"/>
    </row>
    <row r="4" spans="2:8" ht="24" x14ac:dyDescent="0.4">
      <c r="B4" s="44"/>
      <c r="C4" s="44"/>
      <c r="D4" s="44"/>
      <c r="E4" s="19" t="s">
        <v>167</v>
      </c>
      <c r="F4" s="19" t="s">
        <v>168</v>
      </c>
      <c r="G4" s="19" t="s">
        <v>169</v>
      </c>
      <c r="H4" s="19" t="s">
        <v>154</v>
      </c>
    </row>
    <row r="5" spans="2:8" ht="12" customHeight="1" x14ac:dyDescent="0.4">
      <c r="B5" s="42" t="s">
        <v>92</v>
      </c>
      <c r="C5" s="43" t="s">
        <v>92</v>
      </c>
      <c r="D5" s="3">
        <v>1323</v>
      </c>
      <c r="E5" s="14">
        <v>10.506424792139079</v>
      </c>
      <c r="F5" s="15">
        <v>30.687830687830687</v>
      </c>
      <c r="G5" s="15">
        <v>57.596371882086174</v>
      </c>
      <c r="H5" s="15">
        <v>1.2093726379440666</v>
      </c>
    </row>
    <row r="6" spans="2:8" ht="12" customHeight="1" x14ac:dyDescent="0.4">
      <c r="B6" s="27" t="s">
        <v>93</v>
      </c>
      <c r="C6" s="4" t="s">
        <v>53</v>
      </c>
      <c r="D6" s="3">
        <v>26</v>
      </c>
      <c r="E6" s="15">
        <v>19.230769230769234</v>
      </c>
      <c r="F6" s="15">
        <v>30.76923076923077</v>
      </c>
      <c r="G6" s="15">
        <v>50</v>
      </c>
      <c r="H6" s="15">
        <v>0</v>
      </c>
    </row>
    <row r="7" spans="2:8" ht="12" customHeight="1" x14ac:dyDescent="0.4">
      <c r="B7" s="27"/>
      <c r="C7" s="4" t="s">
        <v>54</v>
      </c>
      <c r="D7" s="3">
        <v>95</v>
      </c>
      <c r="E7" s="15">
        <v>5.2631578947368416</v>
      </c>
      <c r="F7" s="15">
        <v>20</v>
      </c>
      <c r="G7" s="15">
        <v>74.73684210526315</v>
      </c>
      <c r="H7" s="15">
        <v>0</v>
      </c>
    </row>
    <row r="8" spans="2:8" ht="12" customHeight="1" x14ac:dyDescent="0.4">
      <c r="B8" s="27"/>
      <c r="C8" s="4" t="s">
        <v>56</v>
      </c>
      <c r="D8" s="3">
        <v>120</v>
      </c>
      <c r="E8" s="15">
        <v>8.3333333333333321</v>
      </c>
      <c r="F8" s="15">
        <v>27.500000000000004</v>
      </c>
      <c r="G8" s="15">
        <v>64.166666666666671</v>
      </c>
      <c r="H8" s="15">
        <v>0</v>
      </c>
    </row>
    <row r="9" spans="2:8" ht="12" customHeight="1" x14ac:dyDescent="0.4">
      <c r="B9" s="27"/>
      <c r="C9" s="4" t="s">
        <v>57</v>
      </c>
      <c r="D9" s="3">
        <v>182</v>
      </c>
      <c r="E9" s="15">
        <v>12.637362637362637</v>
      </c>
      <c r="F9" s="15">
        <v>26.923076923076923</v>
      </c>
      <c r="G9" s="15">
        <v>60.439560439560438</v>
      </c>
      <c r="H9" s="15">
        <v>0</v>
      </c>
    </row>
    <row r="10" spans="2:8" ht="12" customHeight="1" x14ac:dyDescent="0.4">
      <c r="B10" s="27"/>
      <c r="C10" s="4" t="s">
        <v>58</v>
      </c>
      <c r="D10" s="3">
        <v>270</v>
      </c>
      <c r="E10" s="15">
        <v>10</v>
      </c>
      <c r="F10" s="15">
        <v>34.814814814814817</v>
      </c>
      <c r="G10" s="15">
        <v>55.185185185185183</v>
      </c>
      <c r="H10" s="15">
        <v>0</v>
      </c>
    </row>
    <row r="11" spans="2:8" ht="12" customHeight="1" x14ac:dyDescent="0.4">
      <c r="B11" s="27"/>
      <c r="C11" s="4" t="s">
        <v>59</v>
      </c>
      <c r="D11" s="3">
        <v>232</v>
      </c>
      <c r="E11" s="15">
        <v>10.344827586206897</v>
      </c>
      <c r="F11" s="15">
        <v>28.879310344827587</v>
      </c>
      <c r="G11" s="15">
        <v>60.344827586206897</v>
      </c>
      <c r="H11" s="15">
        <v>0.43103448275862066</v>
      </c>
    </row>
    <row r="12" spans="2:8" ht="12" customHeight="1" x14ac:dyDescent="0.4">
      <c r="B12" s="27"/>
      <c r="C12" s="4" t="s">
        <v>60</v>
      </c>
      <c r="D12" s="3">
        <v>245</v>
      </c>
      <c r="E12" s="15">
        <v>9.387755102040817</v>
      </c>
      <c r="F12" s="15">
        <v>40</v>
      </c>
      <c r="G12" s="15">
        <v>48.163265306122447</v>
      </c>
      <c r="H12" s="15">
        <v>2.4489795918367347</v>
      </c>
    </row>
    <row r="13" spans="2:8" ht="12" customHeight="1" x14ac:dyDescent="0.4">
      <c r="B13" s="27"/>
      <c r="C13" s="4" t="s">
        <v>55</v>
      </c>
      <c r="D13" s="3">
        <v>142</v>
      </c>
      <c r="E13" s="15">
        <v>15.492957746478872</v>
      </c>
      <c r="F13" s="15">
        <v>23.943661971830984</v>
      </c>
      <c r="G13" s="15">
        <v>54.225352112676063</v>
      </c>
      <c r="H13" s="15">
        <v>6.3380281690140841</v>
      </c>
    </row>
    <row r="14" spans="2:8" ht="12" customHeight="1" x14ac:dyDescent="0.4">
      <c r="B14" s="27"/>
      <c r="C14" s="4" t="s">
        <v>43</v>
      </c>
      <c r="D14" s="3">
        <v>11</v>
      </c>
      <c r="E14" s="15">
        <v>0</v>
      </c>
      <c r="F14" s="15">
        <v>36.363636363636367</v>
      </c>
      <c r="G14" s="15">
        <v>63.636363636363633</v>
      </c>
      <c r="H14" s="15">
        <v>0</v>
      </c>
    </row>
    <row r="15" spans="2:8" ht="12" customHeight="1" x14ac:dyDescent="0.4">
      <c r="B15" s="27" t="s">
        <v>98</v>
      </c>
      <c r="C15" s="4" t="s">
        <v>61</v>
      </c>
      <c r="D15" s="3">
        <v>203</v>
      </c>
      <c r="E15" s="15">
        <v>9.3596059113300498</v>
      </c>
      <c r="F15" s="15">
        <v>25.615763546798032</v>
      </c>
      <c r="G15" s="15">
        <v>63.054187192118228</v>
      </c>
      <c r="H15" s="15">
        <v>1.9704433497536946</v>
      </c>
    </row>
    <row r="16" spans="2:8" ht="12" customHeight="1" x14ac:dyDescent="0.4">
      <c r="B16" s="27"/>
      <c r="C16" s="4" t="s">
        <v>62</v>
      </c>
      <c r="D16" s="3">
        <v>467</v>
      </c>
      <c r="E16" s="15">
        <v>8.9935760171306214</v>
      </c>
      <c r="F16" s="15">
        <v>30.192719486081369</v>
      </c>
      <c r="G16" s="15">
        <v>59.743040685224834</v>
      </c>
      <c r="H16" s="15">
        <v>1.070663811563169</v>
      </c>
    </row>
    <row r="17" spans="2:8" ht="12" customHeight="1" x14ac:dyDescent="0.4">
      <c r="B17" s="27"/>
      <c r="C17" s="4" t="s">
        <v>63</v>
      </c>
      <c r="D17" s="3">
        <v>296</v>
      </c>
      <c r="E17" s="15">
        <v>12.5</v>
      </c>
      <c r="F17" s="15">
        <v>31.418918918918919</v>
      </c>
      <c r="G17" s="15">
        <v>55.405405405405403</v>
      </c>
      <c r="H17" s="15">
        <v>0.67567567567567566</v>
      </c>
    </row>
    <row r="18" spans="2:8" ht="12" customHeight="1" x14ac:dyDescent="0.4">
      <c r="B18" s="27"/>
      <c r="C18" s="4" t="s">
        <v>64</v>
      </c>
      <c r="D18" s="3">
        <v>258</v>
      </c>
      <c r="E18" s="15">
        <v>9.6899224806201563</v>
      </c>
      <c r="F18" s="15">
        <v>36.046511627906973</v>
      </c>
      <c r="G18" s="15">
        <v>53.100775193798455</v>
      </c>
      <c r="H18" s="15">
        <v>1.1627906976744187</v>
      </c>
    </row>
    <row r="19" spans="2:8" ht="12" customHeight="1" x14ac:dyDescent="0.4">
      <c r="B19" s="27"/>
      <c r="C19" s="4" t="s">
        <v>65</v>
      </c>
      <c r="D19" s="3">
        <v>78</v>
      </c>
      <c r="E19" s="15">
        <v>17.948717948717949</v>
      </c>
      <c r="F19" s="15">
        <v>21.794871794871796</v>
      </c>
      <c r="G19" s="15">
        <v>58.974358974358978</v>
      </c>
      <c r="H19" s="15">
        <v>1.2820512820512819</v>
      </c>
    </row>
    <row r="20" spans="2:8" ht="12" customHeight="1" x14ac:dyDescent="0.4">
      <c r="B20" s="27"/>
      <c r="C20" s="4" t="s">
        <v>43</v>
      </c>
      <c r="D20" s="3">
        <v>21</v>
      </c>
      <c r="E20" s="15">
        <v>9.5238095238095237</v>
      </c>
      <c r="F20" s="15">
        <v>47.619047619047613</v>
      </c>
      <c r="G20" s="15">
        <v>38.095238095238095</v>
      </c>
      <c r="H20" s="15">
        <v>4.7619047619047619</v>
      </c>
    </row>
    <row r="21" spans="2:8" ht="12" customHeight="1" x14ac:dyDescent="0.4">
      <c r="B21" s="26" t="s">
        <v>99</v>
      </c>
      <c r="C21" s="4" t="s">
        <v>66</v>
      </c>
      <c r="D21" s="3">
        <v>349</v>
      </c>
      <c r="E21" s="15">
        <v>11.74785100286533</v>
      </c>
      <c r="F21" s="15">
        <v>32.378223495702009</v>
      </c>
      <c r="G21" s="15">
        <v>55.873925501432666</v>
      </c>
      <c r="H21" s="15">
        <v>0</v>
      </c>
    </row>
    <row r="22" spans="2:8" ht="12" customHeight="1" x14ac:dyDescent="0.4">
      <c r="B22" s="26"/>
      <c r="C22" s="4" t="s">
        <v>67</v>
      </c>
      <c r="D22" s="3">
        <v>933</v>
      </c>
      <c r="E22" s="15">
        <v>10.07502679528403</v>
      </c>
      <c r="F22" s="15">
        <v>29.79635584137192</v>
      </c>
      <c r="G22" s="15">
        <v>58.520900321543415</v>
      </c>
      <c r="H22" s="15">
        <v>1.607717041800643</v>
      </c>
    </row>
    <row r="23" spans="2:8" ht="12" customHeight="1" x14ac:dyDescent="0.4">
      <c r="B23" s="26"/>
      <c r="C23" s="4" t="s">
        <v>43</v>
      </c>
      <c r="D23" s="3">
        <v>41</v>
      </c>
      <c r="E23" s="15">
        <v>9.7560975609756095</v>
      </c>
      <c r="F23" s="15">
        <v>36.585365853658537</v>
      </c>
      <c r="G23" s="15">
        <v>51.219512195121951</v>
      </c>
      <c r="H23" s="15">
        <v>2.4390243902439024</v>
      </c>
    </row>
    <row r="24" spans="2:8" ht="12" customHeight="1" x14ac:dyDescent="0.4">
      <c r="B24" s="27" t="s">
        <v>100</v>
      </c>
      <c r="C24" s="2" t="s">
        <v>96</v>
      </c>
      <c r="D24" s="3">
        <v>340</v>
      </c>
      <c r="E24" s="15">
        <v>10.882352941176471</v>
      </c>
      <c r="F24" s="15">
        <v>32.058823529411768</v>
      </c>
      <c r="G24" s="15">
        <v>56.176470588235297</v>
      </c>
      <c r="H24" s="15">
        <v>0.88235294117647056</v>
      </c>
    </row>
    <row r="25" spans="2:8" ht="12" customHeight="1" x14ac:dyDescent="0.4">
      <c r="B25" s="27"/>
      <c r="C25" s="2" t="s">
        <v>95</v>
      </c>
      <c r="D25" s="3">
        <v>370</v>
      </c>
      <c r="E25" s="15">
        <v>9.4594594594594597</v>
      </c>
      <c r="F25" s="15">
        <v>30</v>
      </c>
      <c r="G25" s="15">
        <v>59.45945945945946</v>
      </c>
      <c r="H25" s="15">
        <v>1.0810810810810811</v>
      </c>
    </row>
    <row r="26" spans="2:8" ht="12" customHeight="1" x14ac:dyDescent="0.4">
      <c r="B26" s="27"/>
      <c r="C26" s="2" t="s">
        <v>101</v>
      </c>
      <c r="D26" s="3">
        <v>239</v>
      </c>
      <c r="E26" s="15">
        <v>12.133891213389122</v>
      </c>
      <c r="F26" s="15">
        <v>29.288702928870293</v>
      </c>
      <c r="G26" s="15">
        <v>56.903765690376574</v>
      </c>
      <c r="H26" s="15">
        <v>1.6736401673640167</v>
      </c>
    </row>
    <row r="27" spans="2:8" ht="12" customHeight="1" x14ac:dyDescent="0.4">
      <c r="B27" s="27"/>
      <c r="C27" s="2" t="s">
        <v>102</v>
      </c>
      <c r="D27" s="3">
        <v>360</v>
      </c>
      <c r="E27" s="15">
        <v>10.277777777777777</v>
      </c>
      <c r="F27" s="15">
        <v>31.388888888888889</v>
      </c>
      <c r="G27" s="15">
        <v>57.222222222222221</v>
      </c>
      <c r="H27" s="15">
        <v>1.1111111111111112</v>
      </c>
    </row>
    <row r="28" spans="2:8" ht="12" customHeight="1" x14ac:dyDescent="0.4">
      <c r="B28" s="27"/>
      <c r="C28" s="4" t="s">
        <v>47</v>
      </c>
      <c r="D28" s="3">
        <v>14</v>
      </c>
      <c r="E28" s="15">
        <v>7.1428571428571423</v>
      </c>
      <c r="F28" s="15">
        <v>21.428571428571427</v>
      </c>
      <c r="G28" s="15">
        <v>64.285714285714292</v>
      </c>
      <c r="H28" s="15">
        <v>7.1428571428571423</v>
      </c>
    </row>
    <row r="29" spans="2:8" ht="12" customHeight="1" x14ac:dyDescent="0.4">
      <c r="B29" s="27" t="s">
        <v>104</v>
      </c>
      <c r="C29" s="4" t="s">
        <v>70</v>
      </c>
      <c r="D29" s="3">
        <v>91</v>
      </c>
      <c r="E29" s="15">
        <v>8.791208791208792</v>
      </c>
      <c r="F29" s="15">
        <v>29.670329670329672</v>
      </c>
      <c r="G29" s="15">
        <v>60.439560439560438</v>
      </c>
      <c r="H29" s="15">
        <v>1.098901098901099</v>
      </c>
    </row>
    <row r="30" spans="2:8" ht="12" customHeight="1" x14ac:dyDescent="0.4">
      <c r="B30" s="27"/>
      <c r="C30" s="2" t="s">
        <v>69</v>
      </c>
      <c r="D30" s="3">
        <v>590</v>
      </c>
      <c r="E30" s="15">
        <v>9.8305084745762716</v>
      </c>
      <c r="F30" s="15">
        <v>30.338983050847457</v>
      </c>
      <c r="G30" s="15">
        <v>59.83050847457627</v>
      </c>
      <c r="H30" s="15">
        <v>0</v>
      </c>
    </row>
    <row r="31" spans="2:8" ht="12" customHeight="1" x14ac:dyDescent="0.4">
      <c r="B31" s="27"/>
      <c r="C31" s="4" t="s">
        <v>71</v>
      </c>
      <c r="D31" s="3">
        <v>260</v>
      </c>
      <c r="E31" s="15">
        <v>11.153846153846155</v>
      </c>
      <c r="F31" s="15">
        <v>29.615384615384617</v>
      </c>
      <c r="G31" s="15">
        <v>57.692307692307686</v>
      </c>
      <c r="H31" s="15">
        <v>1.5384615384615385</v>
      </c>
    </row>
    <row r="32" spans="2:8" ht="12" customHeight="1" x14ac:dyDescent="0.4">
      <c r="B32" s="27"/>
      <c r="C32" s="4" t="s">
        <v>72</v>
      </c>
      <c r="D32" s="3">
        <v>46</v>
      </c>
      <c r="E32" s="15">
        <v>13.043478260869565</v>
      </c>
      <c r="F32" s="15">
        <v>17.391304347826086</v>
      </c>
      <c r="G32" s="15">
        <v>69.565217391304344</v>
      </c>
      <c r="H32" s="15">
        <v>0</v>
      </c>
    </row>
    <row r="33" spans="2:8" ht="12" customHeight="1" x14ac:dyDescent="0.4">
      <c r="B33" s="27"/>
      <c r="C33" s="4" t="s">
        <v>73</v>
      </c>
      <c r="D33" s="3">
        <v>230</v>
      </c>
      <c r="E33" s="15">
        <v>8.695652173913043</v>
      </c>
      <c r="F33" s="15">
        <v>35.652173913043477</v>
      </c>
      <c r="G33" s="15">
        <v>52.173913043478258</v>
      </c>
      <c r="H33" s="15">
        <v>3.4782608695652173</v>
      </c>
    </row>
    <row r="34" spans="2:8" ht="12" customHeight="1" x14ac:dyDescent="0.4">
      <c r="B34" s="27"/>
      <c r="C34" s="4" t="s">
        <v>46</v>
      </c>
      <c r="D34" s="3">
        <v>88</v>
      </c>
      <c r="E34" s="15">
        <v>17.045454545454543</v>
      </c>
      <c r="F34" s="15">
        <v>32.954545454545453</v>
      </c>
      <c r="G34" s="15">
        <v>50</v>
      </c>
      <c r="H34" s="15">
        <v>0</v>
      </c>
    </row>
    <row r="35" spans="2:8" ht="12" customHeight="1" x14ac:dyDescent="0.4">
      <c r="B35" s="27"/>
      <c r="C35" s="4" t="s">
        <v>43</v>
      </c>
      <c r="D35" s="3">
        <v>18</v>
      </c>
      <c r="E35" s="15">
        <v>16.666666666666664</v>
      </c>
      <c r="F35" s="15">
        <v>22.222222222222221</v>
      </c>
      <c r="G35" s="15">
        <v>44.444444444444443</v>
      </c>
      <c r="H35" s="15">
        <v>16.666666666666664</v>
      </c>
    </row>
    <row r="36" spans="2:8" ht="12" customHeight="1" x14ac:dyDescent="0.4">
      <c r="B36" s="27" t="s">
        <v>94</v>
      </c>
      <c r="C36" s="4" t="s">
        <v>74</v>
      </c>
      <c r="D36" s="3">
        <v>108</v>
      </c>
      <c r="E36" s="15">
        <v>11.111111111111111</v>
      </c>
      <c r="F36" s="15">
        <v>27.777777777777779</v>
      </c>
      <c r="G36" s="15">
        <v>61.111111111111114</v>
      </c>
      <c r="H36" s="15">
        <v>0</v>
      </c>
    </row>
    <row r="37" spans="2:8" ht="12" customHeight="1" x14ac:dyDescent="0.4">
      <c r="B37" s="27"/>
      <c r="C37" s="4" t="s">
        <v>76</v>
      </c>
      <c r="D37" s="3">
        <v>105</v>
      </c>
      <c r="E37" s="15">
        <v>8.5714285714285712</v>
      </c>
      <c r="F37" s="15">
        <v>35.238095238095241</v>
      </c>
      <c r="G37" s="15">
        <v>55.238095238095241</v>
      </c>
      <c r="H37" s="15">
        <v>0.95238095238095244</v>
      </c>
    </row>
    <row r="38" spans="2:8" ht="12" customHeight="1" x14ac:dyDescent="0.4">
      <c r="B38" s="27"/>
      <c r="C38" s="4" t="s">
        <v>77</v>
      </c>
      <c r="D38" s="3">
        <v>54</v>
      </c>
      <c r="E38" s="15">
        <v>9.2592592592592595</v>
      </c>
      <c r="F38" s="15">
        <v>29.629629629629626</v>
      </c>
      <c r="G38" s="15">
        <v>61.111111111111114</v>
      </c>
      <c r="H38" s="15">
        <v>0</v>
      </c>
    </row>
    <row r="39" spans="2:8" ht="12" customHeight="1" x14ac:dyDescent="0.4">
      <c r="B39" s="27"/>
      <c r="C39" s="4" t="s">
        <v>78</v>
      </c>
      <c r="D39" s="3">
        <v>56</v>
      </c>
      <c r="E39" s="15">
        <v>10.714285714285714</v>
      </c>
      <c r="F39" s="15">
        <v>26.785714285714285</v>
      </c>
      <c r="G39" s="15">
        <v>62.5</v>
      </c>
      <c r="H39" s="15">
        <v>0</v>
      </c>
    </row>
    <row r="40" spans="2:8" ht="12" customHeight="1" x14ac:dyDescent="0.4">
      <c r="B40" s="27"/>
      <c r="C40" s="4" t="s">
        <v>79</v>
      </c>
      <c r="D40" s="3">
        <v>71</v>
      </c>
      <c r="E40" s="15">
        <v>14.084507042253522</v>
      </c>
      <c r="F40" s="15">
        <v>36.619718309859159</v>
      </c>
      <c r="G40" s="15">
        <v>49.295774647887328</v>
      </c>
      <c r="H40" s="15">
        <v>0</v>
      </c>
    </row>
    <row r="41" spans="2:8" ht="12" customHeight="1" x14ac:dyDescent="0.4">
      <c r="B41" s="27"/>
      <c r="C41" s="4" t="s">
        <v>80</v>
      </c>
      <c r="D41" s="3">
        <v>75</v>
      </c>
      <c r="E41" s="15">
        <v>14.666666666666666</v>
      </c>
      <c r="F41" s="15">
        <v>33.333333333333329</v>
      </c>
      <c r="G41" s="15">
        <v>49.333333333333336</v>
      </c>
      <c r="H41" s="15">
        <v>2.666666666666667</v>
      </c>
    </row>
    <row r="42" spans="2:8" ht="12" customHeight="1" x14ac:dyDescent="0.4">
      <c r="B42" s="27"/>
      <c r="C42" s="4" t="s">
        <v>75</v>
      </c>
      <c r="D42" s="3">
        <v>66</v>
      </c>
      <c r="E42" s="15">
        <v>9.0909090909090917</v>
      </c>
      <c r="F42" s="15">
        <v>30.303030303030305</v>
      </c>
      <c r="G42" s="15">
        <v>57.575757575757578</v>
      </c>
      <c r="H42" s="15">
        <v>3.0303030303030303</v>
      </c>
    </row>
    <row r="43" spans="2:8" ht="12" customHeight="1" x14ac:dyDescent="0.4">
      <c r="B43" s="27"/>
      <c r="C43" s="4" t="s">
        <v>81</v>
      </c>
      <c r="D43" s="3">
        <v>121</v>
      </c>
      <c r="E43" s="15">
        <v>9.9173553719008272</v>
      </c>
      <c r="F43" s="15">
        <v>32.231404958677686</v>
      </c>
      <c r="G43" s="15">
        <v>56.198347107438018</v>
      </c>
      <c r="H43" s="15">
        <v>1.6528925619834711</v>
      </c>
    </row>
    <row r="44" spans="2:8" ht="12" customHeight="1" x14ac:dyDescent="0.4">
      <c r="B44" s="27"/>
      <c r="C44" s="4" t="s">
        <v>82</v>
      </c>
      <c r="D44" s="3">
        <v>42</v>
      </c>
      <c r="E44" s="15">
        <v>14.285714285714285</v>
      </c>
      <c r="F44" s="15">
        <v>23.809523809523807</v>
      </c>
      <c r="G44" s="15">
        <v>61.904761904761905</v>
      </c>
      <c r="H44" s="15">
        <v>0</v>
      </c>
    </row>
    <row r="45" spans="2:8" ht="12" customHeight="1" x14ac:dyDescent="0.4">
      <c r="B45" s="27"/>
      <c r="C45" s="4" t="s">
        <v>83</v>
      </c>
      <c r="D45" s="3">
        <v>39</v>
      </c>
      <c r="E45" s="15">
        <v>17.948717948717949</v>
      </c>
      <c r="F45" s="15">
        <v>33.333333333333329</v>
      </c>
      <c r="G45" s="15">
        <v>48.717948717948715</v>
      </c>
      <c r="H45" s="15">
        <v>0</v>
      </c>
    </row>
    <row r="46" spans="2:8" ht="12" customHeight="1" x14ac:dyDescent="0.4">
      <c r="B46" s="27"/>
      <c r="C46" s="4" t="s">
        <v>84</v>
      </c>
      <c r="D46" s="3">
        <v>73</v>
      </c>
      <c r="E46" s="15">
        <v>12.328767123287671</v>
      </c>
      <c r="F46" s="15">
        <v>36.986301369863014</v>
      </c>
      <c r="G46" s="15">
        <v>49.315068493150683</v>
      </c>
      <c r="H46" s="15">
        <v>1.3698630136986301</v>
      </c>
    </row>
    <row r="47" spans="2:8" ht="12" customHeight="1" x14ac:dyDescent="0.4">
      <c r="B47" s="27"/>
      <c r="C47" s="4" t="s">
        <v>85</v>
      </c>
      <c r="D47" s="3">
        <v>105</v>
      </c>
      <c r="E47" s="15">
        <v>10.476190476190476</v>
      </c>
      <c r="F47" s="15">
        <v>34.285714285714285</v>
      </c>
      <c r="G47" s="15">
        <v>53.333333333333336</v>
      </c>
      <c r="H47" s="15">
        <v>1.9047619047619049</v>
      </c>
    </row>
    <row r="48" spans="2:8" ht="12" customHeight="1" x14ac:dyDescent="0.4">
      <c r="B48" s="27"/>
      <c r="C48" s="4" t="s">
        <v>86</v>
      </c>
      <c r="D48" s="3">
        <v>92</v>
      </c>
      <c r="E48" s="15">
        <v>8.695652173913043</v>
      </c>
      <c r="F48" s="15">
        <v>26.086956521739129</v>
      </c>
      <c r="G48" s="15">
        <v>65.217391304347828</v>
      </c>
      <c r="H48" s="15">
        <v>0</v>
      </c>
    </row>
    <row r="49" spans="2:8" ht="12" customHeight="1" x14ac:dyDescent="0.4">
      <c r="B49" s="27"/>
      <c r="C49" s="4" t="s">
        <v>87</v>
      </c>
      <c r="D49" s="3">
        <v>44</v>
      </c>
      <c r="E49" s="15">
        <v>11.363636363636363</v>
      </c>
      <c r="F49" s="15">
        <v>43.18181818181818</v>
      </c>
      <c r="G49" s="15">
        <v>45.454545454545453</v>
      </c>
      <c r="H49" s="15">
        <v>0</v>
      </c>
    </row>
    <row r="50" spans="2:8" ht="12" customHeight="1" x14ac:dyDescent="0.4">
      <c r="B50" s="27"/>
      <c r="C50" s="4" t="s">
        <v>88</v>
      </c>
      <c r="D50" s="3">
        <v>34</v>
      </c>
      <c r="E50" s="15">
        <v>8.8235294117647065</v>
      </c>
      <c r="F50" s="15">
        <v>23.52941176470588</v>
      </c>
      <c r="G50" s="15">
        <v>67.64705882352942</v>
      </c>
      <c r="H50" s="15">
        <v>0</v>
      </c>
    </row>
    <row r="51" spans="2:8" ht="12" customHeight="1" x14ac:dyDescent="0.4">
      <c r="B51" s="27"/>
      <c r="C51" s="4" t="s">
        <v>89</v>
      </c>
      <c r="D51" s="3">
        <v>80</v>
      </c>
      <c r="E51" s="15">
        <v>7.5</v>
      </c>
      <c r="F51" s="15">
        <v>26.25</v>
      </c>
      <c r="G51" s="15">
        <v>62.5</v>
      </c>
      <c r="H51" s="15">
        <v>3.75</v>
      </c>
    </row>
    <row r="52" spans="2:8" ht="12" customHeight="1" x14ac:dyDescent="0.4">
      <c r="B52" s="27"/>
      <c r="C52" s="4" t="s">
        <v>90</v>
      </c>
      <c r="D52" s="3">
        <v>58</v>
      </c>
      <c r="E52" s="15">
        <v>6.8965517241379306</v>
      </c>
      <c r="F52" s="15">
        <v>29.310344827586203</v>
      </c>
      <c r="G52" s="15">
        <v>62.068965517241381</v>
      </c>
      <c r="H52" s="15">
        <v>1.7241379310344827</v>
      </c>
    </row>
    <row r="53" spans="2:8" ht="12" customHeight="1" x14ac:dyDescent="0.4">
      <c r="B53" s="27"/>
      <c r="C53" s="4" t="s">
        <v>91</v>
      </c>
      <c r="D53" s="3">
        <v>86</v>
      </c>
      <c r="E53" s="15">
        <v>9.3023255813953494</v>
      </c>
      <c r="F53" s="15">
        <v>23.255813953488371</v>
      </c>
      <c r="G53" s="15">
        <v>66.279069767441854</v>
      </c>
      <c r="H53" s="15">
        <v>1.1627906976744187</v>
      </c>
    </row>
    <row r="54" spans="2:8" ht="12" customHeight="1" x14ac:dyDescent="0.4">
      <c r="B54" s="27"/>
      <c r="C54" s="2" t="s">
        <v>43</v>
      </c>
      <c r="D54" s="3">
        <v>14</v>
      </c>
      <c r="E54" s="15">
        <v>7.1428571428571423</v>
      </c>
      <c r="F54" s="15">
        <v>21.428571428571427</v>
      </c>
      <c r="G54" s="15">
        <v>64.285714285714292</v>
      </c>
      <c r="H54" s="15">
        <v>7.1428571428571423</v>
      </c>
    </row>
  </sheetData>
  <mergeCells count="11">
    <mergeCell ref="B24:B28"/>
    <mergeCell ref="B29:B35"/>
    <mergeCell ref="B36:B54"/>
    <mergeCell ref="E3:H3"/>
    <mergeCell ref="B5:C5"/>
    <mergeCell ref="B6:B14"/>
    <mergeCell ref="B15:B20"/>
    <mergeCell ref="B21:B23"/>
    <mergeCell ref="B2:C4"/>
    <mergeCell ref="D2:D4"/>
    <mergeCell ref="E2:H2"/>
  </mergeCells>
  <phoneticPr fontId="2"/>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2:I53"/>
  <sheetViews>
    <sheetView workbookViewId="0">
      <selection activeCell="I30" sqref="I30"/>
    </sheetView>
  </sheetViews>
  <sheetFormatPr defaultRowHeight="12" customHeight="1" x14ac:dyDescent="0.4"/>
  <cols>
    <col min="1" max="1" width="5.625" customWidth="1"/>
    <col min="2" max="2" width="14.125" customWidth="1"/>
    <col min="3" max="3" width="39.875" customWidth="1"/>
    <col min="4" max="9" width="10.625" customWidth="1"/>
  </cols>
  <sheetData>
    <row r="2" spans="2:9" ht="30" customHeight="1" x14ac:dyDescent="0.4">
      <c r="B2" s="28" t="s">
        <v>0</v>
      </c>
      <c r="C2" s="29"/>
      <c r="D2" s="32" t="s">
        <v>97</v>
      </c>
      <c r="E2" s="58" t="s">
        <v>128</v>
      </c>
      <c r="F2" s="59"/>
      <c r="G2" s="59"/>
      <c r="H2" s="59"/>
      <c r="I2" s="60"/>
    </row>
    <row r="3" spans="2:9" ht="72" x14ac:dyDescent="0.4">
      <c r="B3" s="30"/>
      <c r="C3" s="31"/>
      <c r="D3" s="33"/>
      <c r="E3" s="19" t="s">
        <v>170</v>
      </c>
      <c r="F3" s="19" t="s">
        <v>171</v>
      </c>
      <c r="G3" s="19" t="s">
        <v>172</v>
      </c>
      <c r="H3" s="19" t="s">
        <v>241</v>
      </c>
      <c r="I3" s="19" t="s">
        <v>154</v>
      </c>
    </row>
    <row r="4" spans="2:9" ht="12" customHeight="1" x14ac:dyDescent="0.4">
      <c r="B4" s="42" t="s">
        <v>92</v>
      </c>
      <c r="C4" s="43" t="s">
        <v>92</v>
      </c>
      <c r="D4" s="3">
        <v>1323</v>
      </c>
      <c r="E4" s="14">
        <v>10.35525321239607</v>
      </c>
      <c r="F4" s="15">
        <v>10.808767951625095</v>
      </c>
      <c r="G4" s="15">
        <v>46.107331821617535</v>
      </c>
      <c r="H4" s="15">
        <v>31.82161753590325</v>
      </c>
      <c r="I4" s="15">
        <v>0.90702947845804993</v>
      </c>
    </row>
    <row r="5" spans="2:9" ht="12" customHeight="1" x14ac:dyDescent="0.4">
      <c r="B5" s="55" t="s">
        <v>93</v>
      </c>
      <c r="C5" s="4" t="s">
        <v>53</v>
      </c>
      <c r="D5" s="3">
        <v>26</v>
      </c>
      <c r="E5" s="15">
        <v>11.538461538461538</v>
      </c>
      <c r="F5" s="15">
        <v>23.076923076923077</v>
      </c>
      <c r="G5" s="15">
        <v>42.307692307692307</v>
      </c>
      <c r="H5" s="15">
        <v>23.076923076923077</v>
      </c>
      <c r="I5" s="15">
        <v>0</v>
      </c>
    </row>
    <row r="6" spans="2:9" ht="12" customHeight="1" x14ac:dyDescent="0.4">
      <c r="B6" s="56"/>
      <c r="C6" s="4" t="s">
        <v>54</v>
      </c>
      <c r="D6" s="3">
        <v>95</v>
      </c>
      <c r="E6" s="15">
        <v>3.1578947368421053</v>
      </c>
      <c r="F6" s="15">
        <v>6.3157894736842106</v>
      </c>
      <c r="G6" s="15">
        <v>45.263157894736842</v>
      </c>
      <c r="H6" s="15">
        <v>45.263157894736842</v>
      </c>
      <c r="I6" s="15">
        <v>0</v>
      </c>
    </row>
    <row r="7" spans="2:9" ht="12" customHeight="1" x14ac:dyDescent="0.4">
      <c r="B7" s="56"/>
      <c r="C7" s="4" t="s">
        <v>56</v>
      </c>
      <c r="D7" s="3">
        <v>120</v>
      </c>
      <c r="E7" s="15">
        <v>5.833333333333333</v>
      </c>
      <c r="F7" s="15">
        <v>2.5</v>
      </c>
      <c r="G7" s="15">
        <v>50.833333333333329</v>
      </c>
      <c r="H7" s="15">
        <v>40.833333333333336</v>
      </c>
      <c r="I7" s="15">
        <v>0</v>
      </c>
    </row>
    <row r="8" spans="2:9" ht="12" customHeight="1" x14ac:dyDescent="0.4">
      <c r="B8" s="56"/>
      <c r="C8" s="4" t="s">
        <v>57</v>
      </c>
      <c r="D8" s="3">
        <v>182</v>
      </c>
      <c r="E8" s="15">
        <v>9.3406593406593412</v>
      </c>
      <c r="F8" s="15">
        <v>7.6923076923076925</v>
      </c>
      <c r="G8" s="15">
        <v>42.857142857142854</v>
      </c>
      <c r="H8" s="15">
        <v>40.109890109890109</v>
      </c>
      <c r="I8" s="15">
        <v>0</v>
      </c>
    </row>
    <row r="9" spans="2:9" ht="12" customHeight="1" x14ac:dyDescent="0.4">
      <c r="B9" s="56"/>
      <c r="C9" s="4" t="s">
        <v>58</v>
      </c>
      <c r="D9" s="3">
        <v>270</v>
      </c>
      <c r="E9" s="15">
        <v>10</v>
      </c>
      <c r="F9" s="15">
        <v>10.74074074074074</v>
      </c>
      <c r="G9" s="15">
        <v>49.629629629629626</v>
      </c>
      <c r="H9" s="15">
        <v>29.259259259259256</v>
      </c>
      <c r="I9" s="15">
        <v>0.37037037037037041</v>
      </c>
    </row>
    <row r="10" spans="2:9" ht="12" customHeight="1" x14ac:dyDescent="0.4">
      <c r="B10" s="56"/>
      <c r="C10" s="4" t="s">
        <v>59</v>
      </c>
      <c r="D10" s="3">
        <v>232</v>
      </c>
      <c r="E10" s="15">
        <v>12.068965517241379</v>
      </c>
      <c r="F10" s="15">
        <v>9.9137931034482758</v>
      </c>
      <c r="G10" s="15">
        <v>46.120689655172413</v>
      </c>
      <c r="H10" s="15">
        <v>31.46551724137931</v>
      </c>
      <c r="I10" s="15">
        <v>0.43103448275862066</v>
      </c>
    </row>
    <row r="11" spans="2:9" ht="12" customHeight="1" x14ac:dyDescent="0.4">
      <c r="B11" s="56"/>
      <c r="C11" s="4" t="s">
        <v>60</v>
      </c>
      <c r="D11" s="3">
        <v>245</v>
      </c>
      <c r="E11" s="15">
        <v>15.510204081632653</v>
      </c>
      <c r="F11" s="15">
        <v>13.877551020408163</v>
      </c>
      <c r="G11" s="15">
        <v>46.530612244897959</v>
      </c>
      <c r="H11" s="15">
        <v>23.673469387755102</v>
      </c>
      <c r="I11" s="15">
        <v>0.40816326530612246</v>
      </c>
    </row>
    <row r="12" spans="2:9" ht="12" customHeight="1" x14ac:dyDescent="0.4">
      <c r="B12" s="56"/>
      <c r="C12" s="4" t="s">
        <v>55</v>
      </c>
      <c r="D12" s="3">
        <v>142</v>
      </c>
      <c r="E12" s="15">
        <v>9.8591549295774641</v>
      </c>
      <c r="F12" s="15">
        <v>19.014084507042252</v>
      </c>
      <c r="G12" s="15">
        <v>39.436619718309856</v>
      </c>
      <c r="H12" s="15">
        <v>26.056338028169012</v>
      </c>
      <c r="I12" s="15">
        <v>5.6338028169014089</v>
      </c>
    </row>
    <row r="13" spans="2:9" ht="12" customHeight="1" x14ac:dyDescent="0.4">
      <c r="B13" s="57"/>
      <c r="C13" s="4" t="s">
        <v>43</v>
      </c>
      <c r="D13" s="3">
        <v>11</v>
      </c>
      <c r="E13" s="15">
        <v>0</v>
      </c>
      <c r="F13" s="15">
        <v>9.0909090909090917</v>
      </c>
      <c r="G13" s="15">
        <v>54.54545454545454</v>
      </c>
      <c r="H13" s="15">
        <v>27.27272727272727</v>
      </c>
      <c r="I13" s="15">
        <v>9.0909090909090917</v>
      </c>
    </row>
    <row r="14" spans="2:9" ht="12" customHeight="1" x14ac:dyDescent="0.4">
      <c r="B14" s="55" t="s">
        <v>98</v>
      </c>
      <c r="C14" s="4" t="s">
        <v>61</v>
      </c>
      <c r="D14" s="3">
        <v>203</v>
      </c>
      <c r="E14" s="15">
        <v>7.8817733990147785</v>
      </c>
      <c r="F14" s="15">
        <v>11.330049261083744</v>
      </c>
      <c r="G14" s="15">
        <v>45.320197044334975</v>
      </c>
      <c r="H14" s="15">
        <v>34.975369458128078</v>
      </c>
      <c r="I14" s="15">
        <v>0.49261083743842365</v>
      </c>
    </row>
    <row r="15" spans="2:9" ht="12" customHeight="1" x14ac:dyDescent="0.4">
      <c r="B15" s="56"/>
      <c r="C15" s="4" t="s">
        <v>62</v>
      </c>
      <c r="D15" s="3">
        <v>467</v>
      </c>
      <c r="E15" s="15">
        <v>11.349036402569594</v>
      </c>
      <c r="F15" s="15">
        <v>9.2077087794432551</v>
      </c>
      <c r="G15" s="15">
        <v>45.396145610278374</v>
      </c>
      <c r="H15" s="15">
        <v>32.976445396145607</v>
      </c>
      <c r="I15" s="15">
        <v>1.070663811563169</v>
      </c>
    </row>
    <row r="16" spans="2:9" ht="12" customHeight="1" x14ac:dyDescent="0.4">
      <c r="B16" s="56"/>
      <c r="C16" s="4" t="s">
        <v>63</v>
      </c>
      <c r="D16" s="3">
        <v>296</v>
      </c>
      <c r="E16" s="15">
        <v>11.486486486486488</v>
      </c>
      <c r="F16" s="15">
        <v>12.162162162162163</v>
      </c>
      <c r="G16" s="15">
        <v>46.621621621621621</v>
      </c>
      <c r="H16" s="15">
        <v>29.054054054054053</v>
      </c>
      <c r="I16" s="15">
        <v>0.67567567567567566</v>
      </c>
    </row>
    <row r="17" spans="2:9" ht="12" customHeight="1" x14ac:dyDescent="0.4">
      <c r="B17" s="56"/>
      <c r="C17" s="4" t="s">
        <v>64</v>
      </c>
      <c r="D17" s="3">
        <v>258</v>
      </c>
      <c r="E17" s="15">
        <v>8.5271317829457356</v>
      </c>
      <c r="F17" s="15">
        <v>10.077519379844961</v>
      </c>
      <c r="G17" s="15">
        <v>50</v>
      </c>
      <c r="H17" s="15">
        <v>30.620155038759687</v>
      </c>
      <c r="I17" s="15">
        <v>0.77519379844961245</v>
      </c>
    </row>
    <row r="18" spans="2:9" ht="12" customHeight="1" x14ac:dyDescent="0.4">
      <c r="B18" s="56"/>
      <c r="C18" s="4" t="s">
        <v>65</v>
      </c>
      <c r="D18" s="3">
        <v>78</v>
      </c>
      <c r="E18" s="15">
        <v>12.820512820512819</v>
      </c>
      <c r="F18" s="15">
        <v>14.102564102564102</v>
      </c>
      <c r="G18" s="15">
        <v>37.179487179487182</v>
      </c>
      <c r="H18" s="15">
        <v>34.615384615384613</v>
      </c>
      <c r="I18" s="15">
        <v>1.2820512820512819</v>
      </c>
    </row>
    <row r="19" spans="2:9" ht="12" customHeight="1" x14ac:dyDescent="0.4">
      <c r="B19" s="57"/>
      <c r="C19" s="4" t="s">
        <v>43</v>
      </c>
      <c r="D19" s="3">
        <v>21</v>
      </c>
      <c r="E19" s="15">
        <v>9.5238095238095237</v>
      </c>
      <c r="F19" s="15">
        <v>19.047619047619047</v>
      </c>
      <c r="G19" s="15">
        <v>47.619047619047613</v>
      </c>
      <c r="H19" s="15">
        <v>19.047619047619047</v>
      </c>
      <c r="I19" s="15">
        <v>4.7619047619047619</v>
      </c>
    </row>
    <row r="20" spans="2:9" ht="12" customHeight="1" x14ac:dyDescent="0.4">
      <c r="B20" s="61" t="s">
        <v>99</v>
      </c>
      <c r="C20" s="4" t="s">
        <v>66</v>
      </c>
      <c r="D20" s="3">
        <v>349</v>
      </c>
      <c r="E20" s="15">
        <v>9.7421203438395416</v>
      </c>
      <c r="F20" s="15">
        <v>8.8825214899713476</v>
      </c>
      <c r="G20" s="15">
        <v>50.143266475644701</v>
      </c>
      <c r="H20" s="15">
        <v>31.232091690544411</v>
      </c>
      <c r="I20" s="15">
        <v>0</v>
      </c>
    </row>
    <row r="21" spans="2:9" ht="12" customHeight="1" x14ac:dyDescent="0.4">
      <c r="B21" s="62"/>
      <c r="C21" s="4" t="s">
        <v>67</v>
      </c>
      <c r="D21" s="3">
        <v>933</v>
      </c>
      <c r="E21" s="15">
        <v>10.289389067524116</v>
      </c>
      <c r="F21" s="15">
        <v>11.57556270096463</v>
      </c>
      <c r="G21" s="15">
        <v>44.80171489817792</v>
      </c>
      <c r="H21" s="15">
        <v>32.261521972132904</v>
      </c>
      <c r="I21" s="15">
        <v>1.0718113612004287</v>
      </c>
    </row>
    <row r="22" spans="2:9" ht="12" customHeight="1" x14ac:dyDescent="0.4">
      <c r="B22" s="63"/>
      <c r="C22" s="4" t="s">
        <v>43</v>
      </c>
      <c r="D22" s="3">
        <v>41</v>
      </c>
      <c r="E22" s="15">
        <v>17.073170731707318</v>
      </c>
      <c r="F22" s="15">
        <v>9.7560975609756095</v>
      </c>
      <c r="G22" s="15">
        <v>41.463414634146339</v>
      </c>
      <c r="H22" s="15">
        <v>26.829268292682929</v>
      </c>
      <c r="I22" s="15">
        <v>4.8780487804878048</v>
      </c>
    </row>
    <row r="23" spans="2:9" ht="12" customHeight="1" x14ac:dyDescent="0.4">
      <c r="B23" s="55" t="s">
        <v>100</v>
      </c>
      <c r="C23" s="2" t="s">
        <v>96</v>
      </c>
      <c r="D23" s="3">
        <v>340</v>
      </c>
      <c r="E23" s="15">
        <v>9.117647058823529</v>
      </c>
      <c r="F23" s="15">
        <v>10.588235294117647</v>
      </c>
      <c r="G23" s="15">
        <v>44.705882352941181</v>
      </c>
      <c r="H23" s="15">
        <v>35.294117647058826</v>
      </c>
      <c r="I23" s="15">
        <v>0.29411764705882354</v>
      </c>
    </row>
    <row r="24" spans="2:9" ht="12" customHeight="1" x14ac:dyDescent="0.4">
      <c r="B24" s="56"/>
      <c r="C24" s="2" t="s">
        <v>95</v>
      </c>
      <c r="D24" s="3">
        <v>370</v>
      </c>
      <c r="E24" s="15">
        <v>9.1891891891891895</v>
      </c>
      <c r="F24" s="15">
        <v>12.972972972972974</v>
      </c>
      <c r="G24" s="15">
        <v>48.378378378378379</v>
      </c>
      <c r="H24" s="15">
        <v>28.108108108108109</v>
      </c>
      <c r="I24" s="15">
        <v>1.3513513513513513</v>
      </c>
    </row>
    <row r="25" spans="2:9" ht="12" customHeight="1" x14ac:dyDescent="0.4">
      <c r="B25" s="56"/>
      <c r="C25" s="2" t="s">
        <v>101</v>
      </c>
      <c r="D25" s="3">
        <v>239</v>
      </c>
      <c r="E25" s="15">
        <v>13.807531380753138</v>
      </c>
      <c r="F25" s="15">
        <v>10.0418410041841</v>
      </c>
      <c r="G25" s="15">
        <v>42.25941422594142</v>
      </c>
      <c r="H25" s="15">
        <v>33.054393305439326</v>
      </c>
      <c r="I25" s="15">
        <v>0.83682008368200833</v>
      </c>
    </row>
    <row r="26" spans="2:9" ht="12" customHeight="1" x14ac:dyDescent="0.4">
      <c r="B26" s="56"/>
      <c r="C26" s="2" t="s">
        <v>102</v>
      </c>
      <c r="D26" s="3">
        <v>360</v>
      </c>
      <c r="E26" s="15">
        <v>10.555555555555555</v>
      </c>
      <c r="F26" s="15">
        <v>9.4444444444444446</v>
      </c>
      <c r="G26" s="15">
        <v>47.777777777777779</v>
      </c>
      <c r="H26" s="15">
        <v>31.666666666666664</v>
      </c>
      <c r="I26" s="15">
        <v>0.55555555555555558</v>
      </c>
    </row>
    <row r="27" spans="2:9" ht="12" customHeight="1" x14ac:dyDescent="0.4">
      <c r="B27" s="57"/>
      <c r="C27" s="4" t="s">
        <v>47</v>
      </c>
      <c r="D27" s="3">
        <v>14</v>
      </c>
      <c r="E27" s="15">
        <v>7.1428571428571423</v>
      </c>
      <c r="F27" s="15">
        <v>7.1428571428571423</v>
      </c>
      <c r="G27" s="15">
        <v>42.857142857142854</v>
      </c>
      <c r="H27" s="15">
        <v>28.571428571428569</v>
      </c>
      <c r="I27" s="15">
        <v>14.285714285714285</v>
      </c>
    </row>
    <row r="28" spans="2:9" ht="12" customHeight="1" x14ac:dyDescent="0.4">
      <c r="B28" s="55" t="s">
        <v>104</v>
      </c>
      <c r="C28" s="4" t="s">
        <v>70</v>
      </c>
      <c r="D28" s="3">
        <v>91</v>
      </c>
      <c r="E28" s="15">
        <v>9.8901098901098905</v>
      </c>
      <c r="F28" s="15">
        <v>6.593406593406594</v>
      </c>
      <c r="G28" s="15">
        <v>53.846153846153847</v>
      </c>
      <c r="H28" s="15">
        <v>29.670329670329672</v>
      </c>
      <c r="I28" s="15">
        <v>0</v>
      </c>
    </row>
    <row r="29" spans="2:9" ht="12" customHeight="1" x14ac:dyDescent="0.4">
      <c r="B29" s="56"/>
      <c r="C29" s="2" t="s">
        <v>69</v>
      </c>
      <c r="D29" s="3">
        <v>590</v>
      </c>
      <c r="E29" s="15">
        <v>9.4915254237288131</v>
      </c>
      <c r="F29" s="15">
        <v>8.3050847457627111</v>
      </c>
      <c r="G29" s="15">
        <v>46.949152542372879</v>
      </c>
      <c r="H29" s="15">
        <v>35.254237288135592</v>
      </c>
      <c r="I29" s="15">
        <v>0</v>
      </c>
    </row>
    <row r="30" spans="2:9" ht="12" customHeight="1" x14ac:dyDescent="0.4">
      <c r="B30" s="56"/>
      <c r="C30" s="4" t="s">
        <v>71</v>
      </c>
      <c r="D30" s="3">
        <v>260</v>
      </c>
      <c r="E30" s="15">
        <v>11.153846153846155</v>
      </c>
      <c r="F30" s="15">
        <v>13.076923076923078</v>
      </c>
      <c r="G30" s="15">
        <v>43.846153846153847</v>
      </c>
      <c r="H30" s="15">
        <v>30.384615384615383</v>
      </c>
      <c r="I30" s="15">
        <v>1.5384615384615385</v>
      </c>
    </row>
    <row r="31" spans="2:9" ht="12" customHeight="1" x14ac:dyDescent="0.4">
      <c r="B31" s="56"/>
      <c r="C31" s="4" t="s">
        <v>72</v>
      </c>
      <c r="D31" s="3">
        <v>46</v>
      </c>
      <c r="E31" s="15">
        <v>8.695652173913043</v>
      </c>
      <c r="F31" s="15">
        <v>19.565217391304348</v>
      </c>
      <c r="G31" s="15">
        <v>50</v>
      </c>
      <c r="H31" s="15">
        <v>21.739130434782609</v>
      </c>
      <c r="I31" s="15">
        <v>0</v>
      </c>
    </row>
    <row r="32" spans="2:9" ht="12" customHeight="1" x14ac:dyDescent="0.4">
      <c r="B32" s="56"/>
      <c r="C32" s="4" t="s">
        <v>73</v>
      </c>
      <c r="D32" s="3">
        <v>230</v>
      </c>
      <c r="E32" s="15">
        <v>13.478260869565217</v>
      </c>
      <c r="F32" s="15">
        <v>12.608695652173912</v>
      </c>
      <c r="G32" s="15">
        <v>43.478260869565219</v>
      </c>
      <c r="H32" s="15">
        <v>29.130434782608695</v>
      </c>
      <c r="I32" s="15">
        <v>1.3043478260869565</v>
      </c>
    </row>
    <row r="33" spans="2:9" ht="12" customHeight="1" x14ac:dyDescent="0.4">
      <c r="B33" s="56"/>
      <c r="C33" s="4" t="s">
        <v>46</v>
      </c>
      <c r="D33" s="3">
        <v>88</v>
      </c>
      <c r="E33" s="15">
        <v>9.0909090909090917</v>
      </c>
      <c r="F33" s="15">
        <v>14.772727272727273</v>
      </c>
      <c r="G33" s="15">
        <v>45.454545454545453</v>
      </c>
      <c r="H33" s="15">
        <v>29.545454545454547</v>
      </c>
      <c r="I33" s="15">
        <v>1.1363636363636365</v>
      </c>
    </row>
    <row r="34" spans="2:9" ht="12" customHeight="1" x14ac:dyDescent="0.4">
      <c r="B34" s="57"/>
      <c r="C34" s="4" t="s">
        <v>43</v>
      </c>
      <c r="D34" s="3">
        <v>18</v>
      </c>
      <c r="E34" s="15">
        <v>0</v>
      </c>
      <c r="F34" s="15">
        <v>16.666666666666664</v>
      </c>
      <c r="G34" s="15">
        <v>38.888888888888893</v>
      </c>
      <c r="H34" s="15">
        <v>22.222222222222221</v>
      </c>
      <c r="I34" s="15">
        <v>22.222222222222221</v>
      </c>
    </row>
    <row r="35" spans="2:9" ht="12" customHeight="1" x14ac:dyDescent="0.4">
      <c r="B35" s="55" t="s">
        <v>94</v>
      </c>
      <c r="C35" s="4" t="s">
        <v>74</v>
      </c>
      <c r="D35" s="3">
        <v>108</v>
      </c>
      <c r="E35" s="15">
        <v>14.814814814814813</v>
      </c>
      <c r="F35" s="15">
        <v>12.037037037037036</v>
      </c>
      <c r="G35" s="15">
        <v>40.74074074074074</v>
      </c>
      <c r="H35" s="15">
        <v>32.407407407407405</v>
      </c>
      <c r="I35" s="15">
        <v>0</v>
      </c>
    </row>
    <row r="36" spans="2:9" ht="12" customHeight="1" x14ac:dyDescent="0.4">
      <c r="B36" s="56"/>
      <c r="C36" s="4" t="s">
        <v>76</v>
      </c>
      <c r="D36" s="3">
        <v>105</v>
      </c>
      <c r="E36" s="15">
        <v>6.666666666666667</v>
      </c>
      <c r="F36" s="15">
        <v>21.904761904761905</v>
      </c>
      <c r="G36" s="15">
        <v>45.714285714285715</v>
      </c>
      <c r="H36" s="15">
        <v>23.809523809523807</v>
      </c>
      <c r="I36" s="15">
        <v>1.9047619047619049</v>
      </c>
    </row>
    <row r="37" spans="2:9" ht="12" customHeight="1" x14ac:dyDescent="0.4">
      <c r="B37" s="56"/>
      <c r="C37" s="4" t="s">
        <v>77</v>
      </c>
      <c r="D37" s="3">
        <v>54</v>
      </c>
      <c r="E37" s="15">
        <v>20.37037037037037</v>
      </c>
      <c r="F37" s="15">
        <v>9.2592592592592595</v>
      </c>
      <c r="G37" s="15">
        <v>40.74074074074074</v>
      </c>
      <c r="H37" s="15">
        <v>27.777777777777779</v>
      </c>
      <c r="I37" s="15">
        <v>1.8518518518518516</v>
      </c>
    </row>
    <row r="38" spans="2:9" ht="12" customHeight="1" x14ac:dyDescent="0.4">
      <c r="B38" s="56"/>
      <c r="C38" s="4" t="s">
        <v>78</v>
      </c>
      <c r="D38" s="3">
        <v>56</v>
      </c>
      <c r="E38" s="15">
        <v>3.5714285714285712</v>
      </c>
      <c r="F38" s="15">
        <v>1.7857142857142856</v>
      </c>
      <c r="G38" s="15">
        <v>50</v>
      </c>
      <c r="H38" s="15">
        <v>44.642857142857146</v>
      </c>
      <c r="I38" s="15">
        <v>0</v>
      </c>
    </row>
    <row r="39" spans="2:9" ht="12" customHeight="1" x14ac:dyDescent="0.4">
      <c r="B39" s="56"/>
      <c r="C39" s="4" t="s">
        <v>79</v>
      </c>
      <c r="D39" s="3">
        <v>71</v>
      </c>
      <c r="E39" s="15">
        <v>2.8169014084507045</v>
      </c>
      <c r="F39" s="15">
        <v>16.901408450704224</v>
      </c>
      <c r="G39" s="15">
        <v>47.887323943661968</v>
      </c>
      <c r="H39" s="15">
        <v>32.394366197183103</v>
      </c>
      <c r="I39" s="15">
        <v>0</v>
      </c>
    </row>
    <row r="40" spans="2:9" ht="12" customHeight="1" x14ac:dyDescent="0.4">
      <c r="B40" s="56"/>
      <c r="C40" s="4" t="s">
        <v>80</v>
      </c>
      <c r="D40" s="3">
        <v>75</v>
      </c>
      <c r="E40" s="15">
        <v>17.333333333333336</v>
      </c>
      <c r="F40" s="15">
        <v>17.333333333333336</v>
      </c>
      <c r="G40" s="15">
        <v>37.333333333333336</v>
      </c>
      <c r="H40" s="15">
        <v>26.666666666666668</v>
      </c>
      <c r="I40" s="15">
        <v>1.3333333333333335</v>
      </c>
    </row>
    <row r="41" spans="2:9" ht="12" customHeight="1" x14ac:dyDescent="0.4">
      <c r="B41" s="56"/>
      <c r="C41" s="4" t="s">
        <v>75</v>
      </c>
      <c r="D41" s="3">
        <v>66</v>
      </c>
      <c r="E41" s="15">
        <v>16.666666666666664</v>
      </c>
      <c r="F41" s="15">
        <v>9.0909090909090917</v>
      </c>
      <c r="G41" s="15">
        <v>42.424242424242422</v>
      </c>
      <c r="H41" s="15">
        <v>30.303030303030305</v>
      </c>
      <c r="I41" s="15">
        <v>1.5151515151515151</v>
      </c>
    </row>
    <row r="42" spans="2:9" ht="12" customHeight="1" x14ac:dyDescent="0.4">
      <c r="B42" s="56"/>
      <c r="C42" s="4" t="s">
        <v>81</v>
      </c>
      <c r="D42" s="3">
        <v>121</v>
      </c>
      <c r="E42" s="15">
        <v>7.4380165289256199</v>
      </c>
      <c r="F42" s="15">
        <v>6.6115702479338845</v>
      </c>
      <c r="G42" s="15">
        <v>52.066115702479344</v>
      </c>
      <c r="H42" s="15">
        <v>33.057851239669425</v>
      </c>
      <c r="I42" s="15">
        <v>0.82644628099173556</v>
      </c>
    </row>
    <row r="43" spans="2:9" ht="12" customHeight="1" x14ac:dyDescent="0.4">
      <c r="B43" s="56"/>
      <c r="C43" s="4" t="s">
        <v>82</v>
      </c>
      <c r="D43" s="3">
        <v>42</v>
      </c>
      <c r="E43" s="15">
        <v>16.666666666666664</v>
      </c>
      <c r="F43" s="15">
        <v>9.5238095238095237</v>
      </c>
      <c r="G43" s="15">
        <v>40.476190476190474</v>
      </c>
      <c r="H43" s="15">
        <v>33.333333333333329</v>
      </c>
      <c r="I43" s="15">
        <v>0</v>
      </c>
    </row>
    <row r="44" spans="2:9" ht="12" customHeight="1" x14ac:dyDescent="0.4">
      <c r="B44" s="56"/>
      <c r="C44" s="4" t="s">
        <v>83</v>
      </c>
      <c r="D44" s="3">
        <v>39</v>
      </c>
      <c r="E44" s="15">
        <v>15.384615384615385</v>
      </c>
      <c r="F44" s="15">
        <v>10.256410256410255</v>
      </c>
      <c r="G44" s="15">
        <v>48.717948717948715</v>
      </c>
      <c r="H44" s="15">
        <v>25.641025641025639</v>
      </c>
      <c r="I44" s="15">
        <v>0</v>
      </c>
    </row>
    <row r="45" spans="2:9" ht="12" customHeight="1" x14ac:dyDescent="0.4">
      <c r="B45" s="56"/>
      <c r="C45" s="4" t="s">
        <v>84</v>
      </c>
      <c r="D45" s="3">
        <v>73</v>
      </c>
      <c r="E45" s="15">
        <v>10.95890410958904</v>
      </c>
      <c r="F45" s="15">
        <v>16.43835616438356</v>
      </c>
      <c r="G45" s="15">
        <v>47.945205479452049</v>
      </c>
      <c r="H45" s="15">
        <v>24.657534246575342</v>
      </c>
      <c r="I45" s="15">
        <v>0</v>
      </c>
    </row>
    <row r="46" spans="2:9" ht="12" customHeight="1" x14ac:dyDescent="0.4">
      <c r="B46" s="56"/>
      <c r="C46" s="4" t="s">
        <v>85</v>
      </c>
      <c r="D46" s="3">
        <v>105</v>
      </c>
      <c r="E46" s="15">
        <v>9.5238095238095237</v>
      </c>
      <c r="F46" s="15">
        <v>8.5714285714285712</v>
      </c>
      <c r="G46" s="15">
        <v>42.857142857142854</v>
      </c>
      <c r="H46" s="15">
        <v>38.095238095238095</v>
      </c>
      <c r="I46" s="15">
        <v>0.95238095238095244</v>
      </c>
    </row>
    <row r="47" spans="2:9" ht="12" customHeight="1" x14ac:dyDescent="0.4">
      <c r="B47" s="56"/>
      <c r="C47" s="4" t="s">
        <v>86</v>
      </c>
      <c r="D47" s="3">
        <v>92</v>
      </c>
      <c r="E47" s="15">
        <v>7.608695652173914</v>
      </c>
      <c r="F47" s="15">
        <v>9.7826086956521738</v>
      </c>
      <c r="G47" s="15">
        <v>48.913043478260867</v>
      </c>
      <c r="H47" s="15">
        <v>33.695652173913047</v>
      </c>
      <c r="I47" s="15">
        <v>0</v>
      </c>
    </row>
    <row r="48" spans="2:9" ht="12" customHeight="1" x14ac:dyDescent="0.4">
      <c r="B48" s="56"/>
      <c r="C48" s="4" t="s">
        <v>87</v>
      </c>
      <c r="D48" s="3">
        <v>44</v>
      </c>
      <c r="E48" s="15">
        <v>11.363636363636363</v>
      </c>
      <c r="F48" s="15">
        <v>13.636363636363635</v>
      </c>
      <c r="G48" s="15">
        <v>47.727272727272727</v>
      </c>
      <c r="H48" s="15">
        <v>27.27272727272727</v>
      </c>
      <c r="I48" s="15">
        <v>0</v>
      </c>
    </row>
    <row r="49" spans="2:9" ht="12" customHeight="1" x14ac:dyDescent="0.4">
      <c r="B49" s="56"/>
      <c r="C49" s="4" t="s">
        <v>88</v>
      </c>
      <c r="D49" s="3">
        <v>34</v>
      </c>
      <c r="E49" s="15">
        <v>11.76470588235294</v>
      </c>
      <c r="F49" s="15">
        <v>5.8823529411764701</v>
      </c>
      <c r="G49" s="15">
        <v>50</v>
      </c>
      <c r="H49" s="15">
        <v>32.352941176470587</v>
      </c>
      <c r="I49" s="15">
        <v>0</v>
      </c>
    </row>
    <row r="50" spans="2:9" ht="12" customHeight="1" x14ac:dyDescent="0.4">
      <c r="B50" s="56"/>
      <c r="C50" s="4" t="s">
        <v>89</v>
      </c>
      <c r="D50" s="3">
        <v>80</v>
      </c>
      <c r="E50" s="15">
        <v>3.75</v>
      </c>
      <c r="F50" s="15">
        <v>8.75</v>
      </c>
      <c r="G50" s="15">
        <v>56.25</v>
      </c>
      <c r="H50" s="15">
        <v>28.749999999999996</v>
      </c>
      <c r="I50" s="15">
        <v>2.5</v>
      </c>
    </row>
    <row r="51" spans="2:9" ht="12" customHeight="1" x14ac:dyDescent="0.4">
      <c r="B51" s="56"/>
      <c r="C51" s="4" t="s">
        <v>90</v>
      </c>
      <c r="D51" s="3">
        <v>58</v>
      </c>
      <c r="E51" s="15">
        <v>8.6206896551724146</v>
      </c>
      <c r="F51" s="15">
        <v>1.7241379310344827</v>
      </c>
      <c r="G51" s="15">
        <v>51.724137931034484</v>
      </c>
      <c r="H51" s="15">
        <v>36.206896551724135</v>
      </c>
      <c r="I51" s="15">
        <v>1.7241379310344827</v>
      </c>
    </row>
    <row r="52" spans="2:9" ht="12" customHeight="1" x14ac:dyDescent="0.4">
      <c r="B52" s="56"/>
      <c r="C52" s="4" t="s">
        <v>91</v>
      </c>
      <c r="D52" s="3">
        <v>86</v>
      </c>
      <c r="E52" s="15">
        <v>11.627906976744185</v>
      </c>
      <c r="F52" s="15">
        <v>8.1395348837209305</v>
      </c>
      <c r="G52" s="15">
        <v>40.697674418604649</v>
      </c>
      <c r="H52" s="15">
        <v>39.534883720930232</v>
      </c>
      <c r="I52" s="15">
        <v>0</v>
      </c>
    </row>
    <row r="53" spans="2:9" ht="12" customHeight="1" x14ac:dyDescent="0.4">
      <c r="B53" s="57"/>
      <c r="C53" s="2" t="s">
        <v>43</v>
      </c>
      <c r="D53" s="3">
        <v>14</v>
      </c>
      <c r="E53" s="15">
        <v>7.1428571428571423</v>
      </c>
      <c r="F53" s="15">
        <v>7.1428571428571423</v>
      </c>
      <c r="G53" s="15">
        <v>42.857142857142854</v>
      </c>
      <c r="H53" s="15">
        <v>28.571428571428569</v>
      </c>
      <c r="I53" s="15">
        <v>14.285714285714285</v>
      </c>
    </row>
  </sheetData>
  <mergeCells count="10">
    <mergeCell ref="B23:B27"/>
    <mergeCell ref="B28:B34"/>
    <mergeCell ref="B35:B53"/>
    <mergeCell ref="E2:I2"/>
    <mergeCell ref="B4:C4"/>
    <mergeCell ref="B5:B13"/>
    <mergeCell ref="B14:B19"/>
    <mergeCell ref="B20:B22"/>
    <mergeCell ref="B2:C3"/>
    <mergeCell ref="D2:D3"/>
  </mergeCells>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Q53"/>
  <sheetViews>
    <sheetView tabSelected="1" topLeftCell="D1" workbookViewId="0">
      <selection activeCell="O4" sqref="O4"/>
    </sheetView>
  </sheetViews>
  <sheetFormatPr defaultRowHeight="12" customHeight="1" x14ac:dyDescent="0.4"/>
  <cols>
    <col min="1" max="1" width="5.625" customWidth="1"/>
    <col min="2" max="2" width="14.125" customWidth="1"/>
    <col min="3" max="3" width="39.875" customWidth="1"/>
    <col min="4" max="9" width="10.625" customWidth="1"/>
  </cols>
  <sheetData>
    <row r="2" spans="2:17" ht="30" customHeight="1" x14ac:dyDescent="0.4">
      <c r="B2" s="44"/>
      <c r="C2" s="44"/>
      <c r="D2" s="44" t="s">
        <v>97</v>
      </c>
      <c r="E2" s="39" t="s">
        <v>112</v>
      </c>
      <c r="F2" s="40"/>
      <c r="G2" s="40"/>
      <c r="H2" s="40"/>
      <c r="I2" s="40"/>
      <c r="J2" s="40"/>
      <c r="K2" s="40"/>
      <c r="L2" s="40"/>
      <c r="M2" s="40"/>
      <c r="N2" s="40"/>
      <c r="O2" s="40"/>
      <c r="P2" s="40"/>
      <c r="Q2" s="41"/>
    </row>
    <row r="3" spans="2:17" ht="48" x14ac:dyDescent="0.4">
      <c r="B3" s="44"/>
      <c r="C3" s="44"/>
      <c r="D3" s="44"/>
      <c r="E3" s="19" t="s">
        <v>155</v>
      </c>
      <c r="F3" s="19" t="s">
        <v>156</v>
      </c>
      <c r="G3" s="19" t="s">
        <v>157</v>
      </c>
      <c r="H3" s="19" t="s">
        <v>158</v>
      </c>
      <c r="I3" s="19" t="s">
        <v>159</v>
      </c>
      <c r="J3" s="19" t="s">
        <v>160</v>
      </c>
      <c r="K3" s="19" t="s">
        <v>161</v>
      </c>
      <c r="L3" s="19" t="s">
        <v>162</v>
      </c>
      <c r="M3" s="19" t="s">
        <v>163</v>
      </c>
      <c r="N3" s="19" t="s">
        <v>164</v>
      </c>
      <c r="O3" s="19" t="s">
        <v>165</v>
      </c>
      <c r="P3" s="19" t="s">
        <v>166</v>
      </c>
      <c r="Q3" s="19" t="s">
        <v>154</v>
      </c>
    </row>
    <row r="4" spans="2:17" ht="12" customHeight="1" x14ac:dyDescent="0.4">
      <c r="B4" s="42" t="s">
        <v>92</v>
      </c>
      <c r="C4" s="43" t="s">
        <v>92</v>
      </c>
      <c r="D4" s="3">
        <v>1170</v>
      </c>
      <c r="E4" s="14">
        <v>75.470085470085465</v>
      </c>
      <c r="F4" s="15">
        <v>33.162393162393158</v>
      </c>
      <c r="G4" s="15">
        <v>55.897435897435898</v>
      </c>
      <c r="H4" s="15">
        <v>37.008547008547012</v>
      </c>
      <c r="I4" s="15">
        <v>64.01709401709401</v>
      </c>
      <c r="J4" s="15">
        <v>72.991452991452988</v>
      </c>
      <c r="K4" s="25">
        <v>48.974358974358971</v>
      </c>
      <c r="L4" s="24">
        <v>45.042735042735046</v>
      </c>
      <c r="M4" s="24">
        <v>31.538461538461537</v>
      </c>
      <c r="N4" s="24">
        <v>31.025641025641026</v>
      </c>
      <c r="O4" s="24">
        <v>59.230769230769234</v>
      </c>
      <c r="P4" s="24">
        <v>0.94017094017094016</v>
      </c>
      <c r="Q4" s="15">
        <v>0.15117157974300832</v>
      </c>
    </row>
    <row r="5" spans="2:17" ht="12" customHeight="1" x14ac:dyDescent="0.4">
      <c r="B5" s="27" t="s">
        <v>93</v>
      </c>
      <c r="C5" s="4" t="s">
        <v>53</v>
      </c>
      <c r="D5" s="3">
        <v>18</v>
      </c>
      <c r="E5" s="15">
        <v>77.777777777777786</v>
      </c>
      <c r="F5" s="15">
        <v>55.555555555555557</v>
      </c>
      <c r="G5" s="15">
        <v>38.888888888888893</v>
      </c>
      <c r="H5" s="15">
        <v>27.777777777777779</v>
      </c>
      <c r="I5" s="15">
        <v>50</v>
      </c>
      <c r="J5" s="15">
        <v>83.333333333333343</v>
      </c>
      <c r="K5" s="24">
        <v>38.888888888888893</v>
      </c>
      <c r="L5" s="24">
        <v>38.888888888888893</v>
      </c>
      <c r="M5" s="24">
        <v>22.222222222222221</v>
      </c>
      <c r="N5" s="24">
        <v>50</v>
      </c>
      <c r="O5" s="24">
        <v>44.444444444444443</v>
      </c>
      <c r="P5" s="24">
        <v>0</v>
      </c>
      <c r="Q5" s="15">
        <v>0</v>
      </c>
    </row>
    <row r="6" spans="2:17" ht="12" customHeight="1" x14ac:dyDescent="0.4">
      <c r="B6" s="27"/>
      <c r="C6" s="4" t="s">
        <v>54</v>
      </c>
      <c r="D6" s="3">
        <v>68</v>
      </c>
      <c r="E6" s="15">
        <v>61.764705882352942</v>
      </c>
      <c r="F6" s="15">
        <v>42.647058823529413</v>
      </c>
      <c r="G6" s="15">
        <v>57.352941176470587</v>
      </c>
      <c r="H6" s="15">
        <v>36.764705882352942</v>
      </c>
      <c r="I6" s="15">
        <v>54.411764705882348</v>
      </c>
      <c r="J6" s="15">
        <v>67.64705882352942</v>
      </c>
      <c r="K6" s="24">
        <v>39.705882352941174</v>
      </c>
      <c r="L6" s="24">
        <v>48.529411764705884</v>
      </c>
      <c r="M6" s="24">
        <v>32.352941176470587</v>
      </c>
      <c r="N6" s="24">
        <v>33.82352941176471</v>
      </c>
      <c r="O6" s="24">
        <v>50</v>
      </c>
      <c r="P6" s="24">
        <v>0</v>
      </c>
      <c r="Q6" s="15">
        <v>0</v>
      </c>
    </row>
    <row r="7" spans="2:17" ht="12" customHeight="1" x14ac:dyDescent="0.4">
      <c r="B7" s="27"/>
      <c r="C7" s="4" t="s">
        <v>56</v>
      </c>
      <c r="D7" s="3">
        <v>96</v>
      </c>
      <c r="E7" s="15">
        <v>59.375</v>
      </c>
      <c r="F7" s="15">
        <v>38.541666666666671</v>
      </c>
      <c r="G7" s="15">
        <v>62.5</v>
      </c>
      <c r="H7" s="15">
        <v>39.583333333333329</v>
      </c>
      <c r="I7" s="15">
        <v>70.833333333333343</v>
      </c>
      <c r="J7" s="15">
        <v>70.833333333333343</v>
      </c>
      <c r="K7" s="24">
        <v>42.708333333333329</v>
      </c>
      <c r="L7" s="24">
        <v>38.541666666666671</v>
      </c>
      <c r="M7" s="24">
        <v>34.375</v>
      </c>
      <c r="N7" s="24">
        <v>51.041666666666664</v>
      </c>
      <c r="O7" s="24">
        <v>56.25</v>
      </c>
      <c r="P7" s="24">
        <v>0</v>
      </c>
      <c r="Q7" s="15">
        <v>0</v>
      </c>
    </row>
    <row r="8" spans="2:17" ht="12" customHeight="1" x14ac:dyDescent="0.4">
      <c r="B8" s="27"/>
      <c r="C8" s="4" t="s">
        <v>57</v>
      </c>
      <c r="D8" s="3">
        <v>156</v>
      </c>
      <c r="E8" s="15">
        <v>72.435897435897431</v>
      </c>
      <c r="F8" s="15">
        <v>39.743589743589745</v>
      </c>
      <c r="G8" s="15">
        <v>61.53846153846154</v>
      </c>
      <c r="H8" s="15">
        <v>38.461538461538467</v>
      </c>
      <c r="I8" s="15">
        <v>58.974358974358978</v>
      </c>
      <c r="J8" s="15">
        <v>68.589743589743591</v>
      </c>
      <c r="K8" s="24">
        <v>51.282051282051277</v>
      </c>
      <c r="L8" s="24">
        <v>48.07692307692308</v>
      </c>
      <c r="M8" s="24">
        <v>30.76923076923077</v>
      </c>
      <c r="N8" s="24">
        <v>41.025641025641022</v>
      </c>
      <c r="O8" s="24">
        <v>60.897435897435891</v>
      </c>
      <c r="P8" s="24">
        <v>0.64102564102564097</v>
      </c>
      <c r="Q8" s="15">
        <v>0.64102564102564097</v>
      </c>
    </row>
    <row r="9" spans="2:17" ht="12" customHeight="1" x14ac:dyDescent="0.4">
      <c r="B9" s="27"/>
      <c r="C9" s="4" t="s">
        <v>58</v>
      </c>
      <c r="D9" s="3">
        <v>247</v>
      </c>
      <c r="E9" s="15">
        <v>77.732793522267201</v>
      </c>
      <c r="F9" s="15">
        <v>35.222672064777328</v>
      </c>
      <c r="G9" s="15">
        <v>50.607287449392715</v>
      </c>
      <c r="H9" s="15">
        <v>36.43724696356275</v>
      </c>
      <c r="I9" s="15">
        <v>61.133603238866399</v>
      </c>
      <c r="J9" s="15">
        <v>75.708502024291505</v>
      </c>
      <c r="K9" s="24">
        <v>47.368421052631575</v>
      </c>
      <c r="L9" s="24">
        <v>45.748987854251013</v>
      </c>
      <c r="M9" s="24">
        <v>32.388663967611336</v>
      </c>
      <c r="N9" s="24">
        <v>25.506072874493928</v>
      </c>
      <c r="O9" s="24">
        <v>60.323886639676118</v>
      </c>
      <c r="P9" s="24">
        <v>0.80971659919028338</v>
      </c>
      <c r="Q9" s="15">
        <v>0</v>
      </c>
    </row>
    <row r="10" spans="2:17" ht="12" customHeight="1" x14ac:dyDescent="0.4">
      <c r="B10" s="27"/>
      <c r="C10" s="4" t="s">
        <v>59</v>
      </c>
      <c r="D10" s="3">
        <v>218</v>
      </c>
      <c r="E10" s="15">
        <v>73.853211009174316</v>
      </c>
      <c r="F10" s="15">
        <v>23.853211009174313</v>
      </c>
      <c r="G10" s="15">
        <v>54.128440366972477</v>
      </c>
      <c r="H10" s="15">
        <v>32.11009174311927</v>
      </c>
      <c r="I10" s="15">
        <v>60.091743119266049</v>
      </c>
      <c r="J10" s="15">
        <v>71.559633027522935</v>
      </c>
      <c r="K10" s="24">
        <v>43.577981651376149</v>
      </c>
      <c r="L10" s="24">
        <v>39.449541284403672</v>
      </c>
      <c r="M10" s="24">
        <v>29.357798165137616</v>
      </c>
      <c r="N10" s="24">
        <v>22.935779816513762</v>
      </c>
      <c r="O10" s="24">
        <v>59.633027522935777</v>
      </c>
      <c r="P10" s="24">
        <v>1.3761467889908259</v>
      </c>
      <c r="Q10" s="15">
        <v>0</v>
      </c>
    </row>
    <row r="11" spans="2:17" ht="12" customHeight="1" x14ac:dyDescent="0.4">
      <c r="B11" s="27"/>
      <c r="C11" s="4" t="s">
        <v>60</v>
      </c>
      <c r="D11" s="3">
        <v>231</v>
      </c>
      <c r="E11" s="15">
        <v>84.415584415584405</v>
      </c>
      <c r="F11" s="15">
        <v>28.571428571428569</v>
      </c>
      <c r="G11" s="15">
        <v>54.54545454545454</v>
      </c>
      <c r="H11" s="15">
        <v>37.662337662337663</v>
      </c>
      <c r="I11" s="15">
        <v>70.562770562770567</v>
      </c>
      <c r="J11" s="15">
        <v>74.891774891774887</v>
      </c>
      <c r="K11" s="24">
        <v>54.112554112554115</v>
      </c>
      <c r="L11" s="24">
        <v>46.753246753246749</v>
      </c>
      <c r="M11" s="24">
        <v>31.168831168831169</v>
      </c>
      <c r="N11" s="24">
        <v>27.27272727272727</v>
      </c>
      <c r="O11" s="24">
        <v>62.337662337662337</v>
      </c>
      <c r="P11" s="24">
        <v>1.2987012987012987</v>
      </c>
      <c r="Q11" s="15">
        <v>0</v>
      </c>
    </row>
    <row r="12" spans="2:17" ht="12" customHeight="1" x14ac:dyDescent="0.4">
      <c r="B12" s="27"/>
      <c r="C12" s="4" t="s">
        <v>55</v>
      </c>
      <c r="D12" s="3">
        <v>127</v>
      </c>
      <c r="E12" s="15">
        <v>78.740157480314963</v>
      </c>
      <c r="F12" s="15">
        <v>33.070866141732289</v>
      </c>
      <c r="G12" s="15">
        <v>62.99212598425197</v>
      </c>
      <c r="H12" s="15">
        <v>44.094488188976378</v>
      </c>
      <c r="I12" s="15">
        <v>74.015748031496059</v>
      </c>
      <c r="J12" s="15">
        <v>75.590551181102356</v>
      </c>
      <c r="K12" s="24">
        <v>60.629921259842526</v>
      </c>
      <c r="L12" s="24">
        <v>51.181102362204726</v>
      </c>
      <c r="M12" s="24">
        <v>33.858267716535437</v>
      </c>
      <c r="N12" s="24">
        <v>32.283464566929133</v>
      </c>
      <c r="O12" s="24">
        <v>59.055118110236215</v>
      </c>
      <c r="P12" s="24">
        <v>1.5748031496062991</v>
      </c>
      <c r="Q12" s="15">
        <v>0.78740157480314954</v>
      </c>
    </row>
    <row r="13" spans="2:17" ht="12" customHeight="1" x14ac:dyDescent="0.4">
      <c r="B13" s="27"/>
      <c r="C13" s="4" t="s">
        <v>43</v>
      </c>
      <c r="D13" s="3">
        <v>9</v>
      </c>
      <c r="E13" s="15">
        <v>100</v>
      </c>
      <c r="F13" s="15">
        <v>33.333333333333329</v>
      </c>
      <c r="G13" s="15">
        <v>33.333333333333329</v>
      </c>
      <c r="H13" s="15">
        <v>22.222222222222221</v>
      </c>
      <c r="I13" s="15">
        <v>44.444444444444443</v>
      </c>
      <c r="J13" s="15">
        <v>66.666666666666657</v>
      </c>
      <c r="K13" s="24">
        <v>44.444444444444443</v>
      </c>
      <c r="L13" s="24">
        <v>33.333333333333329</v>
      </c>
      <c r="M13" s="24">
        <v>33.333333333333329</v>
      </c>
      <c r="N13" s="24">
        <v>11.111111111111111</v>
      </c>
      <c r="O13" s="24">
        <v>44.444444444444443</v>
      </c>
      <c r="P13" s="24">
        <v>0</v>
      </c>
      <c r="Q13" s="15">
        <v>0</v>
      </c>
    </row>
    <row r="14" spans="2:17" ht="12" customHeight="1" x14ac:dyDescent="0.4">
      <c r="B14" s="27" t="s">
        <v>98</v>
      </c>
      <c r="C14" s="4" t="s">
        <v>61</v>
      </c>
      <c r="D14" s="3">
        <v>180</v>
      </c>
      <c r="E14" s="15">
        <v>71.666666666666671</v>
      </c>
      <c r="F14" s="15">
        <v>32.777777777777779</v>
      </c>
      <c r="G14" s="15">
        <v>58.888888888888893</v>
      </c>
      <c r="H14" s="15">
        <v>31.666666666666664</v>
      </c>
      <c r="I14" s="15">
        <v>62.222222222222221</v>
      </c>
      <c r="J14" s="15">
        <v>72.222222222222214</v>
      </c>
      <c r="K14" s="24">
        <v>46.666666666666664</v>
      </c>
      <c r="L14" s="24">
        <v>47.222222222222221</v>
      </c>
      <c r="M14" s="24">
        <v>32.777777777777779</v>
      </c>
      <c r="N14" s="24">
        <v>26.111111111111114</v>
      </c>
      <c r="O14" s="24">
        <v>63.333333333333329</v>
      </c>
      <c r="P14" s="24">
        <v>1.1111111111111112</v>
      </c>
      <c r="Q14" s="15">
        <v>0</v>
      </c>
    </row>
    <row r="15" spans="2:17" ht="12" customHeight="1" x14ac:dyDescent="0.4">
      <c r="B15" s="27"/>
      <c r="C15" s="4" t="s">
        <v>62</v>
      </c>
      <c r="D15" s="3">
        <v>418</v>
      </c>
      <c r="E15" s="15">
        <v>78.229665071770341</v>
      </c>
      <c r="F15" s="15">
        <v>30.382775119617222</v>
      </c>
      <c r="G15" s="15">
        <v>55.502392344497608</v>
      </c>
      <c r="H15" s="15">
        <v>40.430622009569376</v>
      </c>
      <c r="I15" s="15">
        <v>62.918660287081337</v>
      </c>
      <c r="J15" s="15">
        <v>72.009569377990431</v>
      </c>
      <c r="K15" s="24">
        <v>48.564593301435401</v>
      </c>
      <c r="L15" s="24">
        <v>44.497607655502392</v>
      </c>
      <c r="M15" s="24">
        <v>35.885167464114829</v>
      </c>
      <c r="N15" s="24">
        <v>29.425837320574161</v>
      </c>
      <c r="O15" s="24">
        <v>60.28708133971292</v>
      </c>
      <c r="P15" s="24">
        <v>0.9569377990430622</v>
      </c>
      <c r="Q15" s="15">
        <v>0</v>
      </c>
    </row>
    <row r="16" spans="2:17" ht="12" customHeight="1" x14ac:dyDescent="0.4">
      <c r="B16" s="27"/>
      <c r="C16" s="4" t="s">
        <v>63</v>
      </c>
      <c r="D16" s="3">
        <v>265</v>
      </c>
      <c r="E16" s="15">
        <v>75.471698113207552</v>
      </c>
      <c r="F16" s="15">
        <v>33.20754716981132</v>
      </c>
      <c r="G16" s="15">
        <v>55.849056603773583</v>
      </c>
      <c r="H16" s="15">
        <v>36.981132075471699</v>
      </c>
      <c r="I16" s="15">
        <v>66.037735849056602</v>
      </c>
      <c r="J16" s="15">
        <v>75.84905660377359</v>
      </c>
      <c r="K16" s="24">
        <v>50.566037735849058</v>
      </c>
      <c r="L16" s="24">
        <v>46.415094339622641</v>
      </c>
      <c r="M16" s="24">
        <v>29.433962264150942</v>
      </c>
      <c r="N16" s="24">
        <v>30.188679245283019</v>
      </c>
      <c r="O16" s="24">
        <v>62.264150943396224</v>
      </c>
      <c r="P16" s="24">
        <v>1.1320754716981132</v>
      </c>
      <c r="Q16" s="15">
        <v>0.37735849056603776</v>
      </c>
    </row>
    <row r="17" spans="2:17" ht="12" customHeight="1" x14ac:dyDescent="0.4">
      <c r="B17" s="27"/>
      <c r="C17" s="4" t="s">
        <v>64</v>
      </c>
      <c r="D17" s="3">
        <v>223</v>
      </c>
      <c r="E17" s="15">
        <v>73.542600896860989</v>
      </c>
      <c r="F17" s="15">
        <v>38.565022421524667</v>
      </c>
      <c r="G17" s="15">
        <v>56.053811659192817</v>
      </c>
      <c r="H17" s="15">
        <v>37.668161434977577</v>
      </c>
      <c r="I17" s="15">
        <v>64.125560538116588</v>
      </c>
      <c r="J17" s="15">
        <v>71.74887892376681</v>
      </c>
      <c r="K17" s="24">
        <v>48.430493273542602</v>
      </c>
      <c r="L17" s="24">
        <v>45.291479820627799</v>
      </c>
      <c r="M17" s="24">
        <v>28.251121076233183</v>
      </c>
      <c r="N17" s="24">
        <v>37.668161434977577</v>
      </c>
      <c r="O17" s="24">
        <v>54.260089686098652</v>
      </c>
      <c r="P17" s="24">
        <v>0.44843049327354262</v>
      </c>
      <c r="Q17" s="15">
        <v>0.44843049327354262</v>
      </c>
    </row>
    <row r="18" spans="2:17" ht="12" customHeight="1" x14ac:dyDescent="0.4">
      <c r="B18" s="27"/>
      <c r="C18" s="4" t="s">
        <v>65</v>
      </c>
      <c r="D18" s="3">
        <v>65</v>
      </c>
      <c r="E18" s="15">
        <v>67.692307692307693</v>
      </c>
      <c r="F18" s="15">
        <v>35.384615384615387</v>
      </c>
      <c r="G18" s="15">
        <v>49.230769230769234</v>
      </c>
      <c r="H18" s="15">
        <v>26.153846153846157</v>
      </c>
      <c r="I18" s="15">
        <v>72.307692307692307</v>
      </c>
      <c r="J18" s="15">
        <v>72.307692307692307</v>
      </c>
      <c r="K18" s="24">
        <v>49.230769230769234</v>
      </c>
      <c r="L18" s="24">
        <v>40</v>
      </c>
      <c r="M18" s="24">
        <v>18.461538461538463</v>
      </c>
      <c r="N18" s="24">
        <v>36.923076923076927</v>
      </c>
      <c r="O18" s="24">
        <v>47.692307692307693</v>
      </c>
      <c r="P18" s="24">
        <v>0</v>
      </c>
      <c r="Q18" s="15">
        <v>0</v>
      </c>
    </row>
    <row r="19" spans="2:17" ht="12" customHeight="1" x14ac:dyDescent="0.4">
      <c r="B19" s="27"/>
      <c r="C19" s="4" t="s">
        <v>43</v>
      </c>
      <c r="D19" s="3">
        <v>19</v>
      </c>
      <c r="E19" s="15">
        <v>100</v>
      </c>
      <c r="F19" s="15">
        <v>26.315789473684209</v>
      </c>
      <c r="G19" s="15">
        <v>57.894736842105267</v>
      </c>
      <c r="H19" s="15">
        <v>42.105263157894733</v>
      </c>
      <c r="I19" s="15">
        <v>47.368421052631575</v>
      </c>
      <c r="J19" s="15">
        <v>78.94736842105263</v>
      </c>
      <c r="K19" s="24">
        <v>63.157894736842103</v>
      </c>
      <c r="L19" s="24">
        <v>31.578947368421051</v>
      </c>
      <c r="M19" s="24">
        <v>36.84210526315789</v>
      </c>
      <c r="N19" s="24">
        <v>26.315789473684209</v>
      </c>
      <c r="O19" s="24">
        <v>52.631578947368418</v>
      </c>
      <c r="P19" s="24">
        <v>5.2631578947368416</v>
      </c>
      <c r="Q19" s="15">
        <v>0</v>
      </c>
    </row>
    <row r="20" spans="2:17" ht="12" customHeight="1" x14ac:dyDescent="0.4">
      <c r="B20" s="26" t="s">
        <v>99</v>
      </c>
      <c r="C20" s="4" t="s">
        <v>66</v>
      </c>
      <c r="D20" s="3">
        <v>299</v>
      </c>
      <c r="E20" s="15">
        <v>69.565217391304344</v>
      </c>
      <c r="F20" s="15">
        <v>36.120401337792643</v>
      </c>
      <c r="G20" s="15">
        <v>56.856187290969892</v>
      </c>
      <c r="H20" s="15">
        <v>38.127090301003349</v>
      </c>
      <c r="I20" s="15">
        <v>64.548494983277592</v>
      </c>
      <c r="J20" s="15">
        <v>71.57190635451505</v>
      </c>
      <c r="K20" s="24">
        <v>44.816053511705682</v>
      </c>
      <c r="L20" s="24">
        <v>41.137123745819402</v>
      </c>
      <c r="M20" s="24">
        <v>23.076923076923077</v>
      </c>
      <c r="N20" s="24">
        <v>42.474916387959865</v>
      </c>
      <c r="O20" s="24">
        <v>55.518394648829428</v>
      </c>
      <c r="P20" s="24">
        <v>0.66889632107023411</v>
      </c>
      <c r="Q20" s="15">
        <v>0.33444816053511706</v>
      </c>
    </row>
    <row r="21" spans="2:17" ht="12" customHeight="1" x14ac:dyDescent="0.4">
      <c r="B21" s="26"/>
      <c r="C21" s="4" t="s">
        <v>67</v>
      </c>
      <c r="D21" s="3">
        <v>836</v>
      </c>
      <c r="E21" s="15">
        <v>77.033492822966508</v>
      </c>
      <c r="F21" s="15">
        <v>32.177033492822964</v>
      </c>
      <c r="G21" s="15">
        <v>55.143540669856463</v>
      </c>
      <c r="H21" s="15">
        <v>36.483253588516746</v>
      </c>
      <c r="I21" s="15">
        <v>63.755980861244019</v>
      </c>
      <c r="J21" s="15">
        <v>73.325358851674636</v>
      </c>
      <c r="K21" s="24">
        <v>49.760765550239235</v>
      </c>
      <c r="L21" s="24">
        <v>46.172248803827756</v>
      </c>
      <c r="M21" s="24">
        <v>34.569377990430624</v>
      </c>
      <c r="N21" s="24">
        <v>26.913875598086122</v>
      </c>
      <c r="O21" s="24">
        <v>60.406698564593299</v>
      </c>
      <c r="P21" s="24">
        <v>1.0765550239234449</v>
      </c>
      <c r="Q21" s="15">
        <v>0.11961722488038277</v>
      </c>
    </row>
    <row r="22" spans="2:17" ht="12" customHeight="1" x14ac:dyDescent="0.4">
      <c r="B22" s="26"/>
      <c r="C22" s="4" t="s">
        <v>43</v>
      </c>
      <c r="D22" s="3">
        <v>35</v>
      </c>
      <c r="E22" s="15">
        <v>88.571428571428569</v>
      </c>
      <c r="F22" s="15">
        <v>31.428571428571427</v>
      </c>
      <c r="G22" s="15">
        <v>65.714285714285708</v>
      </c>
      <c r="H22" s="15">
        <v>40</v>
      </c>
      <c r="I22" s="15">
        <v>65.714285714285708</v>
      </c>
      <c r="J22" s="15">
        <v>77.142857142857153</v>
      </c>
      <c r="K22" s="24">
        <v>65.714285714285708</v>
      </c>
      <c r="L22" s="24">
        <v>51.428571428571423</v>
      </c>
      <c r="M22" s="24">
        <v>31.428571428571427</v>
      </c>
      <c r="N22" s="24">
        <v>31.428571428571427</v>
      </c>
      <c r="O22" s="24">
        <v>62.857142857142854</v>
      </c>
      <c r="P22" s="24">
        <v>0</v>
      </c>
      <c r="Q22" s="15">
        <v>0</v>
      </c>
    </row>
    <row r="23" spans="2:17" ht="12" customHeight="1" x14ac:dyDescent="0.4">
      <c r="B23" s="27" t="s">
        <v>100</v>
      </c>
      <c r="C23" s="2" t="s">
        <v>96</v>
      </c>
      <c r="D23" s="3">
        <v>299</v>
      </c>
      <c r="E23" s="15">
        <v>75.585284280936463</v>
      </c>
      <c r="F23" s="15">
        <v>33.779264214046819</v>
      </c>
      <c r="G23" s="15">
        <v>56.856187290969892</v>
      </c>
      <c r="H23" s="15">
        <v>37.458193979933107</v>
      </c>
      <c r="I23" s="15">
        <v>61.872909698996658</v>
      </c>
      <c r="J23" s="15">
        <v>69.565217391304344</v>
      </c>
      <c r="K23" s="24">
        <v>49.163879598662206</v>
      </c>
      <c r="L23" s="24">
        <v>46.822742474916389</v>
      </c>
      <c r="M23" s="24">
        <v>35.11705685618729</v>
      </c>
      <c r="N23" s="24">
        <v>34.113712374581937</v>
      </c>
      <c r="O23" s="24">
        <v>61.53846153846154</v>
      </c>
      <c r="P23" s="24">
        <v>0.66889632107023411</v>
      </c>
      <c r="Q23" s="15">
        <v>0</v>
      </c>
    </row>
    <row r="24" spans="2:17" ht="12" customHeight="1" x14ac:dyDescent="0.4">
      <c r="B24" s="27"/>
      <c r="C24" s="2" t="s">
        <v>95</v>
      </c>
      <c r="D24" s="3">
        <v>326</v>
      </c>
      <c r="E24" s="15">
        <v>73.312883435582819</v>
      </c>
      <c r="F24" s="15">
        <v>33.742331288343557</v>
      </c>
      <c r="G24" s="15">
        <v>55.828220858895705</v>
      </c>
      <c r="H24" s="15">
        <v>38.036809815950924</v>
      </c>
      <c r="I24" s="15">
        <v>67.484662576687114</v>
      </c>
      <c r="J24" s="15">
        <v>74.233128834355838</v>
      </c>
      <c r="K24" s="24">
        <v>50.306748466257666</v>
      </c>
      <c r="L24" s="24">
        <v>46.319018404907972</v>
      </c>
      <c r="M24" s="24">
        <v>34.662576687116562</v>
      </c>
      <c r="N24" s="24">
        <v>28.834355828220858</v>
      </c>
      <c r="O24" s="24">
        <v>57.975460122699388</v>
      </c>
      <c r="P24" s="24">
        <v>1.2269938650306749</v>
      </c>
      <c r="Q24" s="15">
        <v>0</v>
      </c>
    </row>
    <row r="25" spans="2:17" ht="12" customHeight="1" x14ac:dyDescent="0.4">
      <c r="B25" s="27"/>
      <c r="C25" s="2" t="s">
        <v>101</v>
      </c>
      <c r="D25" s="3">
        <v>213</v>
      </c>
      <c r="E25" s="15">
        <v>74.647887323943664</v>
      </c>
      <c r="F25" s="15">
        <v>31.92488262910798</v>
      </c>
      <c r="G25" s="15">
        <v>51.173708920187785</v>
      </c>
      <c r="H25" s="15">
        <v>37.089201877934272</v>
      </c>
      <c r="I25" s="15">
        <v>66.666666666666657</v>
      </c>
      <c r="J25" s="15">
        <v>73.708920187793424</v>
      </c>
      <c r="K25" s="24">
        <v>48.356807511737088</v>
      </c>
      <c r="L25" s="24">
        <v>41.784037558685441</v>
      </c>
      <c r="M25" s="24">
        <v>28.638497652582164</v>
      </c>
      <c r="N25" s="24">
        <v>29.107981220657276</v>
      </c>
      <c r="O25" s="24">
        <v>55.868544600938961</v>
      </c>
      <c r="P25" s="24">
        <v>0.93896713615023475</v>
      </c>
      <c r="Q25" s="15">
        <v>0.46948356807511737</v>
      </c>
    </row>
    <row r="26" spans="2:17" ht="12" customHeight="1" x14ac:dyDescent="0.4">
      <c r="B26" s="27"/>
      <c r="C26" s="2" t="s">
        <v>102</v>
      </c>
      <c r="D26" s="3">
        <v>320</v>
      </c>
      <c r="E26" s="15">
        <v>77.5</v>
      </c>
      <c r="F26" s="15">
        <v>33.125</v>
      </c>
      <c r="G26" s="15">
        <v>59.062499999999993</v>
      </c>
      <c r="H26" s="15">
        <v>36.25</v>
      </c>
      <c r="I26" s="15">
        <v>61.250000000000007</v>
      </c>
      <c r="J26" s="15">
        <v>74.0625</v>
      </c>
      <c r="K26" s="24">
        <v>47.8125</v>
      </c>
      <c r="L26" s="24">
        <v>45</v>
      </c>
      <c r="M26" s="24">
        <v>27.187499999999996</v>
      </c>
      <c r="N26" s="24">
        <v>32.1875</v>
      </c>
      <c r="O26" s="24">
        <v>60.9375</v>
      </c>
      <c r="P26" s="24">
        <v>0.9375</v>
      </c>
      <c r="Q26" s="15">
        <v>0.3125</v>
      </c>
    </row>
    <row r="27" spans="2:17" ht="12" customHeight="1" x14ac:dyDescent="0.4">
      <c r="B27" s="27"/>
      <c r="C27" s="4" t="s">
        <v>47</v>
      </c>
      <c r="D27" s="3">
        <v>12</v>
      </c>
      <c r="E27" s="15">
        <v>91.666666666666657</v>
      </c>
      <c r="F27" s="15">
        <v>25</v>
      </c>
      <c r="G27" s="15">
        <v>33.333333333333329</v>
      </c>
      <c r="H27" s="15">
        <v>16.666666666666664</v>
      </c>
      <c r="I27" s="15">
        <v>50</v>
      </c>
      <c r="J27" s="15">
        <v>83.333333333333343</v>
      </c>
      <c r="K27" s="24">
        <v>50</v>
      </c>
      <c r="L27" s="24">
        <v>25</v>
      </c>
      <c r="M27" s="24">
        <v>25</v>
      </c>
      <c r="N27" s="24">
        <v>16.666666666666664</v>
      </c>
      <c r="O27" s="24">
        <v>50</v>
      </c>
      <c r="P27" s="24">
        <v>0</v>
      </c>
      <c r="Q27" s="15">
        <v>0</v>
      </c>
    </row>
    <row r="28" spans="2:17" ht="12" customHeight="1" x14ac:dyDescent="0.4">
      <c r="B28" s="27" t="s">
        <v>104</v>
      </c>
      <c r="C28" s="4" t="s">
        <v>70</v>
      </c>
      <c r="D28" s="3">
        <v>86</v>
      </c>
      <c r="E28" s="15">
        <v>73.255813953488371</v>
      </c>
      <c r="F28" s="15">
        <v>43.02325581395349</v>
      </c>
      <c r="G28" s="15">
        <v>58.139534883720934</v>
      </c>
      <c r="H28" s="15">
        <v>38.372093023255815</v>
      </c>
      <c r="I28" s="15">
        <v>60.465116279069761</v>
      </c>
      <c r="J28" s="15">
        <v>75.581395348837205</v>
      </c>
      <c r="K28" s="24">
        <v>58.139534883720934</v>
      </c>
      <c r="L28" s="24">
        <v>50</v>
      </c>
      <c r="M28" s="24">
        <v>36.046511627906973</v>
      </c>
      <c r="N28" s="24">
        <v>24.418604651162788</v>
      </c>
      <c r="O28" s="24">
        <v>55.813953488372093</v>
      </c>
      <c r="P28" s="24">
        <v>2.3255813953488373</v>
      </c>
      <c r="Q28" s="15">
        <v>0</v>
      </c>
    </row>
    <row r="29" spans="2:17" ht="12" customHeight="1" x14ac:dyDescent="0.4">
      <c r="B29" s="27"/>
      <c r="C29" s="2" t="s">
        <v>69</v>
      </c>
      <c r="D29" s="3">
        <v>511</v>
      </c>
      <c r="E29" s="15">
        <v>71.624266144814086</v>
      </c>
      <c r="F29" s="15">
        <v>33.463796477495109</v>
      </c>
      <c r="G29" s="15">
        <v>56.164383561643838</v>
      </c>
      <c r="H29" s="15">
        <v>36.007827788649706</v>
      </c>
      <c r="I29" s="15">
        <v>58.121330724070454</v>
      </c>
      <c r="J29" s="15">
        <v>71.037181996086105</v>
      </c>
      <c r="K29" s="24">
        <v>45.988258317025441</v>
      </c>
      <c r="L29" s="24">
        <v>42.857142857142854</v>
      </c>
      <c r="M29" s="24">
        <v>29.9412915851272</v>
      </c>
      <c r="N29" s="24">
        <v>32.87671232876712</v>
      </c>
      <c r="O29" s="24">
        <v>58.904109589041099</v>
      </c>
      <c r="P29" s="24">
        <v>0.39138943248532287</v>
      </c>
      <c r="Q29" s="15">
        <v>0.19569471624266144</v>
      </c>
    </row>
    <row r="30" spans="2:17" ht="12" customHeight="1" x14ac:dyDescent="0.4">
      <c r="B30" s="27"/>
      <c r="C30" s="4" t="s">
        <v>71</v>
      </c>
      <c r="D30" s="3">
        <v>237</v>
      </c>
      <c r="E30" s="15">
        <v>78.48101265822784</v>
      </c>
      <c r="F30" s="15">
        <v>27.004219409282697</v>
      </c>
      <c r="G30" s="15">
        <v>53.586497890295362</v>
      </c>
      <c r="H30" s="15">
        <v>37.552742616033754</v>
      </c>
      <c r="I30" s="15">
        <v>73.839662447257382</v>
      </c>
      <c r="J30" s="15">
        <v>74.261603375527429</v>
      </c>
      <c r="K30" s="24">
        <v>48.101265822784811</v>
      </c>
      <c r="L30" s="24">
        <v>40.084388185654007</v>
      </c>
      <c r="M30" s="24">
        <v>30.801687763713083</v>
      </c>
      <c r="N30" s="24">
        <v>29.535864978902953</v>
      </c>
      <c r="O30" s="24">
        <v>62.025316455696199</v>
      </c>
      <c r="P30" s="24">
        <v>1.2658227848101267</v>
      </c>
      <c r="Q30" s="15">
        <v>0.42194092827004215</v>
      </c>
    </row>
    <row r="31" spans="2:17" ht="12" customHeight="1" x14ac:dyDescent="0.4">
      <c r="B31" s="27"/>
      <c r="C31" s="4" t="s">
        <v>72</v>
      </c>
      <c r="D31" s="3">
        <v>32</v>
      </c>
      <c r="E31" s="15">
        <v>81.25</v>
      </c>
      <c r="F31" s="15">
        <v>50</v>
      </c>
      <c r="G31" s="15">
        <v>46.875</v>
      </c>
      <c r="H31" s="15">
        <v>31.25</v>
      </c>
      <c r="I31" s="15">
        <v>50</v>
      </c>
      <c r="J31" s="15">
        <v>75</v>
      </c>
      <c r="K31" s="24">
        <v>37.5</v>
      </c>
      <c r="L31" s="24">
        <v>40.625</v>
      </c>
      <c r="M31" s="24">
        <v>21.875</v>
      </c>
      <c r="N31" s="24">
        <v>34.375</v>
      </c>
      <c r="O31" s="24">
        <v>37.5</v>
      </c>
      <c r="P31" s="24">
        <v>0</v>
      </c>
      <c r="Q31" s="15">
        <v>0</v>
      </c>
    </row>
    <row r="32" spans="2:17" ht="12" customHeight="1" x14ac:dyDescent="0.4">
      <c r="B32" s="27"/>
      <c r="C32" s="4" t="s">
        <v>73</v>
      </c>
      <c r="D32" s="3">
        <v>209</v>
      </c>
      <c r="E32" s="15">
        <v>79.904306220095691</v>
      </c>
      <c r="F32" s="15">
        <v>33.014354066985646</v>
      </c>
      <c r="G32" s="15">
        <v>58.851674641148321</v>
      </c>
      <c r="H32" s="15">
        <v>39.71291866028708</v>
      </c>
      <c r="I32" s="15">
        <v>67.942583732057415</v>
      </c>
      <c r="J32" s="15">
        <v>72.727272727272734</v>
      </c>
      <c r="K32" s="24">
        <v>53.110047846889955</v>
      </c>
      <c r="L32" s="24">
        <v>52.153110047846887</v>
      </c>
      <c r="M32" s="24">
        <v>36.363636363636367</v>
      </c>
      <c r="N32" s="24">
        <v>28.708133971291865</v>
      </c>
      <c r="O32" s="24">
        <v>61.244019138755981</v>
      </c>
      <c r="P32" s="24">
        <v>1.4354066985645932</v>
      </c>
      <c r="Q32" s="15">
        <v>0</v>
      </c>
    </row>
    <row r="33" spans="2:17" ht="12" customHeight="1" x14ac:dyDescent="0.4">
      <c r="B33" s="27"/>
      <c r="C33" s="4" t="s">
        <v>46</v>
      </c>
      <c r="D33" s="3">
        <v>80</v>
      </c>
      <c r="E33" s="15">
        <v>77.5</v>
      </c>
      <c r="F33" s="15">
        <v>32.5</v>
      </c>
      <c r="G33" s="15">
        <v>57.499999999999993</v>
      </c>
      <c r="H33" s="15">
        <v>37.5</v>
      </c>
      <c r="I33" s="15">
        <v>72.5</v>
      </c>
      <c r="J33" s="15">
        <v>76.25</v>
      </c>
      <c r="K33" s="24">
        <v>52.5</v>
      </c>
      <c r="L33" s="24">
        <v>52.5</v>
      </c>
      <c r="M33" s="24">
        <v>31.25</v>
      </c>
      <c r="N33" s="24">
        <v>35</v>
      </c>
      <c r="O33" s="24">
        <v>60</v>
      </c>
      <c r="P33" s="24">
        <v>1.25</v>
      </c>
      <c r="Q33" s="15">
        <v>0</v>
      </c>
    </row>
    <row r="34" spans="2:17" ht="12" customHeight="1" x14ac:dyDescent="0.4">
      <c r="B34" s="27"/>
      <c r="C34" s="4" t="s">
        <v>43</v>
      </c>
      <c r="D34" s="3">
        <v>15</v>
      </c>
      <c r="E34" s="15">
        <v>86.666666666666671</v>
      </c>
      <c r="F34" s="15">
        <v>33.333333333333329</v>
      </c>
      <c r="G34" s="15">
        <v>40</v>
      </c>
      <c r="H34" s="15">
        <v>26.666666666666668</v>
      </c>
      <c r="I34" s="15">
        <v>60</v>
      </c>
      <c r="J34" s="15">
        <v>86.666666666666671</v>
      </c>
      <c r="K34" s="24">
        <v>60</v>
      </c>
      <c r="L34" s="24">
        <v>40</v>
      </c>
      <c r="M34" s="24">
        <v>26.666666666666668</v>
      </c>
      <c r="N34" s="24">
        <v>33.333333333333329</v>
      </c>
      <c r="O34" s="24">
        <v>60</v>
      </c>
      <c r="P34" s="24">
        <v>0</v>
      </c>
      <c r="Q34" s="15">
        <v>0</v>
      </c>
    </row>
    <row r="35" spans="2:17" ht="12" customHeight="1" x14ac:dyDescent="0.4">
      <c r="B35" s="27" t="s">
        <v>94</v>
      </c>
      <c r="C35" s="4" t="s">
        <v>74</v>
      </c>
      <c r="D35" s="3">
        <v>97</v>
      </c>
      <c r="E35" s="15">
        <v>77.319587628865989</v>
      </c>
      <c r="F35" s="15">
        <v>35.051546391752574</v>
      </c>
      <c r="G35" s="15">
        <v>57.731958762886592</v>
      </c>
      <c r="H35" s="15">
        <v>39.175257731958766</v>
      </c>
      <c r="I35" s="15">
        <v>59.793814432989691</v>
      </c>
      <c r="J35" s="15">
        <v>78.350515463917532</v>
      </c>
      <c r="K35" s="24">
        <v>49.484536082474229</v>
      </c>
      <c r="L35" s="24">
        <v>47.422680412371129</v>
      </c>
      <c r="M35" s="24">
        <v>26.804123711340207</v>
      </c>
      <c r="N35" s="24">
        <v>28.865979381443296</v>
      </c>
      <c r="O35" s="24">
        <v>58.762886597938149</v>
      </c>
      <c r="P35" s="24">
        <v>1.0309278350515463</v>
      </c>
      <c r="Q35" s="15">
        <v>1.0309278350515463</v>
      </c>
    </row>
    <row r="36" spans="2:17" ht="12" customHeight="1" x14ac:dyDescent="0.4">
      <c r="B36" s="27"/>
      <c r="C36" s="4" t="s">
        <v>76</v>
      </c>
      <c r="D36" s="3">
        <v>87</v>
      </c>
      <c r="E36" s="15">
        <v>73.563218390804593</v>
      </c>
      <c r="F36" s="15">
        <v>32.183908045977013</v>
      </c>
      <c r="G36" s="15">
        <v>58.620689655172406</v>
      </c>
      <c r="H36" s="15">
        <v>42.528735632183903</v>
      </c>
      <c r="I36" s="15">
        <v>66.666666666666657</v>
      </c>
      <c r="J36" s="15">
        <v>73.563218390804593</v>
      </c>
      <c r="K36" s="24">
        <v>51.724137931034484</v>
      </c>
      <c r="L36" s="24">
        <v>48.275862068965516</v>
      </c>
      <c r="M36" s="24">
        <v>35.632183908045981</v>
      </c>
      <c r="N36" s="24">
        <v>27.586206896551722</v>
      </c>
      <c r="O36" s="24">
        <v>60.919540229885058</v>
      </c>
      <c r="P36" s="24">
        <v>1.1494252873563218</v>
      </c>
      <c r="Q36" s="15">
        <v>0</v>
      </c>
    </row>
    <row r="37" spans="2:17" ht="12" customHeight="1" x14ac:dyDescent="0.4">
      <c r="B37" s="27"/>
      <c r="C37" s="4" t="s">
        <v>77</v>
      </c>
      <c r="D37" s="3">
        <v>52</v>
      </c>
      <c r="E37" s="15">
        <v>69.230769230769226</v>
      </c>
      <c r="F37" s="15">
        <v>32.692307692307693</v>
      </c>
      <c r="G37" s="15">
        <v>55.769230769230774</v>
      </c>
      <c r="H37" s="15">
        <v>36.538461538461533</v>
      </c>
      <c r="I37" s="15">
        <v>63.46153846153846</v>
      </c>
      <c r="J37" s="15">
        <v>65.384615384615387</v>
      </c>
      <c r="K37" s="24">
        <v>34.615384615384613</v>
      </c>
      <c r="L37" s="24">
        <v>32.692307692307693</v>
      </c>
      <c r="M37" s="24">
        <v>28.846153846153843</v>
      </c>
      <c r="N37" s="24">
        <v>28.846153846153843</v>
      </c>
      <c r="O37" s="24">
        <v>55.769230769230774</v>
      </c>
      <c r="P37" s="24">
        <v>3.8461538461538463</v>
      </c>
      <c r="Q37" s="15">
        <v>0</v>
      </c>
    </row>
    <row r="38" spans="2:17" ht="12" customHeight="1" x14ac:dyDescent="0.4">
      <c r="B38" s="27"/>
      <c r="C38" s="4" t="s">
        <v>78</v>
      </c>
      <c r="D38" s="3">
        <v>47</v>
      </c>
      <c r="E38" s="15">
        <v>74.468085106382972</v>
      </c>
      <c r="F38" s="15">
        <v>34.042553191489361</v>
      </c>
      <c r="G38" s="15">
        <v>55.319148936170215</v>
      </c>
      <c r="H38" s="15">
        <v>34.042553191489361</v>
      </c>
      <c r="I38" s="15">
        <v>57.446808510638306</v>
      </c>
      <c r="J38" s="15">
        <v>68.085106382978722</v>
      </c>
      <c r="K38" s="24">
        <v>48.936170212765958</v>
      </c>
      <c r="L38" s="24">
        <v>42.553191489361701</v>
      </c>
      <c r="M38" s="24">
        <v>29.787234042553191</v>
      </c>
      <c r="N38" s="24">
        <v>21.276595744680851</v>
      </c>
      <c r="O38" s="24">
        <v>57.446808510638306</v>
      </c>
      <c r="P38" s="24">
        <v>0</v>
      </c>
      <c r="Q38" s="15">
        <v>2.1276595744680851</v>
      </c>
    </row>
    <row r="39" spans="2:17" ht="12" customHeight="1" x14ac:dyDescent="0.4">
      <c r="B39" s="27"/>
      <c r="C39" s="4" t="s">
        <v>79</v>
      </c>
      <c r="D39" s="3">
        <v>66</v>
      </c>
      <c r="E39" s="15">
        <v>63.636363636363633</v>
      </c>
      <c r="F39" s="15">
        <v>28.787878787878789</v>
      </c>
      <c r="G39" s="15">
        <v>59.090909090909093</v>
      </c>
      <c r="H39" s="15">
        <v>33.333333333333329</v>
      </c>
      <c r="I39" s="15">
        <v>68.181818181818173</v>
      </c>
      <c r="J39" s="15">
        <v>65.151515151515156</v>
      </c>
      <c r="K39" s="24">
        <v>39.393939393939391</v>
      </c>
      <c r="L39" s="24">
        <v>48.484848484848484</v>
      </c>
      <c r="M39" s="24">
        <v>36.363636363636367</v>
      </c>
      <c r="N39" s="24">
        <v>33.333333333333329</v>
      </c>
      <c r="O39" s="24">
        <v>60.606060606060609</v>
      </c>
      <c r="P39" s="24">
        <v>0</v>
      </c>
      <c r="Q39" s="15">
        <v>0</v>
      </c>
    </row>
    <row r="40" spans="2:17" ht="12" customHeight="1" x14ac:dyDescent="0.4">
      <c r="B40" s="27"/>
      <c r="C40" s="4" t="s">
        <v>80</v>
      </c>
      <c r="D40" s="3">
        <v>68</v>
      </c>
      <c r="E40" s="15">
        <v>79.411764705882348</v>
      </c>
      <c r="F40" s="15">
        <v>27.941176470588236</v>
      </c>
      <c r="G40" s="15">
        <v>48.529411764705884</v>
      </c>
      <c r="H40" s="15">
        <v>38.235294117647058</v>
      </c>
      <c r="I40" s="15">
        <v>64.705882352941174</v>
      </c>
      <c r="J40" s="15">
        <v>80.882352941176478</v>
      </c>
      <c r="K40" s="24">
        <v>44.117647058823529</v>
      </c>
      <c r="L40" s="24">
        <v>41.17647058823529</v>
      </c>
      <c r="M40" s="24">
        <v>22.058823529411764</v>
      </c>
      <c r="N40" s="24">
        <v>33.82352941176471</v>
      </c>
      <c r="O40" s="24">
        <v>58.82352941176471</v>
      </c>
      <c r="P40" s="24">
        <v>1.4705882352941175</v>
      </c>
      <c r="Q40" s="15">
        <v>0</v>
      </c>
    </row>
    <row r="41" spans="2:17" ht="12" customHeight="1" x14ac:dyDescent="0.4">
      <c r="B41" s="27"/>
      <c r="C41" s="4" t="s">
        <v>75</v>
      </c>
      <c r="D41" s="3">
        <v>60</v>
      </c>
      <c r="E41" s="15">
        <v>68.333333333333329</v>
      </c>
      <c r="F41" s="15">
        <v>31.666666666666664</v>
      </c>
      <c r="G41" s="15">
        <v>46.666666666666664</v>
      </c>
      <c r="H41" s="15">
        <v>33.333333333333329</v>
      </c>
      <c r="I41" s="15">
        <v>73.333333333333329</v>
      </c>
      <c r="J41" s="15">
        <v>70</v>
      </c>
      <c r="K41" s="24">
        <v>50</v>
      </c>
      <c r="L41" s="24">
        <v>41.666666666666671</v>
      </c>
      <c r="M41" s="24">
        <v>31.666666666666664</v>
      </c>
      <c r="N41" s="24">
        <v>28.333333333333332</v>
      </c>
      <c r="O41" s="24">
        <v>50</v>
      </c>
      <c r="P41" s="24">
        <v>0</v>
      </c>
      <c r="Q41" s="15">
        <v>0</v>
      </c>
    </row>
    <row r="42" spans="2:17" ht="12" customHeight="1" x14ac:dyDescent="0.4">
      <c r="B42" s="27"/>
      <c r="C42" s="4" t="s">
        <v>81</v>
      </c>
      <c r="D42" s="3">
        <v>105</v>
      </c>
      <c r="E42" s="15">
        <v>76.19047619047619</v>
      </c>
      <c r="F42" s="15">
        <v>33.333333333333329</v>
      </c>
      <c r="G42" s="15">
        <v>56.19047619047619</v>
      </c>
      <c r="H42" s="15">
        <v>34.285714285714285</v>
      </c>
      <c r="I42" s="15">
        <v>58.095238095238102</v>
      </c>
      <c r="J42" s="15">
        <v>71.428571428571431</v>
      </c>
      <c r="K42" s="24">
        <v>46.666666666666664</v>
      </c>
      <c r="L42" s="24">
        <v>38.095238095238095</v>
      </c>
      <c r="M42" s="24">
        <v>26.666666666666668</v>
      </c>
      <c r="N42" s="24">
        <v>36.19047619047619</v>
      </c>
      <c r="O42" s="24">
        <v>65.714285714285708</v>
      </c>
      <c r="P42" s="24">
        <v>0</v>
      </c>
      <c r="Q42" s="15">
        <v>0</v>
      </c>
    </row>
    <row r="43" spans="2:17" ht="12" customHeight="1" x14ac:dyDescent="0.4">
      <c r="B43" s="27"/>
      <c r="C43" s="4" t="s">
        <v>82</v>
      </c>
      <c r="D43" s="3">
        <v>38</v>
      </c>
      <c r="E43" s="15">
        <v>76.31578947368422</v>
      </c>
      <c r="F43" s="15">
        <v>36.84210526315789</v>
      </c>
      <c r="G43" s="15">
        <v>57.894736842105267</v>
      </c>
      <c r="H43" s="15">
        <v>44.736842105263158</v>
      </c>
      <c r="I43" s="15">
        <v>71.05263157894737</v>
      </c>
      <c r="J43" s="15">
        <v>73.68421052631578</v>
      </c>
      <c r="K43" s="24">
        <v>52.631578947368418</v>
      </c>
      <c r="L43" s="24">
        <v>42.105263157894733</v>
      </c>
      <c r="M43" s="24">
        <v>34.210526315789473</v>
      </c>
      <c r="N43" s="24">
        <v>31.578947368421051</v>
      </c>
      <c r="O43" s="24">
        <v>57.894736842105267</v>
      </c>
      <c r="P43" s="24">
        <v>2.6315789473684208</v>
      </c>
      <c r="Q43" s="15">
        <v>0</v>
      </c>
    </row>
    <row r="44" spans="2:17" ht="12" customHeight="1" x14ac:dyDescent="0.4">
      <c r="B44" s="27"/>
      <c r="C44" s="4" t="s">
        <v>83</v>
      </c>
      <c r="D44" s="3">
        <v>37</v>
      </c>
      <c r="E44" s="15">
        <v>72.972972972972968</v>
      </c>
      <c r="F44" s="15">
        <v>40.54054054054054</v>
      </c>
      <c r="G44" s="15">
        <v>59.45945945945946</v>
      </c>
      <c r="H44" s="15">
        <v>40.54054054054054</v>
      </c>
      <c r="I44" s="15">
        <v>75.675675675675677</v>
      </c>
      <c r="J44" s="15">
        <v>81.081081081081081</v>
      </c>
      <c r="K44" s="24">
        <v>62.162162162162161</v>
      </c>
      <c r="L44" s="24">
        <v>67.567567567567565</v>
      </c>
      <c r="M44" s="24">
        <v>43.243243243243242</v>
      </c>
      <c r="N44" s="24">
        <v>32.432432432432435</v>
      </c>
      <c r="O44" s="24">
        <v>67.567567567567565</v>
      </c>
      <c r="P44" s="24">
        <v>0</v>
      </c>
      <c r="Q44" s="15">
        <v>0</v>
      </c>
    </row>
    <row r="45" spans="2:17" ht="12" customHeight="1" x14ac:dyDescent="0.4">
      <c r="B45" s="27"/>
      <c r="C45" s="4" t="s">
        <v>84</v>
      </c>
      <c r="D45" s="3">
        <v>65</v>
      </c>
      <c r="E45" s="15">
        <v>76.923076923076934</v>
      </c>
      <c r="F45" s="15">
        <v>33.846153846153847</v>
      </c>
      <c r="G45" s="15">
        <v>66.153846153846146</v>
      </c>
      <c r="H45" s="15">
        <v>38.461538461538467</v>
      </c>
      <c r="I45" s="15">
        <v>67.692307692307693</v>
      </c>
      <c r="J45" s="15">
        <v>73.846153846153854</v>
      </c>
      <c r="K45" s="24">
        <v>49.230769230769234</v>
      </c>
      <c r="L45" s="24">
        <v>55.384615384615387</v>
      </c>
      <c r="M45" s="24">
        <v>21.53846153846154</v>
      </c>
      <c r="N45" s="24">
        <v>30.76923076923077</v>
      </c>
      <c r="O45" s="24">
        <v>53.846153846153847</v>
      </c>
      <c r="P45" s="24">
        <v>1.5384615384615385</v>
      </c>
      <c r="Q45" s="15">
        <v>0</v>
      </c>
    </row>
    <row r="46" spans="2:17" ht="12" customHeight="1" x14ac:dyDescent="0.4">
      <c r="B46" s="27"/>
      <c r="C46" s="4" t="s">
        <v>85</v>
      </c>
      <c r="D46" s="3">
        <v>88</v>
      </c>
      <c r="E46" s="15">
        <v>82.954545454545453</v>
      </c>
      <c r="F46" s="15">
        <v>34.090909090909086</v>
      </c>
      <c r="G46" s="15">
        <v>62.5</v>
      </c>
      <c r="H46" s="15">
        <v>39.772727272727273</v>
      </c>
      <c r="I46" s="15">
        <v>62.5</v>
      </c>
      <c r="J46" s="15">
        <v>77.272727272727266</v>
      </c>
      <c r="K46" s="24">
        <v>51.136363636363633</v>
      </c>
      <c r="L46" s="24">
        <v>47.727272727272727</v>
      </c>
      <c r="M46" s="24">
        <v>34.090909090909086</v>
      </c>
      <c r="N46" s="24">
        <v>37.5</v>
      </c>
      <c r="O46" s="24">
        <v>61.363636363636367</v>
      </c>
      <c r="P46" s="24">
        <v>2.2727272727272729</v>
      </c>
      <c r="Q46" s="15">
        <v>0</v>
      </c>
    </row>
    <row r="47" spans="2:17" ht="12" customHeight="1" x14ac:dyDescent="0.4">
      <c r="B47" s="27"/>
      <c r="C47" s="4" t="s">
        <v>86</v>
      </c>
      <c r="D47" s="3">
        <v>78</v>
      </c>
      <c r="E47" s="15">
        <v>75.641025641025635</v>
      </c>
      <c r="F47" s="15">
        <v>34.615384615384613</v>
      </c>
      <c r="G47" s="15">
        <v>57.692307692307686</v>
      </c>
      <c r="H47" s="15">
        <v>35.897435897435898</v>
      </c>
      <c r="I47" s="15">
        <v>66.666666666666657</v>
      </c>
      <c r="J47" s="15">
        <v>74.358974358974365</v>
      </c>
      <c r="K47" s="24">
        <v>56.410256410256409</v>
      </c>
      <c r="L47" s="24">
        <v>46.153846153846153</v>
      </c>
      <c r="M47" s="24">
        <v>38.461538461538467</v>
      </c>
      <c r="N47" s="24">
        <v>28.205128205128204</v>
      </c>
      <c r="O47" s="24">
        <v>57.692307692307686</v>
      </c>
      <c r="P47" s="24">
        <v>1.2820512820512819</v>
      </c>
      <c r="Q47" s="15">
        <v>0</v>
      </c>
    </row>
    <row r="48" spans="2:17" ht="12" customHeight="1" x14ac:dyDescent="0.4">
      <c r="B48" s="27"/>
      <c r="C48" s="4" t="s">
        <v>87</v>
      </c>
      <c r="D48" s="3">
        <v>41</v>
      </c>
      <c r="E48" s="15">
        <v>80.487804878048792</v>
      </c>
      <c r="F48" s="15">
        <v>43.902439024390247</v>
      </c>
      <c r="G48" s="15">
        <v>53.658536585365859</v>
      </c>
      <c r="H48" s="15">
        <v>51.219512195121951</v>
      </c>
      <c r="I48" s="15">
        <v>58.536585365853654</v>
      </c>
      <c r="J48" s="15">
        <v>65.853658536585371</v>
      </c>
      <c r="K48" s="24">
        <v>51.219512195121951</v>
      </c>
      <c r="L48" s="24">
        <v>46.341463414634148</v>
      </c>
      <c r="M48" s="24">
        <v>29.268292682926827</v>
      </c>
      <c r="N48" s="24">
        <v>36.585365853658537</v>
      </c>
      <c r="O48" s="24">
        <v>58.536585365853654</v>
      </c>
      <c r="P48" s="24">
        <v>0</v>
      </c>
      <c r="Q48" s="15">
        <v>0</v>
      </c>
    </row>
    <row r="49" spans="2:17" ht="12" customHeight="1" x14ac:dyDescent="0.4">
      <c r="B49" s="27"/>
      <c r="C49" s="4" t="s">
        <v>88</v>
      </c>
      <c r="D49" s="3">
        <v>29</v>
      </c>
      <c r="E49" s="15">
        <v>68.965517241379317</v>
      </c>
      <c r="F49" s="15">
        <v>24.137931034482758</v>
      </c>
      <c r="G49" s="15">
        <v>58.620689655172406</v>
      </c>
      <c r="H49" s="15">
        <v>31.03448275862069</v>
      </c>
      <c r="I49" s="15">
        <v>55.172413793103445</v>
      </c>
      <c r="J49" s="15">
        <v>72.41379310344827</v>
      </c>
      <c r="K49" s="24">
        <v>51.724137931034484</v>
      </c>
      <c r="L49" s="24">
        <v>41.379310344827587</v>
      </c>
      <c r="M49" s="24">
        <v>27.586206896551722</v>
      </c>
      <c r="N49" s="24">
        <v>48.275862068965516</v>
      </c>
      <c r="O49" s="24">
        <v>75.862068965517238</v>
      </c>
      <c r="P49" s="24">
        <v>0</v>
      </c>
      <c r="Q49" s="15">
        <v>0</v>
      </c>
    </row>
    <row r="50" spans="2:17" ht="12" customHeight="1" x14ac:dyDescent="0.4">
      <c r="B50" s="27"/>
      <c r="C50" s="4" t="s">
        <v>89</v>
      </c>
      <c r="D50" s="3">
        <v>72</v>
      </c>
      <c r="E50" s="15">
        <v>73.611111111111114</v>
      </c>
      <c r="F50" s="15">
        <v>31.944444444444443</v>
      </c>
      <c r="G50" s="15">
        <v>48.611111111111107</v>
      </c>
      <c r="H50" s="15">
        <v>34.722222222222221</v>
      </c>
      <c r="I50" s="15">
        <v>68.055555555555557</v>
      </c>
      <c r="J50" s="15">
        <v>77.777777777777786</v>
      </c>
      <c r="K50" s="24">
        <v>47.222222222222221</v>
      </c>
      <c r="L50" s="24">
        <v>43.055555555555557</v>
      </c>
      <c r="M50" s="24">
        <v>29.166666666666668</v>
      </c>
      <c r="N50" s="24">
        <v>29.166666666666668</v>
      </c>
      <c r="O50" s="24">
        <v>51.388888888888886</v>
      </c>
      <c r="P50" s="24">
        <v>0</v>
      </c>
      <c r="Q50" s="15">
        <v>0</v>
      </c>
    </row>
    <row r="51" spans="2:17" ht="12" customHeight="1" x14ac:dyDescent="0.4">
      <c r="B51" s="27"/>
      <c r="C51" s="4" t="s">
        <v>90</v>
      </c>
      <c r="D51" s="3">
        <v>53</v>
      </c>
      <c r="E51" s="15">
        <v>81.132075471698116</v>
      </c>
      <c r="F51" s="15">
        <v>28.30188679245283</v>
      </c>
      <c r="G51" s="15">
        <v>58.490566037735846</v>
      </c>
      <c r="H51" s="15">
        <v>32.075471698113205</v>
      </c>
      <c r="I51" s="15">
        <v>62.264150943396224</v>
      </c>
      <c r="J51" s="15">
        <v>71.698113207547166</v>
      </c>
      <c r="K51" s="24">
        <v>45.283018867924532</v>
      </c>
      <c r="L51" s="24">
        <v>41.509433962264154</v>
      </c>
      <c r="M51" s="24">
        <v>35.849056603773583</v>
      </c>
      <c r="N51" s="24">
        <v>32.075471698113205</v>
      </c>
      <c r="O51" s="24">
        <v>64.15094339622641</v>
      </c>
      <c r="P51" s="24">
        <v>1.8867924528301887</v>
      </c>
      <c r="Q51" s="15">
        <v>0</v>
      </c>
    </row>
    <row r="52" spans="2:17" ht="12" customHeight="1" x14ac:dyDescent="0.4">
      <c r="B52" s="27"/>
      <c r="C52" s="4" t="s">
        <v>91</v>
      </c>
      <c r="D52" s="3">
        <v>75</v>
      </c>
      <c r="E52" s="15">
        <v>77.333333333333329</v>
      </c>
      <c r="F52" s="15">
        <v>36</v>
      </c>
      <c r="G52" s="15">
        <v>49.333333333333336</v>
      </c>
      <c r="H52" s="15">
        <v>33.333333333333329</v>
      </c>
      <c r="I52" s="15">
        <v>60</v>
      </c>
      <c r="J52" s="15">
        <v>65.333333333333329</v>
      </c>
      <c r="K52" s="24">
        <v>53.333333333333336</v>
      </c>
      <c r="L52" s="24">
        <v>46.666666666666664</v>
      </c>
      <c r="M52" s="24">
        <v>41.333333333333336</v>
      </c>
      <c r="N52" s="24">
        <v>24</v>
      </c>
      <c r="O52" s="24">
        <v>58.666666666666664</v>
      </c>
      <c r="P52" s="24">
        <v>0</v>
      </c>
      <c r="Q52" s="15">
        <v>0</v>
      </c>
    </row>
    <row r="53" spans="2:17" ht="12" customHeight="1" x14ac:dyDescent="0.4">
      <c r="B53" s="27"/>
      <c r="C53" s="2" t="s">
        <v>43</v>
      </c>
      <c r="D53" s="3">
        <v>12</v>
      </c>
      <c r="E53" s="15">
        <v>91.666666666666657</v>
      </c>
      <c r="F53" s="15">
        <v>25</v>
      </c>
      <c r="G53" s="15">
        <v>33.333333333333329</v>
      </c>
      <c r="H53" s="15">
        <v>16.666666666666664</v>
      </c>
      <c r="I53" s="15">
        <v>50</v>
      </c>
      <c r="J53" s="15">
        <v>83.333333333333343</v>
      </c>
      <c r="K53" s="24">
        <v>50</v>
      </c>
      <c r="L53" s="24">
        <v>25</v>
      </c>
      <c r="M53" s="24">
        <v>25</v>
      </c>
      <c r="N53" s="24">
        <v>16.666666666666664</v>
      </c>
      <c r="O53" s="24">
        <v>50</v>
      </c>
      <c r="P53" s="24">
        <v>0</v>
      </c>
      <c r="Q53" s="15">
        <v>0</v>
      </c>
    </row>
  </sheetData>
  <mergeCells count="10">
    <mergeCell ref="B35:B53"/>
    <mergeCell ref="E2:Q2"/>
    <mergeCell ref="B4:C4"/>
    <mergeCell ref="B5:B13"/>
    <mergeCell ref="B14:B19"/>
    <mergeCell ref="B20:B22"/>
    <mergeCell ref="B23:B27"/>
    <mergeCell ref="B28:B34"/>
    <mergeCell ref="B2:C3"/>
    <mergeCell ref="D2:D3"/>
  </mergeCells>
  <phoneticPr fontId="2"/>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K53"/>
  <sheetViews>
    <sheetView workbookViewId="0"/>
  </sheetViews>
  <sheetFormatPr defaultRowHeight="12" customHeight="1" x14ac:dyDescent="0.4"/>
  <cols>
    <col min="1" max="1" width="5.625" customWidth="1"/>
    <col min="2" max="2" width="14.125" customWidth="1"/>
    <col min="3" max="3" width="39.875" customWidth="1"/>
    <col min="4" max="9" width="10.625" customWidth="1"/>
  </cols>
  <sheetData>
    <row r="2" spans="2:11" ht="30" customHeight="1" x14ac:dyDescent="0.4">
      <c r="B2" s="28" t="s">
        <v>111</v>
      </c>
      <c r="C2" s="29"/>
      <c r="D2" s="32" t="s">
        <v>97</v>
      </c>
      <c r="E2" s="64" t="s">
        <v>105</v>
      </c>
      <c r="F2" s="65"/>
      <c r="G2" s="65"/>
      <c r="H2" s="65"/>
      <c r="I2" s="65"/>
      <c r="J2" s="65"/>
      <c r="K2" s="66"/>
    </row>
    <row r="3" spans="2:11" ht="72" x14ac:dyDescent="0.4">
      <c r="B3" s="30"/>
      <c r="C3" s="31"/>
      <c r="D3" s="33"/>
      <c r="E3" s="19" t="s">
        <v>173</v>
      </c>
      <c r="F3" s="19" t="s">
        <v>174</v>
      </c>
      <c r="G3" s="19" t="s">
        <v>175</v>
      </c>
      <c r="H3" s="19" t="s">
        <v>176</v>
      </c>
      <c r="I3" s="19" t="s">
        <v>177</v>
      </c>
      <c r="J3" s="19" t="s">
        <v>166</v>
      </c>
      <c r="K3" s="19" t="s">
        <v>154</v>
      </c>
    </row>
    <row r="4" spans="2:11" ht="12" customHeight="1" x14ac:dyDescent="0.4">
      <c r="B4" s="42" t="s">
        <v>92</v>
      </c>
      <c r="C4" s="43" t="s">
        <v>92</v>
      </c>
      <c r="D4" s="3">
        <v>1323</v>
      </c>
      <c r="E4" s="14">
        <v>2.3431594860166287</v>
      </c>
      <c r="F4" s="15">
        <v>16.855631141345427</v>
      </c>
      <c r="G4" s="15">
        <v>8.0120937263794403</v>
      </c>
      <c r="H4" s="15">
        <v>53.36356764928194</v>
      </c>
      <c r="I4" s="15">
        <v>16.553287981859409</v>
      </c>
      <c r="J4" s="15">
        <v>2.1164021164021163</v>
      </c>
      <c r="K4" s="15">
        <v>0.75585789871504161</v>
      </c>
    </row>
    <row r="5" spans="2:11" ht="12" customHeight="1" x14ac:dyDescent="0.4">
      <c r="B5" s="55" t="s">
        <v>93</v>
      </c>
      <c r="C5" s="4" t="s">
        <v>53</v>
      </c>
      <c r="D5" s="3">
        <v>26</v>
      </c>
      <c r="E5" s="15">
        <v>0</v>
      </c>
      <c r="F5" s="15">
        <v>30.76923076923077</v>
      </c>
      <c r="G5" s="15">
        <v>3.8461538461538463</v>
      </c>
      <c r="H5" s="15">
        <v>50</v>
      </c>
      <c r="I5" s="15">
        <v>15.384615384615385</v>
      </c>
      <c r="J5" s="15">
        <v>0</v>
      </c>
      <c r="K5" s="15">
        <v>0</v>
      </c>
    </row>
    <row r="6" spans="2:11" ht="12" customHeight="1" x14ac:dyDescent="0.4">
      <c r="B6" s="56"/>
      <c r="C6" s="4" t="s">
        <v>54</v>
      </c>
      <c r="D6" s="3">
        <v>95</v>
      </c>
      <c r="E6" s="15">
        <v>6.3157894736842106</v>
      </c>
      <c r="F6" s="15">
        <v>26.315789473684209</v>
      </c>
      <c r="G6" s="15">
        <v>9.4736842105263168</v>
      </c>
      <c r="H6" s="15">
        <v>49.473684210526315</v>
      </c>
      <c r="I6" s="15">
        <v>8.4210526315789469</v>
      </c>
      <c r="J6" s="15">
        <v>0</v>
      </c>
      <c r="K6" s="15">
        <v>0</v>
      </c>
    </row>
    <row r="7" spans="2:11" ht="12" customHeight="1" x14ac:dyDescent="0.4">
      <c r="B7" s="56"/>
      <c r="C7" s="4" t="s">
        <v>56</v>
      </c>
      <c r="D7" s="3">
        <v>120</v>
      </c>
      <c r="E7" s="15">
        <v>5.833333333333333</v>
      </c>
      <c r="F7" s="15">
        <v>25</v>
      </c>
      <c r="G7" s="15">
        <v>11.666666666666666</v>
      </c>
      <c r="H7" s="15">
        <v>43.333333333333336</v>
      </c>
      <c r="I7" s="15">
        <v>14.166666666666666</v>
      </c>
      <c r="J7" s="15">
        <v>0</v>
      </c>
      <c r="K7" s="15">
        <v>0</v>
      </c>
    </row>
    <row r="8" spans="2:11" ht="12" customHeight="1" x14ac:dyDescent="0.4">
      <c r="B8" s="56"/>
      <c r="C8" s="4" t="s">
        <v>57</v>
      </c>
      <c r="D8" s="3">
        <v>182</v>
      </c>
      <c r="E8" s="15">
        <v>2.7472527472527473</v>
      </c>
      <c r="F8" s="15">
        <v>23.076923076923077</v>
      </c>
      <c r="G8" s="15">
        <v>6.593406593406594</v>
      </c>
      <c r="H8" s="15">
        <v>52.197802197802204</v>
      </c>
      <c r="I8" s="15">
        <v>14.835164835164836</v>
      </c>
      <c r="J8" s="15">
        <v>0.5494505494505495</v>
      </c>
      <c r="K8" s="15">
        <v>0</v>
      </c>
    </row>
    <row r="9" spans="2:11" ht="12" customHeight="1" x14ac:dyDescent="0.4">
      <c r="B9" s="56"/>
      <c r="C9" s="4" t="s">
        <v>58</v>
      </c>
      <c r="D9" s="3">
        <v>270</v>
      </c>
      <c r="E9" s="15">
        <v>1.4814814814814816</v>
      </c>
      <c r="F9" s="15">
        <v>14.074074074074074</v>
      </c>
      <c r="G9" s="15">
        <v>9.2592592592592595</v>
      </c>
      <c r="H9" s="15">
        <v>63.703703703703709</v>
      </c>
      <c r="I9" s="15">
        <v>10</v>
      </c>
      <c r="J9" s="15">
        <v>1.1111111111111112</v>
      </c>
      <c r="K9" s="15">
        <v>0.37037037037037041</v>
      </c>
    </row>
    <row r="10" spans="2:11" ht="12" customHeight="1" x14ac:dyDescent="0.4">
      <c r="B10" s="56"/>
      <c r="C10" s="4" t="s">
        <v>59</v>
      </c>
      <c r="D10" s="3">
        <v>232</v>
      </c>
      <c r="E10" s="15">
        <v>1.2931034482758621</v>
      </c>
      <c r="F10" s="15">
        <v>13.793103448275861</v>
      </c>
      <c r="G10" s="15">
        <v>9.9137931034482758</v>
      </c>
      <c r="H10" s="15">
        <v>54.741379310344826</v>
      </c>
      <c r="I10" s="15">
        <v>17.241379310344829</v>
      </c>
      <c r="J10" s="15">
        <v>3.0172413793103448</v>
      </c>
      <c r="K10" s="15">
        <v>0</v>
      </c>
    </row>
    <row r="11" spans="2:11" ht="12" customHeight="1" x14ac:dyDescent="0.4">
      <c r="B11" s="56"/>
      <c r="C11" s="4" t="s">
        <v>60</v>
      </c>
      <c r="D11" s="3">
        <v>245</v>
      </c>
      <c r="E11" s="15">
        <v>1.2244897959183674</v>
      </c>
      <c r="F11" s="15">
        <v>12.653061224489795</v>
      </c>
      <c r="G11" s="15">
        <v>5.7142857142857144</v>
      </c>
      <c r="H11" s="15">
        <v>52.244897959183675</v>
      </c>
      <c r="I11" s="15">
        <v>23.673469387755102</v>
      </c>
      <c r="J11" s="15">
        <v>2.4489795918367347</v>
      </c>
      <c r="K11" s="15">
        <v>2.0408163265306123</v>
      </c>
    </row>
    <row r="12" spans="2:11" ht="12" customHeight="1" x14ac:dyDescent="0.4">
      <c r="B12" s="56"/>
      <c r="C12" s="4" t="s">
        <v>55</v>
      </c>
      <c r="D12" s="3">
        <v>142</v>
      </c>
      <c r="E12" s="15">
        <v>2.112676056338028</v>
      </c>
      <c r="F12" s="15">
        <v>11.267605633802818</v>
      </c>
      <c r="G12" s="15">
        <v>4.225352112676056</v>
      </c>
      <c r="H12" s="15">
        <v>47.183098591549296</v>
      </c>
      <c r="I12" s="15">
        <v>26.056338028169012</v>
      </c>
      <c r="J12" s="15">
        <v>7.042253521126761</v>
      </c>
      <c r="K12" s="15">
        <v>2.112676056338028</v>
      </c>
    </row>
    <row r="13" spans="2:11" ht="12" customHeight="1" x14ac:dyDescent="0.4">
      <c r="B13" s="57"/>
      <c r="C13" s="4" t="s">
        <v>43</v>
      </c>
      <c r="D13" s="3">
        <v>11</v>
      </c>
      <c r="E13" s="15">
        <v>0</v>
      </c>
      <c r="F13" s="15">
        <v>9.0909090909090917</v>
      </c>
      <c r="G13" s="15">
        <v>18.181818181818183</v>
      </c>
      <c r="H13" s="15">
        <v>45.454545454545453</v>
      </c>
      <c r="I13" s="15">
        <v>9.0909090909090917</v>
      </c>
      <c r="J13" s="15">
        <v>9.0909090909090917</v>
      </c>
      <c r="K13" s="15">
        <v>9.0909090909090917</v>
      </c>
    </row>
    <row r="14" spans="2:11" ht="12" customHeight="1" x14ac:dyDescent="0.4">
      <c r="B14" s="55" t="s">
        <v>98</v>
      </c>
      <c r="C14" s="4" t="s">
        <v>61</v>
      </c>
      <c r="D14" s="3">
        <v>203</v>
      </c>
      <c r="E14" s="15">
        <v>3.4482758620689653</v>
      </c>
      <c r="F14" s="15">
        <v>15.763546798029557</v>
      </c>
      <c r="G14" s="15">
        <v>6.8965517241379306</v>
      </c>
      <c r="H14" s="15">
        <v>47.290640394088669</v>
      </c>
      <c r="I14" s="15">
        <v>20.689655172413794</v>
      </c>
      <c r="J14" s="15">
        <v>5.4187192118226601</v>
      </c>
      <c r="K14" s="15">
        <v>0.49261083743842365</v>
      </c>
    </row>
    <row r="15" spans="2:11" ht="12" customHeight="1" x14ac:dyDescent="0.4">
      <c r="B15" s="56"/>
      <c r="C15" s="4" t="s">
        <v>62</v>
      </c>
      <c r="D15" s="3">
        <v>467</v>
      </c>
      <c r="E15" s="15">
        <v>1.7130620985010707</v>
      </c>
      <c r="F15" s="15">
        <v>14.346895074946467</v>
      </c>
      <c r="G15" s="15">
        <v>7.0663811563169174</v>
      </c>
      <c r="H15" s="15">
        <v>54.603854389721626</v>
      </c>
      <c r="I15" s="15">
        <v>18.843683083511777</v>
      </c>
      <c r="J15" s="15">
        <v>2.5695931477516059</v>
      </c>
      <c r="K15" s="15">
        <v>0.85653104925053536</v>
      </c>
    </row>
    <row r="16" spans="2:11" ht="12" customHeight="1" x14ac:dyDescent="0.4">
      <c r="B16" s="56"/>
      <c r="C16" s="4" t="s">
        <v>63</v>
      </c>
      <c r="D16" s="3">
        <v>296</v>
      </c>
      <c r="E16" s="15">
        <v>2.3648648648648649</v>
      </c>
      <c r="F16" s="15">
        <v>18.918918918918919</v>
      </c>
      <c r="G16" s="15">
        <v>7.7702702702702702</v>
      </c>
      <c r="H16" s="15">
        <v>56.418918918918912</v>
      </c>
      <c r="I16" s="15">
        <v>13.175675675675674</v>
      </c>
      <c r="J16" s="15">
        <v>0.67567567567567566</v>
      </c>
      <c r="K16" s="15">
        <v>0.67567567567567566</v>
      </c>
    </row>
    <row r="17" spans="2:11" ht="12" customHeight="1" x14ac:dyDescent="0.4">
      <c r="B17" s="56"/>
      <c r="C17" s="4" t="s">
        <v>64</v>
      </c>
      <c r="D17" s="3">
        <v>258</v>
      </c>
      <c r="E17" s="15">
        <v>2.7131782945736433</v>
      </c>
      <c r="F17" s="15">
        <v>18.992248062015506</v>
      </c>
      <c r="G17" s="15">
        <v>8.9147286821705425</v>
      </c>
      <c r="H17" s="15">
        <v>53.875968992248055</v>
      </c>
      <c r="I17" s="15">
        <v>14.728682170542637</v>
      </c>
      <c r="J17" s="15">
        <v>0</v>
      </c>
      <c r="K17" s="15">
        <v>0.77519379844961245</v>
      </c>
    </row>
    <row r="18" spans="2:11" ht="12" customHeight="1" x14ac:dyDescent="0.4">
      <c r="B18" s="56"/>
      <c r="C18" s="4" t="s">
        <v>65</v>
      </c>
      <c r="D18" s="3">
        <v>78</v>
      </c>
      <c r="E18" s="15">
        <v>2.5641025641025639</v>
      </c>
      <c r="F18" s="15">
        <v>19.230769230769234</v>
      </c>
      <c r="G18" s="15">
        <v>12.820512820512819</v>
      </c>
      <c r="H18" s="15">
        <v>50</v>
      </c>
      <c r="I18" s="15">
        <v>12.820512820512819</v>
      </c>
      <c r="J18" s="15">
        <v>2.5641025641025639</v>
      </c>
      <c r="K18" s="15">
        <v>0</v>
      </c>
    </row>
    <row r="19" spans="2:11" ht="12" customHeight="1" x14ac:dyDescent="0.4">
      <c r="B19" s="57"/>
      <c r="C19" s="4" t="s">
        <v>43</v>
      </c>
      <c r="D19" s="3">
        <v>21</v>
      </c>
      <c r="E19" s="15">
        <v>0</v>
      </c>
      <c r="F19" s="15">
        <v>19.047619047619047</v>
      </c>
      <c r="G19" s="15">
        <v>14.285714285714285</v>
      </c>
      <c r="H19" s="15">
        <v>47.619047619047613</v>
      </c>
      <c r="I19" s="15">
        <v>9.5238095238095237</v>
      </c>
      <c r="J19" s="15">
        <v>4.7619047619047619</v>
      </c>
      <c r="K19" s="15">
        <v>4.7619047619047619</v>
      </c>
    </row>
    <row r="20" spans="2:11" ht="12" customHeight="1" x14ac:dyDescent="0.4">
      <c r="B20" s="61" t="s">
        <v>99</v>
      </c>
      <c r="C20" s="4" t="s">
        <v>66</v>
      </c>
      <c r="D20" s="3">
        <v>349</v>
      </c>
      <c r="E20" s="15">
        <v>3.7249283667621778</v>
      </c>
      <c r="F20" s="15">
        <v>22.063037249283667</v>
      </c>
      <c r="G20" s="15">
        <v>11.174785100286533</v>
      </c>
      <c r="H20" s="15">
        <v>49.856733524355299</v>
      </c>
      <c r="I20" s="15">
        <v>12.607449856733524</v>
      </c>
      <c r="J20" s="15">
        <v>0.28653295128939826</v>
      </c>
      <c r="K20" s="15">
        <v>0.28653295128939826</v>
      </c>
    </row>
    <row r="21" spans="2:11" ht="12" customHeight="1" x14ac:dyDescent="0.4">
      <c r="B21" s="62"/>
      <c r="C21" s="4" t="s">
        <v>67</v>
      </c>
      <c r="D21" s="3">
        <v>933</v>
      </c>
      <c r="E21" s="15">
        <v>1.929260450160772</v>
      </c>
      <c r="F21" s="15">
        <v>14.790996784565916</v>
      </c>
      <c r="G21" s="15">
        <v>6.859592711682744</v>
      </c>
      <c r="H21" s="15">
        <v>54.983922829581985</v>
      </c>
      <c r="I21" s="15">
        <v>17.792068595927116</v>
      </c>
      <c r="J21" s="15">
        <v>2.786709539121115</v>
      </c>
      <c r="K21" s="15">
        <v>0.857449088960343</v>
      </c>
    </row>
    <row r="22" spans="2:11" ht="12" customHeight="1" x14ac:dyDescent="0.4">
      <c r="B22" s="63"/>
      <c r="C22" s="4" t="s">
        <v>43</v>
      </c>
      <c r="D22" s="3">
        <v>41</v>
      </c>
      <c r="E22" s="15">
        <v>0</v>
      </c>
      <c r="F22" s="15">
        <v>19.512195121951219</v>
      </c>
      <c r="G22" s="15">
        <v>7.3170731707317067</v>
      </c>
      <c r="H22" s="15">
        <v>46.341463414634148</v>
      </c>
      <c r="I22" s="15">
        <v>21.951219512195124</v>
      </c>
      <c r="J22" s="15">
        <v>2.4390243902439024</v>
      </c>
      <c r="K22" s="15">
        <v>2.4390243902439024</v>
      </c>
    </row>
    <row r="23" spans="2:11" ht="12" customHeight="1" x14ac:dyDescent="0.4">
      <c r="B23" s="55" t="s">
        <v>100</v>
      </c>
      <c r="C23" s="2" t="s">
        <v>96</v>
      </c>
      <c r="D23" s="3">
        <v>340</v>
      </c>
      <c r="E23" s="15">
        <v>2.3529411764705883</v>
      </c>
      <c r="F23" s="15">
        <v>20.882352941176471</v>
      </c>
      <c r="G23" s="15">
        <v>5.8823529411764701</v>
      </c>
      <c r="H23" s="15">
        <v>52.058823529411768</v>
      </c>
      <c r="I23" s="15">
        <v>15.588235294117647</v>
      </c>
      <c r="J23" s="15">
        <v>2.6470588235294117</v>
      </c>
      <c r="K23" s="15">
        <v>0.58823529411764708</v>
      </c>
    </row>
    <row r="24" spans="2:11" ht="12" customHeight="1" x14ac:dyDescent="0.4">
      <c r="B24" s="56"/>
      <c r="C24" s="2" t="s">
        <v>95</v>
      </c>
      <c r="D24" s="3">
        <v>370</v>
      </c>
      <c r="E24" s="15">
        <v>1.6216216216216217</v>
      </c>
      <c r="F24" s="15">
        <v>14.324324324324325</v>
      </c>
      <c r="G24" s="15">
        <v>9.4594594594594597</v>
      </c>
      <c r="H24" s="15">
        <v>52.972972972972975</v>
      </c>
      <c r="I24" s="15">
        <v>18.918918918918919</v>
      </c>
      <c r="J24" s="15">
        <v>1.6216216216216217</v>
      </c>
      <c r="K24" s="15">
        <v>1.0810810810810811</v>
      </c>
    </row>
    <row r="25" spans="2:11" ht="12" customHeight="1" x14ac:dyDescent="0.4">
      <c r="B25" s="56"/>
      <c r="C25" s="2" t="s">
        <v>101</v>
      </c>
      <c r="D25" s="3">
        <v>239</v>
      </c>
      <c r="E25" s="15">
        <v>1.6736401673640167</v>
      </c>
      <c r="F25" s="15">
        <v>11.715481171548117</v>
      </c>
      <c r="G25" s="15">
        <v>5.439330543933055</v>
      </c>
      <c r="H25" s="15">
        <v>57.740585774058573</v>
      </c>
      <c r="I25" s="15">
        <v>20.502092050209207</v>
      </c>
      <c r="J25" s="15">
        <v>2.0920502092050208</v>
      </c>
      <c r="K25" s="15">
        <v>0.83682008368200833</v>
      </c>
    </row>
    <row r="26" spans="2:11" ht="12" customHeight="1" x14ac:dyDescent="0.4">
      <c r="B26" s="56"/>
      <c r="C26" s="2" t="s">
        <v>102</v>
      </c>
      <c r="D26" s="3">
        <v>360</v>
      </c>
      <c r="E26" s="15">
        <v>3.6111111111111107</v>
      </c>
      <c r="F26" s="15">
        <v>19.444444444444446</v>
      </c>
      <c r="G26" s="15">
        <v>9.7222222222222232</v>
      </c>
      <c r="H26" s="15">
        <v>53.055555555555557</v>
      </c>
      <c r="I26" s="15">
        <v>12.5</v>
      </c>
      <c r="J26" s="15">
        <v>1.6666666666666667</v>
      </c>
      <c r="K26" s="15">
        <v>0</v>
      </c>
    </row>
    <row r="27" spans="2:11" ht="12" customHeight="1" x14ac:dyDescent="0.4">
      <c r="B27" s="57"/>
      <c r="C27" s="4" t="s">
        <v>47</v>
      </c>
      <c r="D27" s="3">
        <v>14</v>
      </c>
      <c r="E27" s="15">
        <v>0</v>
      </c>
      <c r="F27" s="15">
        <v>7.1428571428571423</v>
      </c>
      <c r="G27" s="15">
        <v>21.428571428571427</v>
      </c>
      <c r="H27" s="15">
        <v>28.571428571428569</v>
      </c>
      <c r="I27" s="15">
        <v>14.285714285714285</v>
      </c>
      <c r="J27" s="15">
        <v>14.285714285714285</v>
      </c>
      <c r="K27" s="15">
        <v>14.285714285714285</v>
      </c>
    </row>
    <row r="28" spans="2:11" ht="12" customHeight="1" x14ac:dyDescent="0.4">
      <c r="B28" s="55" t="s">
        <v>104</v>
      </c>
      <c r="C28" s="4" t="s">
        <v>70</v>
      </c>
      <c r="D28" s="3">
        <v>91</v>
      </c>
      <c r="E28" s="15">
        <v>2.197802197802198</v>
      </c>
      <c r="F28" s="15">
        <v>17.582417582417584</v>
      </c>
      <c r="G28" s="15">
        <v>9.8901098901098905</v>
      </c>
      <c r="H28" s="15">
        <v>54.945054945054949</v>
      </c>
      <c r="I28" s="15">
        <v>13.186813186813188</v>
      </c>
      <c r="J28" s="15">
        <v>2.197802197802198</v>
      </c>
      <c r="K28" s="15">
        <v>0</v>
      </c>
    </row>
    <row r="29" spans="2:11" ht="12" customHeight="1" x14ac:dyDescent="0.4">
      <c r="B29" s="56"/>
      <c r="C29" s="2" t="s">
        <v>69</v>
      </c>
      <c r="D29" s="3">
        <v>590</v>
      </c>
      <c r="E29" s="15">
        <v>3.3898305084745761</v>
      </c>
      <c r="F29" s="15">
        <v>19.661016949152543</v>
      </c>
      <c r="G29" s="15">
        <v>9.6610169491525433</v>
      </c>
      <c r="H29" s="15">
        <v>54.915254237288138</v>
      </c>
      <c r="I29" s="15">
        <v>11.525423728813559</v>
      </c>
      <c r="J29" s="15">
        <v>0.67796610169491522</v>
      </c>
      <c r="K29" s="15">
        <v>0.16949152542372881</v>
      </c>
    </row>
    <row r="30" spans="2:11" ht="12" customHeight="1" x14ac:dyDescent="0.4">
      <c r="B30" s="56"/>
      <c r="C30" s="4" t="s">
        <v>71</v>
      </c>
      <c r="D30" s="3">
        <v>260</v>
      </c>
      <c r="E30" s="15">
        <v>1.153846153846154</v>
      </c>
      <c r="F30" s="15">
        <v>16.923076923076923</v>
      </c>
      <c r="G30" s="15">
        <v>5</v>
      </c>
      <c r="H30" s="15">
        <v>52.692307692307693</v>
      </c>
      <c r="I30" s="15">
        <v>18.846153846153847</v>
      </c>
      <c r="J30" s="15">
        <v>3.4615384615384617</v>
      </c>
      <c r="K30" s="15">
        <v>1.9230769230769231</v>
      </c>
    </row>
    <row r="31" spans="2:11" ht="12" customHeight="1" x14ac:dyDescent="0.4">
      <c r="B31" s="56"/>
      <c r="C31" s="4" t="s">
        <v>72</v>
      </c>
      <c r="D31" s="3">
        <v>46</v>
      </c>
      <c r="E31" s="15">
        <v>4.3478260869565215</v>
      </c>
      <c r="F31" s="15">
        <v>32.608695652173914</v>
      </c>
      <c r="G31" s="15">
        <v>10.869565217391305</v>
      </c>
      <c r="H31" s="15">
        <v>41.304347826086953</v>
      </c>
      <c r="I31" s="15">
        <v>10.869565217391305</v>
      </c>
      <c r="J31" s="15">
        <v>0</v>
      </c>
      <c r="K31" s="15">
        <v>0</v>
      </c>
    </row>
    <row r="32" spans="2:11" ht="12" customHeight="1" x14ac:dyDescent="0.4">
      <c r="B32" s="56"/>
      <c r="C32" s="4" t="s">
        <v>73</v>
      </c>
      <c r="D32" s="3">
        <v>230</v>
      </c>
      <c r="E32" s="15">
        <v>0.86956521739130432</v>
      </c>
      <c r="F32" s="15">
        <v>8.2608695652173907</v>
      </c>
      <c r="G32" s="15">
        <v>6.0869565217391308</v>
      </c>
      <c r="H32" s="15">
        <v>53.04347826086957</v>
      </c>
      <c r="I32" s="15">
        <v>26.956521739130434</v>
      </c>
      <c r="J32" s="15">
        <v>3.9130434782608701</v>
      </c>
      <c r="K32" s="15">
        <v>0.86956521739130432</v>
      </c>
    </row>
    <row r="33" spans="2:11" ht="12" customHeight="1" x14ac:dyDescent="0.4">
      <c r="B33" s="56"/>
      <c r="C33" s="4" t="s">
        <v>46</v>
      </c>
      <c r="D33" s="3">
        <v>88</v>
      </c>
      <c r="E33" s="15">
        <v>2.2727272727272729</v>
      </c>
      <c r="F33" s="15">
        <v>12.5</v>
      </c>
      <c r="G33" s="15">
        <v>6.8181818181818175</v>
      </c>
      <c r="H33" s="15">
        <v>53.409090909090907</v>
      </c>
      <c r="I33" s="15">
        <v>23.863636363636363</v>
      </c>
      <c r="J33" s="15">
        <v>1.1363636363636365</v>
      </c>
      <c r="K33" s="15">
        <v>0</v>
      </c>
    </row>
    <row r="34" spans="2:11" ht="12" customHeight="1" x14ac:dyDescent="0.4">
      <c r="B34" s="57"/>
      <c r="C34" s="4" t="s">
        <v>43</v>
      </c>
      <c r="D34" s="3">
        <v>18</v>
      </c>
      <c r="E34" s="15">
        <v>0</v>
      </c>
      <c r="F34" s="15">
        <v>11.111111111111111</v>
      </c>
      <c r="G34" s="15">
        <v>11.111111111111111</v>
      </c>
      <c r="H34" s="15">
        <v>38.888888888888893</v>
      </c>
      <c r="I34" s="15">
        <v>11.111111111111111</v>
      </c>
      <c r="J34" s="15">
        <v>16.666666666666664</v>
      </c>
      <c r="K34" s="15">
        <v>11.111111111111111</v>
      </c>
    </row>
    <row r="35" spans="2:11" ht="12" customHeight="1" x14ac:dyDescent="0.4">
      <c r="B35" s="55" t="s">
        <v>94</v>
      </c>
      <c r="C35" s="4" t="s">
        <v>74</v>
      </c>
      <c r="D35" s="3">
        <v>108</v>
      </c>
      <c r="E35" s="15">
        <v>1.8518518518518516</v>
      </c>
      <c r="F35" s="15">
        <v>18.518518518518519</v>
      </c>
      <c r="G35" s="15">
        <v>9.2592592592592595</v>
      </c>
      <c r="H35" s="15">
        <v>50.925925925925931</v>
      </c>
      <c r="I35" s="15">
        <v>16.666666666666664</v>
      </c>
      <c r="J35" s="15">
        <v>2.7777777777777777</v>
      </c>
      <c r="K35" s="15">
        <v>0</v>
      </c>
    </row>
    <row r="36" spans="2:11" ht="12" customHeight="1" x14ac:dyDescent="0.4">
      <c r="B36" s="56"/>
      <c r="C36" s="4" t="s">
        <v>76</v>
      </c>
      <c r="D36" s="3">
        <v>105</v>
      </c>
      <c r="E36" s="15">
        <v>0.95238095238095244</v>
      </c>
      <c r="F36" s="15">
        <v>14.285714285714285</v>
      </c>
      <c r="G36" s="15">
        <v>11.428571428571429</v>
      </c>
      <c r="H36" s="15">
        <v>59.047619047619051</v>
      </c>
      <c r="I36" s="15">
        <v>12.380952380952381</v>
      </c>
      <c r="J36" s="15">
        <v>0.95238095238095244</v>
      </c>
      <c r="K36" s="15">
        <v>0.95238095238095244</v>
      </c>
    </row>
    <row r="37" spans="2:11" ht="12" customHeight="1" x14ac:dyDescent="0.4">
      <c r="B37" s="56"/>
      <c r="C37" s="4" t="s">
        <v>77</v>
      </c>
      <c r="D37" s="3">
        <v>54</v>
      </c>
      <c r="E37" s="15">
        <v>0</v>
      </c>
      <c r="F37" s="15">
        <v>16.666666666666664</v>
      </c>
      <c r="G37" s="15">
        <v>9.2592592592592595</v>
      </c>
      <c r="H37" s="15">
        <v>42.592592592592595</v>
      </c>
      <c r="I37" s="15">
        <v>31.481481481481481</v>
      </c>
      <c r="J37" s="15">
        <v>0</v>
      </c>
      <c r="K37" s="15">
        <v>0</v>
      </c>
    </row>
    <row r="38" spans="2:11" ht="12" customHeight="1" x14ac:dyDescent="0.4">
      <c r="B38" s="56"/>
      <c r="C38" s="4" t="s">
        <v>78</v>
      </c>
      <c r="D38" s="3">
        <v>56</v>
      </c>
      <c r="E38" s="15">
        <v>0</v>
      </c>
      <c r="F38" s="15">
        <v>7.1428571428571423</v>
      </c>
      <c r="G38" s="15">
        <v>1.7857142857142856</v>
      </c>
      <c r="H38" s="15">
        <v>64.285714285714292</v>
      </c>
      <c r="I38" s="15">
        <v>25</v>
      </c>
      <c r="J38" s="15">
        <v>1.7857142857142856</v>
      </c>
      <c r="K38" s="15">
        <v>0</v>
      </c>
    </row>
    <row r="39" spans="2:11" ht="12" customHeight="1" x14ac:dyDescent="0.4">
      <c r="B39" s="56"/>
      <c r="C39" s="4" t="s">
        <v>79</v>
      </c>
      <c r="D39" s="3">
        <v>71</v>
      </c>
      <c r="E39" s="15">
        <v>4.225352112676056</v>
      </c>
      <c r="F39" s="15">
        <v>18.30985915492958</v>
      </c>
      <c r="G39" s="15">
        <v>4.225352112676056</v>
      </c>
      <c r="H39" s="15">
        <v>57.74647887323944</v>
      </c>
      <c r="I39" s="15">
        <v>12.676056338028168</v>
      </c>
      <c r="J39" s="15">
        <v>1.4084507042253522</v>
      </c>
      <c r="K39" s="15">
        <v>1.4084507042253522</v>
      </c>
    </row>
    <row r="40" spans="2:11" ht="12" customHeight="1" x14ac:dyDescent="0.4">
      <c r="B40" s="56"/>
      <c r="C40" s="4" t="s">
        <v>80</v>
      </c>
      <c r="D40" s="3">
        <v>75</v>
      </c>
      <c r="E40" s="15">
        <v>1.3333333333333335</v>
      </c>
      <c r="F40" s="15">
        <v>14.666666666666666</v>
      </c>
      <c r="G40" s="15">
        <v>8</v>
      </c>
      <c r="H40" s="15">
        <v>60</v>
      </c>
      <c r="I40" s="15">
        <v>13.333333333333334</v>
      </c>
      <c r="J40" s="15">
        <v>2.666666666666667</v>
      </c>
      <c r="K40" s="15">
        <v>0</v>
      </c>
    </row>
    <row r="41" spans="2:11" ht="12" customHeight="1" x14ac:dyDescent="0.4">
      <c r="B41" s="56"/>
      <c r="C41" s="4" t="s">
        <v>75</v>
      </c>
      <c r="D41" s="3">
        <v>66</v>
      </c>
      <c r="E41" s="15">
        <v>1.5151515151515151</v>
      </c>
      <c r="F41" s="15">
        <v>16.666666666666664</v>
      </c>
      <c r="G41" s="15">
        <v>6.0606060606060606</v>
      </c>
      <c r="H41" s="15">
        <v>50</v>
      </c>
      <c r="I41" s="15">
        <v>21.212121212121211</v>
      </c>
      <c r="J41" s="15">
        <v>3.0303030303030303</v>
      </c>
      <c r="K41" s="15">
        <v>1.5151515151515151</v>
      </c>
    </row>
    <row r="42" spans="2:11" ht="12" customHeight="1" x14ac:dyDescent="0.4">
      <c r="B42" s="56"/>
      <c r="C42" s="4" t="s">
        <v>81</v>
      </c>
      <c r="D42" s="3">
        <v>121</v>
      </c>
      <c r="E42" s="15">
        <v>5.785123966942149</v>
      </c>
      <c r="F42" s="15">
        <v>19.008264462809919</v>
      </c>
      <c r="G42" s="15">
        <v>8.2644628099173563</v>
      </c>
      <c r="H42" s="15">
        <v>54.54545454545454</v>
      </c>
      <c r="I42" s="15">
        <v>11.570247933884298</v>
      </c>
      <c r="J42" s="15">
        <v>0.82644628099173556</v>
      </c>
      <c r="K42" s="15">
        <v>0</v>
      </c>
    </row>
    <row r="43" spans="2:11" ht="12" customHeight="1" x14ac:dyDescent="0.4">
      <c r="B43" s="56"/>
      <c r="C43" s="4" t="s">
        <v>82</v>
      </c>
      <c r="D43" s="3">
        <v>42</v>
      </c>
      <c r="E43" s="15">
        <v>4.7619047619047619</v>
      </c>
      <c r="F43" s="15">
        <v>4.7619047619047619</v>
      </c>
      <c r="G43" s="15">
        <v>4.7619047619047619</v>
      </c>
      <c r="H43" s="15">
        <v>57.142857142857139</v>
      </c>
      <c r="I43" s="15">
        <v>26.190476190476193</v>
      </c>
      <c r="J43" s="15">
        <v>0</v>
      </c>
      <c r="K43" s="15">
        <v>2.3809523809523809</v>
      </c>
    </row>
    <row r="44" spans="2:11" ht="12" customHeight="1" x14ac:dyDescent="0.4">
      <c r="B44" s="56"/>
      <c r="C44" s="4" t="s">
        <v>83</v>
      </c>
      <c r="D44" s="3">
        <v>39</v>
      </c>
      <c r="E44" s="15">
        <v>7.6923076923076925</v>
      </c>
      <c r="F44" s="15">
        <v>10.256410256410255</v>
      </c>
      <c r="G44" s="15">
        <v>20.512820512820511</v>
      </c>
      <c r="H44" s="15">
        <v>43.589743589743591</v>
      </c>
      <c r="I44" s="15">
        <v>15.384615384615385</v>
      </c>
      <c r="J44" s="15">
        <v>2.5641025641025639</v>
      </c>
      <c r="K44" s="15">
        <v>0</v>
      </c>
    </row>
    <row r="45" spans="2:11" ht="12" customHeight="1" x14ac:dyDescent="0.4">
      <c r="B45" s="56"/>
      <c r="C45" s="4" t="s">
        <v>84</v>
      </c>
      <c r="D45" s="3">
        <v>73</v>
      </c>
      <c r="E45" s="15">
        <v>2.7397260273972601</v>
      </c>
      <c r="F45" s="15">
        <v>24.657534246575342</v>
      </c>
      <c r="G45" s="15">
        <v>10.95890410958904</v>
      </c>
      <c r="H45" s="15">
        <v>50.684931506849317</v>
      </c>
      <c r="I45" s="15">
        <v>9.5890410958904102</v>
      </c>
      <c r="J45" s="15">
        <v>1.3698630136986301</v>
      </c>
      <c r="K45" s="15">
        <v>0</v>
      </c>
    </row>
    <row r="46" spans="2:11" ht="12" customHeight="1" x14ac:dyDescent="0.4">
      <c r="B46" s="56"/>
      <c r="C46" s="4" t="s">
        <v>85</v>
      </c>
      <c r="D46" s="3">
        <v>105</v>
      </c>
      <c r="E46" s="15">
        <v>3.8095238095238098</v>
      </c>
      <c r="F46" s="15">
        <v>19.047619047619047</v>
      </c>
      <c r="G46" s="15">
        <v>6.666666666666667</v>
      </c>
      <c r="H46" s="15">
        <v>48.571428571428569</v>
      </c>
      <c r="I46" s="15">
        <v>19.047619047619047</v>
      </c>
      <c r="J46" s="15">
        <v>1.9047619047619049</v>
      </c>
      <c r="K46" s="15">
        <v>0.95238095238095244</v>
      </c>
    </row>
    <row r="47" spans="2:11" ht="12" customHeight="1" x14ac:dyDescent="0.4">
      <c r="B47" s="56"/>
      <c r="C47" s="4" t="s">
        <v>86</v>
      </c>
      <c r="D47" s="3">
        <v>92</v>
      </c>
      <c r="E47" s="15">
        <v>1.0869565217391304</v>
      </c>
      <c r="F47" s="15">
        <v>18.478260869565215</v>
      </c>
      <c r="G47" s="15">
        <v>4.3478260869565215</v>
      </c>
      <c r="H47" s="15">
        <v>52.173913043478258</v>
      </c>
      <c r="I47" s="15">
        <v>19.565217391304348</v>
      </c>
      <c r="J47" s="15">
        <v>3.2608695652173911</v>
      </c>
      <c r="K47" s="15">
        <v>1.0869565217391304</v>
      </c>
    </row>
    <row r="48" spans="2:11" ht="12" customHeight="1" x14ac:dyDescent="0.4">
      <c r="B48" s="56"/>
      <c r="C48" s="4" t="s">
        <v>87</v>
      </c>
      <c r="D48" s="3">
        <v>44</v>
      </c>
      <c r="E48" s="15">
        <v>2.2727272727272729</v>
      </c>
      <c r="F48" s="15">
        <v>25</v>
      </c>
      <c r="G48" s="15">
        <v>11.363636363636363</v>
      </c>
      <c r="H48" s="15">
        <v>45.454545454545453</v>
      </c>
      <c r="I48" s="15">
        <v>13.636363636363635</v>
      </c>
      <c r="J48" s="15">
        <v>2.2727272727272729</v>
      </c>
      <c r="K48" s="15">
        <v>0</v>
      </c>
    </row>
    <row r="49" spans="2:11" ht="12" customHeight="1" x14ac:dyDescent="0.4">
      <c r="B49" s="56"/>
      <c r="C49" s="4" t="s">
        <v>88</v>
      </c>
      <c r="D49" s="3">
        <v>34</v>
      </c>
      <c r="E49" s="15">
        <v>0</v>
      </c>
      <c r="F49" s="15">
        <v>23.52941176470588</v>
      </c>
      <c r="G49" s="15">
        <v>2.9411764705882351</v>
      </c>
      <c r="H49" s="15">
        <v>52.941176470588239</v>
      </c>
      <c r="I49" s="15">
        <v>8.8235294117647065</v>
      </c>
      <c r="J49" s="15">
        <v>11.76470588235294</v>
      </c>
      <c r="K49" s="15">
        <v>0</v>
      </c>
    </row>
    <row r="50" spans="2:11" ht="12" customHeight="1" x14ac:dyDescent="0.4">
      <c r="B50" s="56"/>
      <c r="C50" s="4" t="s">
        <v>89</v>
      </c>
      <c r="D50" s="3">
        <v>80</v>
      </c>
      <c r="E50" s="15">
        <v>1.25</v>
      </c>
      <c r="F50" s="15">
        <v>10</v>
      </c>
      <c r="G50" s="15">
        <v>7.5</v>
      </c>
      <c r="H50" s="15">
        <v>57.499999999999993</v>
      </c>
      <c r="I50" s="15">
        <v>20</v>
      </c>
      <c r="J50" s="15">
        <v>1.25</v>
      </c>
      <c r="K50" s="15">
        <v>2.5</v>
      </c>
    </row>
    <row r="51" spans="2:11" ht="12" customHeight="1" x14ac:dyDescent="0.4">
      <c r="B51" s="56"/>
      <c r="C51" s="4" t="s">
        <v>90</v>
      </c>
      <c r="D51" s="3">
        <v>58</v>
      </c>
      <c r="E51" s="15">
        <v>3.4482758620689653</v>
      </c>
      <c r="F51" s="15">
        <v>15.517241379310345</v>
      </c>
      <c r="G51" s="15">
        <v>12.068965517241379</v>
      </c>
      <c r="H51" s="15">
        <v>56.896551724137936</v>
      </c>
      <c r="I51" s="15">
        <v>10.344827586206897</v>
      </c>
      <c r="J51" s="15">
        <v>1.7241379310344827</v>
      </c>
      <c r="K51" s="15">
        <v>0</v>
      </c>
    </row>
    <row r="52" spans="2:11" ht="12" customHeight="1" x14ac:dyDescent="0.4">
      <c r="B52" s="56"/>
      <c r="C52" s="4" t="s">
        <v>91</v>
      </c>
      <c r="D52" s="3">
        <v>86</v>
      </c>
      <c r="E52" s="15">
        <v>0</v>
      </c>
      <c r="F52" s="15">
        <v>22.093023255813954</v>
      </c>
      <c r="G52" s="15">
        <v>4.6511627906976747</v>
      </c>
      <c r="H52" s="15">
        <v>54.651162790697668</v>
      </c>
      <c r="I52" s="15">
        <v>17.441860465116278</v>
      </c>
      <c r="J52" s="15">
        <v>1.1627906976744187</v>
      </c>
      <c r="K52" s="15">
        <v>0</v>
      </c>
    </row>
    <row r="53" spans="2:11" ht="12" customHeight="1" x14ac:dyDescent="0.4">
      <c r="B53" s="57"/>
      <c r="C53" s="2" t="s">
        <v>43</v>
      </c>
      <c r="D53" s="3">
        <v>14</v>
      </c>
      <c r="E53" s="15">
        <v>0</v>
      </c>
      <c r="F53" s="15">
        <v>7.1428571428571423</v>
      </c>
      <c r="G53" s="15">
        <v>21.428571428571427</v>
      </c>
      <c r="H53" s="15">
        <v>28.571428571428569</v>
      </c>
      <c r="I53" s="15">
        <v>14.285714285714285</v>
      </c>
      <c r="J53" s="15">
        <v>14.285714285714285</v>
      </c>
      <c r="K53" s="15">
        <v>14.285714285714285</v>
      </c>
    </row>
  </sheetData>
  <mergeCells count="10">
    <mergeCell ref="B23:B27"/>
    <mergeCell ref="B28:B34"/>
    <mergeCell ref="B35:B53"/>
    <mergeCell ref="E2:K2"/>
    <mergeCell ref="B4:C4"/>
    <mergeCell ref="B5:B13"/>
    <mergeCell ref="B14:B19"/>
    <mergeCell ref="B20:B22"/>
    <mergeCell ref="B2:C3"/>
    <mergeCell ref="D2:D3"/>
  </mergeCells>
  <phoneticPr fontId="2"/>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B2:I53"/>
  <sheetViews>
    <sheetView workbookViewId="0">
      <selection activeCell="H13" sqref="H13"/>
    </sheetView>
  </sheetViews>
  <sheetFormatPr defaultRowHeight="12" customHeight="1" x14ac:dyDescent="0.4"/>
  <cols>
    <col min="1" max="1" width="5.625" customWidth="1"/>
    <col min="2" max="2" width="14.125" customWidth="1"/>
    <col min="3" max="3" width="39.875" customWidth="1"/>
    <col min="4" max="9" width="10.625" customWidth="1"/>
  </cols>
  <sheetData>
    <row r="2" spans="2:9" ht="39.75" customHeight="1" x14ac:dyDescent="0.4">
      <c r="B2" s="28"/>
      <c r="C2" s="29"/>
      <c r="D2" s="32" t="s">
        <v>97</v>
      </c>
      <c r="E2" s="58" t="s">
        <v>129</v>
      </c>
      <c r="F2" s="59"/>
      <c r="G2" s="59"/>
      <c r="H2" s="59"/>
      <c r="I2" s="60"/>
    </row>
    <row r="3" spans="2:9" ht="96" x14ac:dyDescent="0.4">
      <c r="B3" s="30"/>
      <c r="C3" s="31"/>
      <c r="D3" s="33"/>
      <c r="E3" s="19" t="s">
        <v>178</v>
      </c>
      <c r="F3" s="19" t="s">
        <v>179</v>
      </c>
      <c r="G3" s="19" t="s">
        <v>180</v>
      </c>
      <c r="H3" s="19" t="s">
        <v>166</v>
      </c>
      <c r="I3" s="19" t="s">
        <v>154</v>
      </c>
    </row>
    <row r="4" spans="2:9" ht="12" customHeight="1" x14ac:dyDescent="0.4">
      <c r="B4" s="42" t="s">
        <v>92</v>
      </c>
      <c r="C4" s="43" t="s">
        <v>92</v>
      </c>
      <c r="D4" s="3">
        <v>1066</v>
      </c>
      <c r="E4" s="14">
        <v>33.302063789868669</v>
      </c>
      <c r="F4" s="15">
        <v>62.288930581613513</v>
      </c>
      <c r="G4" s="15">
        <v>31.238273921200747</v>
      </c>
      <c r="H4" s="15">
        <v>4.5966228893058156</v>
      </c>
      <c r="I4" s="15">
        <v>3.8461538461538463</v>
      </c>
    </row>
    <row r="5" spans="2:9" ht="12" customHeight="1" x14ac:dyDescent="0.4">
      <c r="B5" s="55" t="s">
        <v>93</v>
      </c>
      <c r="C5" s="4" t="s">
        <v>53</v>
      </c>
      <c r="D5" s="3">
        <v>22</v>
      </c>
      <c r="E5" s="15">
        <v>36.363636363636367</v>
      </c>
      <c r="F5" s="15">
        <v>59.090909090909093</v>
      </c>
      <c r="G5" s="15">
        <v>36.363636363636367</v>
      </c>
      <c r="H5" s="15">
        <v>4.5454545454545459</v>
      </c>
      <c r="I5" s="15">
        <v>4.5454545454545459</v>
      </c>
    </row>
    <row r="6" spans="2:9" ht="12" customHeight="1" x14ac:dyDescent="0.4">
      <c r="B6" s="56"/>
      <c r="C6" s="4" t="s">
        <v>54</v>
      </c>
      <c r="D6" s="3">
        <v>87</v>
      </c>
      <c r="E6" s="15">
        <v>28.735632183908045</v>
      </c>
      <c r="F6" s="15">
        <v>74.712643678160916</v>
      </c>
      <c r="G6" s="15">
        <v>51.724137931034484</v>
      </c>
      <c r="H6" s="15">
        <v>2.2988505747126435</v>
      </c>
      <c r="I6" s="15">
        <v>0</v>
      </c>
    </row>
    <row r="7" spans="2:9" ht="12" customHeight="1" x14ac:dyDescent="0.4">
      <c r="B7" s="56"/>
      <c r="C7" s="4" t="s">
        <v>56</v>
      </c>
      <c r="D7" s="3">
        <v>103</v>
      </c>
      <c r="E7" s="15">
        <v>36.893203883495147</v>
      </c>
      <c r="F7" s="15">
        <v>70.873786407766985</v>
      </c>
      <c r="G7" s="15">
        <v>37.864077669902912</v>
      </c>
      <c r="H7" s="15">
        <v>0.97087378640776689</v>
      </c>
      <c r="I7" s="15">
        <v>1.9417475728155338</v>
      </c>
    </row>
    <row r="8" spans="2:9" ht="12" customHeight="1" x14ac:dyDescent="0.4">
      <c r="B8" s="56"/>
      <c r="C8" s="4" t="s">
        <v>57</v>
      </c>
      <c r="D8" s="3">
        <v>154</v>
      </c>
      <c r="E8" s="15">
        <v>31.818181818181817</v>
      </c>
      <c r="F8" s="15">
        <v>70.779220779220779</v>
      </c>
      <c r="G8" s="15">
        <v>41.558441558441558</v>
      </c>
      <c r="H8" s="15">
        <v>4.5454545454545459</v>
      </c>
      <c r="I8" s="15">
        <v>1.948051948051948</v>
      </c>
    </row>
    <row r="9" spans="2:9" ht="12" customHeight="1" x14ac:dyDescent="0.4">
      <c r="B9" s="56"/>
      <c r="C9" s="4" t="s">
        <v>58</v>
      </c>
      <c r="D9" s="3">
        <v>239</v>
      </c>
      <c r="E9" s="15">
        <v>28.870292887029287</v>
      </c>
      <c r="F9" s="15">
        <v>61.924686192468613</v>
      </c>
      <c r="G9" s="15">
        <v>35.98326359832636</v>
      </c>
      <c r="H9" s="15">
        <v>2.0920502092050208</v>
      </c>
      <c r="I9" s="15">
        <v>3.3472803347280333</v>
      </c>
    </row>
    <row r="10" spans="2:9" ht="12" customHeight="1" x14ac:dyDescent="0.4">
      <c r="B10" s="56"/>
      <c r="C10" s="4" t="s">
        <v>59</v>
      </c>
      <c r="D10" s="3">
        <v>185</v>
      </c>
      <c r="E10" s="15">
        <v>37.297297297297298</v>
      </c>
      <c r="F10" s="15">
        <v>60</v>
      </c>
      <c r="G10" s="15">
        <v>24.864864864864867</v>
      </c>
      <c r="H10" s="15">
        <v>6.4864864864864868</v>
      </c>
      <c r="I10" s="15">
        <v>1.6216216216216217</v>
      </c>
    </row>
    <row r="11" spans="2:9" ht="12" customHeight="1" x14ac:dyDescent="0.4">
      <c r="B11" s="56"/>
      <c r="C11" s="4" t="s">
        <v>60</v>
      </c>
      <c r="D11" s="3">
        <v>176</v>
      </c>
      <c r="E11" s="15">
        <v>35.227272727272727</v>
      </c>
      <c r="F11" s="15">
        <v>60.79545454545454</v>
      </c>
      <c r="G11" s="15">
        <v>14.204545454545455</v>
      </c>
      <c r="H11" s="15">
        <v>4.5454545454545459</v>
      </c>
      <c r="I11" s="15">
        <v>7.3863636363636367</v>
      </c>
    </row>
    <row r="12" spans="2:9" ht="12" customHeight="1" x14ac:dyDescent="0.4">
      <c r="B12" s="56"/>
      <c r="C12" s="4" t="s">
        <v>55</v>
      </c>
      <c r="D12" s="3">
        <v>92</v>
      </c>
      <c r="E12" s="15">
        <v>38.04347826086957</v>
      </c>
      <c r="F12" s="15">
        <v>36.95652173913043</v>
      </c>
      <c r="G12" s="15">
        <v>18.478260869565215</v>
      </c>
      <c r="H12" s="15">
        <v>13.043478260869565</v>
      </c>
      <c r="I12" s="15">
        <v>10.869565217391305</v>
      </c>
    </row>
    <row r="13" spans="2:9" ht="12" customHeight="1" x14ac:dyDescent="0.4">
      <c r="B13" s="57"/>
      <c r="C13" s="4" t="s">
        <v>43</v>
      </c>
      <c r="D13" s="3">
        <v>8</v>
      </c>
      <c r="E13" s="15">
        <v>0</v>
      </c>
      <c r="F13" s="15">
        <v>50</v>
      </c>
      <c r="G13" s="15">
        <v>37.5</v>
      </c>
      <c r="H13" s="15">
        <v>12.5</v>
      </c>
      <c r="I13" s="15">
        <v>12.5</v>
      </c>
    </row>
    <row r="14" spans="2:9" ht="12" customHeight="1" x14ac:dyDescent="0.4">
      <c r="B14" s="55" t="s">
        <v>98</v>
      </c>
      <c r="C14" s="4" t="s">
        <v>61</v>
      </c>
      <c r="D14" s="3">
        <v>149</v>
      </c>
      <c r="E14" s="15">
        <v>28.859060402684566</v>
      </c>
      <c r="F14" s="15">
        <v>61.744966442953022</v>
      </c>
      <c r="G14" s="15">
        <v>28.859060402684566</v>
      </c>
      <c r="H14" s="15">
        <v>6.0402684563758395</v>
      </c>
      <c r="I14" s="15">
        <v>3.3557046979865772</v>
      </c>
    </row>
    <row r="15" spans="2:9" ht="12" customHeight="1" x14ac:dyDescent="0.4">
      <c r="B15" s="56"/>
      <c r="C15" s="4" t="s">
        <v>62</v>
      </c>
      <c r="D15" s="3">
        <v>363</v>
      </c>
      <c r="E15" s="15">
        <v>31.129476584022036</v>
      </c>
      <c r="F15" s="15">
        <v>65.564738292011015</v>
      </c>
      <c r="G15" s="15">
        <v>26.170798898071624</v>
      </c>
      <c r="H15" s="15">
        <v>5.785123966942149</v>
      </c>
      <c r="I15" s="15">
        <v>4.1322314049586781</v>
      </c>
    </row>
    <row r="16" spans="2:9" ht="12" customHeight="1" x14ac:dyDescent="0.4">
      <c r="B16" s="56"/>
      <c r="C16" s="4" t="s">
        <v>63</v>
      </c>
      <c r="D16" s="3">
        <v>253</v>
      </c>
      <c r="E16" s="15">
        <v>35.177865612648226</v>
      </c>
      <c r="F16" s="15">
        <v>58.89328063241107</v>
      </c>
      <c r="G16" s="15">
        <v>35.177865612648226</v>
      </c>
      <c r="H16" s="15">
        <v>2.766798418972332</v>
      </c>
      <c r="I16" s="15">
        <v>3.9525691699604746</v>
      </c>
    </row>
    <row r="17" spans="2:9" ht="12" customHeight="1" x14ac:dyDescent="0.4">
      <c r="B17" s="56"/>
      <c r="C17" s="4" t="s">
        <v>64</v>
      </c>
      <c r="D17" s="3">
        <v>218</v>
      </c>
      <c r="E17" s="15">
        <v>35.779816513761467</v>
      </c>
      <c r="F17" s="15">
        <v>63.302752293577981</v>
      </c>
      <c r="G17" s="15">
        <v>38.532110091743121</v>
      </c>
      <c r="H17" s="15">
        <v>4.1284403669724776</v>
      </c>
      <c r="I17" s="15">
        <v>2.7522935779816518</v>
      </c>
    </row>
    <row r="18" spans="2:9" ht="12" customHeight="1" x14ac:dyDescent="0.4">
      <c r="B18" s="56"/>
      <c r="C18" s="4" t="s">
        <v>65</v>
      </c>
      <c r="D18" s="3">
        <v>66</v>
      </c>
      <c r="E18" s="15">
        <v>43.939393939393938</v>
      </c>
      <c r="F18" s="15">
        <v>57.575757575757578</v>
      </c>
      <c r="G18" s="15">
        <v>28.787878787878789</v>
      </c>
      <c r="H18" s="15">
        <v>3.0303030303030303</v>
      </c>
      <c r="I18" s="15">
        <v>3.0303030303030303</v>
      </c>
    </row>
    <row r="19" spans="2:9" ht="12" customHeight="1" x14ac:dyDescent="0.4">
      <c r="B19" s="57"/>
      <c r="C19" s="4" t="s">
        <v>43</v>
      </c>
      <c r="D19" s="3">
        <v>17</v>
      </c>
      <c r="E19" s="15">
        <v>17.647058823529413</v>
      </c>
      <c r="F19" s="15">
        <v>52.941176470588239</v>
      </c>
      <c r="G19" s="15">
        <v>17.647058823529413</v>
      </c>
      <c r="H19" s="15">
        <v>5.8823529411764701</v>
      </c>
      <c r="I19" s="15">
        <v>17.647058823529413</v>
      </c>
    </row>
    <row r="20" spans="2:9" ht="12" customHeight="1" x14ac:dyDescent="0.4">
      <c r="B20" s="61" t="s">
        <v>99</v>
      </c>
      <c r="C20" s="4" t="s">
        <v>66</v>
      </c>
      <c r="D20" s="3">
        <v>303</v>
      </c>
      <c r="E20" s="15">
        <v>38.283828382838287</v>
      </c>
      <c r="F20" s="15">
        <v>65.016501650165011</v>
      </c>
      <c r="G20" s="15">
        <v>38.943894389438945</v>
      </c>
      <c r="H20" s="15">
        <v>2.9702970297029703</v>
      </c>
      <c r="I20" s="15">
        <v>2.3102310231023102</v>
      </c>
    </row>
    <row r="21" spans="2:9" ht="12" customHeight="1" x14ac:dyDescent="0.4">
      <c r="B21" s="62"/>
      <c r="C21" s="4" t="s">
        <v>67</v>
      </c>
      <c r="D21" s="3">
        <v>733</v>
      </c>
      <c r="E21" s="15">
        <v>31.51432469304229</v>
      </c>
      <c r="F21" s="15">
        <v>62.07366984993179</v>
      </c>
      <c r="G21" s="15">
        <v>28.240109140518417</v>
      </c>
      <c r="H21" s="15">
        <v>5.320600272851296</v>
      </c>
      <c r="I21" s="15">
        <v>3.9563437926330152</v>
      </c>
    </row>
    <row r="22" spans="2:9" ht="12" customHeight="1" x14ac:dyDescent="0.4">
      <c r="B22" s="63"/>
      <c r="C22" s="4" t="s">
        <v>43</v>
      </c>
      <c r="D22" s="3">
        <v>30</v>
      </c>
      <c r="E22" s="15">
        <v>26.666666666666668</v>
      </c>
      <c r="F22" s="15">
        <v>40</v>
      </c>
      <c r="G22" s="15">
        <v>26.666666666666668</v>
      </c>
      <c r="H22" s="15">
        <v>3.3333333333333335</v>
      </c>
      <c r="I22" s="15">
        <v>16.666666666666664</v>
      </c>
    </row>
    <row r="23" spans="2:9" ht="12" customHeight="1" x14ac:dyDescent="0.4">
      <c r="B23" s="55" t="s">
        <v>100</v>
      </c>
      <c r="C23" s="2" t="s">
        <v>96</v>
      </c>
      <c r="D23" s="3">
        <v>276</v>
      </c>
      <c r="E23" s="15">
        <v>29.710144927536231</v>
      </c>
      <c r="F23" s="15">
        <v>66.304347826086953</v>
      </c>
      <c r="G23" s="15">
        <v>30.79710144927536</v>
      </c>
      <c r="H23" s="15">
        <v>4.3478260869565215</v>
      </c>
      <c r="I23" s="15">
        <v>2.5362318840579712</v>
      </c>
    </row>
    <row r="24" spans="2:9" ht="12" customHeight="1" x14ac:dyDescent="0.4">
      <c r="B24" s="56"/>
      <c r="C24" s="2" t="s">
        <v>95</v>
      </c>
      <c r="D24" s="3">
        <v>290</v>
      </c>
      <c r="E24" s="15">
        <v>35.517241379310342</v>
      </c>
      <c r="F24" s="15">
        <v>61.724137931034484</v>
      </c>
      <c r="G24" s="15">
        <v>28.965517241379313</v>
      </c>
      <c r="H24" s="15">
        <v>4.4827586206896548</v>
      </c>
      <c r="I24" s="15">
        <v>2.4137931034482758</v>
      </c>
    </row>
    <row r="25" spans="2:9" ht="12" customHeight="1" x14ac:dyDescent="0.4">
      <c r="B25" s="56"/>
      <c r="C25" s="2" t="s">
        <v>101</v>
      </c>
      <c r="D25" s="3">
        <v>183</v>
      </c>
      <c r="E25" s="15">
        <v>33.879781420765028</v>
      </c>
      <c r="F25" s="15">
        <v>58.469945355191257</v>
      </c>
      <c r="G25" s="15">
        <v>34.42622950819672</v>
      </c>
      <c r="H25" s="15">
        <v>4.3715846994535523</v>
      </c>
      <c r="I25" s="15">
        <v>5.4644808743169397</v>
      </c>
    </row>
    <row r="26" spans="2:9" ht="12" customHeight="1" x14ac:dyDescent="0.4">
      <c r="B26" s="56"/>
      <c r="C26" s="2" t="s">
        <v>102</v>
      </c>
      <c r="D26" s="3">
        <v>309</v>
      </c>
      <c r="E26" s="15">
        <v>34.95145631067961</v>
      </c>
      <c r="F26" s="15">
        <v>61.812297734627833</v>
      </c>
      <c r="G26" s="15">
        <v>32.038834951456316</v>
      </c>
      <c r="H26" s="15">
        <v>4.8543689320388346</v>
      </c>
      <c r="I26" s="15">
        <v>4.8543689320388346</v>
      </c>
    </row>
    <row r="27" spans="2:9" ht="12" customHeight="1" x14ac:dyDescent="0.4">
      <c r="B27" s="57"/>
      <c r="C27" s="4" t="s">
        <v>47</v>
      </c>
      <c r="D27" s="3">
        <v>8</v>
      </c>
      <c r="E27" s="15">
        <v>0</v>
      </c>
      <c r="F27" s="15">
        <v>50</v>
      </c>
      <c r="G27" s="15">
        <v>25</v>
      </c>
      <c r="H27" s="15">
        <v>12.5</v>
      </c>
      <c r="I27" s="15">
        <v>25</v>
      </c>
    </row>
    <row r="28" spans="2:9" ht="12" customHeight="1" x14ac:dyDescent="0.4">
      <c r="B28" s="55" t="s">
        <v>104</v>
      </c>
      <c r="C28" s="4" t="s">
        <v>70</v>
      </c>
      <c r="D28" s="3">
        <v>77</v>
      </c>
      <c r="E28" s="15">
        <v>32.467532467532465</v>
      </c>
      <c r="F28" s="15">
        <v>64.935064935064929</v>
      </c>
      <c r="G28" s="15">
        <v>38.961038961038966</v>
      </c>
      <c r="H28" s="15">
        <v>2.5974025974025974</v>
      </c>
      <c r="I28" s="15">
        <v>3.8961038961038961</v>
      </c>
    </row>
    <row r="29" spans="2:9" ht="12" customHeight="1" x14ac:dyDescent="0.4">
      <c r="B29" s="56"/>
      <c r="C29" s="2" t="s">
        <v>69</v>
      </c>
      <c r="D29" s="3">
        <v>517</v>
      </c>
      <c r="E29" s="15">
        <v>31.914893617021278</v>
      </c>
      <c r="F29" s="15">
        <v>67.311411992263061</v>
      </c>
      <c r="G29" s="15">
        <v>36.170212765957451</v>
      </c>
      <c r="H29" s="15">
        <v>2.9013539651837523</v>
      </c>
      <c r="I29" s="15">
        <v>1.7408123791102514</v>
      </c>
    </row>
    <row r="30" spans="2:9" ht="12" customHeight="1" x14ac:dyDescent="0.4">
      <c r="B30" s="56"/>
      <c r="C30" s="4" t="s">
        <v>71</v>
      </c>
      <c r="D30" s="3">
        <v>197</v>
      </c>
      <c r="E30" s="15">
        <v>43.654822335025379</v>
      </c>
      <c r="F30" s="15">
        <v>51.26903553299492</v>
      </c>
      <c r="G30" s="15">
        <v>19.796954314720814</v>
      </c>
      <c r="H30" s="15">
        <v>7.6142131979695442</v>
      </c>
      <c r="I30" s="15">
        <v>5.5837563451776653</v>
      </c>
    </row>
    <row r="31" spans="2:9" ht="12" customHeight="1" x14ac:dyDescent="0.4">
      <c r="B31" s="56"/>
      <c r="C31" s="4" t="s">
        <v>72</v>
      </c>
      <c r="D31" s="3">
        <v>41</v>
      </c>
      <c r="E31" s="15">
        <v>29.268292682926827</v>
      </c>
      <c r="F31" s="15">
        <v>73.170731707317074</v>
      </c>
      <c r="G31" s="15">
        <v>46.341463414634148</v>
      </c>
      <c r="H31" s="15">
        <v>2.4390243902439024</v>
      </c>
      <c r="I31" s="15">
        <v>2.4390243902439024</v>
      </c>
    </row>
    <row r="32" spans="2:9" ht="12" customHeight="1" x14ac:dyDescent="0.4">
      <c r="B32" s="56"/>
      <c r="C32" s="4" t="s">
        <v>73</v>
      </c>
      <c r="D32" s="3">
        <v>157</v>
      </c>
      <c r="E32" s="15">
        <v>30.573248407643312</v>
      </c>
      <c r="F32" s="15">
        <v>60.509554140127385</v>
      </c>
      <c r="G32" s="15">
        <v>21.019108280254777</v>
      </c>
      <c r="H32" s="15">
        <v>5.7324840764331215</v>
      </c>
      <c r="I32" s="15">
        <v>7.6433121019108281</v>
      </c>
    </row>
    <row r="33" spans="2:9" ht="12" customHeight="1" x14ac:dyDescent="0.4">
      <c r="B33" s="56"/>
      <c r="C33" s="4" t="s">
        <v>46</v>
      </c>
      <c r="D33" s="3">
        <v>66</v>
      </c>
      <c r="E33" s="15">
        <v>28.787878787878789</v>
      </c>
      <c r="F33" s="15">
        <v>53.030303030303031</v>
      </c>
      <c r="G33" s="15">
        <v>28.787878787878789</v>
      </c>
      <c r="H33" s="15">
        <v>9.0909090909090917</v>
      </c>
      <c r="I33" s="15">
        <v>6.0606060606060606</v>
      </c>
    </row>
    <row r="34" spans="2:9" ht="12" customHeight="1" x14ac:dyDescent="0.4">
      <c r="B34" s="57"/>
      <c r="C34" s="4" t="s">
        <v>43</v>
      </c>
      <c r="D34" s="3">
        <v>11</v>
      </c>
      <c r="E34" s="15">
        <v>0</v>
      </c>
      <c r="F34" s="15">
        <v>45.454545454545453</v>
      </c>
      <c r="G34" s="15">
        <v>54.54545454545454</v>
      </c>
      <c r="H34" s="15">
        <v>9.0909090909090917</v>
      </c>
      <c r="I34" s="15">
        <v>9.0909090909090917</v>
      </c>
    </row>
    <row r="35" spans="2:9" ht="12" customHeight="1" x14ac:dyDescent="0.4">
      <c r="B35" s="55" t="s">
        <v>94</v>
      </c>
      <c r="C35" s="4" t="s">
        <v>74</v>
      </c>
      <c r="D35" s="3">
        <v>87</v>
      </c>
      <c r="E35" s="15">
        <v>27.586206896551722</v>
      </c>
      <c r="F35" s="15">
        <v>63.218390804597703</v>
      </c>
      <c r="G35" s="15">
        <v>29.885057471264371</v>
      </c>
      <c r="H35" s="15">
        <v>2.2988505747126435</v>
      </c>
      <c r="I35" s="15">
        <v>6.8965517241379306</v>
      </c>
    </row>
    <row r="36" spans="2:9" ht="12" customHeight="1" x14ac:dyDescent="0.4">
      <c r="B36" s="56"/>
      <c r="C36" s="4" t="s">
        <v>76</v>
      </c>
      <c r="D36" s="3">
        <v>90</v>
      </c>
      <c r="E36" s="15">
        <v>34.444444444444443</v>
      </c>
      <c r="F36" s="15">
        <v>65.555555555555557</v>
      </c>
      <c r="G36" s="15">
        <v>26.666666666666668</v>
      </c>
      <c r="H36" s="15">
        <v>4.4444444444444446</v>
      </c>
      <c r="I36" s="15">
        <v>3.3333333333333335</v>
      </c>
    </row>
    <row r="37" spans="2:9" ht="12" customHeight="1" x14ac:dyDescent="0.4">
      <c r="B37" s="56"/>
      <c r="C37" s="4" t="s">
        <v>77</v>
      </c>
      <c r="D37" s="3">
        <v>37</v>
      </c>
      <c r="E37" s="15">
        <v>37.837837837837839</v>
      </c>
      <c r="F37" s="15">
        <v>51.351351351351347</v>
      </c>
      <c r="G37" s="15">
        <v>32.432432432432435</v>
      </c>
      <c r="H37" s="15">
        <v>5.4054054054054053</v>
      </c>
      <c r="I37" s="15">
        <v>2.7027027027027026</v>
      </c>
    </row>
    <row r="38" spans="2:9" ht="12" customHeight="1" x14ac:dyDescent="0.4">
      <c r="B38" s="56"/>
      <c r="C38" s="4" t="s">
        <v>78</v>
      </c>
      <c r="D38" s="3">
        <v>41</v>
      </c>
      <c r="E38" s="15">
        <v>34.146341463414636</v>
      </c>
      <c r="F38" s="15">
        <v>60.975609756097562</v>
      </c>
      <c r="G38" s="15">
        <v>34.146341463414636</v>
      </c>
      <c r="H38" s="15">
        <v>4.8780487804878048</v>
      </c>
      <c r="I38" s="15">
        <v>9.7560975609756095</v>
      </c>
    </row>
    <row r="39" spans="2:9" ht="12" customHeight="1" x14ac:dyDescent="0.4">
      <c r="B39" s="56"/>
      <c r="C39" s="4" t="s">
        <v>79</v>
      </c>
      <c r="D39" s="3">
        <v>60</v>
      </c>
      <c r="E39" s="15">
        <v>31.666666666666664</v>
      </c>
      <c r="F39" s="15">
        <v>65</v>
      </c>
      <c r="G39" s="15">
        <v>31.666666666666664</v>
      </c>
      <c r="H39" s="15">
        <v>8.3333333333333321</v>
      </c>
      <c r="I39" s="15">
        <v>1.6666666666666667</v>
      </c>
    </row>
    <row r="40" spans="2:9" ht="12" customHeight="1" x14ac:dyDescent="0.4">
      <c r="B40" s="56"/>
      <c r="C40" s="4" t="s">
        <v>80</v>
      </c>
      <c r="D40" s="3">
        <v>63</v>
      </c>
      <c r="E40" s="15">
        <v>38.095238095238095</v>
      </c>
      <c r="F40" s="15">
        <v>53.968253968253968</v>
      </c>
      <c r="G40" s="15">
        <v>33.333333333333329</v>
      </c>
      <c r="H40" s="15">
        <v>6.3492063492063489</v>
      </c>
      <c r="I40" s="15">
        <v>4.7619047619047619</v>
      </c>
    </row>
    <row r="41" spans="2:9" ht="12" customHeight="1" x14ac:dyDescent="0.4">
      <c r="B41" s="56"/>
      <c r="C41" s="4" t="s">
        <v>75</v>
      </c>
      <c r="D41" s="3">
        <v>49</v>
      </c>
      <c r="E41" s="15">
        <v>30.612244897959183</v>
      </c>
      <c r="F41" s="15">
        <v>55.102040816326522</v>
      </c>
      <c r="G41" s="15">
        <v>30.612244897959183</v>
      </c>
      <c r="H41" s="15">
        <v>2.0408163265306123</v>
      </c>
      <c r="I41" s="15">
        <v>6.1224489795918364</v>
      </c>
    </row>
    <row r="42" spans="2:9" ht="12" customHeight="1" x14ac:dyDescent="0.4">
      <c r="B42" s="56"/>
      <c r="C42" s="4" t="s">
        <v>81</v>
      </c>
      <c r="D42" s="3">
        <v>106</v>
      </c>
      <c r="E42" s="15">
        <v>36.79245283018868</v>
      </c>
      <c r="F42" s="15">
        <v>66.037735849056602</v>
      </c>
      <c r="G42" s="15">
        <v>27.358490566037734</v>
      </c>
      <c r="H42" s="15">
        <v>7.5471698113207548</v>
      </c>
      <c r="I42" s="15">
        <v>3.7735849056603774</v>
      </c>
    </row>
    <row r="43" spans="2:9" ht="12" customHeight="1" x14ac:dyDescent="0.4">
      <c r="B43" s="56"/>
      <c r="C43" s="4" t="s">
        <v>82</v>
      </c>
      <c r="D43" s="3">
        <v>30</v>
      </c>
      <c r="E43" s="15">
        <v>30</v>
      </c>
      <c r="F43" s="15">
        <v>70</v>
      </c>
      <c r="G43" s="15">
        <v>43.333333333333336</v>
      </c>
      <c r="H43" s="15">
        <v>3.3333333333333335</v>
      </c>
      <c r="I43" s="15">
        <v>0</v>
      </c>
    </row>
    <row r="44" spans="2:9" ht="12" customHeight="1" x14ac:dyDescent="0.4">
      <c r="B44" s="56"/>
      <c r="C44" s="4" t="s">
        <v>83</v>
      </c>
      <c r="D44" s="3">
        <v>32</v>
      </c>
      <c r="E44" s="15">
        <v>28.125</v>
      </c>
      <c r="F44" s="15">
        <v>71.875</v>
      </c>
      <c r="G44" s="15">
        <v>25</v>
      </c>
      <c r="H44" s="15">
        <v>9.375</v>
      </c>
      <c r="I44" s="15">
        <v>0</v>
      </c>
    </row>
    <row r="45" spans="2:9" ht="12" customHeight="1" x14ac:dyDescent="0.4">
      <c r="B45" s="56"/>
      <c r="C45" s="4" t="s">
        <v>84</v>
      </c>
      <c r="D45" s="3">
        <v>65</v>
      </c>
      <c r="E45" s="15">
        <v>43.07692307692308</v>
      </c>
      <c r="F45" s="15">
        <v>55.384615384615387</v>
      </c>
      <c r="G45" s="15">
        <v>36.923076923076927</v>
      </c>
      <c r="H45" s="15">
        <v>4.6153846153846159</v>
      </c>
      <c r="I45" s="15">
        <v>3.0769230769230771</v>
      </c>
    </row>
    <row r="46" spans="2:9" ht="12" customHeight="1" x14ac:dyDescent="0.4">
      <c r="B46" s="56"/>
      <c r="C46" s="4" t="s">
        <v>85</v>
      </c>
      <c r="D46" s="3">
        <v>82</v>
      </c>
      <c r="E46" s="15">
        <v>25.609756097560975</v>
      </c>
      <c r="F46" s="15">
        <v>65.853658536585371</v>
      </c>
      <c r="G46" s="15">
        <v>34.146341463414636</v>
      </c>
      <c r="H46" s="15">
        <v>2.4390243902439024</v>
      </c>
      <c r="I46" s="15">
        <v>4.8780487804878048</v>
      </c>
    </row>
    <row r="47" spans="2:9" ht="12" customHeight="1" x14ac:dyDescent="0.4">
      <c r="B47" s="56"/>
      <c r="C47" s="4" t="s">
        <v>86</v>
      </c>
      <c r="D47" s="3">
        <v>70</v>
      </c>
      <c r="E47" s="15">
        <v>38.571428571428577</v>
      </c>
      <c r="F47" s="15">
        <v>55.714285714285715</v>
      </c>
      <c r="G47" s="15">
        <v>32.857142857142854</v>
      </c>
      <c r="H47" s="15">
        <v>4.2857142857142856</v>
      </c>
      <c r="I47" s="15">
        <v>2.8571428571428572</v>
      </c>
    </row>
    <row r="48" spans="2:9" ht="12" customHeight="1" x14ac:dyDescent="0.4">
      <c r="B48" s="56"/>
      <c r="C48" s="4" t="s">
        <v>87</v>
      </c>
      <c r="D48" s="3">
        <v>37</v>
      </c>
      <c r="E48" s="15">
        <v>35.135135135135137</v>
      </c>
      <c r="F48" s="15">
        <v>75.675675675675677</v>
      </c>
      <c r="G48" s="15">
        <v>29.72972972972973</v>
      </c>
      <c r="H48" s="15">
        <v>0</v>
      </c>
      <c r="I48" s="15">
        <v>0</v>
      </c>
    </row>
    <row r="49" spans="2:9" ht="12" customHeight="1" x14ac:dyDescent="0.4">
      <c r="B49" s="56"/>
      <c r="C49" s="4" t="s">
        <v>88</v>
      </c>
      <c r="D49" s="3">
        <v>27</v>
      </c>
      <c r="E49" s="15">
        <v>33.333333333333329</v>
      </c>
      <c r="F49" s="15">
        <v>59.259259259259252</v>
      </c>
      <c r="G49" s="15">
        <v>18.518518518518519</v>
      </c>
      <c r="H49" s="15">
        <v>11.111111111111111</v>
      </c>
      <c r="I49" s="15">
        <v>0</v>
      </c>
    </row>
    <row r="50" spans="2:9" ht="12" customHeight="1" x14ac:dyDescent="0.4">
      <c r="B50" s="56"/>
      <c r="C50" s="4" t="s">
        <v>89</v>
      </c>
      <c r="D50" s="3">
        <v>61</v>
      </c>
      <c r="E50" s="15">
        <v>36.065573770491802</v>
      </c>
      <c r="F50" s="15">
        <v>63.934426229508205</v>
      </c>
      <c r="G50" s="15">
        <v>27.868852459016392</v>
      </c>
      <c r="H50" s="15">
        <v>1.639344262295082</v>
      </c>
      <c r="I50" s="15">
        <v>1.639344262295082</v>
      </c>
    </row>
    <row r="51" spans="2:9" ht="12" customHeight="1" x14ac:dyDescent="0.4">
      <c r="B51" s="56"/>
      <c r="C51" s="4" t="s">
        <v>90</v>
      </c>
      <c r="D51" s="3">
        <v>51</v>
      </c>
      <c r="E51" s="15">
        <v>33.333333333333329</v>
      </c>
      <c r="F51" s="15">
        <v>58.82352941176471</v>
      </c>
      <c r="G51" s="15">
        <v>39.215686274509807</v>
      </c>
      <c r="H51" s="15">
        <v>3.9215686274509802</v>
      </c>
      <c r="I51" s="15">
        <v>5.8823529411764701</v>
      </c>
    </row>
    <row r="52" spans="2:9" ht="12" customHeight="1" x14ac:dyDescent="0.4">
      <c r="B52" s="56"/>
      <c r="C52" s="4" t="s">
        <v>91</v>
      </c>
      <c r="D52" s="3">
        <v>70</v>
      </c>
      <c r="E52" s="15">
        <v>28.571428571428569</v>
      </c>
      <c r="F52" s="15">
        <v>65.714285714285708</v>
      </c>
      <c r="G52" s="15">
        <v>31.428571428571427</v>
      </c>
      <c r="H52" s="15">
        <v>2.8571428571428572</v>
      </c>
      <c r="I52" s="15">
        <v>2.8571428571428572</v>
      </c>
    </row>
    <row r="53" spans="2:9" ht="12" customHeight="1" x14ac:dyDescent="0.4">
      <c r="B53" s="57"/>
      <c r="C53" s="2" t="s">
        <v>43</v>
      </c>
      <c r="D53" s="3">
        <v>8</v>
      </c>
      <c r="E53" s="15">
        <v>0</v>
      </c>
      <c r="F53" s="15">
        <v>50</v>
      </c>
      <c r="G53" s="15">
        <v>25</v>
      </c>
      <c r="H53" s="15">
        <v>12.5</v>
      </c>
      <c r="I53" s="15">
        <v>25</v>
      </c>
    </row>
  </sheetData>
  <mergeCells count="10">
    <mergeCell ref="B23:B27"/>
    <mergeCell ref="B28:B34"/>
    <mergeCell ref="B35:B53"/>
    <mergeCell ref="E2:I2"/>
    <mergeCell ref="B4:C4"/>
    <mergeCell ref="B5:B13"/>
    <mergeCell ref="B14:B19"/>
    <mergeCell ref="B20:B22"/>
    <mergeCell ref="B2:C3"/>
    <mergeCell ref="D2:D3"/>
  </mergeCells>
  <phoneticPr fontId="2"/>
  <pageMargins left="0.7" right="0.7" top="0.75" bottom="0.75" header="0.3" footer="0.3"/>
  <pageSetup paperSize="9"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B2:I54"/>
  <sheetViews>
    <sheetView topLeftCell="A4" workbookViewId="0">
      <selection activeCell="E17" sqref="E17"/>
    </sheetView>
  </sheetViews>
  <sheetFormatPr defaultRowHeight="12" customHeight="1" x14ac:dyDescent="0.4"/>
  <cols>
    <col min="1" max="1" width="5.625" customWidth="1"/>
    <col min="2" max="2" width="14.125" customWidth="1"/>
    <col min="3" max="3" width="39.875" customWidth="1"/>
    <col min="4" max="9" width="10.625" customWidth="1"/>
  </cols>
  <sheetData>
    <row r="2" spans="2:9" ht="30" customHeight="1" x14ac:dyDescent="0.4">
      <c r="B2" s="28" t="s">
        <v>131</v>
      </c>
      <c r="C2" s="29"/>
      <c r="D2" s="32" t="s">
        <v>97</v>
      </c>
      <c r="E2" s="48" t="s">
        <v>225</v>
      </c>
      <c r="F2" s="49"/>
      <c r="G2" s="49"/>
      <c r="H2" s="49"/>
      <c r="I2" s="50"/>
    </row>
    <row r="3" spans="2:9" s="22" customFormat="1" ht="30" customHeight="1" x14ac:dyDescent="0.4">
      <c r="B3" s="67"/>
      <c r="C3" s="68"/>
      <c r="D3" s="54"/>
      <c r="E3" s="45" t="s">
        <v>226</v>
      </c>
      <c r="F3" s="46"/>
      <c r="G3" s="46"/>
      <c r="H3" s="46"/>
      <c r="I3" s="47"/>
    </row>
    <row r="4" spans="2:9" ht="36" x14ac:dyDescent="0.4">
      <c r="B4" s="30"/>
      <c r="C4" s="31"/>
      <c r="D4" s="33"/>
      <c r="E4" s="19" t="s">
        <v>181</v>
      </c>
      <c r="F4" s="19" t="s">
        <v>182</v>
      </c>
      <c r="G4" s="19" t="s">
        <v>183</v>
      </c>
      <c r="H4" s="19" t="s">
        <v>184</v>
      </c>
      <c r="I4" s="19" t="s">
        <v>154</v>
      </c>
    </row>
    <row r="5" spans="2:9" ht="12" customHeight="1" x14ac:dyDescent="0.4">
      <c r="B5" s="42" t="s">
        <v>92</v>
      </c>
      <c r="C5" s="43" t="s">
        <v>92</v>
      </c>
      <c r="D5" s="3">
        <v>1323</v>
      </c>
      <c r="E5" s="14">
        <v>41.043083900226755</v>
      </c>
      <c r="F5" s="15">
        <v>38.47316704459562</v>
      </c>
      <c r="G5" s="15">
        <v>14.058956916099774</v>
      </c>
      <c r="H5" s="15">
        <v>4.9886621315192743</v>
      </c>
      <c r="I5" s="15">
        <v>1.436130007558579</v>
      </c>
    </row>
    <row r="6" spans="2:9" ht="12" customHeight="1" x14ac:dyDescent="0.4">
      <c r="B6" s="55" t="s">
        <v>93</v>
      </c>
      <c r="C6" s="4" t="s">
        <v>53</v>
      </c>
      <c r="D6" s="3">
        <v>26</v>
      </c>
      <c r="E6" s="15">
        <v>57.692307692307686</v>
      </c>
      <c r="F6" s="15">
        <v>26.923076923076923</v>
      </c>
      <c r="G6" s="15">
        <v>11.538461538461538</v>
      </c>
      <c r="H6" s="15">
        <v>3.8461538461538463</v>
      </c>
      <c r="I6" s="15">
        <v>0</v>
      </c>
    </row>
    <row r="7" spans="2:9" ht="12" customHeight="1" x14ac:dyDescent="0.4">
      <c r="B7" s="56"/>
      <c r="C7" s="4" t="s">
        <v>54</v>
      </c>
      <c r="D7" s="3">
        <v>95</v>
      </c>
      <c r="E7" s="15">
        <v>31.578947368421051</v>
      </c>
      <c r="F7" s="15">
        <v>49.473684210526315</v>
      </c>
      <c r="G7" s="15">
        <v>14.736842105263156</v>
      </c>
      <c r="H7" s="15">
        <v>4.2105263157894735</v>
      </c>
      <c r="I7" s="15">
        <v>0</v>
      </c>
    </row>
    <row r="8" spans="2:9" ht="12" customHeight="1" x14ac:dyDescent="0.4">
      <c r="B8" s="56"/>
      <c r="C8" s="4" t="s">
        <v>56</v>
      </c>
      <c r="D8" s="3">
        <v>120</v>
      </c>
      <c r="E8" s="15">
        <v>34.166666666666664</v>
      </c>
      <c r="F8" s="15">
        <v>44.166666666666664</v>
      </c>
      <c r="G8" s="15">
        <v>17.5</v>
      </c>
      <c r="H8" s="15">
        <v>4.1666666666666661</v>
      </c>
      <c r="I8" s="15">
        <v>0</v>
      </c>
    </row>
    <row r="9" spans="2:9" ht="12" customHeight="1" x14ac:dyDescent="0.4">
      <c r="B9" s="56"/>
      <c r="C9" s="4" t="s">
        <v>57</v>
      </c>
      <c r="D9" s="3">
        <v>182</v>
      </c>
      <c r="E9" s="15">
        <v>45.054945054945058</v>
      </c>
      <c r="F9" s="15">
        <v>41.208791208791204</v>
      </c>
      <c r="G9" s="15">
        <v>8.2417582417582409</v>
      </c>
      <c r="H9" s="15">
        <v>5.4945054945054945</v>
      </c>
      <c r="I9" s="15">
        <v>0</v>
      </c>
    </row>
    <row r="10" spans="2:9" ht="12" customHeight="1" x14ac:dyDescent="0.4">
      <c r="B10" s="56"/>
      <c r="C10" s="4" t="s">
        <v>58</v>
      </c>
      <c r="D10" s="3">
        <v>270</v>
      </c>
      <c r="E10" s="15">
        <v>42.222222222222221</v>
      </c>
      <c r="F10" s="15">
        <v>37.037037037037038</v>
      </c>
      <c r="G10" s="15">
        <v>13.333333333333334</v>
      </c>
      <c r="H10" s="15">
        <v>7.0370370370370372</v>
      </c>
      <c r="I10" s="15">
        <v>0.37037037037037041</v>
      </c>
    </row>
    <row r="11" spans="2:9" ht="12" customHeight="1" x14ac:dyDescent="0.4">
      <c r="B11" s="56"/>
      <c r="C11" s="4" t="s">
        <v>59</v>
      </c>
      <c r="D11" s="3">
        <v>232</v>
      </c>
      <c r="E11" s="15">
        <v>37.5</v>
      </c>
      <c r="F11" s="15">
        <v>35.775862068965516</v>
      </c>
      <c r="G11" s="15">
        <v>18.96551724137931</v>
      </c>
      <c r="H11" s="15">
        <v>5.1724137931034484</v>
      </c>
      <c r="I11" s="15">
        <v>2.5862068965517242</v>
      </c>
    </row>
    <row r="12" spans="2:9" ht="12" customHeight="1" x14ac:dyDescent="0.4">
      <c r="B12" s="56"/>
      <c r="C12" s="4" t="s">
        <v>60</v>
      </c>
      <c r="D12" s="3">
        <v>245</v>
      </c>
      <c r="E12" s="15">
        <v>47.755102040816325</v>
      </c>
      <c r="F12" s="15">
        <v>31.836734693877549</v>
      </c>
      <c r="G12" s="15">
        <v>14.285714285714285</v>
      </c>
      <c r="H12" s="15">
        <v>3.6734693877551026</v>
      </c>
      <c r="I12" s="15">
        <v>2.4489795918367347</v>
      </c>
    </row>
    <row r="13" spans="2:9" ht="12" customHeight="1" x14ac:dyDescent="0.4">
      <c r="B13" s="56"/>
      <c r="C13" s="4" t="s">
        <v>55</v>
      </c>
      <c r="D13" s="3">
        <v>142</v>
      </c>
      <c r="E13" s="15">
        <v>39.436619718309856</v>
      </c>
      <c r="F13" s="15">
        <v>42.25352112676056</v>
      </c>
      <c r="G13" s="15">
        <v>11.971830985915492</v>
      </c>
      <c r="H13" s="15">
        <v>3.5211267605633805</v>
      </c>
      <c r="I13" s="15">
        <v>2.8169014084507045</v>
      </c>
    </row>
    <row r="14" spans="2:9" ht="12" customHeight="1" x14ac:dyDescent="0.4">
      <c r="B14" s="57"/>
      <c r="C14" s="4" t="s">
        <v>43</v>
      </c>
      <c r="D14" s="3">
        <v>11</v>
      </c>
      <c r="E14" s="15">
        <v>9.0909090909090917</v>
      </c>
      <c r="F14" s="15">
        <v>54.54545454545454</v>
      </c>
      <c r="G14" s="15">
        <v>9.0909090909090917</v>
      </c>
      <c r="H14" s="15">
        <v>9.0909090909090917</v>
      </c>
      <c r="I14" s="15">
        <v>18.181818181818183</v>
      </c>
    </row>
    <row r="15" spans="2:9" ht="12" customHeight="1" x14ac:dyDescent="0.4">
      <c r="B15" s="55" t="s">
        <v>98</v>
      </c>
      <c r="C15" s="4" t="s">
        <v>61</v>
      </c>
      <c r="D15" s="3">
        <v>203</v>
      </c>
      <c r="E15" s="15">
        <v>37.438423645320199</v>
      </c>
      <c r="F15" s="15">
        <v>38.423645320197039</v>
      </c>
      <c r="G15" s="15">
        <v>14.285714285714285</v>
      </c>
      <c r="H15" s="15">
        <v>6.8965517241379306</v>
      </c>
      <c r="I15" s="15">
        <v>2.9556650246305418</v>
      </c>
    </row>
    <row r="16" spans="2:9" ht="12" customHeight="1" x14ac:dyDescent="0.4">
      <c r="B16" s="56"/>
      <c r="C16" s="4" t="s">
        <v>62</v>
      </c>
      <c r="D16" s="3">
        <v>467</v>
      </c>
      <c r="E16" s="15">
        <v>40.042826552462529</v>
      </c>
      <c r="F16" s="15">
        <v>35.546038543897218</v>
      </c>
      <c r="G16" s="15">
        <v>17.130620985010705</v>
      </c>
      <c r="H16" s="15">
        <v>5.7815845824411136</v>
      </c>
      <c r="I16" s="15">
        <v>1.4989293361884368</v>
      </c>
    </row>
    <row r="17" spans="2:9" ht="12" customHeight="1" x14ac:dyDescent="0.4">
      <c r="B17" s="56"/>
      <c r="C17" s="4" t="s">
        <v>63</v>
      </c>
      <c r="D17" s="3">
        <v>296</v>
      </c>
      <c r="E17" s="15">
        <v>39.189189189189186</v>
      </c>
      <c r="F17" s="15">
        <v>40.202702702702702</v>
      </c>
      <c r="G17" s="15">
        <v>14.189189189189189</v>
      </c>
      <c r="H17" s="15">
        <v>5.4054054054054053</v>
      </c>
      <c r="I17" s="15">
        <v>1.0135135135135136</v>
      </c>
    </row>
    <row r="18" spans="2:9" ht="12" customHeight="1" x14ac:dyDescent="0.4">
      <c r="B18" s="56"/>
      <c r="C18" s="4" t="s">
        <v>64</v>
      </c>
      <c r="D18" s="3">
        <v>258</v>
      </c>
      <c r="E18" s="15">
        <v>44.961240310077521</v>
      </c>
      <c r="F18" s="15">
        <v>42.248062015503876</v>
      </c>
      <c r="G18" s="15">
        <v>10.852713178294573</v>
      </c>
      <c r="H18" s="15">
        <v>1.5503875968992249</v>
      </c>
      <c r="I18" s="15">
        <v>0.38759689922480622</v>
      </c>
    </row>
    <row r="19" spans="2:9" ht="12" customHeight="1" x14ac:dyDescent="0.4">
      <c r="B19" s="56"/>
      <c r="C19" s="4" t="s">
        <v>65</v>
      </c>
      <c r="D19" s="3">
        <v>78</v>
      </c>
      <c r="E19" s="15">
        <v>53.846153846153847</v>
      </c>
      <c r="F19" s="15">
        <v>33.333333333333329</v>
      </c>
      <c r="G19" s="15">
        <v>7.6923076923076925</v>
      </c>
      <c r="H19" s="15">
        <v>5.1282051282051277</v>
      </c>
      <c r="I19" s="15">
        <v>0</v>
      </c>
    </row>
    <row r="20" spans="2:9" ht="12" customHeight="1" x14ac:dyDescent="0.4">
      <c r="B20" s="57"/>
      <c r="C20" s="4" t="s">
        <v>43</v>
      </c>
      <c r="D20" s="3">
        <v>21</v>
      </c>
      <c r="E20" s="15">
        <v>28.571428571428569</v>
      </c>
      <c r="F20" s="15">
        <v>52.380952380952387</v>
      </c>
      <c r="G20" s="15">
        <v>4.7619047619047619</v>
      </c>
      <c r="H20" s="15">
        <v>4.7619047619047619</v>
      </c>
      <c r="I20" s="15">
        <v>9.5238095238095237</v>
      </c>
    </row>
    <row r="21" spans="2:9" ht="12" customHeight="1" x14ac:dyDescent="0.4">
      <c r="B21" s="61" t="s">
        <v>99</v>
      </c>
      <c r="C21" s="4" t="s">
        <v>66</v>
      </c>
      <c r="D21" s="3">
        <v>349</v>
      </c>
      <c r="E21" s="15">
        <v>44.985673352435526</v>
      </c>
      <c r="F21" s="15">
        <v>40.687679083094558</v>
      </c>
      <c r="G21" s="15">
        <v>10.028653295128938</v>
      </c>
      <c r="H21" s="15">
        <v>4.2979942693409736</v>
      </c>
      <c r="I21" s="15">
        <v>0</v>
      </c>
    </row>
    <row r="22" spans="2:9" ht="12" customHeight="1" x14ac:dyDescent="0.4">
      <c r="B22" s="62"/>
      <c r="C22" s="4" t="s">
        <v>67</v>
      </c>
      <c r="D22" s="3">
        <v>933</v>
      </c>
      <c r="E22" s="15">
        <v>39.978563772775992</v>
      </c>
      <c r="F22" s="15">
        <v>37.29903536977492</v>
      </c>
      <c r="G22" s="15">
        <v>15.64844587352626</v>
      </c>
      <c r="H22" s="15">
        <v>5.359056806002144</v>
      </c>
      <c r="I22" s="15">
        <v>1.714898177920686</v>
      </c>
    </row>
    <row r="23" spans="2:9" ht="12" customHeight="1" x14ac:dyDescent="0.4">
      <c r="B23" s="63"/>
      <c r="C23" s="4" t="s">
        <v>43</v>
      </c>
      <c r="D23" s="3">
        <v>41</v>
      </c>
      <c r="E23" s="15">
        <v>31.707317073170731</v>
      </c>
      <c r="F23" s="15">
        <v>46.341463414634148</v>
      </c>
      <c r="G23" s="15">
        <v>12.195121951219512</v>
      </c>
      <c r="H23" s="15">
        <v>2.4390243902439024</v>
      </c>
      <c r="I23" s="15">
        <v>7.3170731707317067</v>
      </c>
    </row>
    <row r="24" spans="2:9" ht="12" customHeight="1" x14ac:dyDescent="0.4">
      <c r="B24" s="55" t="s">
        <v>100</v>
      </c>
      <c r="C24" s="2" t="s">
        <v>96</v>
      </c>
      <c r="D24" s="3">
        <v>340</v>
      </c>
      <c r="E24" s="15">
        <v>37.352941176470587</v>
      </c>
      <c r="F24" s="15">
        <v>37.058823529411768</v>
      </c>
      <c r="G24" s="15">
        <v>17.647058823529413</v>
      </c>
      <c r="H24" s="15">
        <v>7.3529411764705888</v>
      </c>
      <c r="I24" s="15">
        <v>0.58823529411764708</v>
      </c>
    </row>
    <row r="25" spans="2:9" ht="12" customHeight="1" x14ac:dyDescent="0.4">
      <c r="B25" s="56"/>
      <c r="C25" s="2" t="s">
        <v>95</v>
      </c>
      <c r="D25" s="3">
        <v>370</v>
      </c>
      <c r="E25" s="15">
        <v>40.54054054054054</v>
      </c>
      <c r="F25" s="15">
        <v>40</v>
      </c>
      <c r="G25" s="15">
        <v>12.972972972972974</v>
      </c>
      <c r="H25" s="15">
        <v>4.0540540540540544</v>
      </c>
      <c r="I25" s="15">
        <v>2.4324324324324325</v>
      </c>
    </row>
    <row r="26" spans="2:9" ht="12" customHeight="1" x14ac:dyDescent="0.4">
      <c r="B26" s="56"/>
      <c r="C26" s="2" t="s">
        <v>101</v>
      </c>
      <c r="D26" s="3">
        <v>239</v>
      </c>
      <c r="E26" s="15">
        <v>45.188284518828453</v>
      </c>
      <c r="F26" s="15">
        <v>36.820083682008367</v>
      </c>
      <c r="G26" s="15">
        <v>12.97071129707113</v>
      </c>
      <c r="H26" s="15">
        <v>4.6025104602510458</v>
      </c>
      <c r="I26" s="15">
        <v>0.41841004184100417</v>
      </c>
    </row>
    <row r="27" spans="2:9" ht="12" customHeight="1" x14ac:dyDescent="0.4">
      <c r="B27" s="56"/>
      <c r="C27" s="2" t="s">
        <v>102</v>
      </c>
      <c r="D27" s="3">
        <v>360</v>
      </c>
      <c r="E27" s="15">
        <v>43.055555555555557</v>
      </c>
      <c r="F27" s="15">
        <v>38.888888888888893</v>
      </c>
      <c r="G27" s="15">
        <v>13.055555555555557</v>
      </c>
      <c r="H27" s="15">
        <v>3.8888888888888888</v>
      </c>
      <c r="I27" s="15">
        <v>1.1111111111111112</v>
      </c>
    </row>
    <row r="28" spans="2:9" ht="12" customHeight="1" x14ac:dyDescent="0.4">
      <c r="B28" s="57"/>
      <c r="C28" s="4" t="s">
        <v>47</v>
      </c>
      <c r="D28" s="3">
        <v>14</v>
      </c>
      <c r="E28" s="15">
        <v>21.428571428571427</v>
      </c>
      <c r="F28" s="15">
        <v>50</v>
      </c>
      <c r="G28" s="15">
        <v>0</v>
      </c>
      <c r="H28" s="15">
        <v>7.1428571428571423</v>
      </c>
      <c r="I28" s="15">
        <v>21.428571428571427</v>
      </c>
    </row>
    <row r="29" spans="2:9" ht="12" customHeight="1" x14ac:dyDescent="0.4">
      <c r="B29" s="55" t="s">
        <v>104</v>
      </c>
      <c r="C29" s="4" t="s">
        <v>70</v>
      </c>
      <c r="D29" s="3">
        <v>91</v>
      </c>
      <c r="E29" s="15">
        <v>46.153846153846153</v>
      </c>
      <c r="F29" s="15">
        <v>35.164835164835168</v>
      </c>
      <c r="G29" s="15">
        <v>14.285714285714285</v>
      </c>
      <c r="H29" s="15">
        <v>3.296703296703297</v>
      </c>
      <c r="I29" s="15">
        <v>1.098901098901099</v>
      </c>
    </row>
    <row r="30" spans="2:9" ht="12" customHeight="1" x14ac:dyDescent="0.4">
      <c r="B30" s="56"/>
      <c r="C30" s="2" t="s">
        <v>69</v>
      </c>
      <c r="D30" s="3">
        <v>590</v>
      </c>
      <c r="E30" s="15">
        <v>40.508474576271183</v>
      </c>
      <c r="F30" s="15">
        <v>38.983050847457626</v>
      </c>
      <c r="G30" s="15">
        <v>14.40677966101695</v>
      </c>
      <c r="H30" s="15">
        <v>5.4237288135593218</v>
      </c>
      <c r="I30" s="15">
        <v>0.67796610169491522</v>
      </c>
    </row>
    <row r="31" spans="2:9" ht="12" customHeight="1" x14ac:dyDescent="0.4">
      <c r="B31" s="56"/>
      <c r="C31" s="4" t="s">
        <v>71</v>
      </c>
      <c r="D31" s="3">
        <v>260</v>
      </c>
      <c r="E31" s="15">
        <v>39.230769230769234</v>
      </c>
      <c r="F31" s="15">
        <v>40</v>
      </c>
      <c r="G31" s="15">
        <v>15.384615384615385</v>
      </c>
      <c r="H31" s="15">
        <v>3.8461538461538463</v>
      </c>
      <c r="I31" s="15">
        <v>1.5384615384615385</v>
      </c>
    </row>
    <row r="32" spans="2:9" ht="12" customHeight="1" x14ac:dyDescent="0.4">
      <c r="B32" s="56"/>
      <c r="C32" s="4" t="s">
        <v>72</v>
      </c>
      <c r="D32" s="3">
        <v>46</v>
      </c>
      <c r="E32" s="15">
        <v>56.521739130434781</v>
      </c>
      <c r="F32" s="15">
        <v>32.608695652173914</v>
      </c>
      <c r="G32" s="15">
        <v>8.695652173913043</v>
      </c>
      <c r="H32" s="15">
        <v>2.1739130434782608</v>
      </c>
      <c r="I32" s="15">
        <v>0</v>
      </c>
    </row>
    <row r="33" spans="2:9" ht="12" customHeight="1" x14ac:dyDescent="0.4">
      <c r="B33" s="56"/>
      <c r="C33" s="4" t="s">
        <v>73</v>
      </c>
      <c r="D33" s="3">
        <v>230</v>
      </c>
      <c r="E33" s="15">
        <v>43.04347826086957</v>
      </c>
      <c r="F33" s="15">
        <v>37.826086956521735</v>
      </c>
      <c r="G33" s="15">
        <v>10.869565217391305</v>
      </c>
      <c r="H33" s="15">
        <v>6.0869565217391308</v>
      </c>
      <c r="I33" s="15">
        <v>2.1739130434782608</v>
      </c>
    </row>
    <row r="34" spans="2:9" ht="12" customHeight="1" x14ac:dyDescent="0.4">
      <c r="B34" s="56"/>
      <c r="C34" s="4" t="s">
        <v>46</v>
      </c>
      <c r="D34" s="3">
        <v>88</v>
      </c>
      <c r="E34" s="15">
        <v>32.954545454545453</v>
      </c>
      <c r="F34" s="15">
        <v>37.5</v>
      </c>
      <c r="G34" s="15">
        <v>21.59090909090909</v>
      </c>
      <c r="H34" s="15">
        <v>5.6818181818181817</v>
      </c>
      <c r="I34" s="15">
        <v>2.2727272727272729</v>
      </c>
    </row>
    <row r="35" spans="2:9" ht="12" customHeight="1" x14ac:dyDescent="0.4">
      <c r="B35" s="57"/>
      <c r="C35" s="4" t="s">
        <v>43</v>
      </c>
      <c r="D35" s="3">
        <v>18</v>
      </c>
      <c r="E35" s="15">
        <v>33.333333333333329</v>
      </c>
      <c r="F35" s="15">
        <v>44.444444444444443</v>
      </c>
      <c r="G35" s="15">
        <v>0</v>
      </c>
      <c r="H35" s="15">
        <v>5.5555555555555554</v>
      </c>
      <c r="I35" s="15">
        <v>16.666666666666664</v>
      </c>
    </row>
    <row r="36" spans="2:9" ht="12" customHeight="1" x14ac:dyDescent="0.4">
      <c r="B36" s="55" t="s">
        <v>94</v>
      </c>
      <c r="C36" s="4" t="s">
        <v>74</v>
      </c>
      <c r="D36" s="3">
        <v>108</v>
      </c>
      <c r="E36" s="15">
        <v>49.074074074074076</v>
      </c>
      <c r="F36" s="15">
        <v>35.185185185185183</v>
      </c>
      <c r="G36" s="15">
        <v>12.037037037037036</v>
      </c>
      <c r="H36" s="15">
        <v>2.7777777777777777</v>
      </c>
      <c r="I36" s="15">
        <v>0.92592592592592582</v>
      </c>
    </row>
    <row r="37" spans="2:9" ht="12" customHeight="1" x14ac:dyDescent="0.4">
      <c r="B37" s="56"/>
      <c r="C37" s="4" t="s">
        <v>76</v>
      </c>
      <c r="D37" s="3">
        <v>105</v>
      </c>
      <c r="E37" s="15">
        <v>42.857142857142854</v>
      </c>
      <c r="F37" s="15">
        <v>40.952380952380949</v>
      </c>
      <c r="G37" s="15">
        <v>12.380952380952381</v>
      </c>
      <c r="H37" s="15">
        <v>0.95238095238095244</v>
      </c>
      <c r="I37" s="15">
        <v>2.8571428571428572</v>
      </c>
    </row>
    <row r="38" spans="2:9" ht="12" customHeight="1" x14ac:dyDescent="0.4">
      <c r="B38" s="56"/>
      <c r="C38" s="4" t="s">
        <v>77</v>
      </c>
      <c r="D38" s="3">
        <v>54</v>
      </c>
      <c r="E38" s="15">
        <v>40.74074074074074</v>
      </c>
      <c r="F38" s="15">
        <v>33.333333333333329</v>
      </c>
      <c r="G38" s="15">
        <v>12.962962962962962</v>
      </c>
      <c r="H38" s="15">
        <v>11.111111111111111</v>
      </c>
      <c r="I38" s="15">
        <v>1.8518518518518516</v>
      </c>
    </row>
    <row r="39" spans="2:9" ht="12" customHeight="1" x14ac:dyDescent="0.4">
      <c r="B39" s="56"/>
      <c r="C39" s="4" t="s">
        <v>78</v>
      </c>
      <c r="D39" s="3">
        <v>56</v>
      </c>
      <c r="E39" s="15">
        <v>42.857142857142854</v>
      </c>
      <c r="F39" s="15">
        <v>33.928571428571431</v>
      </c>
      <c r="G39" s="15">
        <v>10.714285714285714</v>
      </c>
      <c r="H39" s="15">
        <v>10.714285714285714</v>
      </c>
      <c r="I39" s="15">
        <v>1.7857142857142856</v>
      </c>
    </row>
    <row r="40" spans="2:9" ht="12" customHeight="1" x14ac:dyDescent="0.4">
      <c r="B40" s="56"/>
      <c r="C40" s="4" t="s">
        <v>79</v>
      </c>
      <c r="D40" s="3">
        <v>71</v>
      </c>
      <c r="E40" s="15">
        <v>45.070422535211272</v>
      </c>
      <c r="F40" s="15">
        <v>33.802816901408448</v>
      </c>
      <c r="G40" s="15">
        <v>11.267605633802818</v>
      </c>
      <c r="H40" s="15">
        <v>8.4507042253521121</v>
      </c>
      <c r="I40" s="15">
        <v>1.4084507042253522</v>
      </c>
    </row>
    <row r="41" spans="2:9" ht="12" customHeight="1" x14ac:dyDescent="0.4">
      <c r="B41" s="56"/>
      <c r="C41" s="4" t="s">
        <v>80</v>
      </c>
      <c r="D41" s="3">
        <v>75</v>
      </c>
      <c r="E41" s="15">
        <v>40</v>
      </c>
      <c r="F41" s="15">
        <v>45.333333333333329</v>
      </c>
      <c r="G41" s="15">
        <v>12</v>
      </c>
      <c r="H41" s="15">
        <v>2.666666666666667</v>
      </c>
      <c r="I41" s="15">
        <v>0</v>
      </c>
    </row>
    <row r="42" spans="2:9" ht="12" customHeight="1" x14ac:dyDescent="0.4">
      <c r="B42" s="56"/>
      <c r="C42" s="4" t="s">
        <v>75</v>
      </c>
      <c r="D42" s="3">
        <v>66</v>
      </c>
      <c r="E42" s="15">
        <v>48.484848484848484</v>
      </c>
      <c r="F42" s="15">
        <v>34.848484848484851</v>
      </c>
      <c r="G42" s="15">
        <v>13.636363636363635</v>
      </c>
      <c r="H42" s="15">
        <v>3.0303030303030303</v>
      </c>
      <c r="I42" s="15">
        <v>0</v>
      </c>
    </row>
    <row r="43" spans="2:9" ht="12" customHeight="1" x14ac:dyDescent="0.4">
      <c r="B43" s="56"/>
      <c r="C43" s="4" t="s">
        <v>81</v>
      </c>
      <c r="D43" s="3">
        <v>121</v>
      </c>
      <c r="E43" s="15">
        <v>40.495867768595041</v>
      </c>
      <c r="F43" s="15">
        <v>41.32231404958678</v>
      </c>
      <c r="G43" s="15">
        <v>13.223140495867769</v>
      </c>
      <c r="H43" s="15">
        <v>4.1322314049586781</v>
      </c>
      <c r="I43" s="15">
        <v>0.82644628099173556</v>
      </c>
    </row>
    <row r="44" spans="2:9" ht="12" customHeight="1" x14ac:dyDescent="0.4">
      <c r="B44" s="56"/>
      <c r="C44" s="4" t="s">
        <v>82</v>
      </c>
      <c r="D44" s="3">
        <v>42</v>
      </c>
      <c r="E44" s="15">
        <v>52.380952380952387</v>
      </c>
      <c r="F44" s="15">
        <v>28.571428571428569</v>
      </c>
      <c r="G44" s="15">
        <v>16.666666666666664</v>
      </c>
      <c r="H44" s="15">
        <v>2.3809523809523809</v>
      </c>
      <c r="I44" s="15">
        <v>0</v>
      </c>
    </row>
    <row r="45" spans="2:9" ht="12" customHeight="1" x14ac:dyDescent="0.4">
      <c r="B45" s="56"/>
      <c r="C45" s="4" t="s">
        <v>83</v>
      </c>
      <c r="D45" s="3">
        <v>39</v>
      </c>
      <c r="E45" s="15">
        <v>46.153846153846153</v>
      </c>
      <c r="F45" s="15">
        <v>41.025641025641022</v>
      </c>
      <c r="G45" s="15">
        <v>7.6923076923076925</v>
      </c>
      <c r="H45" s="15">
        <v>2.5641025641025639</v>
      </c>
      <c r="I45" s="15">
        <v>2.5641025641025639</v>
      </c>
    </row>
    <row r="46" spans="2:9" ht="12" customHeight="1" x14ac:dyDescent="0.4">
      <c r="B46" s="56"/>
      <c r="C46" s="4" t="s">
        <v>84</v>
      </c>
      <c r="D46" s="3">
        <v>73</v>
      </c>
      <c r="E46" s="15">
        <v>36.986301369863014</v>
      </c>
      <c r="F46" s="15">
        <v>42.465753424657535</v>
      </c>
      <c r="G46" s="15">
        <v>13.698630136986301</v>
      </c>
      <c r="H46" s="15">
        <v>5.4794520547945202</v>
      </c>
      <c r="I46" s="15">
        <v>1.3698630136986301</v>
      </c>
    </row>
    <row r="47" spans="2:9" ht="12" customHeight="1" x14ac:dyDescent="0.4">
      <c r="B47" s="56"/>
      <c r="C47" s="4" t="s">
        <v>85</v>
      </c>
      <c r="D47" s="3">
        <v>105</v>
      </c>
      <c r="E47" s="15">
        <v>35.238095238095241</v>
      </c>
      <c r="F47" s="15">
        <v>40.952380952380949</v>
      </c>
      <c r="G47" s="15">
        <v>16.19047619047619</v>
      </c>
      <c r="H47" s="15">
        <v>7.6190476190476195</v>
      </c>
      <c r="I47" s="15">
        <v>0</v>
      </c>
    </row>
    <row r="48" spans="2:9" ht="12" customHeight="1" x14ac:dyDescent="0.4">
      <c r="B48" s="56"/>
      <c r="C48" s="4" t="s">
        <v>86</v>
      </c>
      <c r="D48" s="3">
        <v>92</v>
      </c>
      <c r="E48" s="15">
        <v>43.478260869565219</v>
      </c>
      <c r="F48" s="15">
        <v>38.04347826086957</v>
      </c>
      <c r="G48" s="15">
        <v>15.217391304347828</v>
      </c>
      <c r="H48" s="15">
        <v>1.0869565217391304</v>
      </c>
      <c r="I48" s="15">
        <v>2.1739130434782608</v>
      </c>
    </row>
    <row r="49" spans="2:9" ht="12" customHeight="1" x14ac:dyDescent="0.4">
      <c r="B49" s="56"/>
      <c r="C49" s="4" t="s">
        <v>87</v>
      </c>
      <c r="D49" s="3">
        <v>44</v>
      </c>
      <c r="E49" s="15">
        <v>31.818181818181817</v>
      </c>
      <c r="F49" s="15">
        <v>36.363636363636367</v>
      </c>
      <c r="G49" s="15">
        <v>22.727272727272727</v>
      </c>
      <c r="H49" s="15">
        <v>9.0909090909090917</v>
      </c>
      <c r="I49" s="15">
        <v>0</v>
      </c>
    </row>
    <row r="50" spans="2:9" ht="12" customHeight="1" x14ac:dyDescent="0.4">
      <c r="B50" s="56"/>
      <c r="C50" s="4" t="s">
        <v>88</v>
      </c>
      <c r="D50" s="3">
        <v>34</v>
      </c>
      <c r="E50" s="15">
        <v>47.058823529411761</v>
      </c>
      <c r="F50" s="15">
        <v>26.47058823529412</v>
      </c>
      <c r="G50" s="15">
        <v>23.52941176470588</v>
      </c>
      <c r="H50" s="15">
        <v>2.9411764705882351</v>
      </c>
      <c r="I50" s="15">
        <v>0</v>
      </c>
    </row>
    <row r="51" spans="2:9" ht="12" customHeight="1" x14ac:dyDescent="0.4">
      <c r="B51" s="56"/>
      <c r="C51" s="4" t="s">
        <v>89</v>
      </c>
      <c r="D51" s="3">
        <v>80</v>
      </c>
      <c r="E51" s="15">
        <v>31.25</v>
      </c>
      <c r="F51" s="15">
        <v>45</v>
      </c>
      <c r="G51" s="15">
        <v>13.750000000000002</v>
      </c>
      <c r="H51" s="15">
        <v>7.5</v>
      </c>
      <c r="I51" s="15">
        <v>2.5</v>
      </c>
    </row>
    <row r="52" spans="2:9" ht="12" customHeight="1" x14ac:dyDescent="0.4">
      <c r="B52" s="56"/>
      <c r="C52" s="4" t="s">
        <v>90</v>
      </c>
      <c r="D52" s="3">
        <v>58</v>
      </c>
      <c r="E52" s="15">
        <v>44.827586206896555</v>
      </c>
      <c r="F52" s="15">
        <v>36.206896551724135</v>
      </c>
      <c r="G52" s="15">
        <v>13.793103448275861</v>
      </c>
      <c r="H52" s="15">
        <v>3.4482758620689653</v>
      </c>
      <c r="I52" s="15">
        <v>1.7241379310344827</v>
      </c>
    </row>
    <row r="53" spans="2:9" ht="12" customHeight="1" x14ac:dyDescent="0.4">
      <c r="B53" s="56"/>
      <c r="C53" s="4" t="s">
        <v>91</v>
      </c>
      <c r="D53" s="3">
        <v>86</v>
      </c>
      <c r="E53" s="15">
        <v>32.558139534883722</v>
      </c>
      <c r="F53" s="15">
        <v>39.534883720930232</v>
      </c>
      <c r="G53" s="15">
        <v>19.767441860465116</v>
      </c>
      <c r="H53" s="15">
        <v>6.9767441860465116</v>
      </c>
      <c r="I53" s="15">
        <v>1.1627906976744187</v>
      </c>
    </row>
    <row r="54" spans="2:9" ht="12" customHeight="1" x14ac:dyDescent="0.4">
      <c r="B54" s="57"/>
      <c r="C54" s="2" t="s">
        <v>43</v>
      </c>
      <c r="D54" s="3">
        <v>14</v>
      </c>
      <c r="E54" s="15">
        <v>21.428571428571427</v>
      </c>
      <c r="F54" s="15">
        <v>50</v>
      </c>
      <c r="G54" s="15">
        <v>0</v>
      </c>
      <c r="H54" s="15">
        <v>7.1428571428571423</v>
      </c>
      <c r="I54" s="15">
        <v>21.428571428571427</v>
      </c>
    </row>
  </sheetData>
  <mergeCells count="11">
    <mergeCell ref="B29:B35"/>
    <mergeCell ref="B36:B54"/>
    <mergeCell ref="B5:C5"/>
    <mergeCell ref="B6:B14"/>
    <mergeCell ref="B15:B20"/>
    <mergeCell ref="B21:B23"/>
    <mergeCell ref="B2:C4"/>
    <mergeCell ref="D2:D4"/>
    <mergeCell ref="E3:I3"/>
    <mergeCell ref="E2:I2"/>
    <mergeCell ref="B24:B28"/>
  </mergeCells>
  <phoneticPr fontId="2"/>
  <pageMargins left="0.7" right="0.7" top="0.75" bottom="0.75" header="0.3" footer="0.3"/>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B2:I54"/>
  <sheetViews>
    <sheetView workbookViewId="0">
      <selection activeCell="E3" sqref="E3:I3"/>
    </sheetView>
  </sheetViews>
  <sheetFormatPr defaultRowHeight="12" customHeight="1" x14ac:dyDescent="0.4"/>
  <cols>
    <col min="1" max="1" width="5.625" customWidth="1"/>
    <col min="2" max="2" width="14.125" customWidth="1"/>
    <col min="3" max="3" width="39.875" customWidth="1"/>
    <col min="4" max="9" width="10.625" customWidth="1"/>
  </cols>
  <sheetData>
    <row r="2" spans="2:9" ht="30" customHeight="1" x14ac:dyDescent="0.4">
      <c r="B2" s="28" t="s">
        <v>44</v>
      </c>
      <c r="C2" s="29"/>
      <c r="D2" s="32" t="s">
        <v>97</v>
      </c>
      <c r="E2" s="48" t="s">
        <v>225</v>
      </c>
      <c r="F2" s="49"/>
      <c r="G2" s="49"/>
      <c r="H2" s="49"/>
      <c r="I2" s="50"/>
    </row>
    <row r="3" spans="2:9" s="22" customFormat="1" ht="30" customHeight="1" x14ac:dyDescent="0.4">
      <c r="B3" s="67"/>
      <c r="C3" s="68"/>
      <c r="D3" s="54"/>
      <c r="E3" s="45" t="s">
        <v>227</v>
      </c>
      <c r="F3" s="46"/>
      <c r="G3" s="46"/>
      <c r="H3" s="46"/>
      <c r="I3" s="47"/>
    </row>
    <row r="4" spans="2:9" ht="36" x14ac:dyDescent="0.4">
      <c r="B4" s="30"/>
      <c r="C4" s="31"/>
      <c r="D4" s="33"/>
      <c r="E4" s="19" t="s">
        <v>181</v>
      </c>
      <c r="F4" s="19" t="s">
        <v>182</v>
      </c>
      <c r="G4" s="19" t="s">
        <v>183</v>
      </c>
      <c r="H4" s="19" t="s">
        <v>184</v>
      </c>
      <c r="I4" s="19" t="s">
        <v>154</v>
      </c>
    </row>
    <row r="5" spans="2:9" ht="12" customHeight="1" x14ac:dyDescent="0.4">
      <c r="B5" s="42" t="s">
        <v>92</v>
      </c>
      <c r="C5" s="43" t="s">
        <v>92</v>
      </c>
      <c r="D5" s="3">
        <v>1323</v>
      </c>
      <c r="E5" s="14">
        <v>37.414965986394563</v>
      </c>
      <c r="F5" s="15">
        <v>39.002267573696145</v>
      </c>
      <c r="G5" s="15">
        <v>16.326530612244898</v>
      </c>
      <c r="H5" s="15">
        <v>5.895691609977324</v>
      </c>
      <c r="I5" s="15">
        <v>1.3605442176870748</v>
      </c>
    </row>
    <row r="6" spans="2:9" ht="12" customHeight="1" x14ac:dyDescent="0.4">
      <c r="B6" s="55" t="s">
        <v>93</v>
      </c>
      <c r="C6" s="4" t="s">
        <v>53</v>
      </c>
      <c r="D6" s="3">
        <v>26</v>
      </c>
      <c r="E6" s="15">
        <v>34.615384615384613</v>
      </c>
      <c r="F6" s="15">
        <v>42.307692307692307</v>
      </c>
      <c r="G6" s="15">
        <v>23.076923076923077</v>
      </c>
      <c r="H6" s="15">
        <v>0</v>
      </c>
      <c r="I6" s="15">
        <v>0</v>
      </c>
    </row>
    <row r="7" spans="2:9" ht="12" customHeight="1" x14ac:dyDescent="0.4">
      <c r="B7" s="56"/>
      <c r="C7" s="4" t="s">
        <v>54</v>
      </c>
      <c r="D7" s="3">
        <v>95</v>
      </c>
      <c r="E7" s="15">
        <v>34.736842105263158</v>
      </c>
      <c r="F7" s="15">
        <v>37.894736842105267</v>
      </c>
      <c r="G7" s="15">
        <v>15.789473684210526</v>
      </c>
      <c r="H7" s="15">
        <v>11.578947368421053</v>
      </c>
      <c r="I7" s="15">
        <v>0</v>
      </c>
    </row>
    <row r="8" spans="2:9" ht="12" customHeight="1" x14ac:dyDescent="0.4">
      <c r="B8" s="56"/>
      <c r="C8" s="4" t="s">
        <v>56</v>
      </c>
      <c r="D8" s="3">
        <v>120</v>
      </c>
      <c r="E8" s="15">
        <v>35.833333333333336</v>
      </c>
      <c r="F8" s="15">
        <v>35</v>
      </c>
      <c r="G8" s="15">
        <v>23.333333333333332</v>
      </c>
      <c r="H8" s="15">
        <v>5.833333333333333</v>
      </c>
      <c r="I8" s="15">
        <v>0</v>
      </c>
    </row>
    <row r="9" spans="2:9" ht="12" customHeight="1" x14ac:dyDescent="0.4">
      <c r="B9" s="56"/>
      <c r="C9" s="4" t="s">
        <v>57</v>
      </c>
      <c r="D9" s="3">
        <v>182</v>
      </c>
      <c r="E9" s="15">
        <v>33.516483516483511</v>
      </c>
      <c r="F9" s="15">
        <v>46.153846153846153</v>
      </c>
      <c r="G9" s="15">
        <v>16.483516483516482</v>
      </c>
      <c r="H9" s="15">
        <v>3.8461538461538463</v>
      </c>
      <c r="I9" s="15">
        <v>0</v>
      </c>
    </row>
    <row r="10" spans="2:9" ht="12" customHeight="1" x14ac:dyDescent="0.4">
      <c r="B10" s="56"/>
      <c r="C10" s="4" t="s">
        <v>58</v>
      </c>
      <c r="D10" s="3">
        <v>270</v>
      </c>
      <c r="E10" s="15">
        <v>40.370370370370374</v>
      </c>
      <c r="F10" s="15">
        <v>35.925925925925931</v>
      </c>
      <c r="G10" s="15">
        <v>18.148148148148149</v>
      </c>
      <c r="H10" s="15">
        <v>5.1851851851851851</v>
      </c>
      <c r="I10" s="15">
        <v>0.37037037037037041</v>
      </c>
    </row>
    <row r="11" spans="2:9" ht="12" customHeight="1" x14ac:dyDescent="0.4">
      <c r="B11" s="56"/>
      <c r="C11" s="4" t="s">
        <v>59</v>
      </c>
      <c r="D11" s="3">
        <v>232</v>
      </c>
      <c r="E11" s="15">
        <v>30.172413793103448</v>
      </c>
      <c r="F11" s="15">
        <v>40.086206896551722</v>
      </c>
      <c r="G11" s="15">
        <v>18.103448275862068</v>
      </c>
      <c r="H11" s="15">
        <v>9.4827586206896548</v>
      </c>
      <c r="I11" s="15">
        <v>2.1551724137931036</v>
      </c>
    </row>
    <row r="12" spans="2:9" ht="12" customHeight="1" x14ac:dyDescent="0.4">
      <c r="B12" s="56"/>
      <c r="C12" s="4" t="s">
        <v>60</v>
      </c>
      <c r="D12" s="3">
        <v>245</v>
      </c>
      <c r="E12" s="15">
        <v>42.448979591836732</v>
      </c>
      <c r="F12" s="15">
        <v>38.775510204081634</v>
      </c>
      <c r="G12" s="15">
        <v>12.244897959183673</v>
      </c>
      <c r="H12" s="15">
        <v>4.4897959183673466</v>
      </c>
      <c r="I12" s="15">
        <v>2.0408163265306123</v>
      </c>
    </row>
    <row r="13" spans="2:9" ht="12" customHeight="1" x14ac:dyDescent="0.4">
      <c r="B13" s="56"/>
      <c r="C13" s="4" t="s">
        <v>55</v>
      </c>
      <c r="D13" s="3">
        <v>142</v>
      </c>
      <c r="E13" s="15">
        <v>45.070422535211272</v>
      </c>
      <c r="F13" s="15">
        <v>38.028169014084504</v>
      </c>
      <c r="G13" s="15">
        <v>9.8591549295774641</v>
      </c>
      <c r="H13" s="15">
        <v>3.5211267605633805</v>
      </c>
      <c r="I13" s="15">
        <v>3.5211267605633805</v>
      </c>
    </row>
    <row r="14" spans="2:9" ht="12" customHeight="1" x14ac:dyDescent="0.4">
      <c r="B14" s="57"/>
      <c r="C14" s="4" t="s">
        <v>43</v>
      </c>
      <c r="D14" s="3">
        <v>11</v>
      </c>
      <c r="E14" s="15">
        <v>18.181818181818183</v>
      </c>
      <c r="F14" s="15">
        <v>36.363636363636367</v>
      </c>
      <c r="G14" s="15">
        <v>18.181818181818183</v>
      </c>
      <c r="H14" s="15">
        <v>9.0909090909090917</v>
      </c>
      <c r="I14" s="15">
        <v>18.181818181818183</v>
      </c>
    </row>
    <row r="15" spans="2:9" ht="12" customHeight="1" x14ac:dyDescent="0.4">
      <c r="B15" s="55" t="s">
        <v>98</v>
      </c>
      <c r="C15" s="4" t="s">
        <v>61</v>
      </c>
      <c r="D15" s="3">
        <v>203</v>
      </c>
      <c r="E15" s="15">
        <v>36.453201970443352</v>
      </c>
      <c r="F15" s="15">
        <v>31.03448275862069</v>
      </c>
      <c r="G15" s="15">
        <v>19.704433497536947</v>
      </c>
      <c r="H15" s="15">
        <v>10.344827586206897</v>
      </c>
      <c r="I15" s="15">
        <v>2.4630541871921183</v>
      </c>
    </row>
    <row r="16" spans="2:9" ht="12" customHeight="1" x14ac:dyDescent="0.4">
      <c r="B16" s="56"/>
      <c r="C16" s="4" t="s">
        <v>62</v>
      </c>
      <c r="D16" s="3">
        <v>467</v>
      </c>
      <c r="E16" s="15">
        <v>37.687366167023555</v>
      </c>
      <c r="F16" s="15">
        <v>37.044967880085657</v>
      </c>
      <c r="G16" s="15">
        <v>16.916488222698074</v>
      </c>
      <c r="H16" s="15">
        <v>6.8522483940042829</v>
      </c>
      <c r="I16" s="15">
        <v>1.4989293361884368</v>
      </c>
    </row>
    <row r="17" spans="2:9" ht="12" customHeight="1" x14ac:dyDescent="0.4">
      <c r="B17" s="56"/>
      <c r="C17" s="4" t="s">
        <v>63</v>
      </c>
      <c r="D17" s="3">
        <v>296</v>
      </c>
      <c r="E17" s="15">
        <v>32.770270270270267</v>
      </c>
      <c r="F17" s="15">
        <v>44.256756756756758</v>
      </c>
      <c r="G17" s="15">
        <v>17.905405405405407</v>
      </c>
      <c r="H17" s="15">
        <v>4.7297297297297298</v>
      </c>
      <c r="I17" s="15">
        <v>0.33783783783783783</v>
      </c>
    </row>
    <row r="18" spans="2:9" ht="12" customHeight="1" x14ac:dyDescent="0.4">
      <c r="B18" s="56"/>
      <c r="C18" s="4" t="s">
        <v>64</v>
      </c>
      <c r="D18" s="3">
        <v>258</v>
      </c>
      <c r="E18" s="15">
        <v>41.860465116279073</v>
      </c>
      <c r="F18" s="15">
        <v>41.860465116279073</v>
      </c>
      <c r="G18" s="15">
        <v>11.627906976744185</v>
      </c>
      <c r="H18" s="15">
        <v>3.4883720930232558</v>
      </c>
      <c r="I18" s="15">
        <v>1.1627906976744187</v>
      </c>
    </row>
    <row r="19" spans="2:9" ht="12" customHeight="1" x14ac:dyDescent="0.4">
      <c r="B19" s="56"/>
      <c r="C19" s="4" t="s">
        <v>65</v>
      </c>
      <c r="D19" s="3">
        <v>78</v>
      </c>
      <c r="E19" s="15">
        <v>43.589743589743591</v>
      </c>
      <c r="F19" s="15">
        <v>41.025641025641022</v>
      </c>
      <c r="G19" s="15">
        <v>14.102564102564102</v>
      </c>
      <c r="H19" s="15">
        <v>1.2820512820512819</v>
      </c>
      <c r="I19" s="15">
        <v>0</v>
      </c>
    </row>
    <row r="20" spans="2:9" ht="12" customHeight="1" x14ac:dyDescent="0.4">
      <c r="B20" s="57"/>
      <c r="C20" s="4" t="s">
        <v>43</v>
      </c>
      <c r="D20" s="3">
        <v>21</v>
      </c>
      <c r="E20" s="15">
        <v>28.571428571428569</v>
      </c>
      <c r="F20" s="15">
        <v>42.857142857142854</v>
      </c>
      <c r="G20" s="15">
        <v>14.285714285714285</v>
      </c>
      <c r="H20" s="15">
        <v>4.7619047619047619</v>
      </c>
      <c r="I20" s="15">
        <v>9.5238095238095237</v>
      </c>
    </row>
    <row r="21" spans="2:9" ht="12" customHeight="1" x14ac:dyDescent="0.4">
      <c r="B21" s="61" t="s">
        <v>99</v>
      </c>
      <c r="C21" s="4" t="s">
        <v>66</v>
      </c>
      <c r="D21" s="3">
        <v>349</v>
      </c>
      <c r="E21" s="15">
        <v>38.681948424068771</v>
      </c>
      <c r="F21" s="15">
        <v>43.553008595988544</v>
      </c>
      <c r="G21" s="15">
        <v>14.040114613180515</v>
      </c>
      <c r="H21" s="15">
        <v>3.7249283667621778</v>
      </c>
      <c r="I21" s="15">
        <v>0</v>
      </c>
    </row>
    <row r="22" spans="2:9" ht="12" customHeight="1" x14ac:dyDescent="0.4">
      <c r="B22" s="62"/>
      <c r="C22" s="4" t="s">
        <v>67</v>
      </c>
      <c r="D22" s="3">
        <v>933</v>
      </c>
      <c r="E22" s="15">
        <v>37.513397642015008</v>
      </c>
      <c r="F22" s="15">
        <v>36.870310825294752</v>
      </c>
      <c r="G22" s="15">
        <v>17.14898177920686</v>
      </c>
      <c r="H22" s="15">
        <v>6.7524115755627019</v>
      </c>
      <c r="I22" s="15">
        <v>1.714898177920686</v>
      </c>
    </row>
    <row r="23" spans="2:9" ht="12" customHeight="1" x14ac:dyDescent="0.4">
      <c r="B23" s="63"/>
      <c r="C23" s="4" t="s">
        <v>43</v>
      </c>
      <c r="D23" s="3">
        <v>41</v>
      </c>
      <c r="E23" s="15">
        <v>24.390243902439025</v>
      </c>
      <c r="F23" s="15">
        <v>48.780487804878049</v>
      </c>
      <c r="G23" s="15">
        <v>17.073170731707318</v>
      </c>
      <c r="H23" s="15">
        <v>4.8780487804878048</v>
      </c>
      <c r="I23" s="15">
        <v>4.8780487804878048</v>
      </c>
    </row>
    <row r="24" spans="2:9" ht="12" customHeight="1" x14ac:dyDescent="0.4">
      <c r="B24" s="55" t="s">
        <v>100</v>
      </c>
      <c r="C24" s="2" t="s">
        <v>96</v>
      </c>
      <c r="D24" s="3">
        <v>340</v>
      </c>
      <c r="E24" s="15">
        <v>28.235294117647058</v>
      </c>
      <c r="F24" s="15">
        <v>40</v>
      </c>
      <c r="G24" s="15">
        <v>21.764705882352942</v>
      </c>
      <c r="H24" s="15">
        <v>9.7058823529411775</v>
      </c>
      <c r="I24" s="15">
        <v>0.29411764705882354</v>
      </c>
    </row>
    <row r="25" spans="2:9" ht="12" customHeight="1" x14ac:dyDescent="0.4">
      <c r="B25" s="56"/>
      <c r="C25" s="2" t="s">
        <v>95</v>
      </c>
      <c r="D25" s="3">
        <v>370</v>
      </c>
      <c r="E25" s="15">
        <v>36.756756756756758</v>
      </c>
      <c r="F25" s="15">
        <v>38.378378378378379</v>
      </c>
      <c r="G25" s="15">
        <v>16.756756756756758</v>
      </c>
      <c r="H25" s="15">
        <v>5.6756756756756763</v>
      </c>
      <c r="I25" s="15">
        <v>2.4324324324324325</v>
      </c>
    </row>
    <row r="26" spans="2:9" ht="12" customHeight="1" x14ac:dyDescent="0.4">
      <c r="B26" s="56"/>
      <c r="C26" s="2" t="s">
        <v>101</v>
      </c>
      <c r="D26" s="3">
        <v>239</v>
      </c>
      <c r="E26" s="15">
        <v>45.188284518828453</v>
      </c>
      <c r="F26" s="15">
        <v>38.07531380753138</v>
      </c>
      <c r="G26" s="15">
        <v>13.389121338912133</v>
      </c>
      <c r="H26" s="15">
        <v>2.9288702928870292</v>
      </c>
      <c r="I26" s="15">
        <v>0.41841004184100417</v>
      </c>
    </row>
    <row r="27" spans="2:9" ht="12" customHeight="1" x14ac:dyDescent="0.4">
      <c r="B27" s="56"/>
      <c r="C27" s="2" t="s">
        <v>102</v>
      </c>
      <c r="D27" s="3">
        <v>360</v>
      </c>
      <c r="E27" s="15">
        <v>41.944444444444443</v>
      </c>
      <c r="F27" s="15">
        <v>39.722222222222221</v>
      </c>
      <c r="G27" s="15">
        <v>12.777777777777777</v>
      </c>
      <c r="H27" s="15">
        <v>4.4444444444444446</v>
      </c>
      <c r="I27" s="15">
        <v>1.1111111111111112</v>
      </c>
    </row>
    <row r="28" spans="2:9" ht="12" customHeight="1" x14ac:dyDescent="0.4">
      <c r="B28" s="57"/>
      <c r="C28" s="4" t="s">
        <v>47</v>
      </c>
      <c r="D28" s="3">
        <v>14</v>
      </c>
      <c r="E28" s="15">
        <v>28.571428571428569</v>
      </c>
      <c r="F28" s="15">
        <v>28.571428571428569</v>
      </c>
      <c r="G28" s="15">
        <v>14.285714285714285</v>
      </c>
      <c r="H28" s="15">
        <v>7.1428571428571423</v>
      </c>
      <c r="I28" s="15">
        <v>21.428571428571427</v>
      </c>
    </row>
    <row r="29" spans="2:9" ht="12" customHeight="1" x14ac:dyDescent="0.4">
      <c r="B29" s="55" t="s">
        <v>104</v>
      </c>
      <c r="C29" s="4" t="s">
        <v>70</v>
      </c>
      <c r="D29" s="3">
        <v>91</v>
      </c>
      <c r="E29" s="15">
        <v>38.461538461538467</v>
      </c>
      <c r="F29" s="15">
        <v>34.065934065934066</v>
      </c>
      <c r="G29" s="15">
        <v>20.87912087912088</v>
      </c>
      <c r="H29" s="15">
        <v>6.593406593406594</v>
      </c>
      <c r="I29" s="15">
        <v>0</v>
      </c>
    </row>
    <row r="30" spans="2:9" ht="12" customHeight="1" x14ac:dyDescent="0.4">
      <c r="B30" s="56"/>
      <c r="C30" s="2" t="s">
        <v>69</v>
      </c>
      <c r="D30" s="3">
        <v>590</v>
      </c>
      <c r="E30" s="15">
        <v>37.457627118644069</v>
      </c>
      <c r="F30" s="15">
        <v>37.796610169491522</v>
      </c>
      <c r="G30" s="15">
        <v>17.288135593220339</v>
      </c>
      <c r="H30" s="15">
        <v>6.9491525423728815</v>
      </c>
      <c r="I30" s="15">
        <v>0.50847457627118642</v>
      </c>
    </row>
    <row r="31" spans="2:9" ht="12" customHeight="1" x14ac:dyDescent="0.4">
      <c r="B31" s="56"/>
      <c r="C31" s="4" t="s">
        <v>71</v>
      </c>
      <c r="D31" s="3">
        <v>260</v>
      </c>
      <c r="E31" s="15">
        <v>30.76923076923077</v>
      </c>
      <c r="F31" s="15">
        <v>46.92307692307692</v>
      </c>
      <c r="G31" s="15">
        <v>14.615384615384617</v>
      </c>
      <c r="H31" s="15">
        <v>5.7692307692307692</v>
      </c>
      <c r="I31" s="15">
        <v>1.9230769230769231</v>
      </c>
    </row>
    <row r="32" spans="2:9" ht="12" customHeight="1" x14ac:dyDescent="0.4">
      <c r="B32" s="56"/>
      <c r="C32" s="4" t="s">
        <v>72</v>
      </c>
      <c r="D32" s="3">
        <v>46</v>
      </c>
      <c r="E32" s="15">
        <v>36.95652173913043</v>
      </c>
      <c r="F32" s="15">
        <v>41.304347826086953</v>
      </c>
      <c r="G32" s="15">
        <v>19.565217391304348</v>
      </c>
      <c r="H32" s="15">
        <v>2.1739130434782608</v>
      </c>
      <c r="I32" s="15">
        <v>0</v>
      </c>
    </row>
    <row r="33" spans="2:9" ht="12" customHeight="1" x14ac:dyDescent="0.4">
      <c r="B33" s="56"/>
      <c r="C33" s="4" t="s">
        <v>73</v>
      </c>
      <c r="D33" s="3">
        <v>230</v>
      </c>
      <c r="E33" s="15">
        <v>44.347826086956523</v>
      </c>
      <c r="F33" s="15">
        <v>34.782608695652172</v>
      </c>
      <c r="G33" s="15">
        <v>14.782608695652174</v>
      </c>
      <c r="H33" s="15">
        <v>4.7826086956521738</v>
      </c>
      <c r="I33" s="15">
        <v>1.3043478260869565</v>
      </c>
    </row>
    <row r="34" spans="2:9" ht="12" customHeight="1" x14ac:dyDescent="0.4">
      <c r="B34" s="56"/>
      <c r="C34" s="4" t="s">
        <v>46</v>
      </c>
      <c r="D34" s="3">
        <v>88</v>
      </c>
      <c r="E34" s="15">
        <v>36.363636363636367</v>
      </c>
      <c r="F34" s="15">
        <v>40.909090909090914</v>
      </c>
      <c r="G34" s="15">
        <v>14.772727272727273</v>
      </c>
      <c r="H34" s="15">
        <v>3.4090909090909087</v>
      </c>
      <c r="I34" s="15">
        <v>4.5454545454545459</v>
      </c>
    </row>
    <row r="35" spans="2:9" ht="12" customHeight="1" x14ac:dyDescent="0.4">
      <c r="B35" s="57"/>
      <c r="C35" s="4" t="s">
        <v>43</v>
      </c>
      <c r="D35" s="3">
        <v>18</v>
      </c>
      <c r="E35" s="15">
        <v>44.444444444444443</v>
      </c>
      <c r="F35" s="15">
        <v>27.777777777777779</v>
      </c>
      <c r="G35" s="15">
        <v>5.5555555555555554</v>
      </c>
      <c r="H35" s="15">
        <v>5.5555555555555554</v>
      </c>
      <c r="I35" s="15">
        <v>16.666666666666664</v>
      </c>
    </row>
    <row r="36" spans="2:9" ht="12" customHeight="1" x14ac:dyDescent="0.4">
      <c r="B36" s="55" t="s">
        <v>94</v>
      </c>
      <c r="C36" s="4" t="s">
        <v>74</v>
      </c>
      <c r="D36" s="3">
        <v>108</v>
      </c>
      <c r="E36" s="15">
        <v>47.222222222222221</v>
      </c>
      <c r="F36" s="15">
        <v>35.185185185185183</v>
      </c>
      <c r="G36" s="15">
        <v>12.962962962962962</v>
      </c>
      <c r="H36" s="15">
        <v>4.6296296296296298</v>
      </c>
      <c r="I36" s="15">
        <v>0</v>
      </c>
    </row>
    <row r="37" spans="2:9" ht="12" customHeight="1" x14ac:dyDescent="0.4">
      <c r="B37" s="56"/>
      <c r="C37" s="4" t="s">
        <v>76</v>
      </c>
      <c r="D37" s="3">
        <v>105</v>
      </c>
      <c r="E37" s="15">
        <v>40.952380952380949</v>
      </c>
      <c r="F37" s="15">
        <v>37.142857142857146</v>
      </c>
      <c r="G37" s="15">
        <v>14.285714285714285</v>
      </c>
      <c r="H37" s="15">
        <v>4.7619047619047619</v>
      </c>
      <c r="I37" s="15">
        <v>2.8571428571428572</v>
      </c>
    </row>
    <row r="38" spans="2:9" ht="12" customHeight="1" x14ac:dyDescent="0.4">
      <c r="B38" s="56"/>
      <c r="C38" s="4" t="s">
        <v>77</v>
      </c>
      <c r="D38" s="3">
        <v>54</v>
      </c>
      <c r="E38" s="15">
        <v>38.888888888888893</v>
      </c>
      <c r="F38" s="15">
        <v>44.444444444444443</v>
      </c>
      <c r="G38" s="15">
        <v>9.2592592592592595</v>
      </c>
      <c r="H38" s="15">
        <v>5.5555555555555554</v>
      </c>
      <c r="I38" s="15">
        <v>1.8518518518518516</v>
      </c>
    </row>
    <row r="39" spans="2:9" ht="12" customHeight="1" x14ac:dyDescent="0.4">
      <c r="B39" s="56"/>
      <c r="C39" s="4" t="s">
        <v>78</v>
      </c>
      <c r="D39" s="3">
        <v>56</v>
      </c>
      <c r="E39" s="15">
        <v>37.5</v>
      </c>
      <c r="F39" s="15">
        <v>41.071428571428569</v>
      </c>
      <c r="G39" s="15">
        <v>14.285714285714285</v>
      </c>
      <c r="H39" s="15">
        <v>5.3571428571428568</v>
      </c>
      <c r="I39" s="15">
        <v>1.7857142857142856</v>
      </c>
    </row>
    <row r="40" spans="2:9" ht="12" customHeight="1" x14ac:dyDescent="0.4">
      <c r="B40" s="56"/>
      <c r="C40" s="4" t="s">
        <v>79</v>
      </c>
      <c r="D40" s="3">
        <v>71</v>
      </c>
      <c r="E40" s="15">
        <v>33.802816901408448</v>
      </c>
      <c r="F40" s="15">
        <v>35.2112676056338</v>
      </c>
      <c r="G40" s="15">
        <v>22.535211267605636</v>
      </c>
      <c r="H40" s="15">
        <v>7.042253521126761</v>
      </c>
      <c r="I40" s="15">
        <v>1.4084507042253522</v>
      </c>
    </row>
    <row r="41" spans="2:9" ht="12" customHeight="1" x14ac:dyDescent="0.4">
      <c r="B41" s="56"/>
      <c r="C41" s="4" t="s">
        <v>80</v>
      </c>
      <c r="D41" s="3">
        <v>75</v>
      </c>
      <c r="E41" s="15">
        <v>54.666666666666664</v>
      </c>
      <c r="F41" s="15">
        <v>32</v>
      </c>
      <c r="G41" s="15">
        <v>10.666666666666668</v>
      </c>
      <c r="H41" s="15">
        <v>2.666666666666667</v>
      </c>
      <c r="I41" s="15">
        <v>0</v>
      </c>
    </row>
    <row r="42" spans="2:9" ht="12" customHeight="1" x14ac:dyDescent="0.4">
      <c r="B42" s="56"/>
      <c r="C42" s="4" t="s">
        <v>75</v>
      </c>
      <c r="D42" s="3">
        <v>66</v>
      </c>
      <c r="E42" s="15">
        <v>45.454545454545453</v>
      </c>
      <c r="F42" s="15">
        <v>36.363636363636367</v>
      </c>
      <c r="G42" s="15">
        <v>15.151515151515152</v>
      </c>
      <c r="H42" s="15">
        <v>3.0303030303030303</v>
      </c>
      <c r="I42" s="15">
        <v>0</v>
      </c>
    </row>
    <row r="43" spans="2:9" ht="12" customHeight="1" x14ac:dyDescent="0.4">
      <c r="B43" s="56"/>
      <c r="C43" s="4" t="s">
        <v>81</v>
      </c>
      <c r="D43" s="3">
        <v>121</v>
      </c>
      <c r="E43" s="15">
        <v>34.710743801652896</v>
      </c>
      <c r="F43" s="15">
        <v>43.801652892561982</v>
      </c>
      <c r="G43" s="15">
        <v>15.702479338842975</v>
      </c>
      <c r="H43" s="15">
        <v>4.9586776859504136</v>
      </c>
      <c r="I43" s="15">
        <v>0.82644628099173556</v>
      </c>
    </row>
    <row r="44" spans="2:9" ht="12" customHeight="1" x14ac:dyDescent="0.4">
      <c r="B44" s="56"/>
      <c r="C44" s="4" t="s">
        <v>82</v>
      </c>
      <c r="D44" s="3">
        <v>42</v>
      </c>
      <c r="E44" s="15">
        <v>38.095238095238095</v>
      </c>
      <c r="F44" s="15">
        <v>47.619047619047613</v>
      </c>
      <c r="G44" s="15">
        <v>14.285714285714285</v>
      </c>
      <c r="H44" s="15">
        <v>0</v>
      </c>
      <c r="I44" s="15">
        <v>0</v>
      </c>
    </row>
    <row r="45" spans="2:9" ht="12" customHeight="1" x14ac:dyDescent="0.4">
      <c r="B45" s="56"/>
      <c r="C45" s="4" t="s">
        <v>83</v>
      </c>
      <c r="D45" s="3">
        <v>39</v>
      </c>
      <c r="E45" s="15">
        <v>35.897435897435898</v>
      </c>
      <c r="F45" s="15">
        <v>35.897435897435898</v>
      </c>
      <c r="G45" s="15">
        <v>20.512820512820511</v>
      </c>
      <c r="H45" s="15">
        <v>5.1282051282051277</v>
      </c>
      <c r="I45" s="15">
        <v>2.5641025641025639</v>
      </c>
    </row>
    <row r="46" spans="2:9" ht="12" customHeight="1" x14ac:dyDescent="0.4">
      <c r="B46" s="56"/>
      <c r="C46" s="4" t="s">
        <v>84</v>
      </c>
      <c r="D46" s="3">
        <v>73</v>
      </c>
      <c r="E46" s="15">
        <v>47.945205479452049</v>
      </c>
      <c r="F46" s="15">
        <v>34.246575342465754</v>
      </c>
      <c r="G46" s="15">
        <v>10.95890410958904</v>
      </c>
      <c r="H46" s="15">
        <v>4.10958904109589</v>
      </c>
      <c r="I46" s="15">
        <v>2.7397260273972601</v>
      </c>
    </row>
    <row r="47" spans="2:9" ht="12" customHeight="1" x14ac:dyDescent="0.4">
      <c r="B47" s="56"/>
      <c r="C47" s="4" t="s">
        <v>85</v>
      </c>
      <c r="D47" s="3">
        <v>105</v>
      </c>
      <c r="E47" s="15">
        <v>27.61904761904762</v>
      </c>
      <c r="F47" s="15">
        <v>41.904761904761905</v>
      </c>
      <c r="G47" s="15">
        <v>22.857142857142858</v>
      </c>
      <c r="H47" s="15">
        <v>7.6190476190476195</v>
      </c>
      <c r="I47" s="15">
        <v>0</v>
      </c>
    </row>
    <row r="48" spans="2:9" ht="12" customHeight="1" x14ac:dyDescent="0.4">
      <c r="B48" s="56"/>
      <c r="C48" s="4" t="s">
        <v>86</v>
      </c>
      <c r="D48" s="3">
        <v>92</v>
      </c>
      <c r="E48" s="15">
        <v>35.869565217391305</v>
      </c>
      <c r="F48" s="15">
        <v>41.304347826086953</v>
      </c>
      <c r="G48" s="15">
        <v>14.130434782608695</v>
      </c>
      <c r="H48" s="15">
        <v>7.608695652173914</v>
      </c>
      <c r="I48" s="15">
        <v>1.0869565217391304</v>
      </c>
    </row>
    <row r="49" spans="2:9" ht="12" customHeight="1" x14ac:dyDescent="0.4">
      <c r="B49" s="56"/>
      <c r="C49" s="4" t="s">
        <v>87</v>
      </c>
      <c r="D49" s="3">
        <v>44</v>
      </c>
      <c r="E49" s="15">
        <v>27.27272727272727</v>
      </c>
      <c r="F49" s="15">
        <v>38.636363636363633</v>
      </c>
      <c r="G49" s="15">
        <v>27.27272727272727</v>
      </c>
      <c r="H49" s="15">
        <v>6.8181818181818175</v>
      </c>
      <c r="I49" s="15">
        <v>0</v>
      </c>
    </row>
    <row r="50" spans="2:9" ht="12" customHeight="1" x14ac:dyDescent="0.4">
      <c r="B50" s="56"/>
      <c r="C50" s="4" t="s">
        <v>88</v>
      </c>
      <c r="D50" s="3">
        <v>34</v>
      </c>
      <c r="E50" s="15">
        <v>32.352941176470587</v>
      </c>
      <c r="F50" s="15">
        <v>32.352941176470587</v>
      </c>
      <c r="G50" s="15">
        <v>20.588235294117645</v>
      </c>
      <c r="H50" s="15">
        <v>14.705882352941178</v>
      </c>
      <c r="I50" s="15">
        <v>0</v>
      </c>
    </row>
    <row r="51" spans="2:9" ht="12" customHeight="1" x14ac:dyDescent="0.4">
      <c r="B51" s="56"/>
      <c r="C51" s="4" t="s">
        <v>89</v>
      </c>
      <c r="D51" s="3">
        <v>80</v>
      </c>
      <c r="E51" s="15">
        <v>31.25</v>
      </c>
      <c r="F51" s="15">
        <v>33.75</v>
      </c>
      <c r="G51" s="15">
        <v>26.25</v>
      </c>
      <c r="H51" s="15">
        <v>5</v>
      </c>
      <c r="I51" s="15">
        <v>3.75</v>
      </c>
    </row>
    <row r="52" spans="2:9" ht="12" customHeight="1" x14ac:dyDescent="0.4">
      <c r="B52" s="56"/>
      <c r="C52" s="4" t="s">
        <v>90</v>
      </c>
      <c r="D52" s="3">
        <v>58</v>
      </c>
      <c r="E52" s="15">
        <v>39.655172413793103</v>
      </c>
      <c r="F52" s="15">
        <v>46.551724137931032</v>
      </c>
      <c r="G52" s="15">
        <v>8.6206896551724146</v>
      </c>
      <c r="H52" s="15">
        <v>3.4482758620689653</v>
      </c>
      <c r="I52" s="15">
        <v>1.7241379310344827</v>
      </c>
    </row>
    <row r="53" spans="2:9" ht="12" customHeight="1" x14ac:dyDescent="0.4">
      <c r="B53" s="56"/>
      <c r="C53" s="4" t="s">
        <v>91</v>
      </c>
      <c r="D53" s="3">
        <v>86</v>
      </c>
      <c r="E53" s="15">
        <v>23.255813953488371</v>
      </c>
      <c r="F53" s="15">
        <v>45.348837209302324</v>
      </c>
      <c r="G53" s="15">
        <v>17.441860465116278</v>
      </c>
      <c r="H53" s="15">
        <v>13.953488372093023</v>
      </c>
      <c r="I53" s="15">
        <v>0</v>
      </c>
    </row>
    <row r="54" spans="2:9" ht="12" customHeight="1" x14ac:dyDescent="0.4">
      <c r="B54" s="57"/>
      <c r="C54" s="2" t="s">
        <v>43</v>
      </c>
      <c r="D54" s="3">
        <v>14</v>
      </c>
      <c r="E54" s="15">
        <v>28.571428571428569</v>
      </c>
      <c r="F54" s="15">
        <v>28.571428571428569</v>
      </c>
      <c r="G54" s="15">
        <v>14.285714285714285</v>
      </c>
      <c r="H54" s="15">
        <v>7.1428571428571423</v>
      </c>
      <c r="I54" s="15">
        <v>21.428571428571427</v>
      </c>
    </row>
  </sheetData>
  <mergeCells count="11">
    <mergeCell ref="B29:B35"/>
    <mergeCell ref="B36:B54"/>
    <mergeCell ref="B5:C5"/>
    <mergeCell ref="B6:B14"/>
    <mergeCell ref="B15:B20"/>
    <mergeCell ref="B21:B23"/>
    <mergeCell ref="B2:C4"/>
    <mergeCell ref="D2:D4"/>
    <mergeCell ref="E3:I3"/>
    <mergeCell ref="E2:I2"/>
    <mergeCell ref="B24:B28"/>
  </mergeCells>
  <phoneticPr fontId="2"/>
  <pageMargins left="0.7" right="0.7" top="0.75" bottom="0.75" header="0.3" footer="0.3"/>
  <pageSetup paperSize="9"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2:I54"/>
  <sheetViews>
    <sheetView workbookViewId="0">
      <selection activeCell="E4" sqref="E4"/>
    </sheetView>
  </sheetViews>
  <sheetFormatPr defaultRowHeight="12" customHeight="1" x14ac:dyDescent="0.4"/>
  <cols>
    <col min="1" max="1" width="5.625" customWidth="1"/>
    <col min="2" max="2" width="14.125" customWidth="1"/>
    <col min="3" max="3" width="39.875" customWidth="1"/>
    <col min="4" max="9" width="10.625" customWidth="1"/>
  </cols>
  <sheetData>
    <row r="2" spans="2:9" ht="30" customHeight="1" x14ac:dyDescent="0.4">
      <c r="B2" s="28" t="s">
        <v>132</v>
      </c>
      <c r="C2" s="29"/>
      <c r="D2" s="32" t="s">
        <v>97</v>
      </c>
      <c r="E2" s="48" t="s">
        <v>225</v>
      </c>
      <c r="F2" s="49"/>
      <c r="G2" s="49"/>
      <c r="H2" s="49"/>
      <c r="I2" s="50"/>
    </row>
    <row r="3" spans="2:9" s="22" customFormat="1" ht="30" customHeight="1" x14ac:dyDescent="0.4">
      <c r="B3" s="67"/>
      <c r="C3" s="68"/>
      <c r="D3" s="54"/>
      <c r="E3" s="45" t="s">
        <v>228</v>
      </c>
      <c r="F3" s="46"/>
      <c r="G3" s="46"/>
      <c r="H3" s="46"/>
      <c r="I3" s="47"/>
    </row>
    <row r="4" spans="2:9" ht="36" x14ac:dyDescent="0.4">
      <c r="B4" s="30"/>
      <c r="C4" s="31"/>
      <c r="D4" s="33"/>
      <c r="E4" s="19" t="s">
        <v>181</v>
      </c>
      <c r="F4" s="19" t="s">
        <v>182</v>
      </c>
      <c r="G4" s="19" t="s">
        <v>183</v>
      </c>
      <c r="H4" s="19" t="s">
        <v>184</v>
      </c>
      <c r="I4" s="19" t="s">
        <v>154</v>
      </c>
    </row>
    <row r="5" spans="2:9" ht="12" customHeight="1" x14ac:dyDescent="0.4">
      <c r="B5" s="42" t="s">
        <v>92</v>
      </c>
      <c r="C5" s="43" t="s">
        <v>92</v>
      </c>
      <c r="D5" s="3">
        <v>1323</v>
      </c>
      <c r="E5" s="14">
        <v>45.3514739229025</v>
      </c>
      <c r="F5" s="15">
        <v>29.251700680272108</v>
      </c>
      <c r="G5" s="15">
        <v>18.820861678004537</v>
      </c>
      <c r="H5" s="15">
        <v>5.5177626606198036</v>
      </c>
      <c r="I5" s="15">
        <v>1.0582010582010581</v>
      </c>
    </row>
    <row r="6" spans="2:9" ht="12" customHeight="1" x14ac:dyDescent="0.4">
      <c r="B6" s="55" t="s">
        <v>93</v>
      </c>
      <c r="C6" s="4" t="s">
        <v>53</v>
      </c>
      <c r="D6" s="3">
        <v>26</v>
      </c>
      <c r="E6" s="15">
        <v>65.384615384615387</v>
      </c>
      <c r="F6" s="15">
        <v>26.923076923076923</v>
      </c>
      <c r="G6" s="15">
        <v>3.8461538461538463</v>
      </c>
      <c r="H6" s="15">
        <v>3.8461538461538463</v>
      </c>
      <c r="I6" s="15">
        <v>0</v>
      </c>
    </row>
    <row r="7" spans="2:9" ht="12" customHeight="1" x14ac:dyDescent="0.4">
      <c r="B7" s="56"/>
      <c r="C7" s="4" t="s">
        <v>54</v>
      </c>
      <c r="D7" s="3">
        <v>95</v>
      </c>
      <c r="E7" s="15">
        <v>38.94736842105263</v>
      </c>
      <c r="F7" s="15">
        <v>35.789473684210527</v>
      </c>
      <c r="G7" s="15">
        <v>18.947368421052634</v>
      </c>
      <c r="H7" s="15">
        <v>6.3157894736842106</v>
      </c>
      <c r="I7" s="15">
        <v>0</v>
      </c>
    </row>
    <row r="8" spans="2:9" ht="12" customHeight="1" x14ac:dyDescent="0.4">
      <c r="B8" s="56"/>
      <c r="C8" s="4" t="s">
        <v>56</v>
      </c>
      <c r="D8" s="3">
        <v>120</v>
      </c>
      <c r="E8" s="15">
        <v>41.666666666666671</v>
      </c>
      <c r="F8" s="15">
        <v>30.833333333333336</v>
      </c>
      <c r="G8" s="15">
        <v>20</v>
      </c>
      <c r="H8" s="15">
        <v>7.5</v>
      </c>
      <c r="I8" s="15">
        <v>0</v>
      </c>
    </row>
    <row r="9" spans="2:9" ht="12" customHeight="1" x14ac:dyDescent="0.4">
      <c r="B9" s="56"/>
      <c r="C9" s="4" t="s">
        <v>57</v>
      </c>
      <c r="D9" s="3">
        <v>182</v>
      </c>
      <c r="E9" s="15">
        <v>43.406593406593409</v>
      </c>
      <c r="F9" s="15">
        <v>28.021978021978022</v>
      </c>
      <c r="G9" s="15">
        <v>24.725274725274726</v>
      </c>
      <c r="H9" s="15">
        <v>3.8461538461538463</v>
      </c>
      <c r="I9" s="15">
        <v>0</v>
      </c>
    </row>
    <row r="10" spans="2:9" ht="12" customHeight="1" x14ac:dyDescent="0.4">
      <c r="B10" s="56"/>
      <c r="C10" s="4" t="s">
        <v>58</v>
      </c>
      <c r="D10" s="3">
        <v>270</v>
      </c>
      <c r="E10" s="15">
        <v>44.074074074074076</v>
      </c>
      <c r="F10" s="15">
        <v>27.037037037037038</v>
      </c>
      <c r="G10" s="15">
        <v>23.703703703703706</v>
      </c>
      <c r="H10" s="15">
        <v>4.4444444444444446</v>
      </c>
      <c r="I10" s="15">
        <v>0.74074074074074081</v>
      </c>
    </row>
    <row r="11" spans="2:9" ht="12" customHeight="1" x14ac:dyDescent="0.4">
      <c r="B11" s="56"/>
      <c r="C11" s="4" t="s">
        <v>59</v>
      </c>
      <c r="D11" s="3">
        <v>232</v>
      </c>
      <c r="E11" s="15">
        <v>39.224137931034484</v>
      </c>
      <c r="F11" s="15">
        <v>30.603448275862068</v>
      </c>
      <c r="G11" s="15">
        <v>22.413793103448278</v>
      </c>
      <c r="H11" s="15">
        <v>5.1724137931034484</v>
      </c>
      <c r="I11" s="15">
        <v>2.5862068965517242</v>
      </c>
    </row>
    <row r="12" spans="2:9" ht="12" customHeight="1" x14ac:dyDescent="0.4">
      <c r="B12" s="56"/>
      <c r="C12" s="4" t="s">
        <v>60</v>
      </c>
      <c r="D12" s="3">
        <v>245</v>
      </c>
      <c r="E12" s="15">
        <v>56.326530612244895</v>
      </c>
      <c r="F12" s="15">
        <v>26.122448979591837</v>
      </c>
      <c r="G12" s="15">
        <v>10.204081632653061</v>
      </c>
      <c r="H12" s="15">
        <v>6.1224489795918364</v>
      </c>
      <c r="I12" s="15">
        <v>1.2244897959183674</v>
      </c>
    </row>
    <row r="13" spans="2:9" ht="12" customHeight="1" x14ac:dyDescent="0.4">
      <c r="B13" s="56"/>
      <c r="C13" s="4" t="s">
        <v>55</v>
      </c>
      <c r="D13" s="3">
        <v>142</v>
      </c>
      <c r="E13" s="15">
        <v>45.070422535211272</v>
      </c>
      <c r="F13" s="15">
        <v>31.690140845070424</v>
      </c>
      <c r="G13" s="15">
        <v>14.084507042253522</v>
      </c>
      <c r="H13" s="15">
        <v>7.7464788732394361</v>
      </c>
      <c r="I13" s="15">
        <v>1.4084507042253522</v>
      </c>
    </row>
    <row r="14" spans="2:9" ht="12" customHeight="1" x14ac:dyDescent="0.4">
      <c r="B14" s="57"/>
      <c r="C14" s="4" t="s">
        <v>43</v>
      </c>
      <c r="D14" s="3">
        <v>11</v>
      </c>
      <c r="E14" s="15">
        <v>45.454545454545453</v>
      </c>
      <c r="F14" s="15">
        <v>45.454545454545453</v>
      </c>
      <c r="G14" s="15">
        <v>0</v>
      </c>
      <c r="H14" s="15">
        <v>0</v>
      </c>
      <c r="I14" s="15">
        <v>9.0909090909090917</v>
      </c>
    </row>
    <row r="15" spans="2:9" ht="12" customHeight="1" x14ac:dyDescent="0.4">
      <c r="B15" s="55" t="s">
        <v>98</v>
      </c>
      <c r="C15" s="4" t="s">
        <v>61</v>
      </c>
      <c r="D15" s="3">
        <v>203</v>
      </c>
      <c r="E15" s="15">
        <v>54.187192118226605</v>
      </c>
      <c r="F15" s="15">
        <v>24.137931034482758</v>
      </c>
      <c r="G15" s="15">
        <v>14.285714285714285</v>
      </c>
      <c r="H15" s="15">
        <v>5.9113300492610836</v>
      </c>
      <c r="I15" s="15">
        <v>1.4778325123152709</v>
      </c>
    </row>
    <row r="16" spans="2:9" ht="12" customHeight="1" x14ac:dyDescent="0.4">
      <c r="B16" s="56"/>
      <c r="C16" s="4" t="s">
        <v>62</v>
      </c>
      <c r="D16" s="3">
        <v>467</v>
      </c>
      <c r="E16" s="15">
        <v>44.539614561027832</v>
      </c>
      <c r="F16" s="15">
        <v>30.620985010706637</v>
      </c>
      <c r="G16" s="15">
        <v>18.629550321199144</v>
      </c>
      <c r="H16" s="15">
        <v>4.925053533190578</v>
      </c>
      <c r="I16" s="15">
        <v>1.2847965738758029</v>
      </c>
    </row>
    <row r="17" spans="2:9" ht="12" customHeight="1" x14ac:dyDescent="0.4">
      <c r="B17" s="56"/>
      <c r="C17" s="4" t="s">
        <v>63</v>
      </c>
      <c r="D17" s="3">
        <v>296</v>
      </c>
      <c r="E17" s="15">
        <v>40.54054054054054</v>
      </c>
      <c r="F17" s="15">
        <v>29.391891891891891</v>
      </c>
      <c r="G17" s="15">
        <v>22.635135135135133</v>
      </c>
      <c r="H17" s="15">
        <v>6.756756756756757</v>
      </c>
      <c r="I17" s="15">
        <v>0.67567567567567566</v>
      </c>
    </row>
    <row r="18" spans="2:9" ht="12" customHeight="1" x14ac:dyDescent="0.4">
      <c r="B18" s="56"/>
      <c r="C18" s="4" t="s">
        <v>64</v>
      </c>
      <c r="D18" s="3">
        <v>258</v>
      </c>
      <c r="E18" s="15">
        <v>46.899224806201552</v>
      </c>
      <c r="F18" s="15">
        <v>29.069767441860467</v>
      </c>
      <c r="G18" s="15">
        <v>18.992248062015506</v>
      </c>
      <c r="H18" s="15">
        <v>4.6511627906976747</v>
      </c>
      <c r="I18" s="15">
        <v>0.38759689922480622</v>
      </c>
    </row>
    <row r="19" spans="2:9" ht="12" customHeight="1" x14ac:dyDescent="0.4">
      <c r="B19" s="56"/>
      <c r="C19" s="4" t="s">
        <v>65</v>
      </c>
      <c r="D19" s="3">
        <v>78</v>
      </c>
      <c r="E19" s="15">
        <v>41.025641025641022</v>
      </c>
      <c r="F19" s="15">
        <v>33.333333333333329</v>
      </c>
      <c r="G19" s="15">
        <v>19.230769230769234</v>
      </c>
      <c r="H19" s="15">
        <v>5.1282051282051277</v>
      </c>
      <c r="I19" s="15">
        <v>1.2820512820512819</v>
      </c>
    </row>
    <row r="20" spans="2:9" ht="12" customHeight="1" x14ac:dyDescent="0.4">
      <c r="B20" s="57"/>
      <c r="C20" s="4" t="s">
        <v>43</v>
      </c>
      <c r="D20" s="3">
        <v>21</v>
      </c>
      <c r="E20" s="15">
        <v>42.857142857142854</v>
      </c>
      <c r="F20" s="15">
        <v>33.333333333333329</v>
      </c>
      <c r="G20" s="15">
        <v>9.5238095238095237</v>
      </c>
      <c r="H20" s="15">
        <v>9.5238095238095237</v>
      </c>
      <c r="I20" s="15">
        <v>4.7619047619047619</v>
      </c>
    </row>
    <row r="21" spans="2:9" ht="12" customHeight="1" x14ac:dyDescent="0.4">
      <c r="B21" s="61" t="s">
        <v>99</v>
      </c>
      <c r="C21" s="4" t="s">
        <v>66</v>
      </c>
      <c r="D21" s="3">
        <v>349</v>
      </c>
      <c r="E21" s="15">
        <v>42.693409742120345</v>
      </c>
      <c r="F21" s="15">
        <v>28.653295128939828</v>
      </c>
      <c r="G21" s="15">
        <v>22.636103151862464</v>
      </c>
      <c r="H21" s="15">
        <v>5.7306590257879657</v>
      </c>
      <c r="I21" s="15">
        <v>0.28653295128939826</v>
      </c>
    </row>
    <row r="22" spans="2:9" ht="12" customHeight="1" x14ac:dyDescent="0.4">
      <c r="B22" s="62"/>
      <c r="C22" s="4" t="s">
        <v>67</v>
      </c>
      <c r="D22" s="3">
        <v>933</v>
      </c>
      <c r="E22" s="15">
        <v>45.873526259378352</v>
      </c>
      <c r="F22" s="15">
        <v>29.79635584137192</v>
      </c>
      <c r="G22" s="15">
        <v>17.684887459807076</v>
      </c>
      <c r="H22" s="15">
        <v>5.359056806002144</v>
      </c>
      <c r="I22" s="15">
        <v>1.2861736334405145</v>
      </c>
    </row>
    <row r="23" spans="2:9" ht="12" customHeight="1" x14ac:dyDescent="0.4">
      <c r="B23" s="63"/>
      <c r="C23" s="4" t="s">
        <v>43</v>
      </c>
      <c r="D23" s="3">
        <v>41</v>
      </c>
      <c r="E23" s="15">
        <v>56.09756097560976</v>
      </c>
      <c r="F23" s="15">
        <v>21.951219512195124</v>
      </c>
      <c r="G23" s="15">
        <v>12.195121951219512</v>
      </c>
      <c r="H23" s="15">
        <v>7.3170731707317067</v>
      </c>
      <c r="I23" s="15">
        <v>2.4390243902439024</v>
      </c>
    </row>
    <row r="24" spans="2:9" ht="12" customHeight="1" x14ac:dyDescent="0.4">
      <c r="B24" s="55" t="s">
        <v>100</v>
      </c>
      <c r="C24" s="2" t="s">
        <v>96</v>
      </c>
      <c r="D24" s="3">
        <v>340</v>
      </c>
      <c r="E24" s="15">
        <v>49.705882352941174</v>
      </c>
      <c r="F24" s="15">
        <v>31.470588235294116</v>
      </c>
      <c r="G24" s="15">
        <v>15.294117647058824</v>
      </c>
      <c r="H24" s="15">
        <v>3.2352941176470593</v>
      </c>
      <c r="I24" s="15">
        <v>0.29411764705882354</v>
      </c>
    </row>
    <row r="25" spans="2:9" ht="12" customHeight="1" x14ac:dyDescent="0.4">
      <c r="B25" s="56"/>
      <c r="C25" s="2" t="s">
        <v>95</v>
      </c>
      <c r="D25" s="3">
        <v>370</v>
      </c>
      <c r="E25" s="15">
        <v>38.648648648648646</v>
      </c>
      <c r="F25" s="15">
        <v>28.378378378378379</v>
      </c>
      <c r="G25" s="15">
        <v>24.324324324324326</v>
      </c>
      <c r="H25" s="15">
        <v>7.2972972972972974</v>
      </c>
      <c r="I25" s="15">
        <v>1.3513513513513513</v>
      </c>
    </row>
    <row r="26" spans="2:9" ht="12" customHeight="1" x14ac:dyDescent="0.4">
      <c r="B26" s="56"/>
      <c r="C26" s="2" t="s">
        <v>101</v>
      </c>
      <c r="D26" s="3">
        <v>239</v>
      </c>
      <c r="E26" s="15">
        <v>41.841004184100413</v>
      </c>
      <c r="F26" s="15">
        <v>32.21757322175732</v>
      </c>
      <c r="G26" s="15">
        <v>17.573221757322173</v>
      </c>
      <c r="H26" s="15">
        <v>7.9497907949790791</v>
      </c>
      <c r="I26" s="15">
        <v>0.41841004184100417</v>
      </c>
    </row>
    <row r="27" spans="2:9" ht="12" customHeight="1" x14ac:dyDescent="0.4">
      <c r="B27" s="56"/>
      <c r="C27" s="2" t="s">
        <v>102</v>
      </c>
      <c r="D27" s="3">
        <v>360</v>
      </c>
      <c r="E27" s="15">
        <v>50.555555555555557</v>
      </c>
      <c r="F27" s="15">
        <v>25.833333333333336</v>
      </c>
      <c r="G27" s="15">
        <v>18.055555555555554</v>
      </c>
      <c r="H27" s="15">
        <v>4.4444444444444446</v>
      </c>
      <c r="I27" s="15">
        <v>1.1111111111111112</v>
      </c>
    </row>
    <row r="28" spans="2:9" ht="12" customHeight="1" x14ac:dyDescent="0.4">
      <c r="B28" s="57"/>
      <c r="C28" s="4" t="s">
        <v>47</v>
      </c>
      <c r="D28" s="3">
        <v>14</v>
      </c>
      <c r="E28" s="15">
        <v>42.857142857142854</v>
      </c>
      <c r="F28" s="15">
        <v>35.714285714285715</v>
      </c>
      <c r="G28" s="15">
        <v>0</v>
      </c>
      <c r="H28" s="15">
        <v>0</v>
      </c>
      <c r="I28" s="15">
        <v>21.428571428571427</v>
      </c>
    </row>
    <row r="29" spans="2:9" ht="12" customHeight="1" x14ac:dyDescent="0.4">
      <c r="B29" s="55" t="s">
        <v>104</v>
      </c>
      <c r="C29" s="4" t="s">
        <v>70</v>
      </c>
      <c r="D29" s="3">
        <v>91</v>
      </c>
      <c r="E29" s="15">
        <v>45.054945054945058</v>
      </c>
      <c r="F29" s="15">
        <v>32.967032967032964</v>
      </c>
      <c r="G29" s="15">
        <v>20.87912087912088</v>
      </c>
      <c r="H29" s="15">
        <v>0</v>
      </c>
      <c r="I29" s="15">
        <v>1.098901098901099</v>
      </c>
    </row>
    <row r="30" spans="2:9" ht="12" customHeight="1" x14ac:dyDescent="0.4">
      <c r="B30" s="56"/>
      <c r="C30" s="2" t="s">
        <v>69</v>
      </c>
      <c r="D30" s="3">
        <v>590</v>
      </c>
      <c r="E30" s="15">
        <v>43.728813559322035</v>
      </c>
      <c r="F30" s="15">
        <v>28.983050847457626</v>
      </c>
      <c r="G30" s="15">
        <v>20.677966101694913</v>
      </c>
      <c r="H30" s="15">
        <v>5.9322033898305087</v>
      </c>
      <c r="I30" s="15">
        <v>0.67796610169491522</v>
      </c>
    </row>
    <row r="31" spans="2:9" ht="12" customHeight="1" x14ac:dyDescent="0.4">
      <c r="B31" s="56"/>
      <c r="C31" s="4" t="s">
        <v>71</v>
      </c>
      <c r="D31" s="3">
        <v>260</v>
      </c>
      <c r="E31" s="15">
        <v>48.07692307692308</v>
      </c>
      <c r="F31" s="15">
        <v>25</v>
      </c>
      <c r="G31" s="15">
        <v>19.615384615384617</v>
      </c>
      <c r="H31" s="15">
        <v>6.5384615384615392</v>
      </c>
      <c r="I31" s="15">
        <v>0.76923076923076927</v>
      </c>
    </row>
    <row r="32" spans="2:9" ht="12" customHeight="1" x14ac:dyDescent="0.4">
      <c r="B32" s="56"/>
      <c r="C32" s="4" t="s">
        <v>72</v>
      </c>
      <c r="D32" s="3">
        <v>46</v>
      </c>
      <c r="E32" s="15">
        <v>58.695652173913047</v>
      </c>
      <c r="F32" s="15">
        <v>26.086956521739129</v>
      </c>
      <c r="G32" s="15">
        <v>10.869565217391305</v>
      </c>
      <c r="H32" s="15">
        <v>4.3478260869565215</v>
      </c>
      <c r="I32" s="15">
        <v>0</v>
      </c>
    </row>
    <row r="33" spans="2:9" ht="12" customHeight="1" x14ac:dyDescent="0.4">
      <c r="B33" s="56"/>
      <c r="C33" s="4" t="s">
        <v>73</v>
      </c>
      <c r="D33" s="3">
        <v>230</v>
      </c>
      <c r="E33" s="15">
        <v>46.086956521739133</v>
      </c>
      <c r="F33" s="15">
        <v>30.869565217391305</v>
      </c>
      <c r="G33" s="15">
        <v>16.521739130434781</v>
      </c>
      <c r="H33" s="15">
        <v>5.6521739130434785</v>
      </c>
      <c r="I33" s="15">
        <v>0.86956521739130432</v>
      </c>
    </row>
    <row r="34" spans="2:9" ht="12" customHeight="1" x14ac:dyDescent="0.4">
      <c r="B34" s="56"/>
      <c r="C34" s="4" t="s">
        <v>46</v>
      </c>
      <c r="D34" s="3">
        <v>88</v>
      </c>
      <c r="E34" s="15">
        <v>39.772727272727273</v>
      </c>
      <c r="F34" s="15">
        <v>34.090909090909086</v>
      </c>
      <c r="G34" s="15">
        <v>15.909090909090908</v>
      </c>
      <c r="H34" s="15">
        <v>6.8181818181818175</v>
      </c>
      <c r="I34" s="15">
        <v>3.4090909090909087</v>
      </c>
    </row>
    <row r="35" spans="2:9" ht="12" customHeight="1" x14ac:dyDescent="0.4">
      <c r="B35" s="57"/>
      <c r="C35" s="4" t="s">
        <v>43</v>
      </c>
      <c r="D35" s="3">
        <v>18</v>
      </c>
      <c r="E35" s="15">
        <v>44.444444444444443</v>
      </c>
      <c r="F35" s="15">
        <v>44.444444444444443</v>
      </c>
      <c r="G35" s="15">
        <v>0</v>
      </c>
      <c r="H35" s="15">
        <v>0</v>
      </c>
      <c r="I35" s="15">
        <v>11.111111111111111</v>
      </c>
    </row>
    <row r="36" spans="2:9" ht="12" customHeight="1" x14ac:dyDescent="0.4">
      <c r="B36" s="55" t="s">
        <v>94</v>
      </c>
      <c r="C36" s="4" t="s">
        <v>74</v>
      </c>
      <c r="D36" s="3">
        <v>108</v>
      </c>
      <c r="E36" s="15">
        <v>50</v>
      </c>
      <c r="F36" s="15">
        <v>25.925925925925924</v>
      </c>
      <c r="G36" s="15">
        <v>19.444444444444446</v>
      </c>
      <c r="H36" s="15">
        <v>4.6296296296296298</v>
      </c>
      <c r="I36" s="15">
        <v>0</v>
      </c>
    </row>
    <row r="37" spans="2:9" ht="12" customHeight="1" x14ac:dyDescent="0.4">
      <c r="B37" s="56"/>
      <c r="C37" s="4" t="s">
        <v>76</v>
      </c>
      <c r="D37" s="3">
        <v>105</v>
      </c>
      <c r="E37" s="15">
        <v>40.952380952380949</v>
      </c>
      <c r="F37" s="15">
        <v>29.523809523809526</v>
      </c>
      <c r="G37" s="15">
        <v>22.857142857142858</v>
      </c>
      <c r="H37" s="15">
        <v>3.8095238095238098</v>
      </c>
      <c r="I37" s="15">
        <v>2.8571428571428572</v>
      </c>
    </row>
    <row r="38" spans="2:9" ht="12" customHeight="1" x14ac:dyDescent="0.4">
      <c r="B38" s="56"/>
      <c r="C38" s="4" t="s">
        <v>77</v>
      </c>
      <c r="D38" s="3">
        <v>54</v>
      </c>
      <c r="E38" s="15">
        <v>48.148148148148145</v>
      </c>
      <c r="F38" s="15">
        <v>22.222222222222221</v>
      </c>
      <c r="G38" s="15">
        <v>22.222222222222221</v>
      </c>
      <c r="H38" s="15">
        <v>7.4074074074074066</v>
      </c>
      <c r="I38" s="15">
        <v>0</v>
      </c>
    </row>
    <row r="39" spans="2:9" ht="12" customHeight="1" x14ac:dyDescent="0.4">
      <c r="B39" s="56"/>
      <c r="C39" s="4" t="s">
        <v>78</v>
      </c>
      <c r="D39" s="3">
        <v>56</v>
      </c>
      <c r="E39" s="15">
        <v>46.428571428571431</v>
      </c>
      <c r="F39" s="15">
        <v>25</v>
      </c>
      <c r="G39" s="15">
        <v>19.642857142857142</v>
      </c>
      <c r="H39" s="15">
        <v>7.1428571428571423</v>
      </c>
      <c r="I39" s="15">
        <v>1.7857142857142856</v>
      </c>
    </row>
    <row r="40" spans="2:9" ht="12" customHeight="1" x14ac:dyDescent="0.4">
      <c r="B40" s="56"/>
      <c r="C40" s="4" t="s">
        <v>79</v>
      </c>
      <c r="D40" s="3">
        <v>71</v>
      </c>
      <c r="E40" s="15">
        <v>52.112676056338024</v>
      </c>
      <c r="F40" s="15">
        <v>26.760563380281688</v>
      </c>
      <c r="G40" s="15">
        <v>16.901408450704224</v>
      </c>
      <c r="H40" s="15">
        <v>2.8169014084507045</v>
      </c>
      <c r="I40" s="15">
        <v>1.4084507042253522</v>
      </c>
    </row>
    <row r="41" spans="2:9" ht="12" customHeight="1" x14ac:dyDescent="0.4">
      <c r="B41" s="56"/>
      <c r="C41" s="4" t="s">
        <v>80</v>
      </c>
      <c r="D41" s="3">
        <v>75</v>
      </c>
      <c r="E41" s="15">
        <v>40</v>
      </c>
      <c r="F41" s="15">
        <v>37.333333333333336</v>
      </c>
      <c r="G41" s="15">
        <v>17.333333333333336</v>
      </c>
      <c r="H41" s="15">
        <v>5.3333333333333339</v>
      </c>
      <c r="I41" s="15">
        <v>0</v>
      </c>
    </row>
    <row r="42" spans="2:9" ht="12" customHeight="1" x14ac:dyDescent="0.4">
      <c r="B42" s="56"/>
      <c r="C42" s="4" t="s">
        <v>75</v>
      </c>
      <c r="D42" s="3">
        <v>66</v>
      </c>
      <c r="E42" s="15">
        <v>48.484848484848484</v>
      </c>
      <c r="F42" s="15">
        <v>31.818181818181817</v>
      </c>
      <c r="G42" s="15">
        <v>15.151515151515152</v>
      </c>
      <c r="H42" s="15">
        <v>4.5454545454545459</v>
      </c>
      <c r="I42" s="15">
        <v>0</v>
      </c>
    </row>
    <row r="43" spans="2:9" ht="12" customHeight="1" x14ac:dyDescent="0.4">
      <c r="B43" s="56"/>
      <c r="C43" s="4" t="s">
        <v>81</v>
      </c>
      <c r="D43" s="3">
        <v>121</v>
      </c>
      <c r="E43" s="15">
        <v>48.760330578512395</v>
      </c>
      <c r="F43" s="15">
        <v>28.099173553719009</v>
      </c>
      <c r="G43" s="15">
        <v>19.008264462809919</v>
      </c>
      <c r="H43" s="15">
        <v>3.3057851239669422</v>
      </c>
      <c r="I43" s="15">
        <v>0.82644628099173556</v>
      </c>
    </row>
    <row r="44" spans="2:9" ht="12" customHeight="1" x14ac:dyDescent="0.4">
      <c r="B44" s="56"/>
      <c r="C44" s="4" t="s">
        <v>82</v>
      </c>
      <c r="D44" s="3">
        <v>42</v>
      </c>
      <c r="E44" s="15">
        <v>28.571428571428569</v>
      </c>
      <c r="F44" s="15">
        <v>33.333333333333329</v>
      </c>
      <c r="G44" s="15">
        <v>19.047619047619047</v>
      </c>
      <c r="H44" s="15">
        <v>19.047619047619047</v>
      </c>
      <c r="I44" s="15">
        <v>0</v>
      </c>
    </row>
    <row r="45" spans="2:9" ht="12" customHeight="1" x14ac:dyDescent="0.4">
      <c r="B45" s="56"/>
      <c r="C45" s="4" t="s">
        <v>83</v>
      </c>
      <c r="D45" s="3">
        <v>39</v>
      </c>
      <c r="E45" s="15">
        <v>28.205128205128204</v>
      </c>
      <c r="F45" s="15">
        <v>43.589743589743591</v>
      </c>
      <c r="G45" s="15">
        <v>23.076923076923077</v>
      </c>
      <c r="H45" s="15">
        <v>5.1282051282051277</v>
      </c>
      <c r="I45" s="15">
        <v>0</v>
      </c>
    </row>
    <row r="46" spans="2:9" ht="12" customHeight="1" x14ac:dyDescent="0.4">
      <c r="B46" s="56"/>
      <c r="C46" s="4" t="s">
        <v>84</v>
      </c>
      <c r="D46" s="3">
        <v>73</v>
      </c>
      <c r="E46" s="15">
        <v>56.164383561643838</v>
      </c>
      <c r="F46" s="15">
        <v>17.80821917808219</v>
      </c>
      <c r="G46" s="15">
        <v>17.80821917808219</v>
      </c>
      <c r="H46" s="15">
        <v>5.4794520547945202</v>
      </c>
      <c r="I46" s="15">
        <v>2.7397260273972601</v>
      </c>
    </row>
    <row r="47" spans="2:9" ht="12" customHeight="1" x14ac:dyDescent="0.4">
      <c r="B47" s="56"/>
      <c r="C47" s="4" t="s">
        <v>85</v>
      </c>
      <c r="D47" s="3">
        <v>105</v>
      </c>
      <c r="E47" s="15">
        <v>48.571428571428569</v>
      </c>
      <c r="F47" s="15">
        <v>33.333333333333329</v>
      </c>
      <c r="G47" s="15">
        <v>14.285714285714285</v>
      </c>
      <c r="H47" s="15">
        <v>3.8095238095238098</v>
      </c>
      <c r="I47" s="15">
        <v>0</v>
      </c>
    </row>
    <row r="48" spans="2:9" ht="12" customHeight="1" x14ac:dyDescent="0.4">
      <c r="B48" s="56"/>
      <c r="C48" s="4" t="s">
        <v>86</v>
      </c>
      <c r="D48" s="3">
        <v>92</v>
      </c>
      <c r="E48" s="15">
        <v>32.608695652173914</v>
      </c>
      <c r="F48" s="15">
        <v>28.260869565217391</v>
      </c>
      <c r="G48" s="15">
        <v>28.260869565217391</v>
      </c>
      <c r="H48" s="15">
        <v>9.7826086956521738</v>
      </c>
      <c r="I48" s="15">
        <v>1.0869565217391304</v>
      </c>
    </row>
    <row r="49" spans="2:9" ht="12" customHeight="1" x14ac:dyDescent="0.4">
      <c r="B49" s="56"/>
      <c r="C49" s="4" t="s">
        <v>87</v>
      </c>
      <c r="D49" s="3">
        <v>44</v>
      </c>
      <c r="E49" s="15">
        <v>50</v>
      </c>
      <c r="F49" s="15">
        <v>27.27272727272727</v>
      </c>
      <c r="G49" s="15">
        <v>18.181818181818183</v>
      </c>
      <c r="H49" s="15">
        <v>4.5454545454545459</v>
      </c>
      <c r="I49" s="15">
        <v>0</v>
      </c>
    </row>
    <row r="50" spans="2:9" ht="12" customHeight="1" x14ac:dyDescent="0.4">
      <c r="B50" s="56"/>
      <c r="C50" s="4" t="s">
        <v>88</v>
      </c>
      <c r="D50" s="3">
        <v>34</v>
      </c>
      <c r="E50" s="15">
        <v>67.64705882352942</v>
      </c>
      <c r="F50" s="15">
        <v>17.647058823529413</v>
      </c>
      <c r="G50" s="15">
        <v>14.705882352941178</v>
      </c>
      <c r="H50" s="15">
        <v>0</v>
      </c>
      <c r="I50" s="15">
        <v>0</v>
      </c>
    </row>
    <row r="51" spans="2:9" ht="12" customHeight="1" x14ac:dyDescent="0.4">
      <c r="B51" s="56"/>
      <c r="C51" s="4" t="s">
        <v>89</v>
      </c>
      <c r="D51" s="3">
        <v>80</v>
      </c>
      <c r="E51" s="15">
        <v>41.25</v>
      </c>
      <c r="F51" s="15">
        <v>23.75</v>
      </c>
      <c r="G51" s="15">
        <v>23.75</v>
      </c>
      <c r="H51" s="15">
        <v>10</v>
      </c>
      <c r="I51" s="15">
        <v>1.25</v>
      </c>
    </row>
    <row r="52" spans="2:9" ht="12" customHeight="1" x14ac:dyDescent="0.4">
      <c r="B52" s="56"/>
      <c r="C52" s="4" t="s">
        <v>90</v>
      </c>
      <c r="D52" s="3">
        <v>58</v>
      </c>
      <c r="E52" s="15">
        <v>48.275862068965516</v>
      </c>
      <c r="F52" s="15">
        <v>31.03448275862069</v>
      </c>
      <c r="G52" s="15">
        <v>13.793103448275861</v>
      </c>
      <c r="H52" s="15">
        <v>5.1724137931034484</v>
      </c>
      <c r="I52" s="15">
        <v>1.7241379310344827</v>
      </c>
    </row>
    <row r="53" spans="2:9" ht="12" customHeight="1" x14ac:dyDescent="0.4">
      <c r="B53" s="56"/>
      <c r="C53" s="4" t="s">
        <v>91</v>
      </c>
      <c r="D53" s="3">
        <v>86</v>
      </c>
      <c r="E53" s="15">
        <v>41.860465116279073</v>
      </c>
      <c r="F53" s="15">
        <v>40.697674418604649</v>
      </c>
      <c r="G53" s="15">
        <v>13.953488372093023</v>
      </c>
      <c r="H53" s="15">
        <v>3.4883720930232558</v>
      </c>
      <c r="I53" s="15">
        <v>0</v>
      </c>
    </row>
    <row r="54" spans="2:9" ht="12" customHeight="1" x14ac:dyDescent="0.4">
      <c r="B54" s="57"/>
      <c r="C54" s="2" t="s">
        <v>43</v>
      </c>
      <c r="D54" s="3">
        <v>14</v>
      </c>
      <c r="E54" s="15">
        <v>42.857142857142854</v>
      </c>
      <c r="F54" s="15">
        <v>35.714285714285715</v>
      </c>
      <c r="G54" s="15">
        <v>0</v>
      </c>
      <c r="H54" s="15">
        <v>0</v>
      </c>
      <c r="I54" s="15">
        <v>21.428571428571427</v>
      </c>
    </row>
  </sheetData>
  <mergeCells count="11">
    <mergeCell ref="B29:B35"/>
    <mergeCell ref="B36:B54"/>
    <mergeCell ref="B5:C5"/>
    <mergeCell ref="B6:B14"/>
    <mergeCell ref="B15:B20"/>
    <mergeCell ref="B21:B23"/>
    <mergeCell ref="B2:C4"/>
    <mergeCell ref="D2:D4"/>
    <mergeCell ref="E3:I3"/>
    <mergeCell ref="E2:I2"/>
    <mergeCell ref="B24:B28"/>
  </mergeCells>
  <phoneticPr fontId="2"/>
  <pageMargins left="0.7" right="0.7" top="0.75" bottom="0.75" header="0.3" footer="0.3"/>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B2:I54"/>
  <sheetViews>
    <sheetView workbookViewId="0">
      <selection activeCell="E3" sqref="E3:I3"/>
    </sheetView>
  </sheetViews>
  <sheetFormatPr defaultRowHeight="12" customHeight="1" x14ac:dyDescent="0.4"/>
  <cols>
    <col min="1" max="1" width="5.625" customWidth="1"/>
    <col min="2" max="2" width="14.125" customWidth="1"/>
    <col min="3" max="3" width="39.875" customWidth="1"/>
    <col min="4" max="9" width="10.625" customWidth="1"/>
  </cols>
  <sheetData>
    <row r="2" spans="2:9" ht="30" customHeight="1" x14ac:dyDescent="0.4">
      <c r="B2" s="28" t="s">
        <v>133</v>
      </c>
      <c r="C2" s="29"/>
      <c r="D2" s="32" t="s">
        <v>97</v>
      </c>
      <c r="E2" s="48" t="s">
        <v>225</v>
      </c>
      <c r="F2" s="49"/>
      <c r="G2" s="49"/>
      <c r="H2" s="49"/>
      <c r="I2" s="50"/>
    </row>
    <row r="3" spans="2:9" s="22" customFormat="1" ht="30" customHeight="1" x14ac:dyDescent="0.4">
      <c r="B3" s="67"/>
      <c r="C3" s="68"/>
      <c r="D3" s="54"/>
      <c r="E3" s="45" t="s">
        <v>229</v>
      </c>
      <c r="F3" s="46"/>
      <c r="G3" s="46"/>
      <c r="H3" s="46"/>
      <c r="I3" s="47"/>
    </row>
    <row r="4" spans="2:9" ht="36" x14ac:dyDescent="0.4">
      <c r="B4" s="30"/>
      <c r="C4" s="31"/>
      <c r="D4" s="33"/>
      <c r="E4" s="19" t="s">
        <v>181</v>
      </c>
      <c r="F4" s="19" t="s">
        <v>182</v>
      </c>
      <c r="G4" s="19" t="s">
        <v>183</v>
      </c>
      <c r="H4" s="19" t="s">
        <v>184</v>
      </c>
      <c r="I4" s="19" t="s">
        <v>154</v>
      </c>
    </row>
    <row r="5" spans="2:9" ht="12" customHeight="1" x14ac:dyDescent="0.4">
      <c r="B5" s="42" t="s">
        <v>92</v>
      </c>
      <c r="C5" s="43" t="s">
        <v>92</v>
      </c>
      <c r="D5" s="3">
        <v>1323</v>
      </c>
      <c r="E5" s="14">
        <v>55.933484504913075</v>
      </c>
      <c r="F5" s="15">
        <v>31.82161753590325</v>
      </c>
      <c r="G5" s="15">
        <v>8.8435374149659864</v>
      </c>
      <c r="H5" s="15">
        <v>2.3431594860166287</v>
      </c>
      <c r="I5" s="15">
        <v>1.0582010582010581</v>
      </c>
    </row>
    <row r="6" spans="2:9" ht="12" customHeight="1" x14ac:dyDescent="0.4">
      <c r="B6" s="55" t="s">
        <v>93</v>
      </c>
      <c r="C6" s="4" t="s">
        <v>53</v>
      </c>
      <c r="D6" s="3">
        <v>26</v>
      </c>
      <c r="E6" s="15">
        <v>53.846153846153847</v>
      </c>
      <c r="F6" s="15">
        <v>34.615384615384613</v>
      </c>
      <c r="G6" s="15">
        <v>11.538461538461538</v>
      </c>
      <c r="H6" s="15">
        <v>0</v>
      </c>
      <c r="I6" s="15">
        <v>0</v>
      </c>
    </row>
    <row r="7" spans="2:9" ht="12" customHeight="1" x14ac:dyDescent="0.4">
      <c r="B7" s="56"/>
      <c r="C7" s="4" t="s">
        <v>54</v>
      </c>
      <c r="D7" s="3">
        <v>95</v>
      </c>
      <c r="E7" s="15">
        <v>54.736842105263165</v>
      </c>
      <c r="F7" s="15">
        <v>35.789473684210527</v>
      </c>
      <c r="G7" s="15">
        <v>9.4736842105263168</v>
      </c>
      <c r="H7" s="15">
        <v>0</v>
      </c>
      <c r="I7" s="15">
        <v>0</v>
      </c>
    </row>
    <row r="8" spans="2:9" ht="12" customHeight="1" x14ac:dyDescent="0.4">
      <c r="B8" s="56"/>
      <c r="C8" s="4" t="s">
        <v>56</v>
      </c>
      <c r="D8" s="3">
        <v>120</v>
      </c>
      <c r="E8" s="15">
        <v>55.000000000000007</v>
      </c>
      <c r="F8" s="15">
        <v>31.666666666666664</v>
      </c>
      <c r="G8" s="15">
        <v>11.666666666666666</v>
      </c>
      <c r="H8" s="15">
        <v>1.6666666666666667</v>
      </c>
      <c r="I8" s="15">
        <v>0</v>
      </c>
    </row>
    <row r="9" spans="2:9" ht="12" customHeight="1" x14ac:dyDescent="0.4">
      <c r="B9" s="56"/>
      <c r="C9" s="4" t="s">
        <v>57</v>
      </c>
      <c r="D9" s="3">
        <v>182</v>
      </c>
      <c r="E9" s="15">
        <v>57.142857142857139</v>
      </c>
      <c r="F9" s="15">
        <v>29.120879120879124</v>
      </c>
      <c r="G9" s="15">
        <v>10.43956043956044</v>
      </c>
      <c r="H9" s="15">
        <v>3.296703296703297</v>
      </c>
      <c r="I9" s="15">
        <v>0</v>
      </c>
    </row>
    <row r="10" spans="2:9" ht="12" customHeight="1" x14ac:dyDescent="0.4">
      <c r="B10" s="56"/>
      <c r="C10" s="4" t="s">
        <v>58</v>
      </c>
      <c r="D10" s="3">
        <v>270</v>
      </c>
      <c r="E10" s="15">
        <v>55.555555555555557</v>
      </c>
      <c r="F10" s="15">
        <v>31.851851851851855</v>
      </c>
      <c r="G10" s="15">
        <v>9.2592592592592595</v>
      </c>
      <c r="H10" s="15">
        <v>2.5925925925925926</v>
      </c>
      <c r="I10" s="15">
        <v>0.74074074074074081</v>
      </c>
    </row>
    <row r="11" spans="2:9" ht="12" customHeight="1" x14ac:dyDescent="0.4">
      <c r="B11" s="56"/>
      <c r="C11" s="4" t="s">
        <v>59</v>
      </c>
      <c r="D11" s="3">
        <v>232</v>
      </c>
      <c r="E11" s="15">
        <v>50.862068965517238</v>
      </c>
      <c r="F11" s="15">
        <v>34.913793103448278</v>
      </c>
      <c r="G11" s="15">
        <v>9.4827586206896548</v>
      </c>
      <c r="H11" s="15">
        <v>3.0172413793103448</v>
      </c>
      <c r="I11" s="15">
        <v>1.7241379310344827</v>
      </c>
    </row>
    <row r="12" spans="2:9" ht="12" customHeight="1" x14ac:dyDescent="0.4">
      <c r="B12" s="56"/>
      <c r="C12" s="4" t="s">
        <v>60</v>
      </c>
      <c r="D12" s="3">
        <v>245</v>
      </c>
      <c r="E12" s="15">
        <v>63.265306122448983</v>
      </c>
      <c r="F12" s="15">
        <v>25.30612244897959</v>
      </c>
      <c r="G12" s="15">
        <v>7.3469387755102051</v>
      </c>
      <c r="H12" s="15">
        <v>2.0408163265306123</v>
      </c>
      <c r="I12" s="15">
        <v>2.0408163265306123</v>
      </c>
    </row>
    <row r="13" spans="2:9" ht="12" customHeight="1" x14ac:dyDescent="0.4">
      <c r="B13" s="56"/>
      <c r="C13" s="4" t="s">
        <v>55</v>
      </c>
      <c r="D13" s="3">
        <v>142</v>
      </c>
      <c r="E13" s="15">
        <v>54.225352112676063</v>
      </c>
      <c r="F13" s="15">
        <v>37.323943661971832</v>
      </c>
      <c r="G13" s="15">
        <v>4.225352112676056</v>
      </c>
      <c r="H13" s="15">
        <v>2.8169014084507045</v>
      </c>
      <c r="I13" s="15">
        <v>1.4084507042253522</v>
      </c>
    </row>
    <row r="14" spans="2:9" ht="12" customHeight="1" x14ac:dyDescent="0.4">
      <c r="B14" s="57"/>
      <c r="C14" s="4" t="s">
        <v>43</v>
      </c>
      <c r="D14" s="3">
        <v>11</v>
      </c>
      <c r="E14" s="15">
        <v>36.363636363636367</v>
      </c>
      <c r="F14" s="15">
        <v>45.454545454545453</v>
      </c>
      <c r="G14" s="15">
        <v>9.0909090909090917</v>
      </c>
      <c r="H14" s="15">
        <v>0</v>
      </c>
      <c r="I14" s="15">
        <v>9.0909090909090917</v>
      </c>
    </row>
    <row r="15" spans="2:9" ht="12" customHeight="1" x14ac:dyDescent="0.4">
      <c r="B15" s="55" t="s">
        <v>98</v>
      </c>
      <c r="C15" s="4" t="s">
        <v>61</v>
      </c>
      <c r="D15" s="3">
        <v>203</v>
      </c>
      <c r="E15" s="15">
        <v>52.216748768472911</v>
      </c>
      <c r="F15" s="15">
        <v>33.004926108374384</v>
      </c>
      <c r="G15" s="15">
        <v>9.3596059113300498</v>
      </c>
      <c r="H15" s="15">
        <v>3.9408866995073892</v>
      </c>
      <c r="I15" s="15">
        <v>1.4778325123152709</v>
      </c>
    </row>
    <row r="16" spans="2:9" ht="12" customHeight="1" x14ac:dyDescent="0.4">
      <c r="B16" s="56"/>
      <c r="C16" s="4" t="s">
        <v>62</v>
      </c>
      <c r="D16" s="3">
        <v>467</v>
      </c>
      <c r="E16" s="15">
        <v>55.46038543897216</v>
      </c>
      <c r="F16" s="15">
        <v>32.33404710920771</v>
      </c>
      <c r="G16" s="15">
        <v>8.7794432548179877</v>
      </c>
      <c r="H16" s="15">
        <v>2.1413276231263381</v>
      </c>
      <c r="I16" s="15">
        <v>1.2847965738758029</v>
      </c>
    </row>
    <row r="17" spans="2:9" ht="12" customHeight="1" x14ac:dyDescent="0.4">
      <c r="B17" s="56"/>
      <c r="C17" s="4" t="s">
        <v>63</v>
      </c>
      <c r="D17" s="3">
        <v>296</v>
      </c>
      <c r="E17" s="15">
        <v>56.081081081081088</v>
      </c>
      <c r="F17" s="15">
        <v>31.418918918918919</v>
      </c>
      <c r="G17" s="15">
        <v>9.7972972972972965</v>
      </c>
      <c r="H17" s="15">
        <v>2.0270270270270272</v>
      </c>
      <c r="I17" s="15">
        <v>0.67567567567567566</v>
      </c>
    </row>
    <row r="18" spans="2:9" ht="12" customHeight="1" x14ac:dyDescent="0.4">
      <c r="B18" s="56"/>
      <c r="C18" s="4" t="s">
        <v>64</v>
      </c>
      <c r="D18" s="3">
        <v>258</v>
      </c>
      <c r="E18" s="15">
        <v>59.302325581395351</v>
      </c>
      <c r="F18" s="15">
        <v>29.069767441860467</v>
      </c>
      <c r="G18" s="15">
        <v>8.1395348837209305</v>
      </c>
      <c r="H18" s="15">
        <v>2.7131782945736433</v>
      </c>
      <c r="I18" s="15">
        <v>0.77519379844961245</v>
      </c>
    </row>
    <row r="19" spans="2:9" ht="12" customHeight="1" x14ac:dyDescent="0.4">
      <c r="B19" s="56"/>
      <c r="C19" s="4" t="s">
        <v>65</v>
      </c>
      <c r="D19" s="3">
        <v>78</v>
      </c>
      <c r="E19" s="15">
        <v>58.974358974358978</v>
      </c>
      <c r="F19" s="15">
        <v>33.333333333333329</v>
      </c>
      <c r="G19" s="15">
        <v>7.6923076923076925</v>
      </c>
      <c r="H19" s="15">
        <v>0</v>
      </c>
      <c r="I19" s="15">
        <v>0</v>
      </c>
    </row>
    <row r="20" spans="2:9" ht="12" customHeight="1" x14ac:dyDescent="0.4">
      <c r="B20" s="57"/>
      <c r="C20" s="4" t="s">
        <v>43</v>
      </c>
      <c r="D20" s="3">
        <v>21</v>
      </c>
      <c r="E20" s="15">
        <v>47.619047619047613</v>
      </c>
      <c r="F20" s="15">
        <v>42.857142857142854</v>
      </c>
      <c r="G20" s="15">
        <v>4.7619047619047619</v>
      </c>
      <c r="H20" s="15">
        <v>0</v>
      </c>
      <c r="I20" s="15">
        <v>4.7619047619047619</v>
      </c>
    </row>
    <row r="21" spans="2:9" ht="12" customHeight="1" x14ac:dyDescent="0.4">
      <c r="B21" s="61" t="s">
        <v>99</v>
      </c>
      <c r="C21" s="4" t="s">
        <v>66</v>
      </c>
      <c r="D21" s="3">
        <v>349</v>
      </c>
      <c r="E21" s="15">
        <v>58.166189111747848</v>
      </c>
      <c r="F21" s="15">
        <v>32.091690544412607</v>
      </c>
      <c r="G21" s="15">
        <v>8.3094555873925504</v>
      </c>
      <c r="H21" s="15">
        <v>1.4326647564469914</v>
      </c>
      <c r="I21" s="15">
        <v>0</v>
      </c>
    </row>
    <row r="22" spans="2:9" ht="12" customHeight="1" x14ac:dyDescent="0.4">
      <c r="B22" s="62"/>
      <c r="C22" s="4" t="s">
        <v>67</v>
      </c>
      <c r="D22" s="3">
        <v>933</v>
      </c>
      <c r="E22" s="15">
        <v>55.519828510182215</v>
      </c>
      <c r="F22" s="15">
        <v>31.404072883172564</v>
      </c>
      <c r="G22" s="15">
        <v>9.110396570203644</v>
      </c>
      <c r="H22" s="15">
        <v>2.572347266881029</v>
      </c>
      <c r="I22" s="15">
        <v>1.3933547695605575</v>
      </c>
    </row>
    <row r="23" spans="2:9" ht="12" customHeight="1" x14ac:dyDescent="0.4">
      <c r="B23" s="63"/>
      <c r="C23" s="4" t="s">
        <v>43</v>
      </c>
      <c r="D23" s="3">
        <v>41</v>
      </c>
      <c r="E23" s="15">
        <v>46.341463414634148</v>
      </c>
      <c r="F23" s="15">
        <v>39.024390243902438</v>
      </c>
      <c r="G23" s="15">
        <v>7.3170731707317067</v>
      </c>
      <c r="H23" s="15">
        <v>4.8780487804878048</v>
      </c>
      <c r="I23" s="15">
        <v>2.4390243902439024</v>
      </c>
    </row>
    <row r="24" spans="2:9" ht="12" customHeight="1" x14ac:dyDescent="0.4">
      <c r="B24" s="55" t="s">
        <v>100</v>
      </c>
      <c r="C24" s="2" t="s">
        <v>96</v>
      </c>
      <c r="D24" s="3">
        <v>340</v>
      </c>
      <c r="E24" s="15">
        <v>46.764705882352942</v>
      </c>
      <c r="F24" s="15">
        <v>35.882352941176471</v>
      </c>
      <c r="G24" s="15">
        <v>13.23529411764706</v>
      </c>
      <c r="H24" s="15">
        <v>3.8235294117647061</v>
      </c>
      <c r="I24" s="15">
        <v>0.29411764705882354</v>
      </c>
    </row>
    <row r="25" spans="2:9" ht="12" customHeight="1" x14ac:dyDescent="0.4">
      <c r="B25" s="56"/>
      <c r="C25" s="2" t="s">
        <v>95</v>
      </c>
      <c r="D25" s="3">
        <v>370</v>
      </c>
      <c r="E25" s="15">
        <v>52.972972972972975</v>
      </c>
      <c r="F25" s="15">
        <v>36.486486486486484</v>
      </c>
      <c r="G25" s="15">
        <v>6.756756756756757</v>
      </c>
      <c r="H25" s="15">
        <v>2.4324324324324325</v>
      </c>
      <c r="I25" s="15">
        <v>1.3513513513513513</v>
      </c>
    </row>
    <row r="26" spans="2:9" ht="12" customHeight="1" x14ac:dyDescent="0.4">
      <c r="B26" s="56"/>
      <c r="C26" s="2" t="s">
        <v>101</v>
      </c>
      <c r="D26" s="3">
        <v>239</v>
      </c>
      <c r="E26" s="15">
        <v>61.924686192468613</v>
      </c>
      <c r="F26" s="15">
        <v>27.19665271966527</v>
      </c>
      <c r="G26" s="15">
        <v>8.7866108786610866</v>
      </c>
      <c r="H26" s="15">
        <v>1.6736401673640167</v>
      </c>
      <c r="I26" s="15">
        <v>0.41841004184100417</v>
      </c>
    </row>
    <row r="27" spans="2:9" ht="12" customHeight="1" x14ac:dyDescent="0.4">
      <c r="B27" s="56"/>
      <c r="C27" s="2" t="s">
        <v>102</v>
      </c>
      <c r="D27" s="3">
        <v>360</v>
      </c>
      <c r="E27" s="15">
        <v>63.888888888888886</v>
      </c>
      <c r="F27" s="15">
        <v>26.388888888888889</v>
      </c>
      <c r="G27" s="15">
        <v>6.9444444444444446</v>
      </c>
      <c r="H27" s="15">
        <v>1.3888888888888888</v>
      </c>
      <c r="I27" s="15">
        <v>1.3888888888888888</v>
      </c>
    </row>
    <row r="28" spans="2:9" ht="12" customHeight="1" x14ac:dyDescent="0.4">
      <c r="B28" s="57"/>
      <c r="C28" s="4" t="s">
        <v>47</v>
      </c>
      <c r="D28" s="3">
        <v>14</v>
      </c>
      <c r="E28" s="15">
        <v>50</v>
      </c>
      <c r="F28" s="15">
        <v>28.571428571428569</v>
      </c>
      <c r="G28" s="15">
        <v>7.1428571428571423</v>
      </c>
      <c r="H28" s="15">
        <v>0</v>
      </c>
      <c r="I28" s="15">
        <v>14.285714285714285</v>
      </c>
    </row>
    <row r="29" spans="2:9" ht="12" customHeight="1" x14ac:dyDescent="0.4">
      <c r="B29" s="55" t="s">
        <v>104</v>
      </c>
      <c r="C29" s="4" t="s">
        <v>70</v>
      </c>
      <c r="D29" s="3">
        <v>91</v>
      </c>
      <c r="E29" s="15">
        <v>57.142857142857139</v>
      </c>
      <c r="F29" s="15">
        <v>26.373626373626376</v>
      </c>
      <c r="G29" s="15">
        <v>12.087912087912088</v>
      </c>
      <c r="H29" s="15">
        <v>3.296703296703297</v>
      </c>
      <c r="I29" s="15">
        <v>1.098901098901099</v>
      </c>
    </row>
    <row r="30" spans="2:9" ht="12" customHeight="1" x14ac:dyDescent="0.4">
      <c r="B30" s="56"/>
      <c r="C30" s="2" t="s">
        <v>69</v>
      </c>
      <c r="D30" s="3">
        <v>590</v>
      </c>
      <c r="E30" s="15">
        <v>53.728813559322028</v>
      </c>
      <c r="F30" s="15">
        <v>33.220338983050844</v>
      </c>
      <c r="G30" s="15">
        <v>10.338983050847457</v>
      </c>
      <c r="H30" s="15">
        <v>2.2033898305084745</v>
      </c>
      <c r="I30" s="15">
        <v>0.50847457627118642</v>
      </c>
    </row>
    <row r="31" spans="2:9" ht="12" customHeight="1" x14ac:dyDescent="0.4">
      <c r="B31" s="56"/>
      <c r="C31" s="4" t="s">
        <v>71</v>
      </c>
      <c r="D31" s="3">
        <v>260</v>
      </c>
      <c r="E31" s="15">
        <v>57.692307692307686</v>
      </c>
      <c r="F31" s="15">
        <v>30.384615384615383</v>
      </c>
      <c r="G31" s="15">
        <v>8.0769230769230766</v>
      </c>
      <c r="H31" s="15">
        <v>2.6923076923076925</v>
      </c>
      <c r="I31" s="15">
        <v>1.153846153846154</v>
      </c>
    </row>
    <row r="32" spans="2:9" ht="12" customHeight="1" x14ac:dyDescent="0.4">
      <c r="B32" s="56"/>
      <c r="C32" s="4" t="s">
        <v>72</v>
      </c>
      <c r="D32" s="3">
        <v>46</v>
      </c>
      <c r="E32" s="15">
        <v>60.869565217391312</v>
      </c>
      <c r="F32" s="15">
        <v>26.086956521739129</v>
      </c>
      <c r="G32" s="15">
        <v>13.043478260869565</v>
      </c>
      <c r="H32" s="15">
        <v>0</v>
      </c>
      <c r="I32" s="15">
        <v>0</v>
      </c>
    </row>
    <row r="33" spans="2:9" ht="12" customHeight="1" x14ac:dyDescent="0.4">
      <c r="B33" s="56"/>
      <c r="C33" s="4" t="s">
        <v>73</v>
      </c>
      <c r="D33" s="3">
        <v>230</v>
      </c>
      <c r="E33" s="15">
        <v>59.565217391304351</v>
      </c>
      <c r="F33" s="15">
        <v>32.173913043478258</v>
      </c>
      <c r="G33" s="15">
        <v>4.7826086956521738</v>
      </c>
      <c r="H33" s="15">
        <v>2.6086956521739131</v>
      </c>
      <c r="I33" s="15">
        <v>0.86956521739130432</v>
      </c>
    </row>
    <row r="34" spans="2:9" ht="12" customHeight="1" x14ac:dyDescent="0.4">
      <c r="B34" s="56"/>
      <c r="C34" s="4" t="s">
        <v>46</v>
      </c>
      <c r="D34" s="3">
        <v>88</v>
      </c>
      <c r="E34" s="15">
        <v>54.54545454545454</v>
      </c>
      <c r="F34" s="15">
        <v>34.090909090909086</v>
      </c>
      <c r="G34" s="15">
        <v>6.8181818181818175</v>
      </c>
      <c r="H34" s="15">
        <v>1.1363636363636365</v>
      </c>
      <c r="I34" s="15">
        <v>3.4090909090909087</v>
      </c>
    </row>
    <row r="35" spans="2:9" ht="12" customHeight="1" x14ac:dyDescent="0.4">
      <c r="B35" s="57"/>
      <c r="C35" s="4" t="s">
        <v>43</v>
      </c>
      <c r="D35" s="3">
        <v>18</v>
      </c>
      <c r="E35" s="15">
        <v>44.444444444444443</v>
      </c>
      <c r="F35" s="15">
        <v>33.333333333333329</v>
      </c>
      <c r="G35" s="15">
        <v>5.5555555555555554</v>
      </c>
      <c r="H35" s="15">
        <v>5.5555555555555554</v>
      </c>
      <c r="I35" s="15">
        <v>11.111111111111111</v>
      </c>
    </row>
    <row r="36" spans="2:9" ht="12" customHeight="1" x14ac:dyDescent="0.4">
      <c r="B36" s="55" t="s">
        <v>94</v>
      </c>
      <c r="C36" s="4" t="s">
        <v>74</v>
      </c>
      <c r="D36" s="3">
        <v>108</v>
      </c>
      <c r="E36" s="15">
        <v>66.666666666666657</v>
      </c>
      <c r="F36" s="15">
        <v>28.703703703703702</v>
      </c>
      <c r="G36" s="15">
        <v>3.7037037037037033</v>
      </c>
      <c r="H36" s="15">
        <v>0.92592592592592582</v>
      </c>
      <c r="I36" s="15">
        <v>0</v>
      </c>
    </row>
    <row r="37" spans="2:9" ht="12" customHeight="1" x14ac:dyDescent="0.4">
      <c r="B37" s="56"/>
      <c r="C37" s="4" t="s">
        <v>76</v>
      </c>
      <c r="D37" s="3">
        <v>105</v>
      </c>
      <c r="E37" s="15">
        <v>57.142857142857139</v>
      </c>
      <c r="F37" s="15">
        <v>33.333333333333329</v>
      </c>
      <c r="G37" s="15">
        <v>4.7619047619047619</v>
      </c>
      <c r="H37" s="15">
        <v>2.8571428571428572</v>
      </c>
      <c r="I37" s="15">
        <v>1.9047619047619049</v>
      </c>
    </row>
    <row r="38" spans="2:9" ht="12" customHeight="1" x14ac:dyDescent="0.4">
      <c r="B38" s="56"/>
      <c r="C38" s="4" t="s">
        <v>77</v>
      </c>
      <c r="D38" s="3">
        <v>54</v>
      </c>
      <c r="E38" s="15">
        <v>59.259259259259252</v>
      </c>
      <c r="F38" s="15">
        <v>33.333333333333329</v>
      </c>
      <c r="G38" s="15">
        <v>5.5555555555555554</v>
      </c>
      <c r="H38" s="15">
        <v>1.8518518518518516</v>
      </c>
      <c r="I38" s="15">
        <v>0</v>
      </c>
    </row>
    <row r="39" spans="2:9" ht="12" customHeight="1" x14ac:dyDescent="0.4">
      <c r="B39" s="56"/>
      <c r="C39" s="4" t="s">
        <v>78</v>
      </c>
      <c r="D39" s="3">
        <v>56</v>
      </c>
      <c r="E39" s="15">
        <v>44.642857142857146</v>
      </c>
      <c r="F39" s="15">
        <v>33.928571428571431</v>
      </c>
      <c r="G39" s="15">
        <v>14.285714285714285</v>
      </c>
      <c r="H39" s="15">
        <v>5.3571428571428568</v>
      </c>
      <c r="I39" s="15">
        <v>1.7857142857142856</v>
      </c>
    </row>
    <row r="40" spans="2:9" ht="12" customHeight="1" x14ac:dyDescent="0.4">
      <c r="B40" s="56"/>
      <c r="C40" s="4" t="s">
        <v>79</v>
      </c>
      <c r="D40" s="3">
        <v>71</v>
      </c>
      <c r="E40" s="15">
        <v>43.661971830985912</v>
      </c>
      <c r="F40" s="15">
        <v>38.028169014084504</v>
      </c>
      <c r="G40" s="15">
        <v>9.8591549295774641</v>
      </c>
      <c r="H40" s="15">
        <v>7.042253521126761</v>
      </c>
      <c r="I40" s="15">
        <v>1.4084507042253522</v>
      </c>
    </row>
    <row r="41" spans="2:9" ht="12" customHeight="1" x14ac:dyDescent="0.4">
      <c r="B41" s="56"/>
      <c r="C41" s="4" t="s">
        <v>80</v>
      </c>
      <c r="D41" s="3">
        <v>75</v>
      </c>
      <c r="E41" s="15">
        <v>74.666666666666671</v>
      </c>
      <c r="F41" s="15">
        <v>18.666666666666668</v>
      </c>
      <c r="G41" s="15">
        <v>5.3333333333333339</v>
      </c>
      <c r="H41" s="15">
        <v>1.3333333333333335</v>
      </c>
      <c r="I41" s="15">
        <v>0</v>
      </c>
    </row>
    <row r="42" spans="2:9" ht="12" customHeight="1" x14ac:dyDescent="0.4">
      <c r="B42" s="56"/>
      <c r="C42" s="4" t="s">
        <v>75</v>
      </c>
      <c r="D42" s="3">
        <v>66</v>
      </c>
      <c r="E42" s="15">
        <v>53.030303030303031</v>
      </c>
      <c r="F42" s="15">
        <v>34.848484848484851</v>
      </c>
      <c r="G42" s="15">
        <v>12.121212121212121</v>
      </c>
      <c r="H42" s="15">
        <v>0</v>
      </c>
      <c r="I42" s="15">
        <v>0</v>
      </c>
    </row>
    <row r="43" spans="2:9" ht="12" customHeight="1" x14ac:dyDescent="0.4">
      <c r="B43" s="56"/>
      <c r="C43" s="4" t="s">
        <v>81</v>
      </c>
      <c r="D43" s="3">
        <v>121</v>
      </c>
      <c r="E43" s="15">
        <v>43.801652892561982</v>
      </c>
      <c r="F43" s="15">
        <v>38.016528925619838</v>
      </c>
      <c r="G43" s="15">
        <v>12.396694214876034</v>
      </c>
      <c r="H43" s="15">
        <v>3.3057851239669422</v>
      </c>
      <c r="I43" s="15">
        <v>2.4793388429752068</v>
      </c>
    </row>
    <row r="44" spans="2:9" ht="12" customHeight="1" x14ac:dyDescent="0.4">
      <c r="B44" s="56"/>
      <c r="C44" s="4" t="s">
        <v>82</v>
      </c>
      <c r="D44" s="3">
        <v>42</v>
      </c>
      <c r="E44" s="15">
        <v>76.19047619047619</v>
      </c>
      <c r="F44" s="15">
        <v>21.428571428571427</v>
      </c>
      <c r="G44" s="15">
        <v>2.3809523809523809</v>
      </c>
      <c r="H44" s="15">
        <v>0</v>
      </c>
      <c r="I44" s="15">
        <v>0</v>
      </c>
    </row>
    <row r="45" spans="2:9" ht="12" customHeight="1" x14ac:dyDescent="0.4">
      <c r="B45" s="56"/>
      <c r="C45" s="4" t="s">
        <v>83</v>
      </c>
      <c r="D45" s="3">
        <v>39</v>
      </c>
      <c r="E45" s="15">
        <v>53.846153846153847</v>
      </c>
      <c r="F45" s="15">
        <v>38.461538461538467</v>
      </c>
      <c r="G45" s="15">
        <v>2.5641025641025639</v>
      </c>
      <c r="H45" s="15">
        <v>2.5641025641025639</v>
      </c>
      <c r="I45" s="15">
        <v>2.5641025641025639</v>
      </c>
    </row>
    <row r="46" spans="2:9" ht="12" customHeight="1" x14ac:dyDescent="0.4">
      <c r="B46" s="56"/>
      <c r="C46" s="4" t="s">
        <v>84</v>
      </c>
      <c r="D46" s="3">
        <v>73</v>
      </c>
      <c r="E46" s="15">
        <v>83.561643835616437</v>
      </c>
      <c r="F46" s="15">
        <v>13.698630136986301</v>
      </c>
      <c r="G46" s="15">
        <v>1.3698630136986301</v>
      </c>
      <c r="H46" s="15">
        <v>0</v>
      </c>
      <c r="I46" s="15">
        <v>1.3698630136986301</v>
      </c>
    </row>
    <row r="47" spans="2:9" ht="12" customHeight="1" x14ac:dyDescent="0.4">
      <c r="B47" s="56"/>
      <c r="C47" s="4" t="s">
        <v>85</v>
      </c>
      <c r="D47" s="3">
        <v>105</v>
      </c>
      <c r="E47" s="15">
        <v>42.857142857142854</v>
      </c>
      <c r="F47" s="15">
        <v>40.952380952380949</v>
      </c>
      <c r="G47" s="15">
        <v>13.333333333333334</v>
      </c>
      <c r="H47" s="15">
        <v>2.8571428571428572</v>
      </c>
      <c r="I47" s="15">
        <v>0</v>
      </c>
    </row>
    <row r="48" spans="2:9" ht="12" customHeight="1" x14ac:dyDescent="0.4">
      <c r="B48" s="56"/>
      <c r="C48" s="4" t="s">
        <v>86</v>
      </c>
      <c r="D48" s="3">
        <v>92</v>
      </c>
      <c r="E48" s="15">
        <v>42.391304347826086</v>
      </c>
      <c r="F48" s="15">
        <v>41.304347826086953</v>
      </c>
      <c r="G48" s="15">
        <v>13.043478260869565</v>
      </c>
      <c r="H48" s="15">
        <v>2.1739130434782608</v>
      </c>
      <c r="I48" s="15">
        <v>1.0869565217391304</v>
      </c>
    </row>
    <row r="49" spans="2:9" ht="12" customHeight="1" x14ac:dyDescent="0.4">
      <c r="B49" s="56"/>
      <c r="C49" s="4" t="s">
        <v>87</v>
      </c>
      <c r="D49" s="3">
        <v>44</v>
      </c>
      <c r="E49" s="15">
        <v>68.181818181818173</v>
      </c>
      <c r="F49" s="15">
        <v>25</v>
      </c>
      <c r="G49" s="15">
        <v>4.5454545454545459</v>
      </c>
      <c r="H49" s="15">
        <v>2.2727272727272729</v>
      </c>
      <c r="I49" s="15">
        <v>0</v>
      </c>
    </row>
    <row r="50" spans="2:9" ht="12" customHeight="1" x14ac:dyDescent="0.4">
      <c r="B50" s="56"/>
      <c r="C50" s="4" t="s">
        <v>88</v>
      </c>
      <c r="D50" s="3">
        <v>34</v>
      </c>
      <c r="E50" s="15">
        <v>52.941176470588239</v>
      </c>
      <c r="F50" s="15">
        <v>29.411764705882355</v>
      </c>
      <c r="G50" s="15">
        <v>14.705882352941178</v>
      </c>
      <c r="H50" s="15">
        <v>2.9411764705882351</v>
      </c>
      <c r="I50" s="15">
        <v>0</v>
      </c>
    </row>
    <row r="51" spans="2:9" ht="12" customHeight="1" x14ac:dyDescent="0.4">
      <c r="B51" s="56"/>
      <c r="C51" s="4" t="s">
        <v>89</v>
      </c>
      <c r="D51" s="3">
        <v>80</v>
      </c>
      <c r="E51" s="15">
        <v>55.000000000000007</v>
      </c>
      <c r="F51" s="15">
        <v>36.25</v>
      </c>
      <c r="G51" s="15">
        <v>5</v>
      </c>
      <c r="H51" s="15">
        <v>2.5</v>
      </c>
      <c r="I51" s="15">
        <v>1.25</v>
      </c>
    </row>
    <row r="52" spans="2:9" ht="12" customHeight="1" x14ac:dyDescent="0.4">
      <c r="B52" s="56"/>
      <c r="C52" s="4" t="s">
        <v>90</v>
      </c>
      <c r="D52" s="3">
        <v>58</v>
      </c>
      <c r="E52" s="15">
        <v>75.862068965517238</v>
      </c>
      <c r="F52" s="15">
        <v>13.793103448275861</v>
      </c>
      <c r="G52" s="15">
        <v>8.6206896551724146</v>
      </c>
      <c r="H52" s="15">
        <v>0</v>
      </c>
      <c r="I52" s="15">
        <v>1.7241379310344827</v>
      </c>
    </row>
    <row r="53" spans="2:9" ht="12" customHeight="1" x14ac:dyDescent="0.4">
      <c r="B53" s="56"/>
      <c r="C53" s="4" t="s">
        <v>91</v>
      </c>
      <c r="D53" s="3">
        <v>86</v>
      </c>
      <c r="E53" s="15">
        <v>40.697674418604649</v>
      </c>
      <c r="F53" s="15">
        <v>36.046511627906973</v>
      </c>
      <c r="G53" s="15">
        <v>19.767441860465116</v>
      </c>
      <c r="H53" s="15">
        <v>3.4883720930232558</v>
      </c>
      <c r="I53" s="15">
        <v>0</v>
      </c>
    </row>
    <row r="54" spans="2:9" ht="12" customHeight="1" x14ac:dyDescent="0.4">
      <c r="B54" s="57"/>
      <c r="C54" s="2" t="s">
        <v>43</v>
      </c>
      <c r="D54" s="3">
        <v>14</v>
      </c>
      <c r="E54" s="15">
        <v>50</v>
      </c>
      <c r="F54" s="15">
        <v>28.571428571428569</v>
      </c>
      <c r="G54" s="15">
        <v>7.1428571428571423</v>
      </c>
      <c r="H54" s="15">
        <v>0</v>
      </c>
      <c r="I54" s="15">
        <v>14.285714285714285</v>
      </c>
    </row>
  </sheetData>
  <mergeCells count="11">
    <mergeCell ref="B29:B35"/>
    <mergeCell ref="B36:B54"/>
    <mergeCell ref="B5:C5"/>
    <mergeCell ref="B6:B14"/>
    <mergeCell ref="B15:B20"/>
    <mergeCell ref="B21:B23"/>
    <mergeCell ref="B2:C4"/>
    <mergeCell ref="D2:D4"/>
    <mergeCell ref="E3:I3"/>
    <mergeCell ref="E2:I2"/>
    <mergeCell ref="B24:B28"/>
  </mergeCells>
  <phoneticPr fontId="2"/>
  <pageMargins left="0.7" right="0.7" top="0.75" bottom="0.75" header="0.3" footer="0.3"/>
  <pageSetup paperSize="9"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B2:I54"/>
  <sheetViews>
    <sheetView workbookViewId="0">
      <selection activeCell="E4" sqref="E4"/>
    </sheetView>
  </sheetViews>
  <sheetFormatPr defaultRowHeight="12" customHeight="1" x14ac:dyDescent="0.4"/>
  <cols>
    <col min="1" max="1" width="5.625" customWidth="1"/>
    <col min="2" max="2" width="14.125" customWidth="1"/>
    <col min="3" max="3" width="39.875" customWidth="1"/>
    <col min="4" max="9" width="10.625" customWidth="1"/>
  </cols>
  <sheetData>
    <row r="2" spans="2:9" ht="30" customHeight="1" x14ac:dyDescent="0.4">
      <c r="B2" s="28" t="s">
        <v>134</v>
      </c>
      <c r="C2" s="29"/>
      <c r="D2" s="32" t="s">
        <v>97</v>
      </c>
      <c r="E2" s="48" t="s">
        <v>225</v>
      </c>
      <c r="F2" s="49"/>
      <c r="G2" s="49"/>
      <c r="H2" s="49"/>
      <c r="I2" s="50"/>
    </row>
    <row r="3" spans="2:9" s="22" customFormat="1" ht="30" customHeight="1" x14ac:dyDescent="0.4">
      <c r="B3" s="67"/>
      <c r="C3" s="68"/>
      <c r="D3" s="54"/>
      <c r="E3" s="45" t="s">
        <v>230</v>
      </c>
      <c r="F3" s="46"/>
      <c r="G3" s="46"/>
      <c r="H3" s="46"/>
      <c r="I3" s="47"/>
    </row>
    <row r="4" spans="2:9" ht="36" x14ac:dyDescent="0.4">
      <c r="B4" s="30"/>
      <c r="C4" s="31"/>
      <c r="D4" s="33"/>
      <c r="E4" s="19" t="s">
        <v>181</v>
      </c>
      <c r="F4" s="19" t="s">
        <v>182</v>
      </c>
      <c r="G4" s="19" t="s">
        <v>183</v>
      </c>
      <c r="H4" s="19" t="s">
        <v>184</v>
      </c>
      <c r="I4" s="19" t="s">
        <v>154</v>
      </c>
    </row>
    <row r="5" spans="2:9" ht="12" customHeight="1" x14ac:dyDescent="0.4">
      <c r="B5" s="42" t="s">
        <v>92</v>
      </c>
      <c r="C5" s="43" t="s">
        <v>92</v>
      </c>
      <c r="D5" s="3">
        <v>1323</v>
      </c>
      <c r="E5" s="14">
        <v>19.349962207105065</v>
      </c>
      <c r="F5" s="15">
        <v>29.705215419501137</v>
      </c>
      <c r="G5" s="15">
        <v>28.042328042328041</v>
      </c>
      <c r="H5" s="15">
        <v>21.541950113378686</v>
      </c>
      <c r="I5" s="15">
        <v>1.3605442176870748</v>
      </c>
    </row>
    <row r="6" spans="2:9" ht="12" customHeight="1" x14ac:dyDescent="0.4">
      <c r="B6" s="55" t="s">
        <v>93</v>
      </c>
      <c r="C6" s="4" t="s">
        <v>53</v>
      </c>
      <c r="D6" s="3">
        <v>26</v>
      </c>
      <c r="E6" s="15">
        <v>7.6923076923076925</v>
      </c>
      <c r="F6" s="15">
        <v>23.076923076923077</v>
      </c>
      <c r="G6" s="15">
        <v>46.153846153846153</v>
      </c>
      <c r="H6" s="15">
        <v>23.076923076923077</v>
      </c>
      <c r="I6" s="15">
        <v>0</v>
      </c>
    </row>
    <row r="7" spans="2:9" ht="12" customHeight="1" x14ac:dyDescent="0.4">
      <c r="B7" s="56"/>
      <c r="C7" s="4" t="s">
        <v>54</v>
      </c>
      <c r="D7" s="3">
        <v>95</v>
      </c>
      <c r="E7" s="15">
        <v>21.052631578947366</v>
      </c>
      <c r="F7" s="15">
        <v>22.105263157894736</v>
      </c>
      <c r="G7" s="15">
        <v>34.736842105263158</v>
      </c>
      <c r="H7" s="15">
        <v>22.105263157894736</v>
      </c>
      <c r="I7" s="15">
        <v>0</v>
      </c>
    </row>
    <row r="8" spans="2:9" ht="12" customHeight="1" x14ac:dyDescent="0.4">
      <c r="B8" s="56"/>
      <c r="C8" s="4" t="s">
        <v>56</v>
      </c>
      <c r="D8" s="3">
        <v>120</v>
      </c>
      <c r="E8" s="15">
        <v>12.5</v>
      </c>
      <c r="F8" s="15">
        <v>27.500000000000004</v>
      </c>
      <c r="G8" s="15">
        <v>33.333333333333329</v>
      </c>
      <c r="H8" s="15">
        <v>26.666666666666668</v>
      </c>
      <c r="I8" s="15">
        <v>0</v>
      </c>
    </row>
    <row r="9" spans="2:9" ht="12" customHeight="1" x14ac:dyDescent="0.4">
      <c r="B9" s="56"/>
      <c r="C9" s="4" t="s">
        <v>57</v>
      </c>
      <c r="D9" s="3">
        <v>182</v>
      </c>
      <c r="E9" s="15">
        <v>19.780219780219781</v>
      </c>
      <c r="F9" s="15">
        <v>28.021978021978022</v>
      </c>
      <c r="G9" s="15">
        <v>31.318681318681318</v>
      </c>
      <c r="H9" s="15">
        <v>20.87912087912088</v>
      </c>
      <c r="I9" s="15">
        <v>0</v>
      </c>
    </row>
    <row r="10" spans="2:9" ht="12" customHeight="1" x14ac:dyDescent="0.4">
      <c r="B10" s="56"/>
      <c r="C10" s="4" t="s">
        <v>58</v>
      </c>
      <c r="D10" s="3">
        <v>270</v>
      </c>
      <c r="E10" s="15">
        <v>18.888888888888889</v>
      </c>
      <c r="F10" s="15">
        <v>31.111111111111111</v>
      </c>
      <c r="G10" s="15">
        <v>26.296296296296294</v>
      </c>
      <c r="H10" s="15">
        <v>22.962962962962962</v>
      </c>
      <c r="I10" s="15">
        <v>0.74074074074074081</v>
      </c>
    </row>
    <row r="11" spans="2:9" ht="12" customHeight="1" x14ac:dyDescent="0.4">
      <c r="B11" s="56"/>
      <c r="C11" s="4" t="s">
        <v>59</v>
      </c>
      <c r="D11" s="3">
        <v>232</v>
      </c>
      <c r="E11" s="15">
        <v>21.120689655172413</v>
      </c>
      <c r="F11" s="15">
        <v>28.017241379310342</v>
      </c>
      <c r="G11" s="15">
        <v>29.310344827586203</v>
      </c>
      <c r="H11" s="15">
        <v>19.396551724137932</v>
      </c>
      <c r="I11" s="15">
        <v>2.1551724137931036</v>
      </c>
    </row>
    <row r="12" spans="2:9" ht="12" customHeight="1" x14ac:dyDescent="0.4">
      <c r="B12" s="56"/>
      <c r="C12" s="4" t="s">
        <v>60</v>
      </c>
      <c r="D12" s="3">
        <v>245</v>
      </c>
      <c r="E12" s="15">
        <v>24.081632653061224</v>
      </c>
      <c r="F12" s="15">
        <v>36.734693877551024</v>
      </c>
      <c r="G12" s="15">
        <v>20.408163265306122</v>
      </c>
      <c r="H12" s="15">
        <v>17.142857142857142</v>
      </c>
      <c r="I12" s="15">
        <v>1.6326530612244898</v>
      </c>
    </row>
    <row r="13" spans="2:9" ht="12" customHeight="1" x14ac:dyDescent="0.4">
      <c r="B13" s="56"/>
      <c r="C13" s="4" t="s">
        <v>55</v>
      </c>
      <c r="D13" s="3">
        <v>142</v>
      </c>
      <c r="E13" s="15">
        <v>16.197183098591552</v>
      </c>
      <c r="F13" s="15">
        <v>27.464788732394368</v>
      </c>
      <c r="G13" s="15">
        <v>26.760563380281688</v>
      </c>
      <c r="H13" s="15">
        <v>25.352112676056336</v>
      </c>
      <c r="I13" s="15">
        <v>4.225352112676056</v>
      </c>
    </row>
    <row r="14" spans="2:9" ht="12" customHeight="1" x14ac:dyDescent="0.4">
      <c r="B14" s="57"/>
      <c r="C14" s="4" t="s">
        <v>43</v>
      </c>
      <c r="D14" s="3">
        <v>11</v>
      </c>
      <c r="E14" s="15">
        <v>9.0909090909090917</v>
      </c>
      <c r="F14" s="15">
        <v>36.363636363636367</v>
      </c>
      <c r="G14" s="15">
        <v>18.181818181818183</v>
      </c>
      <c r="H14" s="15">
        <v>27.27272727272727</v>
      </c>
      <c r="I14" s="15">
        <v>9.0909090909090917</v>
      </c>
    </row>
    <row r="15" spans="2:9" ht="12" customHeight="1" x14ac:dyDescent="0.4">
      <c r="B15" s="55" t="s">
        <v>98</v>
      </c>
      <c r="C15" s="4" t="s">
        <v>61</v>
      </c>
      <c r="D15" s="3">
        <v>203</v>
      </c>
      <c r="E15" s="15">
        <v>12.807881773399016</v>
      </c>
      <c r="F15" s="15">
        <v>27.093596059113302</v>
      </c>
      <c r="G15" s="15">
        <v>28.078817733990146</v>
      </c>
      <c r="H15" s="15">
        <v>30.541871921182267</v>
      </c>
      <c r="I15" s="15">
        <v>1.4778325123152709</v>
      </c>
    </row>
    <row r="16" spans="2:9" ht="12" customHeight="1" x14ac:dyDescent="0.4">
      <c r="B16" s="56"/>
      <c r="C16" s="4" t="s">
        <v>62</v>
      </c>
      <c r="D16" s="3">
        <v>467</v>
      </c>
      <c r="E16" s="15">
        <v>17.558886509635975</v>
      </c>
      <c r="F16" s="15">
        <v>34.261241970021409</v>
      </c>
      <c r="G16" s="15">
        <v>26.552462526766597</v>
      </c>
      <c r="H16" s="15">
        <v>19.914346895074946</v>
      </c>
      <c r="I16" s="15">
        <v>1.7130620985010707</v>
      </c>
    </row>
    <row r="17" spans="2:9" ht="12" customHeight="1" x14ac:dyDescent="0.4">
      <c r="B17" s="56"/>
      <c r="C17" s="4" t="s">
        <v>63</v>
      </c>
      <c r="D17" s="3">
        <v>296</v>
      </c>
      <c r="E17" s="15">
        <v>20.608108108108109</v>
      </c>
      <c r="F17" s="15">
        <v>29.391891891891891</v>
      </c>
      <c r="G17" s="15">
        <v>30.067567567567565</v>
      </c>
      <c r="H17" s="15">
        <v>19.594594594594593</v>
      </c>
      <c r="I17" s="15">
        <v>0.33783783783783783</v>
      </c>
    </row>
    <row r="18" spans="2:9" ht="12" customHeight="1" x14ac:dyDescent="0.4">
      <c r="B18" s="56"/>
      <c r="C18" s="4" t="s">
        <v>64</v>
      </c>
      <c r="D18" s="3">
        <v>258</v>
      </c>
      <c r="E18" s="15">
        <v>26.744186046511626</v>
      </c>
      <c r="F18" s="15">
        <v>22.868217054263564</v>
      </c>
      <c r="G18" s="15">
        <v>28.294573643410853</v>
      </c>
      <c r="H18" s="15">
        <v>20.54263565891473</v>
      </c>
      <c r="I18" s="15">
        <v>1.5503875968992249</v>
      </c>
    </row>
    <row r="19" spans="2:9" ht="12" customHeight="1" x14ac:dyDescent="0.4">
      <c r="B19" s="56"/>
      <c r="C19" s="4" t="s">
        <v>65</v>
      </c>
      <c r="D19" s="3">
        <v>78</v>
      </c>
      <c r="E19" s="15">
        <v>16.666666666666664</v>
      </c>
      <c r="F19" s="15">
        <v>30.76923076923077</v>
      </c>
      <c r="G19" s="15">
        <v>33.333333333333329</v>
      </c>
      <c r="H19" s="15">
        <v>17.948717948717949</v>
      </c>
      <c r="I19" s="15">
        <v>1.2820512820512819</v>
      </c>
    </row>
    <row r="20" spans="2:9" ht="12" customHeight="1" x14ac:dyDescent="0.4">
      <c r="B20" s="57"/>
      <c r="C20" s="4" t="s">
        <v>43</v>
      </c>
      <c r="D20" s="3">
        <v>21</v>
      </c>
      <c r="E20" s="15">
        <v>23.809523809523807</v>
      </c>
      <c r="F20" s="15">
        <v>38.095238095238095</v>
      </c>
      <c r="G20" s="15">
        <v>9.5238095238095237</v>
      </c>
      <c r="H20" s="15">
        <v>23.809523809523807</v>
      </c>
      <c r="I20" s="15">
        <v>4.7619047619047619</v>
      </c>
    </row>
    <row r="21" spans="2:9" ht="12" customHeight="1" x14ac:dyDescent="0.4">
      <c r="B21" s="61" t="s">
        <v>99</v>
      </c>
      <c r="C21" s="4" t="s">
        <v>66</v>
      </c>
      <c r="D21" s="3">
        <v>349</v>
      </c>
      <c r="E21" s="15">
        <v>20.057306590257877</v>
      </c>
      <c r="F21" s="15">
        <v>27.793696275071632</v>
      </c>
      <c r="G21" s="15">
        <v>31.51862464183381</v>
      </c>
      <c r="H21" s="15">
        <v>20.343839541547279</v>
      </c>
      <c r="I21" s="15">
        <v>0.28653295128939826</v>
      </c>
    </row>
    <row r="22" spans="2:9" ht="12" customHeight="1" x14ac:dyDescent="0.4">
      <c r="B22" s="62"/>
      <c r="C22" s="4" t="s">
        <v>67</v>
      </c>
      <c r="D22" s="3">
        <v>933</v>
      </c>
      <c r="E22" s="15">
        <v>19.078242229367632</v>
      </c>
      <c r="F22" s="15">
        <v>30.54662379421222</v>
      </c>
      <c r="G22" s="15">
        <v>26.902465166130764</v>
      </c>
      <c r="H22" s="15">
        <v>21.757770632368704</v>
      </c>
      <c r="I22" s="15">
        <v>1.714898177920686</v>
      </c>
    </row>
    <row r="23" spans="2:9" ht="12" customHeight="1" x14ac:dyDescent="0.4">
      <c r="B23" s="63"/>
      <c r="C23" s="4" t="s">
        <v>43</v>
      </c>
      <c r="D23" s="3">
        <v>41</v>
      </c>
      <c r="E23" s="15">
        <v>19.512195121951219</v>
      </c>
      <c r="F23" s="15">
        <v>26.829268292682929</v>
      </c>
      <c r="G23" s="15">
        <v>24.390243902439025</v>
      </c>
      <c r="H23" s="15">
        <v>26.829268292682929</v>
      </c>
      <c r="I23" s="15">
        <v>2.4390243902439024</v>
      </c>
    </row>
    <row r="24" spans="2:9" ht="12" customHeight="1" x14ac:dyDescent="0.4">
      <c r="B24" s="55" t="s">
        <v>100</v>
      </c>
      <c r="C24" s="2" t="s">
        <v>96</v>
      </c>
      <c r="D24" s="3">
        <v>340</v>
      </c>
      <c r="E24" s="15">
        <v>9.4117647058823533</v>
      </c>
      <c r="F24" s="15">
        <v>21.764705882352942</v>
      </c>
      <c r="G24" s="15">
        <v>30.882352941176471</v>
      </c>
      <c r="H24" s="15">
        <v>37.941176470588232</v>
      </c>
      <c r="I24" s="15">
        <v>0</v>
      </c>
    </row>
    <row r="25" spans="2:9" ht="12" customHeight="1" x14ac:dyDescent="0.4">
      <c r="B25" s="56"/>
      <c r="C25" s="2" t="s">
        <v>95</v>
      </c>
      <c r="D25" s="3">
        <v>370</v>
      </c>
      <c r="E25" s="15">
        <v>24.324324324324326</v>
      </c>
      <c r="F25" s="15">
        <v>35.675675675675677</v>
      </c>
      <c r="G25" s="15">
        <v>24.864864864864867</v>
      </c>
      <c r="H25" s="15">
        <v>13.243243243243244</v>
      </c>
      <c r="I25" s="15">
        <v>1.8918918918918921</v>
      </c>
    </row>
    <row r="26" spans="2:9" ht="12" customHeight="1" x14ac:dyDescent="0.4">
      <c r="B26" s="56"/>
      <c r="C26" s="2" t="s">
        <v>101</v>
      </c>
      <c r="D26" s="3">
        <v>239</v>
      </c>
      <c r="E26" s="15">
        <v>12.552301255230125</v>
      </c>
      <c r="F26" s="15">
        <v>29.288702928870293</v>
      </c>
      <c r="G26" s="15">
        <v>33.054393305439326</v>
      </c>
      <c r="H26" s="15">
        <v>24.267782426778243</v>
      </c>
      <c r="I26" s="15">
        <v>0.83682008368200833</v>
      </c>
    </row>
    <row r="27" spans="2:9" ht="12" customHeight="1" x14ac:dyDescent="0.4">
      <c r="B27" s="56"/>
      <c r="C27" s="2" t="s">
        <v>102</v>
      </c>
      <c r="D27" s="3">
        <v>360</v>
      </c>
      <c r="E27" s="15">
        <v>28.333333333333332</v>
      </c>
      <c r="F27" s="15">
        <v>31.111111111111111</v>
      </c>
      <c r="G27" s="15">
        <v>26.111111111111114</v>
      </c>
      <c r="H27" s="15">
        <v>12.777777777777777</v>
      </c>
      <c r="I27" s="15">
        <v>1.6666666666666667</v>
      </c>
    </row>
    <row r="28" spans="2:9" ht="12" customHeight="1" x14ac:dyDescent="0.4">
      <c r="B28" s="57"/>
      <c r="C28" s="4" t="s">
        <v>47</v>
      </c>
      <c r="D28" s="3">
        <v>14</v>
      </c>
      <c r="E28" s="15">
        <v>14.285714285714285</v>
      </c>
      <c r="F28" s="15">
        <v>35.714285714285715</v>
      </c>
      <c r="G28" s="15">
        <v>7.1428571428571423</v>
      </c>
      <c r="H28" s="15">
        <v>21.428571428571427</v>
      </c>
      <c r="I28" s="15">
        <v>21.428571428571427</v>
      </c>
    </row>
    <row r="29" spans="2:9" ht="12" customHeight="1" x14ac:dyDescent="0.4">
      <c r="B29" s="55" t="s">
        <v>104</v>
      </c>
      <c r="C29" s="4" t="s">
        <v>70</v>
      </c>
      <c r="D29" s="3">
        <v>91</v>
      </c>
      <c r="E29" s="15">
        <v>23.076923076923077</v>
      </c>
      <c r="F29" s="15">
        <v>26.373626373626376</v>
      </c>
      <c r="G29" s="15">
        <v>34.065934065934066</v>
      </c>
      <c r="H29" s="15">
        <v>16.483516483516482</v>
      </c>
      <c r="I29" s="15">
        <v>0</v>
      </c>
    </row>
    <row r="30" spans="2:9" ht="12" customHeight="1" x14ac:dyDescent="0.4">
      <c r="B30" s="56"/>
      <c r="C30" s="2" t="s">
        <v>69</v>
      </c>
      <c r="D30" s="3">
        <v>590</v>
      </c>
      <c r="E30" s="15">
        <v>17.796610169491526</v>
      </c>
      <c r="F30" s="15">
        <v>28.305084745762709</v>
      </c>
      <c r="G30" s="15">
        <v>29.322033898305083</v>
      </c>
      <c r="H30" s="15">
        <v>24.067796610169491</v>
      </c>
      <c r="I30" s="15">
        <v>0.50847457627118642</v>
      </c>
    </row>
    <row r="31" spans="2:9" ht="12" customHeight="1" x14ac:dyDescent="0.4">
      <c r="B31" s="56"/>
      <c r="C31" s="4" t="s">
        <v>71</v>
      </c>
      <c r="D31" s="3">
        <v>260</v>
      </c>
      <c r="E31" s="15">
        <v>21.53846153846154</v>
      </c>
      <c r="F31" s="15">
        <v>31.538461538461537</v>
      </c>
      <c r="G31" s="15">
        <v>25</v>
      </c>
      <c r="H31" s="15">
        <v>20</v>
      </c>
      <c r="I31" s="15">
        <v>1.9230769230769231</v>
      </c>
    </row>
    <row r="32" spans="2:9" ht="12" customHeight="1" x14ac:dyDescent="0.4">
      <c r="B32" s="56"/>
      <c r="C32" s="4" t="s">
        <v>72</v>
      </c>
      <c r="D32" s="3">
        <v>46</v>
      </c>
      <c r="E32" s="15">
        <v>19.565217391304348</v>
      </c>
      <c r="F32" s="15">
        <v>17.391304347826086</v>
      </c>
      <c r="G32" s="15">
        <v>43.478260869565219</v>
      </c>
      <c r="H32" s="15">
        <v>19.565217391304348</v>
      </c>
      <c r="I32" s="15">
        <v>0</v>
      </c>
    </row>
    <row r="33" spans="2:9" ht="12" customHeight="1" x14ac:dyDescent="0.4">
      <c r="B33" s="56"/>
      <c r="C33" s="4" t="s">
        <v>73</v>
      </c>
      <c r="D33" s="3">
        <v>230</v>
      </c>
      <c r="E33" s="15">
        <v>18.695652173913043</v>
      </c>
      <c r="F33" s="15">
        <v>32.608695652173914</v>
      </c>
      <c r="G33" s="15">
        <v>23.913043478260871</v>
      </c>
      <c r="H33" s="15">
        <v>22.608695652173914</v>
      </c>
      <c r="I33" s="15">
        <v>2.1739130434782608</v>
      </c>
    </row>
    <row r="34" spans="2:9" ht="12" customHeight="1" x14ac:dyDescent="0.4">
      <c r="B34" s="56"/>
      <c r="C34" s="4" t="s">
        <v>46</v>
      </c>
      <c r="D34" s="3">
        <v>88</v>
      </c>
      <c r="E34" s="15">
        <v>21.59090909090909</v>
      </c>
      <c r="F34" s="15">
        <v>34.090909090909086</v>
      </c>
      <c r="G34" s="15">
        <v>27.27272727272727</v>
      </c>
      <c r="H34" s="15">
        <v>13.636363636363635</v>
      </c>
      <c r="I34" s="15">
        <v>3.4090909090909087</v>
      </c>
    </row>
    <row r="35" spans="2:9" ht="12" customHeight="1" x14ac:dyDescent="0.4">
      <c r="B35" s="57"/>
      <c r="C35" s="4" t="s">
        <v>43</v>
      </c>
      <c r="D35" s="3">
        <v>18</v>
      </c>
      <c r="E35" s="15">
        <v>16.666666666666664</v>
      </c>
      <c r="F35" s="15">
        <v>38.888888888888893</v>
      </c>
      <c r="G35" s="15">
        <v>16.666666666666664</v>
      </c>
      <c r="H35" s="15">
        <v>16.666666666666664</v>
      </c>
      <c r="I35" s="15">
        <v>11.111111111111111</v>
      </c>
    </row>
    <row r="36" spans="2:9" ht="12" customHeight="1" x14ac:dyDescent="0.4">
      <c r="B36" s="55" t="s">
        <v>94</v>
      </c>
      <c r="C36" s="4" t="s">
        <v>74</v>
      </c>
      <c r="D36" s="3">
        <v>108</v>
      </c>
      <c r="E36" s="15">
        <v>29.629629629629626</v>
      </c>
      <c r="F36" s="15">
        <v>41.666666666666671</v>
      </c>
      <c r="G36" s="15">
        <v>20.37037037037037</v>
      </c>
      <c r="H36" s="15">
        <v>7.4074074074074066</v>
      </c>
      <c r="I36" s="15">
        <v>0.92592592592592582</v>
      </c>
    </row>
    <row r="37" spans="2:9" ht="12" customHeight="1" x14ac:dyDescent="0.4">
      <c r="B37" s="56"/>
      <c r="C37" s="4" t="s">
        <v>76</v>
      </c>
      <c r="D37" s="3">
        <v>105</v>
      </c>
      <c r="E37" s="15">
        <v>20.952380952380953</v>
      </c>
      <c r="F37" s="15">
        <v>40.952380952380949</v>
      </c>
      <c r="G37" s="15">
        <v>23.809523809523807</v>
      </c>
      <c r="H37" s="15">
        <v>11.428571428571429</v>
      </c>
      <c r="I37" s="15">
        <v>2.8571428571428572</v>
      </c>
    </row>
    <row r="38" spans="2:9" ht="12" customHeight="1" x14ac:dyDescent="0.4">
      <c r="B38" s="56"/>
      <c r="C38" s="4" t="s">
        <v>77</v>
      </c>
      <c r="D38" s="3">
        <v>54</v>
      </c>
      <c r="E38" s="15">
        <v>50</v>
      </c>
      <c r="F38" s="15">
        <v>20.37037037037037</v>
      </c>
      <c r="G38" s="15">
        <v>18.518518518518519</v>
      </c>
      <c r="H38" s="15">
        <v>11.111111111111111</v>
      </c>
      <c r="I38" s="15">
        <v>0</v>
      </c>
    </row>
    <row r="39" spans="2:9" ht="12" customHeight="1" x14ac:dyDescent="0.4">
      <c r="B39" s="56"/>
      <c r="C39" s="4" t="s">
        <v>78</v>
      </c>
      <c r="D39" s="3">
        <v>56</v>
      </c>
      <c r="E39" s="15">
        <v>0</v>
      </c>
      <c r="F39" s="15">
        <v>25</v>
      </c>
      <c r="G39" s="15">
        <v>41.071428571428569</v>
      </c>
      <c r="H39" s="15">
        <v>32.142857142857146</v>
      </c>
      <c r="I39" s="15">
        <v>1.7857142857142856</v>
      </c>
    </row>
    <row r="40" spans="2:9" ht="12" customHeight="1" x14ac:dyDescent="0.4">
      <c r="B40" s="56"/>
      <c r="C40" s="4" t="s">
        <v>79</v>
      </c>
      <c r="D40" s="3">
        <v>71</v>
      </c>
      <c r="E40" s="15">
        <v>15.492957746478872</v>
      </c>
      <c r="F40" s="15">
        <v>26.760563380281688</v>
      </c>
      <c r="G40" s="15">
        <v>29.577464788732392</v>
      </c>
      <c r="H40" s="15">
        <v>28.169014084507044</v>
      </c>
      <c r="I40" s="15">
        <v>0</v>
      </c>
    </row>
    <row r="41" spans="2:9" ht="12" customHeight="1" x14ac:dyDescent="0.4">
      <c r="B41" s="56"/>
      <c r="C41" s="4" t="s">
        <v>80</v>
      </c>
      <c r="D41" s="3">
        <v>75</v>
      </c>
      <c r="E41" s="15">
        <v>16</v>
      </c>
      <c r="F41" s="15">
        <v>34.666666666666671</v>
      </c>
      <c r="G41" s="15">
        <v>30.666666666666664</v>
      </c>
      <c r="H41" s="15">
        <v>18.666666666666668</v>
      </c>
      <c r="I41" s="15">
        <v>0</v>
      </c>
    </row>
    <row r="42" spans="2:9" ht="12" customHeight="1" x14ac:dyDescent="0.4">
      <c r="B42" s="56"/>
      <c r="C42" s="4" t="s">
        <v>75</v>
      </c>
      <c r="D42" s="3">
        <v>66</v>
      </c>
      <c r="E42" s="15">
        <v>10.606060606060606</v>
      </c>
      <c r="F42" s="15">
        <v>25.757575757575758</v>
      </c>
      <c r="G42" s="15">
        <v>31.818181818181817</v>
      </c>
      <c r="H42" s="15">
        <v>30.303030303030305</v>
      </c>
      <c r="I42" s="15">
        <v>1.5151515151515151</v>
      </c>
    </row>
    <row r="43" spans="2:9" ht="12" customHeight="1" x14ac:dyDescent="0.4">
      <c r="B43" s="56"/>
      <c r="C43" s="4" t="s">
        <v>81</v>
      </c>
      <c r="D43" s="3">
        <v>121</v>
      </c>
      <c r="E43" s="15">
        <v>16.528925619834713</v>
      </c>
      <c r="F43" s="15">
        <v>22.314049586776861</v>
      </c>
      <c r="G43" s="15">
        <v>39.669421487603309</v>
      </c>
      <c r="H43" s="15">
        <v>19.834710743801654</v>
      </c>
      <c r="I43" s="15">
        <v>1.6528925619834711</v>
      </c>
    </row>
    <row r="44" spans="2:9" ht="12" customHeight="1" x14ac:dyDescent="0.4">
      <c r="B44" s="56"/>
      <c r="C44" s="4" t="s">
        <v>82</v>
      </c>
      <c r="D44" s="3">
        <v>42</v>
      </c>
      <c r="E44" s="15">
        <v>26.190476190476193</v>
      </c>
      <c r="F44" s="15">
        <v>30.952380952380953</v>
      </c>
      <c r="G44" s="15">
        <v>28.571428571428569</v>
      </c>
      <c r="H44" s="15">
        <v>14.285714285714285</v>
      </c>
      <c r="I44" s="15">
        <v>0</v>
      </c>
    </row>
    <row r="45" spans="2:9" ht="12" customHeight="1" x14ac:dyDescent="0.4">
      <c r="B45" s="56"/>
      <c r="C45" s="4" t="s">
        <v>83</v>
      </c>
      <c r="D45" s="3">
        <v>39</v>
      </c>
      <c r="E45" s="15">
        <v>30.76923076923077</v>
      </c>
      <c r="F45" s="15">
        <v>43.589743589743591</v>
      </c>
      <c r="G45" s="15">
        <v>10.256410256410255</v>
      </c>
      <c r="H45" s="15">
        <v>12.820512820512819</v>
      </c>
      <c r="I45" s="15">
        <v>2.5641025641025639</v>
      </c>
    </row>
    <row r="46" spans="2:9" ht="12" customHeight="1" x14ac:dyDescent="0.4">
      <c r="B46" s="56"/>
      <c r="C46" s="4" t="s">
        <v>84</v>
      </c>
      <c r="D46" s="3">
        <v>73</v>
      </c>
      <c r="E46" s="15">
        <v>34.246575342465754</v>
      </c>
      <c r="F46" s="15">
        <v>35.61643835616438</v>
      </c>
      <c r="G46" s="15">
        <v>17.80821917808219</v>
      </c>
      <c r="H46" s="15">
        <v>10.95890410958904</v>
      </c>
      <c r="I46" s="15">
        <v>1.3698630136986301</v>
      </c>
    </row>
    <row r="47" spans="2:9" ht="12" customHeight="1" x14ac:dyDescent="0.4">
      <c r="B47" s="56"/>
      <c r="C47" s="4" t="s">
        <v>85</v>
      </c>
      <c r="D47" s="3">
        <v>105</v>
      </c>
      <c r="E47" s="15">
        <v>8.5714285714285712</v>
      </c>
      <c r="F47" s="15">
        <v>22.857142857142858</v>
      </c>
      <c r="G47" s="15">
        <v>34.285714285714285</v>
      </c>
      <c r="H47" s="15">
        <v>34.285714285714285</v>
      </c>
      <c r="I47" s="15">
        <v>0</v>
      </c>
    </row>
    <row r="48" spans="2:9" ht="12" customHeight="1" x14ac:dyDescent="0.4">
      <c r="B48" s="56"/>
      <c r="C48" s="4" t="s">
        <v>86</v>
      </c>
      <c r="D48" s="3">
        <v>92</v>
      </c>
      <c r="E48" s="15">
        <v>16.304347826086957</v>
      </c>
      <c r="F48" s="15">
        <v>44.565217391304344</v>
      </c>
      <c r="G48" s="15">
        <v>27.173913043478258</v>
      </c>
      <c r="H48" s="15">
        <v>10.869565217391305</v>
      </c>
      <c r="I48" s="15">
        <v>1.0869565217391304</v>
      </c>
    </row>
    <row r="49" spans="2:9" ht="12" customHeight="1" x14ac:dyDescent="0.4">
      <c r="B49" s="56"/>
      <c r="C49" s="4" t="s">
        <v>87</v>
      </c>
      <c r="D49" s="3">
        <v>44</v>
      </c>
      <c r="E49" s="15">
        <v>13.636363636363635</v>
      </c>
      <c r="F49" s="15">
        <v>13.636363636363635</v>
      </c>
      <c r="G49" s="15">
        <v>34.090909090909086</v>
      </c>
      <c r="H49" s="15">
        <v>38.636363636363633</v>
      </c>
      <c r="I49" s="15">
        <v>0</v>
      </c>
    </row>
    <row r="50" spans="2:9" ht="12" customHeight="1" x14ac:dyDescent="0.4">
      <c r="B50" s="56"/>
      <c r="C50" s="4" t="s">
        <v>88</v>
      </c>
      <c r="D50" s="3">
        <v>34</v>
      </c>
      <c r="E50" s="15">
        <v>8.8235294117647065</v>
      </c>
      <c r="F50" s="15">
        <v>14.705882352941178</v>
      </c>
      <c r="G50" s="15">
        <v>29.411764705882355</v>
      </c>
      <c r="H50" s="15">
        <v>47.058823529411761</v>
      </c>
      <c r="I50" s="15">
        <v>0</v>
      </c>
    </row>
    <row r="51" spans="2:9" ht="12" customHeight="1" x14ac:dyDescent="0.4">
      <c r="B51" s="56"/>
      <c r="C51" s="4" t="s">
        <v>89</v>
      </c>
      <c r="D51" s="3">
        <v>80</v>
      </c>
      <c r="E51" s="15">
        <v>17.5</v>
      </c>
      <c r="F51" s="15">
        <v>25</v>
      </c>
      <c r="G51" s="15">
        <v>35</v>
      </c>
      <c r="H51" s="15">
        <v>20</v>
      </c>
      <c r="I51" s="15">
        <v>2.5</v>
      </c>
    </row>
    <row r="52" spans="2:9" ht="12" customHeight="1" x14ac:dyDescent="0.4">
      <c r="B52" s="56"/>
      <c r="C52" s="4" t="s">
        <v>90</v>
      </c>
      <c r="D52" s="3">
        <v>58</v>
      </c>
      <c r="E52" s="15">
        <v>43.103448275862064</v>
      </c>
      <c r="F52" s="15">
        <v>24.137931034482758</v>
      </c>
      <c r="G52" s="15">
        <v>18.96551724137931</v>
      </c>
      <c r="H52" s="15">
        <v>10.344827586206897</v>
      </c>
      <c r="I52" s="15">
        <v>3.4482758620689653</v>
      </c>
    </row>
    <row r="53" spans="2:9" ht="12" customHeight="1" x14ac:dyDescent="0.4">
      <c r="B53" s="56"/>
      <c r="C53" s="4" t="s">
        <v>91</v>
      </c>
      <c r="D53" s="3">
        <v>86</v>
      </c>
      <c r="E53" s="15">
        <v>3.4883720930232558</v>
      </c>
      <c r="F53" s="15">
        <v>23.255813953488371</v>
      </c>
      <c r="G53" s="15">
        <v>26.744186046511626</v>
      </c>
      <c r="H53" s="15">
        <v>46.511627906976742</v>
      </c>
      <c r="I53" s="15">
        <v>0</v>
      </c>
    </row>
    <row r="54" spans="2:9" ht="12" customHeight="1" x14ac:dyDescent="0.4">
      <c r="B54" s="57"/>
      <c r="C54" s="2" t="s">
        <v>43</v>
      </c>
      <c r="D54" s="3">
        <v>14</v>
      </c>
      <c r="E54" s="15">
        <v>14.285714285714285</v>
      </c>
      <c r="F54" s="15">
        <v>35.714285714285715</v>
      </c>
      <c r="G54" s="15">
        <v>7.1428571428571423</v>
      </c>
      <c r="H54" s="15">
        <v>21.428571428571427</v>
      </c>
      <c r="I54" s="15">
        <v>21.428571428571427</v>
      </c>
    </row>
  </sheetData>
  <mergeCells count="11">
    <mergeCell ref="B29:B35"/>
    <mergeCell ref="B36:B54"/>
    <mergeCell ref="B5:C5"/>
    <mergeCell ref="B6:B14"/>
    <mergeCell ref="B15:B20"/>
    <mergeCell ref="B21:B23"/>
    <mergeCell ref="B2:C4"/>
    <mergeCell ref="D2:D4"/>
    <mergeCell ref="E3:I3"/>
    <mergeCell ref="E2:I2"/>
    <mergeCell ref="B24:B28"/>
  </mergeCells>
  <phoneticPr fontId="2"/>
  <pageMargins left="0.7" right="0.7" top="0.75" bottom="0.75" header="0.3" footer="0.3"/>
  <pageSetup paperSize="9"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B2:I54"/>
  <sheetViews>
    <sheetView workbookViewId="0">
      <selection activeCell="F42" sqref="F42"/>
    </sheetView>
  </sheetViews>
  <sheetFormatPr defaultRowHeight="12" customHeight="1" x14ac:dyDescent="0.4"/>
  <cols>
    <col min="1" max="1" width="5.625" customWidth="1"/>
    <col min="2" max="2" width="14.125" customWidth="1"/>
    <col min="3" max="3" width="39.875" customWidth="1"/>
    <col min="4" max="9" width="10.625" customWidth="1"/>
  </cols>
  <sheetData>
    <row r="2" spans="2:9" ht="30" customHeight="1" x14ac:dyDescent="0.4">
      <c r="B2" s="28" t="s">
        <v>135</v>
      </c>
      <c r="C2" s="29"/>
      <c r="D2" s="32" t="s">
        <v>97</v>
      </c>
      <c r="E2" s="48" t="s">
        <v>225</v>
      </c>
      <c r="F2" s="49"/>
      <c r="G2" s="49"/>
      <c r="H2" s="49"/>
      <c r="I2" s="50"/>
    </row>
    <row r="3" spans="2:9" s="22" customFormat="1" ht="30" customHeight="1" x14ac:dyDescent="0.4">
      <c r="B3" s="67"/>
      <c r="C3" s="68"/>
      <c r="D3" s="54"/>
      <c r="E3" s="45" t="s">
        <v>231</v>
      </c>
      <c r="F3" s="46"/>
      <c r="G3" s="46"/>
      <c r="H3" s="46"/>
      <c r="I3" s="47"/>
    </row>
    <row r="4" spans="2:9" ht="36" x14ac:dyDescent="0.4">
      <c r="B4" s="30"/>
      <c r="C4" s="31"/>
      <c r="D4" s="33"/>
      <c r="E4" s="19" t="s">
        <v>181</v>
      </c>
      <c r="F4" s="19" t="s">
        <v>182</v>
      </c>
      <c r="G4" s="19" t="s">
        <v>183</v>
      </c>
      <c r="H4" s="19" t="s">
        <v>184</v>
      </c>
      <c r="I4" s="19" t="s">
        <v>154</v>
      </c>
    </row>
    <row r="5" spans="2:9" ht="12" customHeight="1" x14ac:dyDescent="0.4">
      <c r="B5" s="42" t="s">
        <v>92</v>
      </c>
      <c r="C5" s="43" t="s">
        <v>92</v>
      </c>
      <c r="D5" s="3">
        <v>1323</v>
      </c>
      <c r="E5" s="14">
        <v>30.839002267573694</v>
      </c>
      <c r="F5" s="15">
        <v>28.949357520786091</v>
      </c>
      <c r="G5" s="15">
        <v>23.204837490551778</v>
      </c>
      <c r="H5" s="15">
        <v>15.721844293272866</v>
      </c>
      <c r="I5" s="15">
        <v>1.2849584278155708</v>
      </c>
    </row>
    <row r="6" spans="2:9" ht="12" customHeight="1" x14ac:dyDescent="0.4">
      <c r="B6" s="55" t="s">
        <v>93</v>
      </c>
      <c r="C6" s="4" t="s">
        <v>53</v>
      </c>
      <c r="D6" s="3">
        <v>26</v>
      </c>
      <c r="E6" s="15">
        <v>30.76923076923077</v>
      </c>
      <c r="F6" s="15">
        <v>30.76923076923077</v>
      </c>
      <c r="G6" s="15">
        <v>26.923076923076923</v>
      </c>
      <c r="H6" s="15">
        <v>11.538461538461538</v>
      </c>
      <c r="I6" s="15">
        <v>0</v>
      </c>
    </row>
    <row r="7" spans="2:9" ht="12" customHeight="1" x14ac:dyDescent="0.4">
      <c r="B7" s="56"/>
      <c r="C7" s="4" t="s">
        <v>54</v>
      </c>
      <c r="D7" s="3">
        <v>95</v>
      </c>
      <c r="E7" s="15">
        <v>37.894736842105267</v>
      </c>
      <c r="F7" s="15">
        <v>23.157894736842106</v>
      </c>
      <c r="G7" s="15">
        <v>24.210526315789473</v>
      </c>
      <c r="H7" s="15">
        <v>14.736842105263156</v>
      </c>
      <c r="I7" s="15">
        <v>0</v>
      </c>
    </row>
    <row r="8" spans="2:9" ht="12" customHeight="1" x14ac:dyDescent="0.4">
      <c r="B8" s="56"/>
      <c r="C8" s="4" t="s">
        <v>56</v>
      </c>
      <c r="D8" s="3">
        <v>120</v>
      </c>
      <c r="E8" s="15">
        <v>32.5</v>
      </c>
      <c r="F8" s="15">
        <v>27.500000000000004</v>
      </c>
      <c r="G8" s="15">
        <v>24.166666666666668</v>
      </c>
      <c r="H8" s="15">
        <v>15.833333333333332</v>
      </c>
      <c r="I8" s="15">
        <v>0</v>
      </c>
    </row>
    <row r="9" spans="2:9" ht="12" customHeight="1" x14ac:dyDescent="0.4">
      <c r="B9" s="56"/>
      <c r="C9" s="4" t="s">
        <v>57</v>
      </c>
      <c r="D9" s="3">
        <v>182</v>
      </c>
      <c r="E9" s="15">
        <v>30.76923076923077</v>
      </c>
      <c r="F9" s="15">
        <v>32.967032967032964</v>
      </c>
      <c r="G9" s="15">
        <v>21.978021978021978</v>
      </c>
      <c r="H9" s="15">
        <v>14.285714285714285</v>
      </c>
      <c r="I9" s="15">
        <v>0</v>
      </c>
    </row>
    <row r="10" spans="2:9" ht="12" customHeight="1" x14ac:dyDescent="0.4">
      <c r="B10" s="56"/>
      <c r="C10" s="4" t="s">
        <v>58</v>
      </c>
      <c r="D10" s="3">
        <v>270</v>
      </c>
      <c r="E10" s="15">
        <v>27.407407407407408</v>
      </c>
      <c r="F10" s="15">
        <v>33.703703703703702</v>
      </c>
      <c r="G10" s="15">
        <v>21.851851851851851</v>
      </c>
      <c r="H10" s="15">
        <v>16.666666666666664</v>
      </c>
      <c r="I10" s="15">
        <v>0.37037037037037041</v>
      </c>
    </row>
    <row r="11" spans="2:9" ht="12" customHeight="1" x14ac:dyDescent="0.4">
      <c r="B11" s="56"/>
      <c r="C11" s="4" t="s">
        <v>59</v>
      </c>
      <c r="D11" s="3">
        <v>232</v>
      </c>
      <c r="E11" s="15">
        <v>27.155172413793103</v>
      </c>
      <c r="F11" s="15">
        <v>29.741379310344829</v>
      </c>
      <c r="G11" s="15">
        <v>22.844827586206897</v>
      </c>
      <c r="H11" s="15">
        <v>18.53448275862069</v>
      </c>
      <c r="I11" s="15">
        <v>1.7241379310344827</v>
      </c>
    </row>
    <row r="12" spans="2:9" ht="12" customHeight="1" x14ac:dyDescent="0.4">
      <c r="B12" s="56"/>
      <c r="C12" s="4" t="s">
        <v>60</v>
      </c>
      <c r="D12" s="3">
        <v>245</v>
      </c>
      <c r="E12" s="15">
        <v>33.061224489795919</v>
      </c>
      <c r="F12" s="15">
        <v>28.163265306122447</v>
      </c>
      <c r="G12" s="15">
        <v>24.489795918367346</v>
      </c>
      <c r="H12" s="15">
        <v>11.428571428571429</v>
      </c>
      <c r="I12" s="15">
        <v>2.8571428571428572</v>
      </c>
    </row>
    <row r="13" spans="2:9" ht="12" customHeight="1" x14ac:dyDescent="0.4">
      <c r="B13" s="56"/>
      <c r="C13" s="4" t="s">
        <v>55</v>
      </c>
      <c r="D13" s="3">
        <v>142</v>
      </c>
      <c r="E13" s="15">
        <v>33.802816901408448</v>
      </c>
      <c r="F13" s="15">
        <v>21.12676056338028</v>
      </c>
      <c r="G13" s="15">
        <v>21.830985915492956</v>
      </c>
      <c r="H13" s="15">
        <v>20.422535211267608</v>
      </c>
      <c r="I13" s="15">
        <v>2.8169014084507045</v>
      </c>
    </row>
    <row r="14" spans="2:9" ht="12" customHeight="1" x14ac:dyDescent="0.4">
      <c r="B14" s="57"/>
      <c r="C14" s="4" t="s">
        <v>43</v>
      </c>
      <c r="D14" s="3">
        <v>11</v>
      </c>
      <c r="E14" s="15">
        <v>27.27272727272727</v>
      </c>
      <c r="F14" s="15">
        <v>9.0909090909090917</v>
      </c>
      <c r="G14" s="15">
        <v>45.454545454545453</v>
      </c>
      <c r="H14" s="15">
        <v>9.0909090909090917</v>
      </c>
      <c r="I14" s="15">
        <v>9.0909090909090917</v>
      </c>
    </row>
    <row r="15" spans="2:9" ht="12" customHeight="1" x14ac:dyDescent="0.4">
      <c r="B15" s="55" t="s">
        <v>98</v>
      </c>
      <c r="C15" s="4" t="s">
        <v>61</v>
      </c>
      <c r="D15" s="3">
        <v>203</v>
      </c>
      <c r="E15" s="15">
        <v>25.123152709359609</v>
      </c>
      <c r="F15" s="15">
        <v>27.093596059113302</v>
      </c>
      <c r="G15" s="15">
        <v>23.645320197044335</v>
      </c>
      <c r="H15" s="15">
        <v>22.167487684729064</v>
      </c>
      <c r="I15" s="15">
        <v>1.9704433497536946</v>
      </c>
    </row>
    <row r="16" spans="2:9" ht="12" customHeight="1" x14ac:dyDescent="0.4">
      <c r="B16" s="56"/>
      <c r="C16" s="4" t="s">
        <v>62</v>
      </c>
      <c r="D16" s="3">
        <v>467</v>
      </c>
      <c r="E16" s="15">
        <v>31.263383297644538</v>
      </c>
      <c r="F16" s="15">
        <v>28.26552462526767</v>
      </c>
      <c r="G16" s="15">
        <v>24.197002141327623</v>
      </c>
      <c r="H16" s="15">
        <v>14.5610278372591</v>
      </c>
      <c r="I16" s="15">
        <v>1.7130620985010707</v>
      </c>
    </row>
    <row r="17" spans="2:9" ht="12" customHeight="1" x14ac:dyDescent="0.4">
      <c r="B17" s="56"/>
      <c r="C17" s="4" t="s">
        <v>63</v>
      </c>
      <c r="D17" s="3">
        <v>296</v>
      </c>
      <c r="E17" s="15">
        <v>31.418918918918919</v>
      </c>
      <c r="F17" s="15">
        <v>31.756756756756754</v>
      </c>
      <c r="G17" s="15">
        <v>24.662162162162161</v>
      </c>
      <c r="H17" s="15">
        <v>11.148648648648649</v>
      </c>
      <c r="I17" s="15">
        <v>1.0135135135135136</v>
      </c>
    </row>
    <row r="18" spans="2:9" ht="12" customHeight="1" x14ac:dyDescent="0.4">
      <c r="B18" s="56"/>
      <c r="C18" s="4" t="s">
        <v>64</v>
      </c>
      <c r="D18" s="3">
        <v>258</v>
      </c>
      <c r="E18" s="15">
        <v>34.108527131782942</v>
      </c>
      <c r="F18" s="15">
        <v>28.68217054263566</v>
      </c>
      <c r="G18" s="15">
        <v>20.155038759689923</v>
      </c>
      <c r="H18" s="15">
        <v>16.666666666666664</v>
      </c>
      <c r="I18" s="15">
        <v>0.38759689922480622</v>
      </c>
    </row>
    <row r="19" spans="2:9" ht="12" customHeight="1" x14ac:dyDescent="0.4">
      <c r="B19" s="56"/>
      <c r="C19" s="4" t="s">
        <v>65</v>
      </c>
      <c r="D19" s="3">
        <v>78</v>
      </c>
      <c r="E19" s="15">
        <v>28.205128205128204</v>
      </c>
      <c r="F19" s="15">
        <v>33.333333333333329</v>
      </c>
      <c r="G19" s="15">
        <v>16.666666666666664</v>
      </c>
      <c r="H19" s="15">
        <v>21.794871794871796</v>
      </c>
      <c r="I19" s="15">
        <v>0</v>
      </c>
    </row>
    <row r="20" spans="2:9" ht="12" customHeight="1" x14ac:dyDescent="0.4">
      <c r="B20" s="57"/>
      <c r="C20" s="4" t="s">
        <v>43</v>
      </c>
      <c r="D20" s="3">
        <v>21</v>
      </c>
      <c r="E20" s="15">
        <v>38.095238095238095</v>
      </c>
      <c r="F20" s="15">
        <v>9.5238095238095237</v>
      </c>
      <c r="G20" s="15">
        <v>38.095238095238095</v>
      </c>
      <c r="H20" s="15">
        <v>9.5238095238095237</v>
      </c>
      <c r="I20" s="15">
        <v>4.7619047619047619</v>
      </c>
    </row>
    <row r="21" spans="2:9" ht="12" customHeight="1" x14ac:dyDescent="0.4">
      <c r="B21" s="61" t="s">
        <v>99</v>
      </c>
      <c r="C21" s="4" t="s">
        <v>66</v>
      </c>
      <c r="D21" s="3">
        <v>349</v>
      </c>
      <c r="E21" s="15">
        <v>32.378223495702009</v>
      </c>
      <c r="F21" s="15">
        <v>32.378223495702009</v>
      </c>
      <c r="G21" s="15">
        <v>21.48997134670487</v>
      </c>
      <c r="H21" s="15">
        <v>13.753581661891118</v>
      </c>
      <c r="I21" s="15">
        <v>0</v>
      </c>
    </row>
    <row r="22" spans="2:9" ht="12" customHeight="1" x14ac:dyDescent="0.4">
      <c r="B22" s="62"/>
      <c r="C22" s="4" t="s">
        <v>67</v>
      </c>
      <c r="D22" s="3">
        <v>933</v>
      </c>
      <c r="E22" s="15">
        <v>30.010718113612008</v>
      </c>
      <c r="F22" s="15">
        <v>28.29581993569132</v>
      </c>
      <c r="G22" s="15">
        <v>23.79421221864952</v>
      </c>
      <c r="H22" s="15">
        <v>16.184351554126476</v>
      </c>
      <c r="I22" s="15">
        <v>1.714898177920686</v>
      </c>
    </row>
    <row r="23" spans="2:9" ht="12" customHeight="1" x14ac:dyDescent="0.4">
      <c r="B23" s="63"/>
      <c r="C23" s="4" t="s">
        <v>43</v>
      </c>
      <c r="D23" s="3">
        <v>41</v>
      </c>
      <c r="E23" s="15">
        <v>36.585365853658537</v>
      </c>
      <c r="F23" s="15">
        <v>14.634146341463413</v>
      </c>
      <c r="G23" s="15">
        <v>24.390243902439025</v>
      </c>
      <c r="H23" s="15">
        <v>21.951219512195124</v>
      </c>
      <c r="I23" s="15">
        <v>2.4390243902439024</v>
      </c>
    </row>
    <row r="24" spans="2:9" ht="12" customHeight="1" x14ac:dyDescent="0.4">
      <c r="B24" s="55" t="s">
        <v>100</v>
      </c>
      <c r="C24" s="2" t="s">
        <v>96</v>
      </c>
      <c r="D24" s="3">
        <v>340</v>
      </c>
      <c r="E24" s="15">
        <v>21.470588235294116</v>
      </c>
      <c r="F24" s="15">
        <v>30.588235294117649</v>
      </c>
      <c r="G24" s="15">
        <v>23.235294117647058</v>
      </c>
      <c r="H24" s="15">
        <v>24.117647058823529</v>
      </c>
      <c r="I24" s="15">
        <v>0.58823529411764708</v>
      </c>
    </row>
    <row r="25" spans="2:9" ht="12" customHeight="1" x14ac:dyDescent="0.4">
      <c r="B25" s="56"/>
      <c r="C25" s="2" t="s">
        <v>95</v>
      </c>
      <c r="D25" s="3">
        <v>370</v>
      </c>
      <c r="E25" s="15">
        <v>31.891891891891895</v>
      </c>
      <c r="F25" s="15">
        <v>29.189189189189189</v>
      </c>
      <c r="G25" s="15">
        <v>24.324324324324326</v>
      </c>
      <c r="H25" s="15">
        <v>12.702702702702704</v>
      </c>
      <c r="I25" s="15">
        <v>1.8918918918918921</v>
      </c>
    </row>
    <row r="26" spans="2:9" ht="12" customHeight="1" x14ac:dyDescent="0.4">
      <c r="B26" s="56"/>
      <c r="C26" s="2" t="s">
        <v>101</v>
      </c>
      <c r="D26" s="3">
        <v>239</v>
      </c>
      <c r="E26" s="15">
        <v>30.543933054393307</v>
      </c>
      <c r="F26" s="15">
        <v>28.03347280334728</v>
      </c>
      <c r="G26" s="15">
        <v>25.10460251046025</v>
      </c>
      <c r="H26" s="15">
        <v>15.899581589958158</v>
      </c>
      <c r="I26" s="15">
        <v>0.41841004184100417</v>
      </c>
    </row>
    <row r="27" spans="2:9" ht="12" customHeight="1" x14ac:dyDescent="0.4">
      <c r="B27" s="56"/>
      <c r="C27" s="2" t="s">
        <v>102</v>
      </c>
      <c r="D27" s="3">
        <v>360</v>
      </c>
      <c r="E27" s="15">
        <v>38.611111111111114</v>
      </c>
      <c r="F27" s="15">
        <v>28.611111111111111</v>
      </c>
      <c r="G27" s="15">
        <v>20.555555555555554</v>
      </c>
      <c r="H27" s="15">
        <v>10.833333333333334</v>
      </c>
      <c r="I27" s="15">
        <v>1.3888888888888888</v>
      </c>
    </row>
    <row r="28" spans="2:9" ht="12" customHeight="1" x14ac:dyDescent="0.4">
      <c r="B28" s="57"/>
      <c r="C28" s="4" t="s">
        <v>47</v>
      </c>
      <c r="D28" s="3">
        <v>14</v>
      </c>
      <c r="E28" s="15">
        <v>35.714285714285715</v>
      </c>
      <c r="F28" s="15">
        <v>7.1428571428571423</v>
      </c>
      <c r="G28" s="15">
        <v>28.571428571428569</v>
      </c>
      <c r="H28" s="15">
        <v>14.285714285714285</v>
      </c>
      <c r="I28" s="15">
        <v>14.285714285714285</v>
      </c>
    </row>
    <row r="29" spans="2:9" ht="12" customHeight="1" x14ac:dyDescent="0.4">
      <c r="B29" s="55" t="s">
        <v>104</v>
      </c>
      <c r="C29" s="4" t="s">
        <v>70</v>
      </c>
      <c r="D29" s="3">
        <v>91</v>
      </c>
      <c r="E29" s="15">
        <v>24.175824175824175</v>
      </c>
      <c r="F29" s="15">
        <v>35.164835164835168</v>
      </c>
      <c r="G29" s="15">
        <v>26.373626373626376</v>
      </c>
      <c r="H29" s="15">
        <v>14.285714285714285</v>
      </c>
      <c r="I29" s="15">
        <v>0</v>
      </c>
    </row>
    <row r="30" spans="2:9" ht="12" customHeight="1" x14ac:dyDescent="0.4">
      <c r="B30" s="56"/>
      <c r="C30" s="2" t="s">
        <v>69</v>
      </c>
      <c r="D30" s="3">
        <v>590</v>
      </c>
      <c r="E30" s="15">
        <v>31.186440677966104</v>
      </c>
      <c r="F30" s="15">
        <v>31.694915254237287</v>
      </c>
      <c r="G30" s="15">
        <v>20.847457627118644</v>
      </c>
      <c r="H30" s="15">
        <v>15.76271186440678</v>
      </c>
      <c r="I30" s="15">
        <v>0.50847457627118642</v>
      </c>
    </row>
    <row r="31" spans="2:9" ht="12" customHeight="1" x14ac:dyDescent="0.4">
      <c r="B31" s="56"/>
      <c r="C31" s="4" t="s">
        <v>71</v>
      </c>
      <c r="D31" s="3">
        <v>260</v>
      </c>
      <c r="E31" s="15">
        <v>32.692307692307693</v>
      </c>
      <c r="F31" s="15">
        <v>24.23076923076923</v>
      </c>
      <c r="G31" s="15">
        <v>23.076923076923077</v>
      </c>
      <c r="H31" s="15">
        <v>18.461538461538463</v>
      </c>
      <c r="I31" s="15">
        <v>1.5384615384615385</v>
      </c>
    </row>
    <row r="32" spans="2:9" ht="12" customHeight="1" x14ac:dyDescent="0.4">
      <c r="B32" s="56"/>
      <c r="C32" s="4" t="s">
        <v>72</v>
      </c>
      <c r="D32" s="3">
        <v>46</v>
      </c>
      <c r="E32" s="15">
        <v>34.782608695652172</v>
      </c>
      <c r="F32" s="15">
        <v>30.434782608695656</v>
      </c>
      <c r="G32" s="15">
        <v>21.739130434782609</v>
      </c>
      <c r="H32" s="15">
        <v>13.043478260869565</v>
      </c>
      <c r="I32" s="15">
        <v>0</v>
      </c>
    </row>
    <row r="33" spans="2:9" ht="12" customHeight="1" x14ac:dyDescent="0.4">
      <c r="B33" s="56"/>
      <c r="C33" s="4" t="s">
        <v>73</v>
      </c>
      <c r="D33" s="3">
        <v>230</v>
      </c>
      <c r="E33" s="15">
        <v>30.434782608695656</v>
      </c>
      <c r="F33" s="15">
        <v>24.347826086956523</v>
      </c>
      <c r="G33" s="15">
        <v>28.695652173913043</v>
      </c>
      <c r="H33" s="15">
        <v>14.782608695652174</v>
      </c>
      <c r="I33" s="15">
        <v>1.7391304347826086</v>
      </c>
    </row>
    <row r="34" spans="2:9" ht="12" customHeight="1" x14ac:dyDescent="0.4">
      <c r="B34" s="56"/>
      <c r="C34" s="4" t="s">
        <v>46</v>
      </c>
      <c r="D34" s="3">
        <v>88</v>
      </c>
      <c r="E34" s="15">
        <v>28.40909090909091</v>
      </c>
      <c r="F34" s="15">
        <v>31.818181818181817</v>
      </c>
      <c r="G34" s="15">
        <v>22.727272727272727</v>
      </c>
      <c r="H34" s="15">
        <v>12.5</v>
      </c>
      <c r="I34" s="15">
        <v>4.5454545454545459</v>
      </c>
    </row>
    <row r="35" spans="2:9" ht="12" customHeight="1" x14ac:dyDescent="0.4">
      <c r="B35" s="57"/>
      <c r="C35" s="4" t="s">
        <v>43</v>
      </c>
      <c r="D35" s="3">
        <v>18</v>
      </c>
      <c r="E35" s="15">
        <v>33.333333333333329</v>
      </c>
      <c r="F35" s="15">
        <v>16.666666666666664</v>
      </c>
      <c r="G35" s="15">
        <v>22.222222222222221</v>
      </c>
      <c r="H35" s="15">
        <v>16.666666666666664</v>
      </c>
      <c r="I35" s="15">
        <v>11.111111111111111</v>
      </c>
    </row>
    <row r="36" spans="2:9" ht="12" customHeight="1" x14ac:dyDescent="0.4">
      <c r="B36" s="55" t="s">
        <v>94</v>
      </c>
      <c r="C36" s="4" t="s">
        <v>74</v>
      </c>
      <c r="D36" s="3">
        <v>108</v>
      </c>
      <c r="E36" s="15">
        <v>31.481481481481481</v>
      </c>
      <c r="F36" s="15">
        <v>30.555555555555557</v>
      </c>
      <c r="G36" s="15">
        <v>22.222222222222221</v>
      </c>
      <c r="H36" s="15">
        <v>14.814814814814813</v>
      </c>
      <c r="I36" s="15">
        <v>0.92592592592592582</v>
      </c>
    </row>
    <row r="37" spans="2:9" ht="12" customHeight="1" x14ac:dyDescent="0.4">
      <c r="B37" s="56"/>
      <c r="C37" s="4" t="s">
        <v>76</v>
      </c>
      <c r="D37" s="3">
        <v>105</v>
      </c>
      <c r="E37" s="15">
        <v>33.333333333333329</v>
      </c>
      <c r="F37" s="15">
        <v>26.666666666666668</v>
      </c>
      <c r="G37" s="15">
        <v>24.761904761904763</v>
      </c>
      <c r="H37" s="15">
        <v>12.380952380952381</v>
      </c>
      <c r="I37" s="15">
        <v>2.8571428571428572</v>
      </c>
    </row>
    <row r="38" spans="2:9" ht="12" customHeight="1" x14ac:dyDescent="0.4">
      <c r="B38" s="56"/>
      <c r="C38" s="4" t="s">
        <v>77</v>
      </c>
      <c r="D38" s="3">
        <v>54</v>
      </c>
      <c r="E38" s="15">
        <v>48.148148148148145</v>
      </c>
      <c r="F38" s="15">
        <v>20.37037037037037</v>
      </c>
      <c r="G38" s="15">
        <v>22.222222222222221</v>
      </c>
      <c r="H38" s="15">
        <v>9.2592592592592595</v>
      </c>
      <c r="I38" s="15">
        <v>0</v>
      </c>
    </row>
    <row r="39" spans="2:9" ht="12" customHeight="1" x14ac:dyDescent="0.4">
      <c r="B39" s="56"/>
      <c r="C39" s="4" t="s">
        <v>78</v>
      </c>
      <c r="D39" s="3">
        <v>56</v>
      </c>
      <c r="E39" s="15">
        <v>16.071428571428573</v>
      </c>
      <c r="F39" s="15">
        <v>23.214285714285715</v>
      </c>
      <c r="G39" s="15">
        <v>32.142857142857146</v>
      </c>
      <c r="H39" s="15">
        <v>26.785714285714285</v>
      </c>
      <c r="I39" s="15">
        <v>1.7857142857142856</v>
      </c>
    </row>
    <row r="40" spans="2:9" ht="12" customHeight="1" x14ac:dyDescent="0.4">
      <c r="B40" s="56"/>
      <c r="C40" s="4" t="s">
        <v>79</v>
      </c>
      <c r="D40" s="3">
        <v>71</v>
      </c>
      <c r="E40" s="15">
        <v>16.901408450704224</v>
      </c>
      <c r="F40" s="15">
        <v>29.577464788732392</v>
      </c>
      <c r="G40" s="15">
        <v>21.12676056338028</v>
      </c>
      <c r="H40" s="15">
        <v>29.577464788732392</v>
      </c>
      <c r="I40" s="15">
        <v>2.8169014084507045</v>
      </c>
    </row>
    <row r="41" spans="2:9" ht="12" customHeight="1" x14ac:dyDescent="0.4">
      <c r="B41" s="56"/>
      <c r="C41" s="4" t="s">
        <v>80</v>
      </c>
      <c r="D41" s="3">
        <v>75</v>
      </c>
      <c r="E41" s="15">
        <v>29.333333333333332</v>
      </c>
      <c r="F41" s="15">
        <v>29.333333333333332</v>
      </c>
      <c r="G41" s="15">
        <v>25.333333333333336</v>
      </c>
      <c r="H41" s="15">
        <v>16</v>
      </c>
      <c r="I41" s="15">
        <v>0</v>
      </c>
    </row>
    <row r="42" spans="2:9" ht="12" customHeight="1" x14ac:dyDescent="0.4">
      <c r="B42" s="56"/>
      <c r="C42" s="4" t="s">
        <v>75</v>
      </c>
      <c r="D42" s="3">
        <v>66</v>
      </c>
      <c r="E42" s="15">
        <v>22.727272727272727</v>
      </c>
      <c r="F42" s="15">
        <v>31.818181818181817</v>
      </c>
      <c r="G42" s="15">
        <v>28.787878787878789</v>
      </c>
      <c r="H42" s="15">
        <v>16.666666666666664</v>
      </c>
      <c r="I42" s="15">
        <v>0</v>
      </c>
    </row>
    <row r="43" spans="2:9" ht="12" customHeight="1" x14ac:dyDescent="0.4">
      <c r="B43" s="56"/>
      <c r="C43" s="4" t="s">
        <v>81</v>
      </c>
      <c r="D43" s="3">
        <v>121</v>
      </c>
      <c r="E43" s="15">
        <v>37.190082644628099</v>
      </c>
      <c r="F43" s="15">
        <v>26.446280991735538</v>
      </c>
      <c r="G43" s="15">
        <v>22.314049586776861</v>
      </c>
      <c r="H43" s="15">
        <v>12.396694214876034</v>
      </c>
      <c r="I43" s="15">
        <v>1.6528925619834711</v>
      </c>
    </row>
    <row r="44" spans="2:9" ht="12" customHeight="1" x14ac:dyDescent="0.4">
      <c r="B44" s="56"/>
      <c r="C44" s="4" t="s">
        <v>82</v>
      </c>
      <c r="D44" s="3">
        <v>42</v>
      </c>
      <c r="E44" s="15">
        <v>64.285714285714292</v>
      </c>
      <c r="F44" s="15">
        <v>26.190476190476193</v>
      </c>
      <c r="G44" s="15">
        <v>9.5238095238095237</v>
      </c>
      <c r="H44" s="15">
        <v>0</v>
      </c>
      <c r="I44" s="15">
        <v>0</v>
      </c>
    </row>
    <row r="45" spans="2:9" ht="12" customHeight="1" x14ac:dyDescent="0.4">
      <c r="B45" s="56"/>
      <c r="C45" s="4" t="s">
        <v>83</v>
      </c>
      <c r="D45" s="3">
        <v>39</v>
      </c>
      <c r="E45" s="15">
        <v>38.461538461538467</v>
      </c>
      <c r="F45" s="15">
        <v>25.641025641025639</v>
      </c>
      <c r="G45" s="15">
        <v>23.076923076923077</v>
      </c>
      <c r="H45" s="15">
        <v>12.820512820512819</v>
      </c>
      <c r="I45" s="15">
        <v>0</v>
      </c>
    </row>
    <row r="46" spans="2:9" ht="12" customHeight="1" x14ac:dyDescent="0.4">
      <c r="B46" s="56"/>
      <c r="C46" s="4" t="s">
        <v>84</v>
      </c>
      <c r="D46" s="3">
        <v>73</v>
      </c>
      <c r="E46" s="15">
        <v>49.315068493150683</v>
      </c>
      <c r="F46" s="15">
        <v>28.767123287671232</v>
      </c>
      <c r="G46" s="15">
        <v>13.698630136986301</v>
      </c>
      <c r="H46" s="15">
        <v>6.8493150684931505</v>
      </c>
      <c r="I46" s="15">
        <v>1.3698630136986301</v>
      </c>
    </row>
    <row r="47" spans="2:9" ht="12" customHeight="1" x14ac:dyDescent="0.4">
      <c r="B47" s="56"/>
      <c r="C47" s="4" t="s">
        <v>85</v>
      </c>
      <c r="D47" s="3">
        <v>105</v>
      </c>
      <c r="E47" s="15">
        <v>35.238095238095241</v>
      </c>
      <c r="F47" s="15">
        <v>34.285714285714285</v>
      </c>
      <c r="G47" s="15">
        <v>18.095238095238095</v>
      </c>
      <c r="H47" s="15">
        <v>12.380952380952381</v>
      </c>
      <c r="I47" s="15">
        <v>0</v>
      </c>
    </row>
    <row r="48" spans="2:9" ht="12" customHeight="1" x14ac:dyDescent="0.4">
      <c r="B48" s="56"/>
      <c r="C48" s="4" t="s">
        <v>86</v>
      </c>
      <c r="D48" s="3">
        <v>92</v>
      </c>
      <c r="E48" s="15">
        <v>26.086956521739129</v>
      </c>
      <c r="F48" s="15">
        <v>38.04347826086957</v>
      </c>
      <c r="G48" s="15">
        <v>20.652173913043477</v>
      </c>
      <c r="H48" s="15">
        <v>13.043478260869565</v>
      </c>
      <c r="I48" s="15">
        <v>2.1739130434782608</v>
      </c>
    </row>
    <row r="49" spans="2:9" ht="12" customHeight="1" x14ac:dyDescent="0.4">
      <c r="B49" s="56"/>
      <c r="C49" s="4" t="s">
        <v>87</v>
      </c>
      <c r="D49" s="3">
        <v>44</v>
      </c>
      <c r="E49" s="15">
        <v>22.727272727272727</v>
      </c>
      <c r="F49" s="15">
        <v>29.545454545454547</v>
      </c>
      <c r="G49" s="15">
        <v>27.27272727272727</v>
      </c>
      <c r="H49" s="15">
        <v>20.454545454545457</v>
      </c>
      <c r="I49" s="15">
        <v>0</v>
      </c>
    </row>
    <row r="50" spans="2:9" ht="12" customHeight="1" x14ac:dyDescent="0.4">
      <c r="B50" s="56"/>
      <c r="C50" s="4" t="s">
        <v>88</v>
      </c>
      <c r="D50" s="3">
        <v>34</v>
      </c>
      <c r="E50" s="15">
        <v>11.76470588235294</v>
      </c>
      <c r="F50" s="15">
        <v>23.52941176470588</v>
      </c>
      <c r="G50" s="15">
        <v>41.17647058823529</v>
      </c>
      <c r="H50" s="15">
        <v>23.52941176470588</v>
      </c>
      <c r="I50" s="15">
        <v>0</v>
      </c>
    </row>
    <row r="51" spans="2:9" ht="12" customHeight="1" x14ac:dyDescent="0.4">
      <c r="B51" s="56"/>
      <c r="C51" s="4" t="s">
        <v>89</v>
      </c>
      <c r="D51" s="3">
        <v>80</v>
      </c>
      <c r="E51" s="15">
        <v>22.5</v>
      </c>
      <c r="F51" s="15">
        <v>30</v>
      </c>
      <c r="G51" s="15">
        <v>30</v>
      </c>
      <c r="H51" s="15">
        <v>15</v>
      </c>
      <c r="I51" s="15">
        <v>2.5</v>
      </c>
    </row>
    <row r="52" spans="2:9" ht="12" customHeight="1" x14ac:dyDescent="0.4">
      <c r="B52" s="56"/>
      <c r="C52" s="4" t="s">
        <v>90</v>
      </c>
      <c r="D52" s="3">
        <v>58</v>
      </c>
      <c r="E52" s="15">
        <v>41.379310344827587</v>
      </c>
      <c r="F52" s="15">
        <v>29.310344827586203</v>
      </c>
      <c r="G52" s="15">
        <v>22.413793103448278</v>
      </c>
      <c r="H52" s="15">
        <v>5.1724137931034484</v>
      </c>
      <c r="I52" s="15">
        <v>1.7241379310344827</v>
      </c>
    </row>
    <row r="53" spans="2:9" ht="12" customHeight="1" x14ac:dyDescent="0.4">
      <c r="B53" s="56"/>
      <c r="C53" s="4" t="s">
        <v>91</v>
      </c>
      <c r="D53" s="3">
        <v>86</v>
      </c>
      <c r="E53" s="15">
        <v>11.627906976744185</v>
      </c>
      <c r="F53" s="15">
        <v>30.232558139534881</v>
      </c>
      <c r="G53" s="15">
        <v>22.093023255813954</v>
      </c>
      <c r="H53" s="15">
        <v>36.046511627906973</v>
      </c>
      <c r="I53" s="15">
        <v>0</v>
      </c>
    </row>
    <row r="54" spans="2:9" ht="12" customHeight="1" x14ac:dyDescent="0.4">
      <c r="B54" s="57"/>
      <c r="C54" s="2" t="s">
        <v>43</v>
      </c>
      <c r="D54" s="3">
        <v>14</v>
      </c>
      <c r="E54" s="15">
        <v>35.714285714285715</v>
      </c>
      <c r="F54" s="15">
        <v>7.1428571428571423</v>
      </c>
      <c r="G54" s="15">
        <v>28.571428571428569</v>
      </c>
      <c r="H54" s="15">
        <v>14.285714285714285</v>
      </c>
      <c r="I54" s="15">
        <v>14.285714285714285</v>
      </c>
    </row>
  </sheetData>
  <mergeCells count="11">
    <mergeCell ref="B29:B35"/>
    <mergeCell ref="B36:B54"/>
    <mergeCell ref="B5:C5"/>
    <mergeCell ref="B6:B14"/>
    <mergeCell ref="B15:B20"/>
    <mergeCell ref="B21:B23"/>
    <mergeCell ref="B2:C4"/>
    <mergeCell ref="D2:D4"/>
    <mergeCell ref="E3:I3"/>
    <mergeCell ref="E2:I2"/>
    <mergeCell ref="B24:B28"/>
  </mergeCells>
  <phoneticPr fontId="2"/>
  <pageMargins left="0.7" right="0.7" top="0.75" bottom="0.75" header="0.3" footer="0.3"/>
  <pageSetup paperSize="9"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B2:I54"/>
  <sheetViews>
    <sheetView workbookViewId="0">
      <selection activeCell="E4" sqref="E4"/>
    </sheetView>
  </sheetViews>
  <sheetFormatPr defaultRowHeight="12" customHeight="1" x14ac:dyDescent="0.4"/>
  <cols>
    <col min="1" max="1" width="5.625" customWidth="1"/>
    <col min="2" max="2" width="14.125" customWidth="1"/>
    <col min="3" max="3" width="39.875" customWidth="1"/>
    <col min="4" max="9" width="10.625" customWidth="1"/>
  </cols>
  <sheetData>
    <row r="2" spans="2:9" ht="30" customHeight="1" x14ac:dyDescent="0.4">
      <c r="B2" s="28" t="s">
        <v>136</v>
      </c>
      <c r="C2" s="29"/>
      <c r="D2" s="32" t="s">
        <v>97</v>
      </c>
      <c r="E2" s="48" t="s">
        <v>225</v>
      </c>
      <c r="F2" s="49"/>
      <c r="G2" s="49"/>
      <c r="H2" s="49"/>
      <c r="I2" s="50"/>
    </row>
    <row r="3" spans="2:9" s="22" customFormat="1" ht="30" customHeight="1" x14ac:dyDescent="0.4">
      <c r="B3" s="67"/>
      <c r="C3" s="68"/>
      <c r="D3" s="54"/>
      <c r="E3" s="45" t="s">
        <v>232</v>
      </c>
      <c r="F3" s="46"/>
      <c r="G3" s="46"/>
      <c r="H3" s="46"/>
      <c r="I3" s="47"/>
    </row>
    <row r="4" spans="2:9" ht="36" x14ac:dyDescent="0.4">
      <c r="B4" s="30"/>
      <c r="C4" s="31"/>
      <c r="D4" s="33"/>
      <c r="E4" s="19" t="s">
        <v>181</v>
      </c>
      <c r="F4" s="19" t="s">
        <v>182</v>
      </c>
      <c r="G4" s="19" t="s">
        <v>183</v>
      </c>
      <c r="H4" s="19" t="s">
        <v>184</v>
      </c>
      <c r="I4" s="19" t="s">
        <v>154</v>
      </c>
    </row>
    <row r="5" spans="2:9" ht="12" customHeight="1" x14ac:dyDescent="0.4">
      <c r="B5" s="42" t="s">
        <v>92</v>
      </c>
      <c r="C5" s="43" t="s">
        <v>92</v>
      </c>
      <c r="D5" s="3">
        <v>1323</v>
      </c>
      <c r="E5" s="14">
        <v>15.419501133786847</v>
      </c>
      <c r="F5" s="15">
        <v>24.338624338624339</v>
      </c>
      <c r="G5" s="15">
        <v>27.513227513227513</v>
      </c>
      <c r="H5" s="15">
        <v>30.536659108087676</v>
      </c>
      <c r="I5" s="15">
        <v>2.1919879062736203</v>
      </c>
    </row>
    <row r="6" spans="2:9" ht="12" customHeight="1" x14ac:dyDescent="0.4">
      <c r="B6" s="55" t="s">
        <v>93</v>
      </c>
      <c r="C6" s="4" t="s">
        <v>53</v>
      </c>
      <c r="D6" s="3">
        <v>26</v>
      </c>
      <c r="E6" s="15">
        <v>15.384615384615385</v>
      </c>
      <c r="F6" s="15">
        <v>23.076923076923077</v>
      </c>
      <c r="G6" s="15">
        <v>30.76923076923077</v>
      </c>
      <c r="H6" s="15">
        <v>30.76923076923077</v>
      </c>
      <c r="I6" s="15">
        <v>0</v>
      </c>
    </row>
    <row r="7" spans="2:9" ht="12" customHeight="1" x14ac:dyDescent="0.4">
      <c r="B7" s="56"/>
      <c r="C7" s="4" t="s">
        <v>54</v>
      </c>
      <c r="D7" s="3">
        <v>95</v>
      </c>
      <c r="E7" s="15">
        <v>21.052631578947366</v>
      </c>
      <c r="F7" s="15">
        <v>24.210526315789473</v>
      </c>
      <c r="G7" s="15">
        <v>21.052631578947366</v>
      </c>
      <c r="H7" s="15">
        <v>32.631578947368425</v>
      </c>
      <c r="I7" s="15">
        <v>1.0526315789473684</v>
      </c>
    </row>
    <row r="8" spans="2:9" ht="12" customHeight="1" x14ac:dyDescent="0.4">
      <c r="B8" s="56"/>
      <c r="C8" s="4" t="s">
        <v>56</v>
      </c>
      <c r="D8" s="3">
        <v>120</v>
      </c>
      <c r="E8" s="15">
        <v>20</v>
      </c>
      <c r="F8" s="15">
        <v>25.833333333333336</v>
      </c>
      <c r="G8" s="15">
        <v>30</v>
      </c>
      <c r="H8" s="15">
        <v>24.166666666666668</v>
      </c>
      <c r="I8" s="15">
        <v>0</v>
      </c>
    </row>
    <row r="9" spans="2:9" ht="12" customHeight="1" x14ac:dyDescent="0.4">
      <c r="B9" s="56"/>
      <c r="C9" s="4" t="s">
        <v>57</v>
      </c>
      <c r="D9" s="3">
        <v>182</v>
      </c>
      <c r="E9" s="15">
        <v>11.538461538461538</v>
      </c>
      <c r="F9" s="15">
        <v>26.923076923076923</v>
      </c>
      <c r="G9" s="15">
        <v>32.417582417582416</v>
      </c>
      <c r="H9" s="15">
        <v>29.120879120879124</v>
      </c>
      <c r="I9" s="15">
        <v>0</v>
      </c>
    </row>
    <row r="10" spans="2:9" ht="12" customHeight="1" x14ac:dyDescent="0.4">
      <c r="B10" s="56"/>
      <c r="C10" s="4" t="s">
        <v>58</v>
      </c>
      <c r="D10" s="3">
        <v>270</v>
      </c>
      <c r="E10" s="15">
        <v>12.222222222222221</v>
      </c>
      <c r="F10" s="15">
        <v>27.777777777777779</v>
      </c>
      <c r="G10" s="15">
        <v>29.629629629629626</v>
      </c>
      <c r="H10" s="15">
        <v>30</v>
      </c>
      <c r="I10" s="15">
        <v>0.37037037037037041</v>
      </c>
    </row>
    <row r="11" spans="2:9" ht="12" customHeight="1" x14ac:dyDescent="0.4">
      <c r="B11" s="56"/>
      <c r="C11" s="4" t="s">
        <v>59</v>
      </c>
      <c r="D11" s="3">
        <v>232</v>
      </c>
      <c r="E11" s="15">
        <v>14.655172413793101</v>
      </c>
      <c r="F11" s="15">
        <v>22.844827586206897</v>
      </c>
      <c r="G11" s="15">
        <v>30.172413793103448</v>
      </c>
      <c r="H11" s="15">
        <v>29.741379310344829</v>
      </c>
      <c r="I11" s="15">
        <v>2.5862068965517242</v>
      </c>
    </row>
    <row r="12" spans="2:9" ht="12" customHeight="1" x14ac:dyDescent="0.4">
      <c r="B12" s="56"/>
      <c r="C12" s="4" t="s">
        <v>60</v>
      </c>
      <c r="D12" s="3">
        <v>245</v>
      </c>
      <c r="E12" s="15">
        <v>18.367346938775512</v>
      </c>
      <c r="F12" s="15">
        <v>21.632653061224492</v>
      </c>
      <c r="G12" s="15">
        <v>24.489795918367346</v>
      </c>
      <c r="H12" s="15">
        <v>31.020408163265305</v>
      </c>
      <c r="I12" s="15">
        <v>4.4897959183673466</v>
      </c>
    </row>
    <row r="13" spans="2:9" ht="12" customHeight="1" x14ac:dyDescent="0.4">
      <c r="B13" s="56"/>
      <c r="C13" s="4" t="s">
        <v>55</v>
      </c>
      <c r="D13" s="3">
        <v>142</v>
      </c>
      <c r="E13" s="15">
        <v>15.492957746478872</v>
      </c>
      <c r="F13" s="15">
        <v>19.718309859154928</v>
      </c>
      <c r="G13" s="15">
        <v>21.12676056338028</v>
      </c>
      <c r="H13" s="15">
        <v>37.323943661971832</v>
      </c>
      <c r="I13" s="15">
        <v>6.3380281690140841</v>
      </c>
    </row>
    <row r="14" spans="2:9" ht="12" customHeight="1" x14ac:dyDescent="0.4">
      <c r="B14" s="57"/>
      <c r="C14" s="4" t="s">
        <v>43</v>
      </c>
      <c r="D14" s="3">
        <v>11</v>
      </c>
      <c r="E14" s="15">
        <v>9.0909090909090917</v>
      </c>
      <c r="F14" s="15">
        <v>36.363636363636367</v>
      </c>
      <c r="G14" s="15">
        <v>9.0909090909090917</v>
      </c>
      <c r="H14" s="15">
        <v>36.363636363636367</v>
      </c>
      <c r="I14" s="15">
        <v>9.0909090909090917</v>
      </c>
    </row>
    <row r="15" spans="2:9" ht="12" customHeight="1" x14ac:dyDescent="0.4">
      <c r="B15" s="55" t="s">
        <v>98</v>
      </c>
      <c r="C15" s="4" t="s">
        <v>61</v>
      </c>
      <c r="D15" s="3">
        <v>203</v>
      </c>
      <c r="E15" s="15">
        <v>18.7192118226601</v>
      </c>
      <c r="F15" s="15">
        <v>21.674876847290641</v>
      </c>
      <c r="G15" s="15">
        <v>25.123152709359609</v>
      </c>
      <c r="H15" s="15">
        <v>31.03448275862069</v>
      </c>
      <c r="I15" s="15">
        <v>3.4482758620689653</v>
      </c>
    </row>
    <row r="16" spans="2:9" ht="12" customHeight="1" x14ac:dyDescent="0.4">
      <c r="B16" s="56"/>
      <c r="C16" s="4" t="s">
        <v>62</v>
      </c>
      <c r="D16" s="3">
        <v>467</v>
      </c>
      <c r="E16" s="15">
        <v>14.5610278372591</v>
      </c>
      <c r="F16" s="15">
        <v>23.982869379014989</v>
      </c>
      <c r="G16" s="15">
        <v>28.4796573875803</v>
      </c>
      <c r="H16" s="15">
        <v>30.192719486081369</v>
      </c>
      <c r="I16" s="15">
        <v>2.7837259100642395</v>
      </c>
    </row>
    <row r="17" spans="2:9" ht="12" customHeight="1" x14ac:dyDescent="0.4">
      <c r="B17" s="56"/>
      <c r="C17" s="4" t="s">
        <v>63</v>
      </c>
      <c r="D17" s="3">
        <v>296</v>
      </c>
      <c r="E17" s="15">
        <v>14.189189189189189</v>
      </c>
      <c r="F17" s="15">
        <v>27.364864864864863</v>
      </c>
      <c r="G17" s="15">
        <v>24.662162162162161</v>
      </c>
      <c r="H17" s="15">
        <v>32.770270270270267</v>
      </c>
      <c r="I17" s="15">
        <v>1.0135135135135136</v>
      </c>
    </row>
    <row r="18" spans="2:9" ht="12" customHeight="1" x14ac:dyDescent="0.4">
      <c r="B18" s="56"/>
      <c r="C18" s="4" t="s">
        <v>64</v>
      </c>
      <c r="D18" s="3">
        <v>258</v>
      </c>
      <c r="E18" s="15">
        <v>14.728682170542637</v>
      </c>
      <c r="F18" s="15">
        <v>21.705426356589147</v>
      </c>
      <c r="G18" s="15">
        <v>32.558139534883722</v>
      </c>
      <c r="H18" s="15">
        <v>29.457364341085274</v>
      </c>
      <c r="I18" s="15">
        <v>1.5503875968992249</v>
      </c>
    </row>
    <row r="19" spans="2:9" ht="12" customHeight="1" x14ac:dyDescent="0.4">
      <c r="B19" s="56"/>
      <c r="C19" s="4" t="s">
        <v>65</v>
      </c>
      <c r="D19" s="3">
        <v>78</v>
      </c>
      <c r="E19" s="15">
        <v>16.666666666666664</v>
      </c>
      <c r="F19" s="15">
        <v>26.923076923076923</v>
      </c>
      <c r="G19" s="15">
        <v>25.641025641025639</v>
      </c>
      <c r="H19" s="15">
        <v>29.487179487179489</v>
      </c>
      <c r="I19" s="15">
        <v>1.2820512820512819</v>
      </c>
    </row>
    <row r="20" spans="2:9" ht="12" customHeight="1" x14ac:dyDescent="0.4">
      <c r="B20" s="57"/>
      <c r="C20" s="4" t="s">
        <v>43</v>
      </c>
      <c r="D20" s="3">
        <v>21</v>
      </c>
      <c r="E20" s="15">
        <v>23.809523809523807</v>
      </c>
      <c r="F20" s="15">
        <v>38.095238095238095</v>
      </c>
      <c r="G20" s="15">
        <v>14.285714285714285</v>
      </c>
      <c r="H20" s="15">
        <v>19.047619047619047</v>
      </c>
      <c r="I20" s="15">
        <v>4.7619047619047619</v>
      </c>
    </row>
    <row r="21" spans="2:9" ht="12" customHeight="1" x14ac:dyDescent="0.4">
      <c r="B21" s="61" t="s">
        <v>99</v>
      </c>
      <c r="C21" s="4" t="s">
        <v>66</v>
      </c>
      <c r="D21" s="3">
        <v>349</v>
      </c>
      <c r="E21" s="15">
        <v>16.332378223495702</v>
      </c>
      <c r="F21" s="15">
        <v>27.220630372492838</v>
      </c>
      <c r="G21" s="15">
        <v>31.51862464183381</v>
      </c>
      <c r="H21" s="15">
        <v>24.641833810888254</v>
      </c>
      <c r="I21" s="15">
        <v>0.28653295128939826</v>
      </c>
    </row>
    <row r="22" spans="2:9" ht="12" customHeight="1" x14ac:dyDescent="0.4">
      <c r="B22" s="62"/>
      <c r="C22" s="4" t="s">
        <v>67</v>
      </c>
      <c r="D22" s="3">
        <v>933</v>
      </c>
      <c r="E22" s="15">
        <v>15.541264737406216</v>
      </c>
      <c r="F22" s="15">
        <v>23.365487674169348</v>
      </c>
      <c r="G22" s="15">
        <v>26.152197213290464</v>
      </c>
      <c r="H22" s="15">
        <v>32.368703108252951</v>
      </c>
      <c r="I22" s="15">
        <v>2.572347266881029</v>
      </c>
    </row>
    <row r="23" spans="2:9" ht="12" customHeight="1" x14ac:dyDescent="0.4">
      <c r="B23" s="63"/>
      <c r="C23" s="4" t="s">
        <v>43</v>
      </c>
      <c r="D23" s="3">
        <v>41</v>
      </c>
      <c r="E23" s="15">
        <v>4.8780487804878048</v>
      </c>
      <c r="F23" s="15">
        <v>21.951219512195124</v>
      </c>
      <c r="G23" s="15">
        <v>24.390243902439025</v>
      </c>
      <c r="H23" s="15">
        <v>39.024390243902438</v>
      </c>
      <c r="I23" s="15">
        <v>9.7560975609756095</v>
      </c>
    </row>
    <row r="24" spans="2:9" ht="12" customHeight="1" x14ac:dyDescent="0.4">
      <c r="B24" s="55" t="s">
        <v>100</v>
      </c>
      <c r="C24" s="2" t="s">
        <v>96</v>
      </c>
      <c r="D24" s="3">
        <v>340</v>
      </c>
      <c r="E24" s="15">
        <v>21.176470588235293</v>
      </c>
      <c r="F24" s="15">
        <v>27.352941176470591</v>
      </c>
      <c r="G24" s="15">
        <v>26.764705882352942</v>
      </c>
      <c r="H24" s="15">
        <v>24.117647058823529</v>
      </c>
      <c r="I24" s="15">
        <v>0.58823529411764708</v>
      </c>
    </row>
    <row r="25" spans="2:9" ht="12" customHeight="1" x14ac:dyDescent="0.4">
      <c r="B25" s="56"/>
      <c r="C25" s="2" t="s">
        <v>95</v>
      </c>
      <c r="D25" s="3">
        <v>370</v>
      </c>
      <c r="E25" s="15">
        <v>11.081081081081082</v>
      </c>
      <c r="F25" s="15">
        <v>22.432432432432435</v>
      </c>
      <c r="G25" s="15">
        <v>26.756756756756754</v>
      </c>
      <c r="H25" s="15">
        <v>37.027027027027025</v>
      </c>
      <c r="I25" s="15">
        <v>2.7027027027027026</v>
      </c>
    </row>
    <row r="26" spans="2:9" ht="12" customHeight="1" x14ac:dyDescent="0.4">
      <c r="B26" s="56"/>
      <c r="C26" s="2" t="s">
        <v>101</v>
      </c>
      <c r="D26" s="3">
        <v>239</v>
      </c>
      <c r="E26" s="15">
        <v>24.267782426778243</v>
      </c>
      <c r="F26" s="15">
        <v>26.359832635983267</v>
      </c>
      <c r="G26" s="15">
        <v>25.10460251046025</v>
      </c>
      <c r="H26" s="15">
        <v>23.84937238493724</v>
      </c>
      <c r="I26" s="15">
        <v>0.41841004184100417</v>
      </c>
    </row>
    <row r="27" spans="2:9" ht="12" customHeight="1" x14ac:dyDescent="0.4">
      <c r="B27" s="56"/>
      <c r="C27" s="2" t="s">
        <v>102</v>
      </c>
      <c r="D27" s="3">
        <v>360</v>
      </c>
      <c r="E27" s="15">
        <v>8.8888888888888893</v>
      </c>
      <c r="F27" s="15">
        <v>21.944444444444443</v>
      </c>
      <c r="G27" s="15">
        <v>31.111111111111111</v>
      </c>
      <c r="H27" s="15">
        <v>34.444444444444443</v>
      </c>
      <c r="I27" s="15">
        <v>3.6111111111111107</v>
      </c>
    </row>
    <row r="28" spans="2:9" ht="12" customHeight="1" x14ac:dyDescent="0.4">
      <c r="B28" s="57"/>
      <c r="C28" s="4" t="s">
        <v>47</v>
      </c>
      <c r="D28" s="3">
        <v>14</v>
      </c>
      <c r="E28" s="15">
        <v>7.1428571428571423</v>
      </c>
      <c r="F28" s="15">
        <v>28.571428571428569</v>
      </c>
      <c r="G28" s="15">
        <v>14.285714285714285</v>
      </c>
      <c r="H28" s="15">
        <v>28.571428571428569</v>
      </c>
      <c r="I28" s="15">
        <v>21.428571428571427</v>
      </c>
    </row>
    <row r="29" spans="2:9" ht="12" customHeight="1" x14ac:dyDescent="0.4">
      <c r="B29" s="55" t="s">
        <v>104</v>
      </c>
      <c r="C29" s="4" t="s">
        <v>70</v>
      </c>
      <c r="D29" s="3">
        <v>91</v>
      </c>
      <c r="E29" s="15">
        <v>8.791208791208792</v>
      </c>
      <c r="F29" s="15">
        <v>27.472527472527474</v>
      </c>
      <c r="G29" s="15">
        <v>32.967032967032964</v>
      </c>
      <c r="H29" s="15">
        <v>28.571428571428569</v>
      </c>
      <c r="I29" s="15">
        <v>2.197802197802198</v>
      </c>
    </row>
    <row r="30" spans="2:9" ht="12" customHeight="1" x14ac:dyDescent="0.4">
      <c r="B30" s="56"/>
      <c r="C30" s="2" t="s">
        <v>69</v>
      </c>
      <c r="D30" s="3">
        <v>590</v>
      </c>
      <c r="E30" s="15">
        <v>15.423728813559324</v>
      </c>
      <c r="F30" s="15">
        <v>27.627118644067792</v>
      </c>
      <c r="G30" s="15">
        <v>26.779661016949152</v>
      </c>
      <c r="H30" s="15">
        <v>29.322033898305083</v>
      </c>
      <c r="I30" s="15">
        <v>0.84745762711864403</v>
      </c>
    </row>
    <row r="31" spans="2:9" ht="12" customHeight="1" x14ac:dyDescent="0.4">
      <c r="B31" s="56"/>
      <c r="C31" s="4" t="s">
        <v>71</v>
      </c>
      <c r="D31" s="3">
        <v>260</v>
      </c>
      <c r="E31" s="15">
        <v>17.692307692307693</v>
      </c>
      <c r="F31" s="15">
        <v>20.76923076923077</v>
      </c>
      <c r="G31" s="15">
        <v>25.769230769230766</v>
      </c>
      <c r="H31" s="15">
        <v>33.076923076923073</v>
      </c>
      <c r="I31" s="15">
        <v>2.6923076923076925</v>
      </c>
    </row>
    <row r="32" spans="2:9" ht="12" customHeight="1" x14ac:dyDescent="0.4">
      <c r="B32" s="56"/>
      <c r="C32" s="4" t="s">
        <v>72</v>
      </c>
      <c r="D32" s="3">
        <v>46</v>
      </c>
      <c r="E32" s="15">
        <v>15.217391304347828</v>
      </c>
      <c r="F32" s="15">
        <v>28.260869565217391</v>
      </c>
      <c r="G32" s="15">
        <v>23.913043478260871</v>
      </c>
      <c r="H32" s="15">
        <v>32.608695652173914</v>
      </c>
      <c r="I32" s="15">
        <v>0</v>
      </c>
    </row>
    <row r="33" spans="2:9" ht="12" customHeight="1" x14ac:dyDescent="0.4">
      <c r="B33" s="56"/>
      <c r="C33" s="4" t="s">
        <v>73</v>
      </c>
      <c r="D33" s="3">
        <v>230</v>
      </c>
      <c r="E33" s="15">
        <v>18.260869565217391</v>
      </c>
      <c r="F33" s="15">
        <v>18.695652173913043</v>
      </c>
      <c r="G33" s="15">
        <v>30.869565217391305</v>
      </c>
      <c r="H33" s="15">
        <v>28.695652173913043</v>
      </c>
      <c r="I33" s="15">
        <v>3.4782608695652173</v>
      </c>
    </row>
    <row r="34" spans="2:9" ht="12" customHeight="1" x14ac:dyDescent="0.4">
      <c r="B34" s="56"/>
      <c r="C34" s="4" t="s">
        <v>46</v>
      </c>
      <c r="D34" s="3">
        <v>88</v>
      </c>
      <c r="E34" s="15">
        <v>7.9545454545454541</v>
      </c>
      <c r="F34" s="15">
        <v>21.59090909090909</v>
      </c>
      <c r="G34" s="15">
        <v>29.545454545454547</v>
      </c>
      <c r="H34" s="15">
        <v>35.227272727272727</v>
      </c>
      <c r="I34" s="15">
        <v>5.6818181818181817</v>
      </c>
    </row>
    <row r="35" spans="2:9" ht="12" customHeight="1" x14ac:dyDescent="0.4">
      <c r="B35" s="57"/>
      <c r="C35" s="4" t="s">
        <v>43</v>
      </c>
      <c r="D35" s="3">
        <v>18</v>
      </c>
      <c r="E35" s="15">
        <v>16.666666666666664</v>
      </c>
      <c r="F35" s="15">
        <v>27.777777777777779</v>
      </c>
      <c r="G35" s="15">
        <v>5.5555555555555554</v>
      </c>
      <c r="H35" s="15">
        <v>38.888888888888893</v>
      </c>
      <c r="I35" s="15">
        <v>11.111111111111111</v>
      </c>
    </row>
    <row r="36" spans="2:9" ht="12" customHeight="1" x14ac:dyDescent="0.4">
      <c r="B36" s="55" t="s">
        <v>94</v>
      </c>
      <c r="C36" s="4" t="s">
        <v>74</v>
      </c>
      <c r="D36" s="3">
        <v>108</v>
      </c>
      <c r="E36" s="15">
        <v>9.2592592592592595</v>
      </c>
      <c r="F36" s="15">
        <v>16.666666666666664</v>
      </c>
      <c r="G36" s="15">
        <v>28.703703703703702</v>
      </c>
      <c r="H36" s="15">
        <v>41.666666666666671</v>
      </c>
      <c r="I36" s="15">
        <v>3.7037037037037033</v>
      </c>
    </row>
    <row r="37" spans="2:9" ht="12" customHeight="1" x14ac:dyDescent="0.4">
      <c r="B37" s="56"/>
      <c r="C37" s="4" t="s">
        <v>76</v>
      </c>
      <c r="D37" s="3">
        <v>105</v>
      </c>
      <c r="E37" s="15">
        <v>9.5238095238095237</v>
      </c>
      <c r="F37" s="15">
        <v>20.952380952380953</v>
      </c>
      <c r="G37" s="15">
        <v>28.571428571428569</v>
      </c>
      <c r="H37" s="15">
        <v>38.095238095238095</v>
      </c>
      <c r="I37" s="15">
        <v>2.8571428571428572</v>
      </c>
    </row>
    <row r="38" spans="2:9" ht="12" customHeight="1" x14ac:dyDescent="0.4">
      <c r="B38" s="56"/>
      <c r="C38" s="4" t="s">
        <v>77</v>
      </c>
      <c r="D38" s="3">
        <v>54</v>
      </c>
      <c r="E38" s="15">
        <v>7.4074074074074066</v>
      </c>
      <c r="F38" s="15">
        <v>27.777777777777779</v>
      </c>
      <c r="G38" s="15">
        <v>20.37037037037037</v>
      </c>
      <c r="H38" s="15">
        <v>44.444444444444443</v>
      </c>
      <c r="I38" s="15">
        <v>0</v>
      </c>
    </row>
    <row r="39" spans="2:9" ht="12" customHeight="1" x14ac:dyDescent="0.4">
      <c r="B39" s="56"/>
      <c r="C39" s="4" t="s">
        <v>78</v>
      </c>
      <c r="D39" s="3">
        <v>56</v>
      </c>
      <c r="E39" s="15">
        <v>7.1428571428571423</v>
      </c>
      <c r="F39" s="15">
        <v>30.357142857142854</v>
      </c>
      <c r="G39" s="15">
        <v>35.714285714285715</v>
      </c>
      <c r="H39" s="15">
        <v>25</v>
      </c>
      <c r="I39" s="15">
        <v>1.7857142857142856</v>
      </c>
    </row>
    <row r="40" spans="2:9" ht="12" customHeight="1" x14ac:dyDescent="0.4">
      <c r="B40" s="56"/>
      <c r="C40" s="4" t="s">
        <v>79</v>
      </c>
      <c r="D40" s="3">
        <v>71</v>
      </c>
      <c r="E40" s="15">
        <v>19.718309859154928</v>
      </c>
      <c r="F40" s="15">
        <v>28.169014084507044</v>
      </c>
      <c r="G40" s="15">
        <v>33.802816901408448</v>
      </c>
      <c r="H40" s="15">
        <v>16.901408450704224</v>
      </c>
      <c r="I40" s="15">
        <v>1.4084507042253522</v>
      </c>
    </row>
    <row r="41" spans="2:9" ht="12" customHeight="1" x14ac:dyDescent="0.4">
      <c r="B41" s="56"/>
      <c r="C41" s="4" t="s">
        <v>80</v>
      </c>
      <c r="D41" s="3">
        <v>75</v>
      </c>
      <c r="E41" s="15">
        <v>57.333333333333336</v>
      </c>
      <c r="F41" s="15">
        <v>29.333333333333332</v>
      </c>
      <c r="G41" s="15">
        <v>9.3333333333333339</v>
      </c>
      <c r="H41" s="15">
        <v>4</v>
      </c>
      <c r="I41" s="15">
        <v>0</v>
      </c>
    </row>
    <row r="42" spans="2:9" ht="12" customHeight="1" x14ac:dyDescent="0.4">
      <c r="B42" s="56"/>
      <c r="C42" s="4" t="s">
        <v>75</v>
      </c>
      <c r="D42" s="3">
        <v>66</v>
      </c>
      <c r="E42" s="15">
        <v>13.636363636363635</v>
      </c>
      <c r="F42" s="15">
        <v>18.181818181818183</v>
      </c>
      <c r="G42" s="15">
        <v>34.848484848484851</v>
      </c>
      <c r="H42" s="15">
        <v>33.333333333333329</v>
      </c>
      <c r="I42" s="15">
        <v>0</v>
      </c>
    </row>
    <row r="43" spans="2:9" ht="12" customHeight="1" x14ac:dyDescent="0.4">
      <c r="B43" s="56"/>
      <c r="C43" s="4" t="s">
        <v>81</v>
      </c>
      <c r="D43" s="3">
        <v>121</v>
      </c>
      <c r="E43" s="15">
        <v>9.9173553719008272</v>
      </c>
      <c r="F43" s="15">
        <v>27.27272727272727</v>
      </c>
      <c r="G43" s="15">
        <v>33.057851239669425</v>
      </c>
      <c r="H43" s="15">
        <v>26.446280991735538</v>
      </c>
      <c r="I43" s="15">
        <v>3.3057851239669422</v>
      </c>
    </row>
    <row r="44" spans="2:9" ht="12" customHeight="1" x14ac:dyDescent="0.4">
      <c r="B44" s="56"/>
      <c r="C44" s="4" t="s">
        <v>82</v>
      </c>
      <c r="D44" s="3">
        <v>42</v>
      </c>
      <c r="E44" s="15">
        <v>4.7619047619047619</v>
      </c>
      <c r="F44" s="15">
        <v>28.571428571428569</v>
      </c>
      <c r="G44" s="15">
        <v>23.809523809523807</v>
      </c>
      <c r="H44" s="15">
        <v>42.857142857142854</v>
      </c>
      <c r="I44" s="15">
        <v>0</v>
      </c>
    </row>
    <row r="45" spans="2:9" ht="12" customHeight="1" x14ac:dyDescent="0.4">
      <c r="B45" s="56"/>
      <c r="C45" s="4" t="s">
        <v>83</v>
      </c>
      <c r="D45" s="3">
        <v>39</v>
      </c>
      <c r="E45" s="15">
        <v>20.512820512820511</v>
      </c>
      <c r="F45" s="15">
        <v>15.384615384615385</v>
      </c>
      <c r="G45" s="15">
        <v>10.256410256410255</v>
      </c>
      <c r="H45" s="15">
        <v>51.282051282051277</v>
      </c>
      <c r="I45" s="15">
        <v>2.5641025641025639</v>
      </c>
    </row>
    <row r="46" spans="2:9" ht="12" customHeight="1" x14ac:dyDescent="0.4">
      <c r="B46" s="56"/>
      <c r="C46" s="4" t="s">
        <v>84</v>
      </c>
      <c r="D46" s="3">
        <v>73</v>
      </c>
      <c r="E46" s="15">
        <v>6.8493150684931505</v>
      </c>
      <c r="F46" s="15">
        <v>24.657534246575342</v>
      </c>
      <c r="G46" s="15">
        <v>34.246575342465754</v>
      </c>
      <c r="H46" s="15">
        <v>28.767123287671232</v>
      </c>
      <c r="I46" s="15">
        <v>5.4794520547945202</v>
      </c>
    </row>
    <row r="47" spans="2:9" ht="12" customHeight="1" x14ac:dyDescent="0.4">
      <c r="B47" s="56"/>
      <c r="C47" s="4" t="s">
        <v>85</v>
      </c>
      <c r="D47" s="3">
        <v>105</v>
      </c>
      <c r="E47" s="15">
        <v>15.238095238095239</v>
      </c>
      <c r="F47" s="15">
        <v>22.857142857142858</v>
      </c>
      <c r="G47" s="15">
        <v>33.333333333333329</v>
      </c>
      <c r="H47" s="15">
        <v>28.571428571428569</v>
      </c>
      <c r="I47" s="15">
        <v>0</v>
      </c>
    </row>
    <row r="48" spans="2:9" ht="12" customHeight="1" x14ac:dyDescent="0.4">
      <c r="B48" s="56"/>
      <c r="C48" s="4" t="s">
        <v>86</v>
      </c>
      <c r="D48" s="3">
        <v>92</v>
      </c>
      <c r="E48" s="15">
        <v>5.4347826086956523</v>
      </c>
      <c r="F48" s="15">
        <v>22.826086956521738</v>
      </c>
      <c r="G48" s="15">
        <v>36.95652173913043</v>
      </c>
      <c r="H48" s="15">
        <v>30.434782608695656</v>
      </c>
      <c r="I48" s="15">
        <v>4.3478260869565215</v>
      </c>
    </row>
    <row r="49" spans="2:9" ht="12" customHeight="1" x14ac:dyDescent="0.4">
      <c r="B49" s="56"/>
      <c r="C49" s="4" t="s">
        <v>87</v>
      </c>
      <c r="D49" s="3">
        <v>44</v>
      </c>
      <c r="E49" s="15">
        <v>36.363636363636367</v>
      </c>
      <c r="F49" s="15">
        <v>43.18181818181818</v>
      </c>
      <c r="G49" s="15">
        <v>11.363636363636363</v>
      </c>
      <c r="H49" s="15">
        <v>6.8181818181818175</v>
      </c>
      <c r="I49" s="15">
        <v>2.2727272727272729</v>
      </c>
    </row>
    <row r="50" spans="2:9" ht="12" customHeight="1" x14ac:dyDescent="0.4">
      <c r="B50" s="56"/>
      <c r="C50" s="4" t="s">
        <v>88</v>
      </c>
      <c r="D50" s="3">
        <v>34</v>
      </c>
      <c r="E50" s="15">
        <v>35.294117647058826</v>
      </c>
      <c r="F50" s="15">
        <v>29.411764705882355</v>
      </c>
      <c r="G50" s="15">
        <v>17.647058823529413</v>
      </c>
      <c r="H50" s="15">
        <v>17.647058823529413</v>
      </c>
      <c r="I50" s="15">
        <v>0</v>
      </c>
    </row>
    <row r="51" spans="2:9" ht="12" customHeight="1" x14ac:dyDescent="0.4">
      <c r="B51" s="56"/>
      <c r="C51" s="4" t="s">
        <v>89</v>
      </c>
      <c r="D51" s="3">
        <v>80</v>
      </c>
      <c r="E51" s="15">
        <v>17.5</v>
      </c>
      <c r="F51" s="15">
        <v>23.75</v>
      </c>
      <c r="G51" s="15">
        <v>25</v>
      </c>
      <c r="H51" s="15">
        <v>31.25</v>
      </c>
      <c r="I51" s="15">
        <v>2.5</v>
      </c>
    </row>
    <row r="52" spans="2:9" ht="12" customHeight="1" x14ac:dyDescent="0.4">
      <c r="B52" s="56"/>
      <c r="C52" s="4" t="s">
        <v>90</v>
      </c>
      <c r="D52" s="3">
        <v>58</v>
      </c>
      <c r="E52" s="15">
        <v>8.6206896551724146</v>
      </c>
      <c r="F52" s="15">
        <v>17.241379310344829</v>
      </c>
      <c r="G52" s="15">
        <v>27.586206896551722</v>
      </c>
      <c r="H52" s="15">
        <v>44.827586206896555</v>
      </c>
      <c r="I52" s="15">
        <v>1.7241379310344827</v>
      </c>
    </row>
    <row r="53" spans="2:9" ht="12" customHeight="1" x14ac:dyDescent="0.4">
      <c r="B53" s="56"/>
      <c r="C53" s="4" t="s">
        <v>91</v>
      </c>
      <c r="D53" s="3">
        <v>86</v>
      </c>
      <c r="E53" s="15">
        <v>16.279069767441861</v>
      </c>
      <c r="F53" s="15">
        <v>23.255813953488371</v>
      </c>
      <c r="G53" s="15">
        <v>24.418604651162788</v>
      </c>
      <c r="H53" s="15">
        <v>36.046511627906973</v>
      </c>
      <c r="I53" s="15">
        <v>0</v>
      </c>
    </row>
    <row r="54" spans="2:9" ht="12" customHeight="1" x14ac:dyDescent="0.4">
      <c r="B54" s="57"/>
      <c r="C54" s="2" t="s">
        <v>43</v>
      </c>
      <c r="D54" s="3">
        <v>14</v>
      </c>
      <c r="E54" s="15">
        <v>7.1428571428571423</v>
      </c>
      <c r="F54" s="15">
        <v>28.571428571428569</v>
      </c>
      <c r="G54" s="15">
        <v>14.285714285714285</v>
      </c>
      <c r="H54" s="15">
        <v>28.571428571428569</v>
      </c>
      <c r="I54" s="15">
        <v>21.428571428571427</v>
      </c>
    </row>
  </sheetData>
  <mergeCells count="11">
    <mergeCell ref="B29:B35"/>
    <mergeCell ref="B36:B54"/>
    <mergeCell ref="B5:C5"/>
    <mergeCell ref="B6:B14"/>
    <mergeCell ref="B15:B20"/>
    <mergeCell ref="B21:B23"/>
    <mergeCell ref="B2:C4"/>
    <mergeCell ref="D2:D4"/>
    <mergeCell ref="E3:I3"/>
    <mergeCell ref="E2:I2"/>
    <mergeCell ref="B24:B28"/>
  </mergeCells>
  <phoneticPr fontId="2"/>
  <pageMargins left="0.7" right="0.7" top="0.75" bottom="0.75" header="0.3" footer="0.3"/>
  <pageSetup paperSize="9"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B2:I54"/>
  <sheetViews>
    <sheetView workbookViewId="0">
      <selection activeCell="E4" sqref="E4"/>
    </sheetView>
  </sheetViews>
  <sheetFormatPr defaultRowHeight="12" customHeight="1" x14ac:dyDescent="0.4"/>
  <cols>
    <col min="1" max="1" width="5.625" customWidth="1"/>
    <col min="2" max="2" width="14.125" customWidth="1"/>
    <col min="3" max="3" width="39.875" customWidth="1"/>
    <col min="4" max="9" width="10.625" customWidth="1"/>
  </cols>
  <sheetData>
    <row r="2" spans="2:9" ht="30" customHeight="1" x14ac:dyDescent="0.4">
      <c r="B2" s="28" t="s">
        <v>137</v>
      </c>
      <c r="C2" s="29"/>
      <c r="D2" s="32" t="s">
        <v>97</v>
      </c>
      <c r="E2" s="48" t="s">
        <v>225</v>
      </c>
      <c r="F2" s="49"/>
      <c r="G2" s="49"/>
      <c r="H2" s="49"/>
      <c r="I2" s="50"/>
    </row>
    <row r="3" spans="2:9" s="22" customFormat="1" ht="30" customHeight="1" x14ac:dyDescent="0.4">
      <c r="B3" s="67"/>
      <c r="C3" s="68"/>
      <c r="D3" s="54"/>
      <c r="E3" s="45" t="s">
        <v>233</v>
      </c>
      <c r="F3" s="46"/>
      <c r="G3" s="46"/>
      <c r="H3" s="46"/>
      <c r="I3" s="47"/>
    </row>
    <row r="4" spans="2:9" ht="36" x14ac:dyDescent="0.4">
      <c r="B4" s="30"/>
      <c r="C4" s="31"/>
      <c r="D4" s="33"/>
      <c r="E4" s="19" t="s">
        <v>181</v>
      </c>
      <c r="F4" s="19" t="s">
        <v>182</v>
      </c>
      <c r="G4" s="19" t="s">
        <v>183</v>
      </c>
      <c r="H4" s="19" t="s">
        <v>184</v>
      </c>
      <c r="I4" s="19" t="s">
        <v>154</v>
      </c>
    </row>
    <row r="5" spans="2:9" ht="12" customHeight="1" x14ac:dyDescent="0.4">
      <c r="B5" s="42" t="s">
        <v>92</v>
      </c>
      <c r="C5" s="43" t="s">
        <v>92</v>
      </c>
      <c r="D5" s="3">
        <v>1323</v>
      </c>
      <c r="E5" s="14">
        <v>32.199546485260768</v>
      </c>
      <c r="F5" s="15">
        <v>39.909297052154194</v>
      </c>
      <c r="G5" s="15">
        <v>19.727891156462583</v>
      </c>
      <c r="H5" s="15">
        <v>6.8027210884353746</v>
      </c>
      <c r="I5" s="15">
        <v>1.3605442176870748</v>
      </c>
    </row>
    <row r="6" spans="2:9" ht="12" customHeight="1" x14ac:dyDescent="0.4">
      <c r="B6" s="55" t="s">
        <v>93</v>
      </c>
      <c r="C6" s="4" t="s">
        <v>53</v>
      </c>
      <c r="D6" s="3">
        <v>26</v>
      </c>
      <c r="E6" s="15">
        <v>42.307692307692307</v>
      </c>
      <c r="F6" s="15">
        <v>34.615384615384613</v>
      </c>
      <c r="G6" s="15">
        <v>19.230769230769234</v>
      </c>
      <c r="H6" s="15">
        <v>3.8461538461538463</v>
      </c>
      <c r="I6" s="15">
        <v>0</v>
      </c>
    </row>
    <row r="7" spans="2:9" ht="12" customHeight="1" x14ac:dyDescent="0.4">
      <c r="B7" s="56"/>
      <c r="C7" s="4" t="s">
        <v>54</v>
      </c>
      <c r="D7" s="3">
        <v>95</v>
      </c>
      <c r="E7" s="15">
        <v>31.578947368421051</v>
      </c>
      <c r="F7" s="15">
        <v>45.263157894736842</v>
      </c>
      <c r="G7" s="15">
        <v>17.894736842105264</v>
      </c>
      <c r="H7" s="15">
        <v>5.2631578947368416</v>
      </c>
      <c r="I7" s="15">
        <v>0</v>
      </c>
    </row>
    <row r="8" spans="2:9" ht="12" customHeight="1" x14ac:dyDescent="0.4">
      <c r="B8" s="56"/>
      <c r="C8" s="4" t="s">
        <v>56</v>
      </c>
      <c r="D8" s="3">
        <v>120</v>
      </c>
      <c r="E8" s="15">
        <v>30.833333333333336</v>
      </c>
      <c r="F8" s="15">
        <v>45.833333333333329</v>
      </c>
      <c r="G8" s="15">
        <v>19.166666666666668</v>
      </c>
      <c r="H8" s="15">
        <v>4.1666666666666661</v>
      </c>
      <c r="I8" s="15">
        <v>0</v>
      </c>
    </row>
    <row r="9" spans="2:9" ht="12" customHeight="1" x14ac:dyDescent="0.4">
      <c r="B9" s="56"/>
      <c r="C9" s="4" t="s">
        <v>57</v>
      </c>
      <c r="D9" s="3">
        <v>182</v>
      </c>
      <c r="E9" s="15">
        <v>27.472527472527474</v>
      </c>
      <c r="F9" s="15">
        <v>47.252747252747248</v>
      </c>
      <c r="G9" s="15">
        <v>20.87912087912088</v>
      </c>
      <c r="H9" s="15">
        <v>4.395604395604396</v>
      </c>
      <c r="I9" s="15">
        <v>0</v>
      </c>
    </row>
    <row r="10" spans="2:9" ht="12" customHeight="1" x14ac:dyDescent="0.4">
      <c r="B10" s="56"/>
      <c r="C10" s="4" t="s">
        <v>58</v>
      </c>
      <c r="D10" s="3">
        <v>270</v>
      </c>
      <c r="E10" s="15">
        <v>28.888888888888886</v>
      </c>
      <c r="F10" s="15">
        <v>43.333333333333336</v>
      </c>
      <c r="G10" s="15">
        <v>20</v>
      </c>
      <c r="H10" s="15">
        <v>7.4074074074074066</v>
      </c>
      <c r="I10" s="15">
        <v>0.37037037037037041</v>
      </c>
    </row>
    <row r="11" spans="2:9" ht="12" customHeight="1" x14ac:dyDescent="0.4">
      <c r="B11" s="56"/>
      <c r="C11" s="4" t="s">
        <v>59</v>
      </c>
      <c r="D11" s="3">
        <v>232</v>
      </c>
      <c r="E11" s="15">
        <v>28.017241379310342</v>
      </c>
      <c r="F11" s="15">
        <v>37.931034482758619</v>
      </c>
      <c r="G11" s="15">
        <v>23.275862068965516</v>
      </c>
      <c r="H11" s="15">
        <v>8.1896551724137936</v>
      </c>
      <c r="I11" s="15">
        <v>2.5862068965517242</v>
      </c>
    </row>
    <row r="12" spans="2:9" ht="12" customHeight="1" x14ac:dyDescent="0.4">
      <c r="B12" s="56"/>
      <c r="C12" s="4" t="s">
        <v>60</v>
      </c>
      <c r="D12" s="3">
        <v>245</v>
      </c>
      <c r="E12" s="15">
        <v>41.224489795918366</v>
      </c>
      <c r="F12" s="15">
        <v>29.795918367346943</v>
      </c>
      <c r="G12" s="15">
        <v>17.551020408163264</v>
      </c>
      <c r="H12" s="15">
        <v>8.9795918367346932</v>
      </c>
      <c r="I12" s="15">
        <v>2.4489795918367347</v>
      </c>
    </row>
    <row r="13" spans="2:9" ht="12" customHeight="1" x14ac:dyDescent="0.4">
      <c r="B13" s="56"/>
      <c r="C13" s="4" t="s">
        <v>55</v>
      </c>
      <c r="D13" s="3">
        <v>142</v>
      </c>
      <c r="E13" s="15">
        <v>36.619718309859159</v>
      </c>
      <c r="F13" s="15">
        <v>36.619718309859159</v>
      </c>
      <c r="G13" s="15">
        <v>18.30985915492958</v>
      </c>
      <c r="H13" s="15">
        <v>6.3380281690140841</v>
      </c>
      <c r="I13" s="15">
        <v>2.112676056338028</v>
      </c>
    </row>
    <row r="14" spans="2:9" ht="12" customHeight="1" x14ac:dyDescent="0.4">
      <c r="B14" s="57"/>
      <c r="C14" s="4" t="s">
        <v>43</v>
      </c>
      <c r="D14" s="3">
        <v>11</v>
      </c>
      <c r="E14" s="15">
        <v>18.181818181818183</v>
      </c>
      <c r="F14" s="15">
        <v>45.454545454545453</v>
      </c>
      <c r="G14" s="15">
        <v>9.0909090909090917</v>
      </c>
      <c r="H14" s="15">
        <v>9.0909090909090917</v>
      </c>
      <c r="I14" s="15">
        <v>18.181818181818183</v>
      </c>
    </row>
    <row r="15" spans="2:9" ht="12" customHeight="1" x14ac:dyDescent="0.4">
      <c r="B15" s="55" t="s">
        <v>98</v>
      </c>
      <c r="C15" s="4" t="s">
        <v>61</v>
      </c>
      <c r="D15" s="3">
        <v>203</v>
      </c>
      <c r="E15" s="15">
        <v>25.123152709359609</v>
      </c>
      <c r="F15" s="15">
        <v>36.453201970443352</v>
      </c>
      <c r="G15" s="15">
        <v>25.123152709359609</v>
      </c>
      <c r="H15" s="15">
        <v>11.330049261083744</v>
      </c>
      <c r="I15" s="15">
        <v>1.9704433497536946</v>
      </c>
    </row>
    <row r="16" spans="2:9" ht="12" customHeight="1" x14ac:dyDescent="0.4">
      <c r="B16" s="56"/>
      <c r="C16" s="4" t="s">
        <v>62</v>
      </c>
      <c r="D16" s="3">
        <v>467</v>
      </c>
      <c r="E16" s="15">
        <v>31.263383297644538</v>
      </c>
      <c r="F16" s="15">
        <v>40.256959314775159</v>
      </c>
      <c r="G16" s="15">
        <v>19.271948608137045</v>
      </c>
      <c r="H16" s="15">
        <v>7.4946466809421839</v>
      </c>
      <c r="I16" s="15">
        <v>1.7130620985010707</v>
      </c>
    </row>
    <row r="17" spans="2:9" ht="12" customHeight="1" x14ac:dyDescent="0.4">
      <c r="B17" s="56"/>
      <c r="C17" s="4" t="s">
        <v>63</v>
      </c>
      <c r="D17" s="3">
        <v>296</v>
      </c>
      <c r="E17" s="15">
        <v>35.810810810810814</v>
      </c>
      <c r="F17" s="15">
        <v>40.202702702702702</v>
      </c>
      <c r="G17" s="15">
        <v>20.945945945945947</v>
      </c>
      <c r="H17" s="15">
        <v>2.7027027027027026</v>
      </c>
      <c r="I17" s="15">
        <v>0.33783783783783783</v>
      </c>
    </row>
    <row r="18" spans="2:9" ht="12" customHeight="1" x14ac:dyDescent="0.4">
      <c r="B18" s="56"/>
      <c r="C18" s="4" t="s">
        <v>64</v>
      </c>
      <c r="D18" s="3">
        <v>258</v>
      </c>
      <c r="E18" s="15">
        <v>36.046511627906973</v>
      </c>
      <c r="F18" s="15">
        <v>39.147286821705421</v>
      </c>
      <c r="G18" s="15">
        <v>17.441860465116278</v>
      </c>
      <c r="H18" s="15">
        <v>6.5891472868217065</v>
      </c>
      <c r="I18" s="15">
        <v>0.77519379844961245</v>
      </c>
    </row>
    <row r="19" spans="2:9" ht="12" customHeight="1" x14ac:dyDescent="0.4">
      <c r="B19" s="56"/>
      <c r="C19" s="4" t="s">
        <v>65</v>
      </c>
      <c r="D19" s="3">
        <v>78</v>
      </c>
      <c r="E19" s="15">
        <v>30.76923076923077</v>
      </c>
      <c r="F19" s="15">
        <v>48.717948717948715</v>
      </c>
      <c r="G19" s="15">
        <v>14.102564102564102</v>
      </c>
      <c r="H19" s="15">
        <v>5.1282051282051277</v>
      </c>
      <c r="I19" s="15">
        <v>1.2820512820512819</v>
      </c>
    </row>
    <row r="20" spans="2:9" ht="12" customHeight="1" x14ac:dyDescent="0.4">
      <c r="B20" s="57"/>
      <c r="C20" s="4" t="s">
        <v>43</v>
      </c>
      <c r="D20" s="3">
        <v>21</v>
      </c>
      <c r="E20" s="15">
        <v>28.571428571428569</v>
      </c>
      <c r="F20" s="15">
        <v>38.095238095238095</v>
      </c>
      <c r="G20" s="15">
        <v>9.5238095238095237</v>
      </c>
      <c r="H20" s="15">
        <v>14.285714285714285</v>
      </c>
      <c r="I20" s="15">
        <v>9.5238095238095237</v>
      </c>
    </row>
    <row r="21" spans="2:9" ht="12" customHeight="1" x14ac:dyDescent="0.4">
      <c r="B21" s="61" t="s">
        <v>99</v>
      </c>
      <c r="C21" s="4" t="s">
        <v>66</v>
      </c>
      <c r="D21" s="3">
        <v>349</v>
      </c>
      <c r="E21" s="15">
        <v>31.232091690544411</v>
      </c>
      <c r="F21" s="15">
        <v>43.839541547277939</v>
      </c>
      <c r="G21" s="15">
        <v>19.770773638968482</v>
      </c>
      <c r="H21" s="15">
        <v>4.8710601719197708</v>
      </c>
      <c r="I21" s="15">
        <v>0.28653295128939826</v>
      </c>
    </row>
    <row r="22" spans="2:9" ht="12" customHeight="1" x14ac:dyDescent="0.4">
      <c r="B22" s="62"/>
      <c r="C22" s="4" t="s">
        <v>67</v>
      </c>
      <c r="D22" s="3">
        <v>933</v>
      </c>
      <c r="E22" s="15">
        <v>32.79742765273312</v>
      </c>
      <c r="F22" s="15">
        <v>38.90675241157556</v>
      </c>
      <c r="G22" s="15">
        <v>19.828510182207932</v>
      </c>
      <c r="H22" s="15">
        <v>6.9667738478027861</v>
      </c>
      <c r="I22" s="15">
        <v>1.5005359056806002</v>
      </c>
    </row>
    <row r="23" spans="2:9" ht="12" customHeight="1" x14ac:dyDescent="0.4">
      <c r="B23" s="63"/>
      <c r="C23" s="4" t="s">
        <v>43</v>
      </c>
      <c r="D23" s="3">
        <v>41</v>
      </c>
      <c r="E23" s="15">
        <v>26.829268292682929</v>
      </c>
      <c r="F23" s="15">
        <v>29.268292682926827</v>
      </c>
      <c r="G23" s="15">
        <v>17.073170731707318</v>
      </c>
      <c r="H23" s="15">
        <v>19.512195121951219</v>
      </c>
      <c r="I23" s="15">
        <v>7.3170731707317067</v>
      </c>
    </row>
    <row r="24" spans="2:9" ht="12" customHeight="1" x14ac:dyDescent="0.4">
      <c r="B24" s="55" t="s">
        <v>100</v>
      </c>
      <c r="C24" s="2" t="s">
        <v>96</v>
      </c>
      <c r="D24" s="3">
        <v>340</v>
      </c>
      <c r="E24" s="15">
        <v>22.352941176470591</v>
      </c>
      <c r="F24" s="15">
        <v>37.647058823529413</v>
      </c>
      <c r="G24" s="15">
        <v>27.352941176470591</v>
      </c>
      <c r="H24" s="15">
        <v>12.058823529411764</v>
      </c>
      <c r="I24" s="15">
        <v>0.58823529411764708</v>
      </c>
    </row>
    <row r="25" spans="2:9" ht="12" customHeight="1" x14ac:dyDescent="0.4">
      <c r="B25" s="56"/>
      <c r="C25" s="2" t="s">
        <v>95</v>
      </c>
      <c r="D25" s="3">
        <v>370</v>
      </c>
      <c r="E25" s="15">
        <v>36.756756756756758</v>
      </c>
      <c r="F25" s="15">
        <v>41.081081081081081</v>
      </c>
      <c r="G25" s="15">
        <v>14.864864864864865</v>
      </c>
      <c r="H25" s="15">
        <v>5.4054054054054053</v>
      </c>
      <c r="I25" s="15">
        <v>1.8918918918918921</v>
      </c>
    </row>
    <row r="26" spans="2:9" ht="12" customHeight="1" x14ac:dyDescent="0.4">
      <c r="B26" s="56"/>
      <c r="C26" s="2" t="s">
        <v>101</v>
      </c>
      <c r="D26" s="3">
        <v>239</v>
      </c>
      <c r="E26" s="15">
        <v>37.238493723849366</v>
      </c>
      <c r="F26" s="15">
        <v>38.493723849372387</v>
      </c>
      <c r="G26" s="15">
        <v>18.410041841004183</v>
      </c>
      <c r="H26" s="15">
        <v>5.439330543933055</v>
      </c>
      <c r="I26" s="15">
        <v>0.41841004184100417</v>
      </c>
    </row>
    <row r="27" spans="2:9" ht="12" customHeight="1" x14ac:dyDescent="0.4">
      <c r="B27" s="56"/>
      <c r="C27" s="2" t="s">
        <v>102</v>
      </c>
      <c r="D27" s="3">
        <v>360</v>
      </c>
      <c r="E27" s="15">
        <v>33.888888888888893</v>
      </c>
      <c r="F27" s="15">
        <v>41.944444444444443</v>
      </c>
      <c r="G27" s="15">
        <v>18.888888888888889</v>
      </c>
      <c r="H27" s="15">
        <v>4.1666666666666661</v>
      </c>
      <c r="I27" s="15">
        <v>1.1111111111111112</v>
      </c>
    </row>
    <row r="28" spans="2:9" ht="12" customHeight="1" x14ac:dyDescent="0.4">
      <c r="B28" s="57"/>
      <c r="C28" s="4" t="s">
        <v>47</v>
      </c>
      <c r="D28" s="3">
        <v>14</v>
      </c>
      <c r="E28" s="15">
        <v>21.428571428571427</v>
      </c>
      <c r="F28" s="15">
        <v>35.714285714285715</v>
      </c>
      <c r="G28" s="15">
        <v>7.1428571428571423</v>
      </c>
      <c r="H28" s="15">
        <v>7.1428571428571423</v>
      </c>
      <c r="I28" s="15">
        <v>28.571428571428569</v>
      </c>
    </row>
    <row r="29" spans="2:9" ht="12" customHeight="1" x14ac:dyDescent="0.4">
      <c r="B29" s="55" t="s">
        <v>104</v>
      </c>
      <c r="C29" s="4" t="s">
        <v>70</v>
      </c>
      <c r="D29" s="3">
        <v>91</v>
      </c>
      <c r="E29" s="15">
        <v>30.76923076923077</v>
      </c>
      <c r="F29" s="15">
        <v>48.35164835164835</v>
      </c>
      <c r="G29" s="15">
        <v>16.483516483516482</v>
      </c>
      <c r="H29" s="15">
        <v>4.395604395604396</v>
      </c>
      <c r="I29" s="15">
        <v>0</v>
      </c>
    </row>
    <row r="30" spans="2:9" ht="12" customHeight="1" x14ac:dyDescent="0.4">
      <c r="B30" s="56"/>
      <c r="C30" s="2" t="s">
        <v>69</v>
      </c>
      <c r="D30" s="3">
        <v>590</v>
      </c>
      <c r="E30" s="15">
        <v>29.491525423728817</v>
      </c>
      <c r="F30" s="15">
        <v>41.694915254237287</v>
      </c>
      <c r="G30" s="15">
        <v>21.864406779661017</v>
      </c>
      <c r="H30" s="15">
        <v>6.4406779661016946</v>
      </c>
      <c r="I30" s="15">
        <v>0.50847457627118642</v>
      </c>
    </row>
    <row r="31" spans="2:9" ht="12" customHeight="1" x14ac:dyDescent="0.4">
      <c r="B31" s="56"/>
      <c r="C31" s="4" t="s">
        <v>71</v>
      </c>
      <c r="D31" s="3">
        <v>260</v>
      </c>
      <c r="E31" s="15">
        <v>34.230769230769234</v>
      </c>
      <c r="F31" s="15">
        <v>36.153846153846153</v>
      </c>
      <c r="G31" s="15">
        <v>19.615384615384617</v>
      </c>
      <c r="H31" s="15">
        <v>8.0769230769230766</v>
      </c>
      <c r="I31" s="15">
        <v>1.9230769230769231</v>
      </c>
    </row>
    <row r="32" spans="2:9" ht="12" customHeight="1" x14ac:dyDescent="0.4">
      <c r="B32" s="56"/>
      <c r="C32" s="4" t="s">
        <v>72</v>
      </c>
      <c r="D32" s="3">
        <v>46</v>
      </c>
      <c r="E32" s="15">
        <v>36.95652173913043</v>
      </c>
      <c r="F32" s="15">
        <v>41.304347826086953</v>
      </c>
      <c r="G32" s="15">
        <v>17.391304347826086</v>
      </c>
      <c r="H32" s="15">
        <v>4.3478260869565215</v>
      </c>
      <c r="I32" s="15">
        <v>0</v>
      </c>
    </row>
    <row r="33" spans="2:9" ht="12" customHeight="1" x14ac:dyDescent="0.4">
      <c r="B33" s="56"/>
      <c r="C33" s="4" t="s">
        <v>73</v>
      </c>
      <c r="D33" s="3">
        <v>230</v>
      </c>
      <c r="E33" s="15">
        <v>36.521739130434781</v>
      </c>
      <c r="F33" s="15">
        <v>35.217391304347828</v>
      </c>
      <c r="G33" s="15">
        <v>19.130434782608695</v>
      </c>
      <c r="H33" s="15">
        <v>7.8260869565217401</v>
      </c>
      <c r="I33" s="15">
        <v>1.3043478260869565</v>
      </c>
    </row>
    <row r="34" spans="2:9" ht="12" customHeight="1" x14ac:dyDescent="0.4">
      <c r="B34" s="56"/>
      <c r="C34" s="4" t="s">
        <v>46</v>
      </c>
      <c r="D34" s="3">
        <v>88</v>
      </c>
      <c r="E34" s="15">
        <v>32.954545454545453</v>
      </c>
      <c r="F34" s="15">
        <v>42.045454545454547</v>
      </c>
      <c r="G34" s="15">
        <v>13.636363636363635</v>
      </c>
      <c r="H34" s="15">
        <v>6.8181818181818175</v>
      </c>
      <c r="I34" s="15">
        <v>4.5454545454545459</v>
      </c>
    </row>
    <row r="35" spans="2:9" ht="12" customHeight="1" x14ac:dyDescent="0.4">
      <c r="B35" s="57"/>
      <c r="C35" s="4" t="s">
        <v>43</v>
      </c>
      <c r="D35" s="3">
        <v>18</v>
      </c>
      <c r="E35" s="15">
        <v>27.777777777777779</v>
      </c>
      <c r="F35" s="15">
        <v>38.888888888888893</v>
      </c>
      <c r="G35" s="15">
        <v>11.111111111111111</v>
      </c>
      <c r="H35" s="15">
        <v>5.5555555555555554</v>
      </c>
      <c r="I35" s="15">
        <v>16.666666666666664</v>
      </c>
    </row>
    <row r="36" spans="2:9" ht="12" customHeight="1" x14ac:dyDescent="0.4">
      <c r="B36" s="55" t="s">
        <v>94</v>
      </c>
      <c r="C36" s="4" t="s">
        <v>74</v>
      </c>
      <c r="D36" s="3">
        <v>108</v>
      </c>
      <c r="E36" s="15">
        <v>35.185185185185183</v>
      </c>
      <c r="F36" s="15">
        <v>45.370370370370374</v>
      </c>
      <c r="G36" s="15">
        <v>15.74074074074074</v>
      </c>
      <c r="H36" s="15">
        <v>3.7037037037037033</v>
      </c>
      <c r="I36" s="15">
        <v>0</v>
      </c>
    </row>
    <row r="37" spans="2:9" ht="12" customHeight="1" x14ac:dyDescent="0.4">
      <c r="B37" s="56"/>
      <c r="C37" s="4" t="s">
        <v>76</v>
      </c>
      <c r="D37" s="3">
        <v>105</v>
      </c>
      <c r="E37" s="15">
        <v>40</v>
      </c>
      <c r="F37" s="15">
        <v>36.19047619047619</v>
      </c>
      <c r="G37" s="15">
        <v>17.142857142857142</v>
      </c>
      <c r="H37" s="15">
        <v>4.7619047619047619</v>
      </c>
      <c r="I37" s="15">
        <v>1.9047619047619049</v>
      </c>
    </row>
    <row r="38" spans="2:9" ht="12" customHeight="1" x14ac:dyDescent="0.4">
      <c r="B38" s="56"/>
      <c r="C38" s="4" t="s">
        <v>77</v>
      </c>
      <c r="D38" s="3">
        <v>54</v>
      </c>
      <c r="E38" s="15">
        <v>46.296296296296298</v>
      </c>
      <c r="F38" s="15">
        <v>29.629629629629626</v>
      </c>
      <c r="G38" s="15">
        <v>12.962962962962962</v>
      </c>
      <c r="H38" s="15">
        <v>9.2592592592592595</v>
      </c>
      <c r="I38" s="15">
        <v>1.8518518518518516</v>
      </c>
    </row>
    <row r="39" spans="2:9" ht="12" customHeight="1" x14ac:dyDescent="0.4">
      <c r="B39" s="56"/>
      <c r="C39" s="4" t="s">
        <v>78</v>
      </c>
      <c r="D39" s="3">
        <v>56</v>
      </c>
      <c r="E39" s="15">
        <v>16.071428571428573</v>
      </c>
      <c r="F39" s="15">
        <v>48.214285714285715</v>
      </c>
      <c r="G39" s="15">
        <v>25</v>
      </c>
      <c r="H39" s="15">
        <v>8.9285714285714288</v>
      </c>
      <c r="I39" s="15">
        <v>1.7857142857142856</v>
      </c>
    </row>
    <row r="40" spans="2:9" ht="12" customHeight="1" x14ac:dyDescent="0.4">
      <c r="B40" s="56"/>
      <c r="C40" s="4" t="s">
        <v>79</v>
      </c>
      <c r="D40" s="3">
        <v>71</v>
      </c>
      <c r="E40" s="15">
        <v>25.352112676056336</v>
      </c>
      <c r="F40" s="15">
        <v>32.394366197183103</v>
      </c>
      <c r="G40" s="15">
        <v>33.802816901408448</v>
      </c>
      <c r="H40" s="15">
        <v>7.042253521126761</v>
      </c>
      <c r="I40" s="15">
        <v>1.4084507042253522</v>
      </c>
    </row>
    <row r="41" spans="2:9" ht="12" customHeight="1" x14ac:dyDescent="0.4">
      <c r="B41" s="56"/>
      <c r="C41" s="4" t="s">
        <v>80</v>
      </c>
      <c r="D41" s="3">
        <v>75</v>
      </c>
      <c r="E41" s="15">
        <v>48</v>
      </c>
      <c r="F41" s="15">
        <v>34.666666666666671</v>
      </c>
      <c r="G41" s="15">
        <v>14.666666666666666</v>
      </c>
      <c r="H41" s="15">
        <v>2.666666666666667</v>
      </c>
      <c r="I41" s="15">
        <v>0</v>
      </c>
    </row>
    <row r="42" spans="2:9" ht="12" customHeight="1" x14ac:dyDescent="0.4">
      <c r="B42" s="56"/>
      <c r="C42" s="4" t="s">
        <v>75</v>
      </c>
      <c r="D42" s="3">
        <v>66</v>
      </c>
      <c r="E42" s="15">
        <v>33.333333333333329</v>
      </c>
      <c r="F42" s="15">
        <v>34.848484848484851</v>
      </c>
      <c r="G42" s="15">
        <v>22.727272727272727</v>
      </c>
      <c r="H42" s="15">
        <v>9.0909090909090917</v>
      </c>
      <c r="I42" s="15">
        <v>0</v>
      </c>
    </row>
    <row r="43" spans="2:9" ht="12" customHeight="1" x14ac:dyDescent="0.4">
      <c r="B43" s="56"/>
      <c r="C43" s="4" t="s">
        <v>81</v>
      </c>
      <c r="D43" s="3">
        <v>121</v>
      </c>
      <c r="E43" s="15">
        <v>20.66115702479339</v>
      </c>
      <c r="F43" s="15">
        <v>38.84297520661157</v>
      </c>
      <c r="G43" s="15">
        <v>32.231404958677686</v>
      </c>
      <c r="H43" s="15">
        <v>6.6115702479338845</v>
      </c>
      <c r="I43" s="15">
        <v>1.6528925619834711</v>
      </c>
    </row>
    <row r="44" spans="2:9" ht="12" customHeight="1" x14ac:dyDescent="0.4">
      <c r="B44" s="56"/>
      <c r="C44" s="4" t="s">
        <v>82</v>
      </c>
      <c r="D44" s="3">
        <v>42</v>
      </c>
      <c r="E44" s="15">
        <v>52.380952380952387</v>
      </c>
      <c r="F44" s="15">
        <v>38.095238095238095</v>
      </c>
      <c r="G44" s="15">
        <v>9.5238095238095237</v>
      </c>
      <c r="H44" s="15">
        <v>0</v>
      </c>
      <c r="I44" s="15">
        <v>0</v>
      </c>
    </row>
    <row r="45" spans="2:9" ht="12" customHeight="1" x14ac:dyDescent="0.4">
      <c r="B45" s="56"/>
      <c r="C45" s="4" t="s">
        <v>83</v>
      </c>
      <c r="D45" s="3">
        <v>39</v>
      </c>
      <c r="E45" s="15">
        <v>38.461538461538467</v>
      </c>
      <c r="F45" s="15">
        <v>48.717948717948715</v>
      </c>
      <c r="G45" s="15">
        <v>7.6923076923076925</v>
      </c>
      <c r="H45" s="15">
        <v>2.5641025641025639</v>
      </c>
      <c r="I45" s="15">
        <v>2.5641025641025639</v>
      </c>
    </row>
    <row r="46" spans="2:9" ht="12" customHeight="1" x14ac:dyDescent="0.4">
      <c r="B46" s="56"/>
      <c r="C46" s="4" t="s">
        <v>84</v>
      </c>
      <c r="D46" s="3">
        <v>73</v>
      </c>
      <c r="E46" s="15">
        <v>46.575342465753423</v>
      </c>
      <c r="F46" s="15">
        <v>45.205479452054789</v>
      </c>
      <c r="G46" s="15">
        <v>5.4794520547945202</v>
      </c>
      <c r="H46" s="15">
        <v>1.3698630136986301</v>
      </c>
      <c r="I46" s="15">
        <v>1.3698630136986301</v>
      </c>
    </row>
    <row r="47" spans="2:9" ht="12" customHeight="1" x14ac:dyDescent="0.4">
      <c r="B47" s="56"/>
      <c r="C47" s="4" t="s">
        <v>85</v>
      </c>
      <c r="D47" s="3">
        <v>105</v>
      </c>
      <c r="E47" s="15">
        <v>22.857142857142858</v>
      </c>
      <c r="F47" s="15">
        <v>42.857142857142854</v>
      </c>
      <c r="G47" s="15">
        <v>22.857142857142858</v>
      </c>
      <c r="H47" s="15">
        <v>10.476190476190476</v>
      </c>
      <c r="I47" s="15">
        <v>0.95238095238095244</v>
      </c>
    </row>
    <row r="48" spans="2:9" ht="12" customHeight="1" x14ac:dyDescent="0.4">
      <c r="B48" s="56"/>
      <c r="C48" s="4" t="s">
        <v>86</v>
      </c>
      <c r="D48" s="3">
        <v>92</v>
      </c>
      <c r="E48" s="15">
        <v>28.260869565217391</v>
      </c>
      <c r="F48" s="15">
        <v>48.913043478260867</v>
      </c>
      <c r="G48" s="15">
        <v>16.304347826086957</v>
      </c>
      <c r="H48" s="15">
        <v>4.3478260869565215</v>
      </c>
      <c r="I48" s="15">
        <v>2.1739130434782608</v>
      </c>
    </row>
    <row r="49" spans="2:9" ht="12" customHeight="1" x14ac:dyDescent="0.4">
      <c r="B49" s="56"/>
      <c r="C49" s="4" t="s">
        <v>87</v>
      </c>
      <c r="D49" s="3">
        <v>44</v>
      </c>
      <c r="E49" s="15">
        <v>29.545454545454547</v>
      </c>
      <c r="F49" s="15">
        <v>45.454545454545453</v>
      </c>
      <c r="G49" s="15">
        <v>13.636363636363635</v>
      </c>
      <c r="H49" s="15">
        <v>11.363636363636363</v>
      </c>
      <c r="I49" s="15">
        <v>0</v>
      </c>
    </row>
    <row r="50" spans="2:9" ht="12" customHeight="1" x14ac:dyDescent="0.4">
      <c r="B50" s="56"/>
      <c r="C50" s="4" t="s">
        <v>88</v>
      </c>
      <c r="D50" s="3">
        <v>34</v>
      </c>
      <c r="E50" s="15">
        <v>23.52941176470588</v>
      </c>
      <c r="F50" s="15">
        <v>35.294117647058826</v>
      </c>
      <c r="G50" s="15">
        <v>23.52941176470588</v>
      </c>
      <c r="H50" s="15">
        <v>17.647058823529413</v>
      </c>
      <c r="I50" s="15">
        <v>0</v>
      </c>
    </row>
    <row r="51" spans="2:9" ht="12" customHeight="1" x14ac:dyDescent="0.4">
      <c r="B51" s="56"/>
      <c r="C51" s="4" t="s">
        <v>89</v>
      </c>
      <c r="D51" s="3">
        <v>80</v>
      </c>
      <c r="E51" s="15">
        <v>35</v>
      </c>
      <c r="F51" s="15">
        <v>42.5</v>
      </c>
      <c r="G51" s="15">
        <v>15</v>
      </c>
      <c r="H51" s="15">
        <v>6.25</v>
      </c>
      <c r="I51" s="15">
        <v>1.25</v>
      </c>
    </row>
    <row r="52" spans="2:9" ht="12" customHeight="1" x14ac:dyDescent="0.4">
      <c r="B52" s="56"/>
      <c r="C52" s="4" t="s">
        <v>90</v>
      </c>
      <c r="D52" s="3">
        <v>58</v>
      </c>
      <c r="E52" s="15">
        <v>43.103448275862064</v>
      </c>
      <c r="F52" s="15">
        <v>37.931034482758619</v>
      </c>
      <c r="G52" s="15">
        <v>13.793103448275861</v>
      </c>
      <c r="H52" s="15">
        <v>3.4482758620689653</v>
      </c>
      <c r="I52" s="15">
        <v>1.7241379310344827</v>
      </c>
    </row>
    <row r="53" spans="2:9" ht="12" customHeight="1" x14ac:dyDescent="0.4">
      <c r="B53" s="56"/>
      <c r="C53" s="4" t="s">
        <v>91</v>
      </c>
      <c r="D53" s="3">
        <v>86</v>
      </c>
      <c r="E53" s="15">
        <v>15.11627906976744</v>
      </c>
      <c r="F53" s="15">
        <v>32.558139534883722</v>
      </c>
      <c r="G53" s="15">
        <v>36.046511627906973</v>
      </c>
      <c r="H53" s="15">
        <v>16.279069767441861</v>
      </c>
      <c r="I53" s="15">
        <v>0</v>
      </c>
    </row>
    <row r="54" spans="2:9" ht="12" customHeight="1" x14ac:dyDescent="0.4">
      <c r="B54" s="57"/>
      <c r="C54" s="2" t="s">
        <v>43</v>
      </c>
      <c r="D54" s="3">
        <v>14</v>
      </c>
      <c r="E54" s="15">
        <v>21.428571428571427</v>
      </c>
      <c r="F54" s="15">
        <v>35.714285714285715</v>
      </c>
      <c r="G54" s="15">
        <v>7.1428571428571423</v>
      </c>
      <c r="H54" s="15">
        <v>7.1428571428571423</v>
      </c>
      <c r="I54" s="15">
        <v>28.571428571428569</v>
      </c>
    </row>
  </sheetData>
  <mergeCells count="11">
    <mergeCell ref="B29:B35"/>
    <mergeCell ref="B36:B54"/>
    <mergeCell ref="B5:C5"/>
    <mergeCell ref="B6:B14"/>
    <mergeCell ref="B15:B20"/>
    <mergeCell ref="B21:B23"/>
    <mergeCell ref="B2:C4"/>
    <mergeCell ref="D2:D4"/>
    <mergeCell ref="E3:I3"/>
    <mergeCell ref="E2:I2"/>
    <mergeCell ref="B24:B28"/>
  </mergeCells>
  <phoneticPr fontId="2"/>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H54"/>
  <sheetViews>
    <sheetView workbookViewId="0">
      <selection activeCell="M35" sqref="M35"/>
    </sheetView>
  </sheetViews>
  <sheetFormatPr defaultRowHeight="12" customHeight="1" x14ac:dyDescent="0.4"/>
  <cols>
    <col min="1" max="1" width="5.625" customWidth="1"/>
    <col min="2" max="2" width="14.125" customWidth="1"/>
    <col min="3" max="3" width="39.875" customWidth="1"/>
    <col min="4" max="9" width="10.625" customWidth="1"/>
  </cols>
  <sheetData>
    <row r="2" spans="2:8" ht="39.75" customHeight="1" x14ac:dyDescent="0.4">
      <c r="B2" s="44"/>
      <c r="C2" s="44"/>
      <c r="D2" s="44" t="s">
        <v>97</v>
      </c>
      <c r="E2" s="48" t="s">
        <v>208</v>
      </c>
      <c r="F2" s="49"/>
      <c r="G2" s="49"/>
      <c r="H2" s="50"/>
    </row>
    <row r="3" spans="2:8" ht="39.75" customHeight="1" x14ac:dyDescent="0.4">
      <c r="B3" s="44"/>
      <c r="C3" s="44"/>
      <c r="D3" s="44"/>
      <c r="E3" s="45" t="s">
        <v>209</v>
      </c>
      <c r="F3" s="46"/>
      <c r="G3" s="46"/>
      <c r="H3" s="47"/>
    </row>
    <row r="4" spans="2:8" ht="24" x14ac:dyDescent="0.4">
      <c r="B4" s="44"/>
      <c r="C4" s="44"/>
      <c r="D4" s="44"/>
      <c r="E4" s="19" t="s">
        <v>167</v>
      </c>
      <c r="F4" s="19" t="s">
        <v>168</v>
      </c>
      <c r="G4" s="19" t="s">
        <v>169</v>
      </c>
      <c r="H4" s="19" t="s">
        <v>154</v>
      </c>
    </row>
    <row r="5" spans="2:8" ht="12" customHeight="1" x14ac:dyDescent="0.4">
      <c r="B5" s="42" t="s">
        <v>92</v>
      </c>
      <c r="C5" s="43" t="s">
        <v>92</v>
      </c>
      <c r="D5" s="3">
        <v>1323</v>
      </c>
      <c r="E5" s="14">
        <v>69.538926681783821</v>
      </c>
      <c r="F5" s="15">
        <v>23.356009070294785</v>
      </c>
      <c r="G5" s="15">
        <v>6.5759637188208613</v>
      </c>
      <c r="H5" s="15">
        <v>0.52910052910052907</v>
      </c>
    </row>
    <row r="6" spans="2:8" ht="12" customHeight="1" x14ac:dyDescent="0.4">
      <c r="B6" s="27" t="s">
        <v>93</v>
      </c>
      <c r="C6" s="4" t="s">
        <v>53</v>
      </c>
      <c r="D6" s="3">
        <v>26</v>
      </c>
      <c r="E6" s="15">
        <v>69.230769230769226</v>
      </c>
      <c r="F6" s="15">
        <v>26.923076923076923</v>
      </c>
      <c r="G6" s="15">
        <v>3.8461538461538463</v>
      </c>
      <c r="H6" s="15">
        <v>0</v>
      </c>
    </row>
    <row r="7" spans="2:8" ht="12" customHeight="1" x14ac:dyDescent="0.4">
      <c r="B7" s="27"/>
      <c r="C7" s="4" t="s">
        <v>54</v>
      </c>
      <c r="D7" s="3">
        <v>95</v>
      </c>
      <c r="E7" s="15">
        <v>57.894736842105267</v>
      </c>
      <c r="F7" s="15">
        <v>28.421052631578945</v>
      </c>
      <c r="G7" s="15">
        <v>13.684210526315791</v>
      </c>
      <c r="H7" s="15">
        <v>0</v>
      </c>
    </row>
    <row r="8" spans="2:8" ht="12" customHeight="1" x14ac:dyDescent="0.4">
      <c r="B8" s="27"/>
      <c r="C8" s="4" t="s">
        <v>56</v>
      </c>
      <c r="D8" s="3">
        <v>120</v>
      </c>
      <c r="E8" s="15">
        <v>62.5</v>
      </c>
      <c r="F8" s="15">
        <v>30.833333333333336</v>
      </c>
      <c r="G8" s="15">
        <v>6.666666666666667</v>
      </c>
      <c r="H8" s="15">
        <v>0</v>
      </c>
    </row>
    <row r="9" spans="2:8" ht="12" customHeight="1" x14ac:dyDescent="0.4">
      <c r="B9" s="27"/>
      <c r="C9" s="4" t="s">
        <v>57</v>
      </c>
      <c r="D9" s="3">
        <v>182</v>
      </c>
      <c r="E9" s="15">
        <v>67.032967032967022</v>
      </c>
      <c r="F9" s="15">
        <v>27.472527472527474</v>
      </c>
      <c r="G9" s="15">
        <v>5.4945054945054945</v>
      </c>
      <c r="H9" s="15">
        <v>0</v>
      </c>
    </row>
    <row r="10" spans="2:8" ht="12" customHeight="1" x14ac:dyDescent="0.4">
      <c r="B10" s="27"/>
      <c r="C10" s="4" t="s">
        <v>58</v>
      </c>
      <c r="D10" s="3">
        <v>270</v>
      </c>
      <c r="E10" s="15">
        <v>78.148148148148138</v>
      </c>
      <c r="F10" s="15">
        <v>18.888888888888889</v>
      </c>
      <c r="G10" s="15">
        <v>2.9629629629629632</v>
      </c>
      <c r="H10" s="15">
        <v>0</v>
      </c>
    </row>
    <row r="11" spans="2:8" ht="12" customHeight="1" x14ac:dyDescent="0.4">
      <c r="B11" s="27"/>
      <c r="C11" s="4" t="s">
        <v>59</v>
      </c>
      <c r="D11" s="3">
        <v>232</v>
      </c>
      <c r="E11" s="15">
        <v>71.982758620689651</v>
      </c>
      <c r="F11" s="15">
        <v>21.551724137931032</v>
      </c>
      <c r="G11" s="15">
        <v>6.4655172413793105</v>
      </c>
      <c r="H11" s="15">
        <v>0</v>
      </c>
    </row>
    <row r="12" spans="2:8" ht="12" customHeight="1" x14ac:dyDescent="0.4">
      <c r="B12" s="27"/>
      <c r="C12" s="4" t="s">
        <v>60</v>
      </c>
      <c r="D12" s="3">
        <v>245</v>
      </c>
      <c r="E12" s="15">
        <v>66.938775510204081</v>
      </c>
      <c r="F12" s="15">
        <v>24.081632653061224</v>
      </c>
      <c r="G12" s="15">
        <v>8.5714285714285712</v>
      </c>
      <c r="H12" s="15">
        <v>0.40816326530612246</v>
      </c>
    </row>
    <row r="13" spans="2:8" ht="12" customHeight="1" x14ac:dyDescent="0.4">
      <c r="B13" s="27"/>
      <c r="C13" s="4" t="s">
        <v>55</v>
      </c>
      <c r="D13" s="3">
        <v>142</v>
      </c>
      <c r="E13" s="15">
        <v>70.422535211267601</v>
      </c>
      <c r="F13" s="15">
        <v>18.30985915492958</v>
      </c>
      <c r="G13" s="15">
        <v>7.042253521126761</v>
      </c>
      <c r="H13" s="15">
        <v>4.225352112676056</v>
      </c>
    </row>
    <row r="14" spans="2:8" ht="12" customHeight="1" x14ac:dyDescent="0.4">
      <c r="B14" s="27"/>
      <c r="C14" s="4" t="s">
        <v>43</v>
      </c>
      <c r="D14" s="3">
        <v>11</v>
      </c>
      <c r="E14" s="15">
        <v>72.727272727272734</v>
      </c>
      <c r="F14" s="15">
        <v>18.181818181818183</v>
      </c>
      <c r="G14" s="15">
        <v>9.0909090909090917</v>
      </c>
      <c r="H14" s="15">
        <v>0</v>
      </c>
    </row>
    <row r="15" spans="2:8" ht="12" customHeight="1" x14ac:dyDescent="0.4">
      <c r="B15" s="27" t="s">
        <v>98</v>
      </c>
      <c r="C15" s="4" t="s">
        <v>61</v>
      </c>
      <c r="D15" s="3">
        <v>203</v>
      </c>
      <c r="E15" s="15">
        <v>70.443349753694591</v>
      </c>
      <c r="F15" s="15">
        <v>19.21182266009852</v>
      </c>
      <c r="G15" s="15">
        <v>9.3596059113300498</v>
      </c>
      <c r="H15" s="15">
        <v>0.98522167487684731</v>
      </c>
    </row>
    <row r="16" spans="2:8" ht="12" customHeight="1" x14ac:dyDescent="0.4">
      <c r="B16" s="27"/>
      <c r="C16" s="4" t="s">
        <v>62</v>
      </c>
      <c r="D16" s="3">
        <v>467</v>
      </c>
      <c r="E16" s="15">
        <v>69.807280513918641</v>
      </c>
      <c r="F16" s="15">
        <v>22.269807280513916</v>
      </c>
      <c r="G16" s="15">
        <v>7.0663811563169174</v>
      </c>
      <c r="H16" s="15">
        <v>0.85653104925053536</v>
      </c>
    </row>
    <row r="17" spans="2:8" ht="12" customHeight="1" x14ac:dyDescent="0.4">
      <c r="B17" s="27"/>
      <c r="C17" s="4" t="s">
        <v>63</v>
      </c>
      <c r="D17" s="3">
        <v>296</v>
      </c>
      <c r="E17" s="15">
        <v>68.918918918918919</v>
      </c>
      <c r="F17" s="15">
        <v>26.013513513513516</v>
      </c>
      <c r="G17" s="15">
        <v>5.0675675675675675</v>
      </c>
      <c r="H17" s="15">
        <v>0</v>
      </c>
    </row>
    <row r="18" spans="2:8" ht="12" customHeight="1" x14ac:dyDescent="0.4">
      <c r="B18" s="27"/>
      <c r="C18" s="4" t="s">
        <v>64</v>
      </c>
      <c r="D18" s="3">
        <v>258</v>
      </c>
      <c r="E18" s="15">
        <v>71.31782945736434</v>
      </c>
      <c r="F18" s="15">
        <v>24.031007751937985</v>
      </c>
      <c r="G18" s="15">
        <v>4.2635658914728678</v>
      </c>
      <c r="H18" s="15">
        <v>0.38759689922480622</v>
      </c>
    </row>
    <row r="19" spans="2:8" ht="12" customHeight="1" x14ac:dyDescent="0.4">
      <c r="B19" s="27"/>
      <c r="C19" s="4" t="s">
        <v>65</v>
      </c>
      <c r="D19" s="3">
        <v>78</v>
      </c>
      <c r="E19" s="15">
        <v>61.53846153846154</v>
      </c>
      <c r="F19" s="15">
        <v>29.487179487179489</v>
      </c>
      <c r="G19" s="15">
        <v>8.9743589743589745</v>
      </c>
      <c r="H19" s="15">
        <v>0</v>
      </c>
    </row>
    <row r="20" spans="2:8" ht="12" customHeight="1" x14ac:dyDescent="0.4">
      <c r="B20" s="27"/>
      <c r="C20" s="4" t="s">
        <v>43</v>
      </c>
      <c r="D20" s="3">
        <v>21</v>
      </c>
      <c r="E20" s="15">
        <v>71.428571428571431</v>
      </c>
      <c r="F20" s="15">
        <v>19.047619047619047</v>
      </c>
      <c r="G20" s="15">
        <v>9.5238095238095237</v>
      </c>
      <c r="H20" s="15">
        <v>0</v>
      </c>
    </row>
    <row r="21" spans="2:8" ht="12" customHeight="1" x14ac:dyDescent="0.4">
      <c r="B21" s="26" t="s">
        <v>99</v>
      </c>
      <c r="C21" s="4" t="s">
        <v>66</v>
      </c>
      <c r="D21" s="3">
        <v>349</v>
      </c>
      <c r="E21" s="15">
        <v>66.475644699140403</v>
      </c>
      <c r="F21" s="15">
        <v>28.653295128939828</v>
      </c>
      <c r="G21" s="15">
        <v>4.8710601719197708</v>
      </c>
      <c r="H21" s="15">
        <v>0</v>
      </c>
    </row>
    <row r="22" spans="2:8" ht="12" customHeight="1" x14ac:dyDescent="0.4">
      <c r="B22" s="26"/>
      <c r="C22" s="4" t="s">
        <v>67</v>
      </c>
      <c r="D22" s="3">
        <v>933</v>
      </c>
      <c r="E22" s="15">
        <v>70.418006430868161</v>
      </c>
      <c r="F22" s="15">
        <v>21.972132904608788</v>
      </c>
      <c r="G22" s="15">
        <v>6.9667738478027861</v>
      </c>
      <c r="H22" s="15">
        <v>0.64308681672025725</v>
      </c>
    </row>
    <row r="23" spans="2:8" ht="12" customHeight="1" x14ac:dyDescent="0.4">
      <c r="B23" s="26"/>
      <c r="C23" s="4" t="s">
        <v>43</v>
      </c>
      <c r="D23" s="3">
        <v>41</v>
      </c>
      <c r="E23" s="15">
        <v>75.609756097560975</v>
      </c>
      <c r="F23" s="15">
        <v>9.7560975609756095</v>
      </c>
      <c r="G23" s="15">
        <v>12.195121951219512</v>
      </c>
      <c r="H23" s="15">
        <v>2.4390243902439024</v>
      </c>
    </row>
    <row r="24" spans="2:8" ht="12" customHeight="1" x14ac:dyDescent="0.4">
      <c r="B24" s="27" t="s">
        <v>100</v>
      </c>
      <c r="C24" s="2" t="s">
        <v>96</v>
      </c>
      <c r="D24" s="3">
        <v>340</v>
      </c>
      <c r="E24" s="15">
        <v>70.882352941176478</v>
      </c>
      <c r="F24" s="15">
        <v>22.647058823529413</v>
      </c>
      <c r="G24" s="15">
        <v>6.4705882352941186</v>
      </c>
      <c r="H24" s="15">
        <v>0</v>
      </c>
    </row>
    <row r="25" spans="2:8" ht="12" customHeight="1" x14ac:dyDescent="0.4">
      <c r="B25" s="27"/>
      <c r="C25" s="2" t="s">
        <v>95</v>
      </c>
      <c r="D25" s="3">
        <v>370</v>
      </c>
      <c r="E25" s="15">
        <v>67.567567567567565</v>
      </c>
      <c r="F25" s="15">
        <v>25.675675675675674</v>
      </c>
      <c r="G25" s="15">
        <v>5.9459459459459465</v>
      </c>
      <c r="H25" s="15">
        <v>0.81081081081081086</v>
      </c>
    </row>
    <row r="26" spans="2:8" ht="12" customHeight="1" x14ac:dyDescent="0.4">
      <c r="B26" s="27"/>
      <c r="C26" s="2" t="s">
        <v>101</v>
      </c>
      <c r="D26" s="3">
        <v>239</v>
      </c>
      <c r="E26" s="15">
        <v>63.598326359832633</v>
      </c>
      <c r="F26" s="15">
        <v>27.19665271966527</v>
      </c>
      <c r="G26" s="15">
        <v>7.9497907949790791</v>
      </c>
      <c r="H26" s="15">
        <v>1.2552301255230125</v>
      </c>
    </row>
    <row r="27" spans="2:8" ht="12" customHeight="1" x14ac:dyDescent="0.4">
      <c r="B27" s="27"/>
      <c r="C27" s="2" t="s">
        <v>102</v>
      </c>
      <c r="D27" s="3">
        <v>360</v>
      </c>
      <c r="E27" s="15">
        <v>73.611111111111114</v>
      </c>
      <c r="F27" s="15">
        <v>19.722222222222221</v>
      </c>
      <c r="G27" s="15">
        <v>6.3888888888888884</v>
      </c>
      <c r="H27" s="15">
        <v>0.27777777777777779</v>
      </c>
    </row>
    <row r="28" spans="2:8" ht="12" customHeight="1" x14ac:dyDescent="0.4">
      <c r="B28" s="27"/>
      <c r="C28" s="4" t="s">
        <v>47</v>
      </c>
      <c r="D28" s="3">
        <v>14</v>
      </c>
      <c r="E28" s="15">
        <v>85.714285714285708</v>
      </c>
      <c r="F28" s="15">
        <v>7.1428571428571423</v>
      </c>
      <c r="G28" s="15">
        <v>7.1428571428571423</v>
      </c>
      <c r="H28" s="15">
        <v>0</v>
      </c>
    </row>
    <row r="29" spans="2:8" ht="12" customHeight="1" x14ac:dyDescent="0.4">
      <c r="B29" s="27" t="s">
        <v>104</v>
      </c>
      <c r="C29" s="4" t="s">
        <v>70</v>
      </c>
      <c r="D29" s="3">
        <v>91</v>
      </c>
      <c r="E29" s="15">
        <v>68.131868131868131</v>
      </c>
      <c r="F29" s="15">
        <v>30.76923076923077</v>
      </c>
      <c r="G29" s="15">
        <v>1.098901098901099</v>
      </c>
      <c r="H29" s="15">
        <v>0</v>
      </c>
    </row>
    <row r="30" spans="2:8" ht="12" customHeight="1" x14ac:dyDescent="0.4">
      <c r="B30" s="27"/>
      <c r="C30" s="2" t="s">
        <v>69</v>
      </c>
      <c r="D30" s="3">
        <v>590</v>
      </c>
      <c r="E30" s="15">
        <v>66.779661016949149</v>
      </c>
      <c r="F30" s="15">
        <v>26.101694915254235</v>
      </c>
      <c r="G30" s="15">
        <v>7.1186440677966107</v>
      </c>
      <c r="H30" s="15">
        <v>0</v>
      </c>
    </row>
    <row r="31" spans="2:8" ht="12" customHeight="1" x14ac:dyDescent="0.4">
      <c r="B31" s="27"/>
      <c r="C31" s="4" t="s">
        <v>71</v>
      </c>
      <c r="D31" s="3">
        <v>260</v>
      </c>
      <c r="E31" s="15">
        <v>79.230769230769226</v>
      </c>
      <c r="F31" s="15">
        <v>16.538461538461537</v>
      </c>
      <c r="G31" s="15">
        <v>3.8461538461538463</v>
      </c>
      <c r="H31" s="15">
        <v>0.38461538461538464</v>
      </c>
    </row>
    <row r="32" spans="2:8" ht="12" customHeight="1" x14ac:dyDescent="0.4">
      <c r="B32" s="27"/>
      <c r="C32" s="4" t="s">
        <v>72</v>
      </c>
      <c r="D32" s="3">
        <v>46</v>
      </c>
      <c r="E32" s="15">
        <v>67.391304347826093</v>
      </c>
      <c r="F32" s="15">
        <v>23.913043478260871</v>
      </c>
      <c r="G32" s="15">
        <v>8.695652173913043</v>
      </c>
      <c r="H32" s="15">
        <v>0</v>
      </c>
    </row>
    <row r="33" spans="2:8" ht="12" customHeight="1" x14ac:dyDescent="0.4">
      <c r="B33" s="27"/>
      <c r="C33" s="4" t="s">
        <v>73</v>
      </c>
      <c r="D33" s="3">
        <v>230</v>
      </c>
      <c r="E33" s="15">
        <v>65.217391304347828</v>
      </c>
      <c r="F33" s="15">
        <v>23.478260869565219</v>
      </c>
      <c r="G33" s="15">
        <v>9.5652173913043477</v>
      </c>
      <c r="H33" s="15">
        <v>1.7391304347826086</v>
      </c>
    </row>
    <row r="34" spans="2:8" ht="12" customHeight="1" x14ac:dyDescent="0.4">
      <c r="B34" s="27"/>
      <c r="C34" s="4" t="s">
        <v>46</v>
      </c>
      <c r="D34" s="3">
        <v>88</v>
      </c>
      <c r="E34" s="15">
        <v>71.590909090909093</v>
      </c>
      <c r="F34" s="15">
        <v>20.454545454545457</v>
      </c>
      <c r="G34" s="15">
        <v>7.9545454545454541</v>
      </c>
      <c r="H34" s="15">
        <v>0</v>
      </c>
    </row>
    <row r="35" spans="2:8" ht="12" customHeight="1" x14ac:dyDescent="0.4">
      <c r="B35" s="27"/>
      <c r="C35" s="4" t="s">
        <v>43</v>
      </c>
      <c r="D35" s="3">
        <v>18</v>
      </c>
      <c r="E35" s="15">
        <v>77.777777777777786</v>
      </c>
      <c r="F35" s="15">
        <v>5.5555555555555554</v>
      </c>
      <c r="G35" s="15">
        <v>5.5555555555555554</v>
      </c>
      <c r="H35" s="15">
        <v>11.111111111111111</v>
      </c>
    </row>
    <row r="36" spans="2:8" ht="12" customHeight="1" x14ac:dyDescent="0.4">
      <c r="B36" s="27" t="s">
        <v>94</v>
      </c>
      <c r="C36" s="4" t="s">
        <v>74</v>
      </c>
      <c r="D36" s="3">
        <v>108</v>
      </c>
      <c r="E36" s="15">
        <v>78.703703703703709</v>
      </c>
      <c r="F36" s="15">
        <v>15.74074074074074</v>
      </c>
      <c r="G36" s="15">
        <v>5.5555555555555554</v>
      </c>
      <c r="H36" s="15">
        <v>0</v>
      </c>
    </row>
    <row r="37" spans="2:8" ht="12" customHeight="1" x14ac:dyDescent="0.4">
      <c r="B37" s="27"/>
      <c r="C37" s="4" t="s">
        <v>76</v>
      </c>
      <c r="D37" s="3">
        <v>105</v>
      </c>
      <c r="E37" s="15">
        <v>64.761904761904759</v>
      </c>
      <c r="F37" s="15">
        <v>27.61904761904762</v>
      </c>
      <c r="G37" s="15">
        <v>6.666666666666667</v>
      </c>
      <c r="H37" s="15">
        <v>0.95238095238095244</v>
      </c>
    </row>
    <row r="38" spans="2:8" ht="12" customHeight="1" x14ac:dyDescent="0.4">
      <c r="B38" s="27"/>
      <c r="C38" s="4" t="s">
        <v>77</v>
      </c>
      <c r="D38" s="3">
        <v>54</v>
      </c>
      <c r="E38" s="15">
        <v>57.407407407407405</v>
      </c>
      <c r="F38" s="15">
        <v>35.185185185185183</v>
      </c>
      <c r="G38" s="15">
        <v>7.4074074074074066</v>
      </c>
      <c r="H38" s="15">
        <v>0</v>
      </c>
    </row>
    <row r="39" spans="2:8" ht="12" customHeight="1" x14ac:dyDescent="0.4">
      <c r="B39" s="27"/>
      <c r="C39" s="4" t="s">
        <v>78</v>
      </c>
      <c r="D39" s="3">
        <v>56</v>
      </c>
      <c r="E39" s="15">
        <v>50</v>
      </c>
      <c r="F39" s="15">
        <v>39.285714285714285</v>
      </c>
      <c r="G39" s="15">
        <v>10.714285714285714</v>
      </c>
      <c r="H39" s="15">
        <v>0</v>
      </c>
    </row>
    <row r="40" spans="2:8" ht="12" customHeight="1" x14ac:dyDescent="0.4">
      <c r="B40" s="27"/>
      <c r="C40" s="4" t="s">
        <v>79</v>
      </c>
      <c r="D40" s="3">
        <v>71</v>
      </c>
      <c r="E40" s="15">
        <v>71.83098591549296</v>
      </c>
      <c r="F40" s="15">
        <v>23.943661971830984</v>
      </c>
      <c r="G40" s="15">
        <v>4.225352112676056</v>
      </c>
      <c r="H40" s="15">
        <v>0</v>
      </c>
    </row>
    <row r="41" spans="2:8" ht="12" customHeight="1" x14ac:dyDescent="0.4">
      <c r="B41" s="27"/>
      <c r="C41" s="4" t="s">
        <v>80</v>
      </c>
      <c r="D41" s="3">
        <v>75</v>
      </c>
      <c r="E41" s="15">
        <v>73.333333333333329</v>
      </c>
      <c r="F41" s="15">
        <v>20</v>
      </c>
      <c r="G41" s="15">
        <v>6.666666666666667</v>
      </c>
      <c r="H41" s="15">
        <v>0</v>
      </c>
    </row>
    <row r="42" spans="2:8" ht="12" customHeight="1" x14ac:dyDescent="0.4">
      <c r="B42" s="27"/>
      <c r="C42" s="4" t="s">
        <v>75</v>
      </c>
      <c r="D42" s="3">
        <v>66</v>
      </c>
      <c r="E42" s="15">
        <v>60.606060606060609</v>
      </c>
      <c r="F42" s="15">
        <v>27.27272727272727</v>
      </c>
      <c r="G42" s="15">
        <v>9.0909090909090917</v>
      </c>
      <c r="H42" s="15">
        <v>3.0303030303030303</v>
      </c>
    </row>
    <row r="43" spans="2:8" ht="12" customHeight="1" x14ac:dyDescent="0.4">
      <c r="B43" s="27"/>
      <c r="C43" s="4" t="s">
        <v>81</v>
      </c>
      <c r="D43" s="3">
        <v>121</v>
      </c>
      <c r="E43" s="15">
        <v>69.421487603305792</v>
      </c>
      <c r="F43" s="15">
        <v>23.140495867768596</v>
      </c>
      <c r="G43" s="15">
        <v>7.4380165289256199</v>
      </c>
      <c r="H43" s="15">
        <v>0</v>
      </c>
    </row>
    <row r="44" spans="2:8" ht="12" customHeight="1" x14ac:dyDescent="0.4">
      <c r="B44" s="27"/>
      <c r="C44" s="4" t="s">
        <v>82</v>
      </c>
      <c r="D44" s="3">
        <v>42</v>
      </c>
      <c r="E44" s="15">
        <v>69.047619047619051</v>
      </c>
      <c r="F44" s="15">
        <v>23.809523809523807</v>
      </c>
      <c r="G44" s="15">
        <v>4.7619047619047619</v>
      </c>
      <c r="H44" s="15">
        <v>2.3809523809523809</v>
      </c>
    </row>
    <row r="45" spans="2:8" ht="12" customHeight="1" x14ac:dyDescent="0.4">
      <c r="B45" s="27"/>
      <c r="C45" s="4" t="s">
        <v>83</v>
      </c>
      <c r="D45" s="3">
        <v>39</v>
      </c>
      <c r="E45" s="15">
        <v>71.794871794871796</v>
      </c>
      <c r="F45" s="15">
        <v>23.076923076923077</v>
      </c>
      <c r="G45" s="15">
        <v>5.1282051282051277</v>
      </c>
      <c r="H45" s="15">
        <v>0</v>
      </c>
    </row>
    <row r="46" spans="2:8" ht="12" customHeight="1" x14ac:dyDescent="0.4">
      <c r="B46" s="27"/>
      <c r="C46" s="4" t="s">
        <v>84</v>
      </c>
      <c r="D46" s="3">
        <v>73</v>
      </c>
      <c r="E46" s="15">
        <v>72.602739726027394</v>
      </c>
      <c r="F46" s="15">
        <v>21.917808219178081</v>
      </c>
      <c r="G46" s="15">
        <v>4.10958904109589</v>
      </c>
      <c r="H46" s="15">
        <v>1.3698630136986301</v>
      </c>
    </row>
    <row r="47" spans="2:8" ht="12" customHeight="1" x14ac:dyDescent="0.4">
      <c r="B47" s="27"/>
      <c r="C47" s="4" t="s">
        <v>85</v>
      </c>
      <c r="D47" s="3">
        <v>105</v>
      </c>
      <c r="E47" s="15">
        <v>71.428571428571431</v>
      </c>
      <c r="F47" s="15">
        <v>18.095238095238095</v>
      </c>
      <c r="G47" s="15">
        <v>10.476190476190476</v>
      </c>
      <c r="H47" s="15">
        <v>0</v>
      </c>
    </row>
    <row r="48" spans="2:8" ht="12" customHeight="1" x14ac:dyDescent="0.4">
      <c r="B48" s="27"/>
      <c r="C48" s="4" t="s">
        <v>86</v>
      </c>
      <c r="D48" s="3">
        <v>92</v>
      </c>
      <c r="E48" s="15">
        <v>71.739130434782609</v>
      </c>
      <c r="F48" s="15">
        <v>22.826086956521738</v>
      </c>
      <c r="G48" s="15">
        <v>5.4347826086956523</v>
      </c>
      <c r="H48" s="15">
        <v>0</v>
      </c>
    </row>
    <row r="49" spans="2:8" ht="12" customHeight="1" x14ac:dyDescent="0.4">
      <c r="B49" s="27"/>
      <c r="C49" s="4" t="s">
        <v>87</v>
      </c>
      <c r="D49" s="3">
        <v>44</v>
      </c>
      <c r="E49" s="15">
        <v>77.272727272727266</v>
      </c>
      <c r="F49" s="15">
        <v>22.727272727272727</v>
      </c>
      <c r="G49" s="15">
        <v>0</v>
      </c>
      <c r="H49" s="15">
        <v>0</v>
      </c>
    </row>
    <row r="50" spans="2:8" ht="12" customHeight="1" x14ac:dyDescent="0.4">
      <c r="B50" s="27"/>
      <c r="C50" s="4" t="s">
        <v>88</v>
      </c>
      <c r="D50" s="3">
        <v>34</v>
      </c>
      <c r="E50" s="15">
        <v>79.411764705882348</v>
      </c>
      <c r="F50" s="15">
        <v>20.588235294117645</v>
      </c>
      <c r="G50" s="15">
        <v>0</v>
      </c>
      <c r="H50" s="15">
        <v>0</v>
      </c>
    </row>
    <row r="51" spans="2:8" ht="12" customHeight="1" x14ac:dyDescent="0.4">
      <c r="B51" s="27"/>
      <c r="C51" s="4" t="s">
        <v>89</v>
      </c>
      <c r="D51" s="3">
        <v>80</v>
      </c>
      <c r="E51" s="15">
        <v>71.25</v>
      </c>
      <c r="F51" s="15">
        <v>21.25</v>
      </c>
      <c r="G51" s="15">
        <v>5</v>
      </c>
      <c r="H51" s="15">
        <v>2.5</v>
      </c>
    </row>
    <row r="52" spans="2:8" ht="12" customHeight="1" x14ac:dyDescent="0.4">
      <c r="B52" s="27"/>
      <c r="C52" s="4" t="s">
        <v>90</v>
      </c>
      <c r="D52" s="3">
        <v>58</v>
      </c>
      <c r="E52" s="15">
        <v>74.137931034482762</v>
      </c>
      <c r="F52" s="15">
        <v>17.241379310344829</v>
      </c>
      <c r="G52" s="15">
        <v>8.6206896551724146</v>
      </c>
      <c r="H52" s="15">
        <v>0</v>
      </c>
    </row>
    <row r="53" spans="2:8" ht="12" customHeight="1" x14ac:dyDescent="0.4">
      <c r="B53" s="27"/>
      <c r="C53" s="4" t="s">
        <v>91</v>
      </c>
      <c r="D53" s="3">
        <v>86</v>
      </c>
      <c r="E53" s="15">
        <v>62.790697674418603</v>
      </c>
      <c r="F53" s="15">
        <v>27.906976744186046</v>
      </c>
      <c r="G53" s="15">
        <v>9.3023255813953494</v>
      </c>
      <c r="H53" s="15">
        <v>0</v>
      </c>
    </row>
    <row r="54" spans="2:8" ht="12" customHeight="1" x14ac:dyDescent="0.4">
      <c r="B54" s="27"/>
      <c r="C54" s="2" t="s">
        <v>43</v>
      </c>
      <c r="D54" s="3">
        <v>14</v>
      </c>
      <c r="E54" s="15">
        <v>85.714285714285708</v>
      </c>
      <c r="F54" s="15">
        <v>7.1428571428571423</v>
      </c>
      <c r="G54" s="15">
        <v>7.1428571428571423</v>
      </c>
      <c r="H54" s="15">
        <v>0</v>
      </c>
    </row>
  </sheetData>
  <mergeCells count="11">
    <mergeCell ref="B24:B28"/>
    <mergeCell ref="B29:B35"/>
    <mergeCell ref="B36:B54"/>
    <mergeCell ref="E3:H3"/>
    <mergeCell ref="B5:C5"/>
    <mergeCell ref="B6:B14"/>
    <mergeCell ref="B15:B20"/>
    <mergeCell ref="B21:B23"/>
    <mergeCell ref="B2:C4"/>
    <mergeCell ref="D2:D4"/>
    <mergeCell ref="E2:H2"/>
  </mergeCells>
  <phoneticPr fontId="2"/>
  <pageMargins left="0.7" right="0.7" top="0.75" bottom="0.75" header="0.3" footer="0.3"/>
  <pageSetup paperSize="9"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B2:I54"/>
  <sheetViews>
    <sheetView workbookViewId="0">
      <selection activeCell="E22" sqref="E22"/>
    </sheetView>
  </sheetViews>
  <sheetFormatPr defaultRowHeight="12" customHeight="1" x14ac:dyDescent="0.4"/>
  <cols>
    <col min="1" max="1" width="5.625" customWidth="1"/>
    <col min="2" max="2" width="14.125" customWidth="1"/>
    <col min="3" max="3" width="39.875" customWidth="1"/>
    <col min="4" max="9" width="10.625" customWidth="1"/>
  </cols>
  <sheetData>
    <row r="2" spans="2:9" ht="30" customHeight="1" x14ac:dyDescent="0.4">
      <c r="B2" s="28" t="s">
        <v>138</v>
      </c>
      <c r="C2" s="29"/>
      <c r="D2" s="32" t="s">
        <v>97</v>
      </c>
      <c r="E2" s="48" t="s">
        <v>225</v>
      </c>
      <c r="F2" s="49"/>
      <c r="G2" s="49"/>
      <c r="H2" s="49"/>
      <c r="I2" s="50"/>
    </row>
    <row r="3" spans="2:9" s="22" customFormat="1" ht="30" customHeight="1" x14ac:dyDescent="0.4">
      <c r="B3" s="67"/>
      <c r="C3" s="68"/>
      <c r="D3" s="54"/>
      <c r="E3" s="45" t="s">
        <v>234</v>
      </c>
      <c r="F3" s="46"/>
      <c r="G3" s="46"/>
      <c r="H3" s="46"/>
      <c r="I3" s="47"/>
    </row>
    <row r="4" spans="2:9" ht="36" x14ac:dyDescent="0.4">
      <c r="B4" s="30"/>
      <c r="C4" s="31"/>
      <c r="D4" s="33"/>
      <c r="E4" s="19" t="s">
        <v>181</v>
      </c>
      <c r="F4" s="19" t="s">
        <v>182</v>
      </c>
      <c r="G4" s="19" t="s">
        <v>183</v>
      </c>
      <c r="H4" s="19" t="s">
        <v>184</v>
      </c>
      <c r="I4" s="19" t="s">
        <v>154</v>
      </c>
    </row>
    <row r="5" spans="2:9" ht="12" customHeight="1" x14ac:dyDescent="0.4">
      <c r="B5" s="42" t="s">
        <v>92</v>
      </c>
      <c r="C5" s="43" t="s">
        <v>92</v>
      </c>
      <c r="D5" s="3">
        <v>1323</v>
      </c>
      <c r="E5" s="14">
        <v>9.901738473167045</v>
      </c>
      <c r="F5" s="15">
        <v>26.68178382464097</v>
      </c>
      <c r="G5" s="15">
        <v>43.083900226757372</v>
      </c>
      <c r="H5" s="15">
        <v>18.74527588813303</v>
      </c>
      <c r="I5" s="15">
        <v>1.5873015873015872</v>
      </c>
    </row>
    <row r="6" spans="2:9" ht="12" customHeight="1" x14ac:dyDescent="0.4">
      <c r="B6" s="55" t="s">
        <v>93</v>
      </c>
      <c r="C6" s="4" t="s">
        <v>53</v>
      </c>
      <c r="D6" s="3">
        <v>26</v>
      </c>
      <c r="E6" s="15">
        <v>3.8461538461538463</v>
      </c>
      <c r="F6" s="15">
        <v>50</v>
      </c>
      <c r="G6" s="15">
        <v>30.76923076923077</v>
      </c>
      <c r="H6" s="15">
        <v>15.384615384615385</v>
      </c>
      <c r="I6" s="15">
        <v>0</v>
      </c>
    </row>
    <row r="7" spans="2:9" ht="12" customHeight="1" x14ac:dyDescent="0.4">
      <c r="B7" s="56"/>
      <c r="C7" s="4" t="s">
        <v>54</v>
      </c>
      <c r="D7" s="3">
        <v>95</v>
      </c>
      <c r="E7" s="15">
        <v>7.3684210526315779</v>
      </c>
      <c r="F7" s="15">
        <v>23.157894736842106</v>
      </c>
      <c r="G7" s="15">
        <v>52.631578947368418</v>
      </c>
      <c r="H7" s="15">
        <v>16.842105263157894</v>
      </c>
      <c r="I7" s="15">
        <v>0</v>
      </c>
    </row>
    <row r="8" spans="2:9" ht="12" customHeight="1" x14ac:dyDescent="0.4">
      <c r="B8" s="56"/>
      <c r="C8" s="4" t="s">
        <v>56</v>
      </c>
      <c r="D8" s="3">
        <v>120</v>
      </c>
      <c r="E8" s="15">
        <v>7.5</v>
      </c>
      <c r="F8" s="15">
        <v>15</v>
      </c>
      <c r="G8" s="15">
        <v>53.333333333333336</v>
      </c>
      <c r="H8" s="15">
        <v>24.166666666666668</v>
      </c>
      <c r="I8" s="15">
        <v>0</v>
      </c>
    </row>
    <row r="9" spans="2:9" ht="12" customHeight="1" x14ac:dyDescent="0.4">
      <c r="B9" s="56"/>
      <c r="C9" s="4" t="s">
        <v>57</v>
      </c>
      <c r="D9" s="3">
        <v>182</v>
      </c>
      <c r="E9" s="15">
        <v>10.43956043956044</v>
      </c>
      <c r="F9" s="15">
        <v>28.021978021978022</v>
      </c>
      <c r="G9" s="15">
        <v>42.857142857142854</v>
      </c>
      <c r="H9" s="15">
        <v>18.681318681318682</v>
      </c>
      <c r="I9" s="15">
        <v>0</v>
      </c>
    </row>
    <row r="10" spans="2:9" ht="12" customHeight="1" x14ac:dyDescent="0.4">
      <c r="B10" s="56"/>
      <c r="C10" s="4" t="s">
        <v>58</v>
      </c>
      <c r="D10" s="3">
        <v>270</v>
      </c>
      <c r="E10" s="15">
        <v>9.6296296296296298</v>
      </c>
      <c r="F10" s="15">
        <v>25.925925925925924</v>
      </c>
      <c r="G10" s="15">
        <v>43.703703703703702</v>
      </c>
      <c r="H10" s="15">
        <v>20</v>
      </c>
      <c r="I10" s="15">
        <v>0.74074074074074081</v>
      </c>
    </row>
    <row r="11" spans="2:9" ht="12" customHeight="1" x14ac:dyDescent="0.4">
      <c r="B11" s="56"/>
      <c r="C11" s="4" t="s">
        <v>59</v>
      </c>
      <c r="D11" s="3">
        <v>232</v>
      </c>
      <c r="E11" s="15">
        <v>7.7586206896551726</v>
      </c>
      <c r="F11" s="15">
        <v>25</v>
      </c>
      <c r="G11" s="15">
        <v>46.120689655172413</v>
      </c>
      <c r="H11" s="15">
        <v>18.96551724137931</v>
      </c>
      <c r="I11" s="15">
        <v>2.1551724137931036</v>
      </c>
    </row>
    <row r="12" spans="2:9" ht="12" customHeight="1" x14ac:dyDescent="0.4">
      <c r="B12" s="56"/>
      <c r="C12" s="4" t="s">
        <v>60</v>
      </c>
      <c r="D12" s="3">
        <v>245</v>
      </c>
      <c r="E12" s="15">
        <v>15.510204081632653</v>
      </c>
      <c r="F12" s="15">
        <v>28.979591836734691</v>
      </c>
      <c r="G12" s="15">
        <v>36.734693877551024</v>
      </c>
      <c r="H12" s="15">
        <v>15.918367346938775</v>
      </c>
      <c r="I12" s="15">
        <v>2.8571428571428572</v>
      </c>
    </row>
    <row r="13" spans="2:9" ht="12" customHeight="1" x14ac:dyDescent="0.4">
      <c r="B13" s="56"/>
      <c r="C13" s="4" t="s">
        <v>55</v>
      </c>
      <c r="D13" s="3">
        <v>142</v>
      </c>
      <c r="E13" s="15">
        <v>9.1549295774647899</v>
      </c>
      <c r="F13" s="15">
        <v>33.802816901408448</v>
      </c>
      <c r="G13" s="15">
        <v>35.2112676056338</v>
      </c>
      <c r="H13" s="15">
        <v>18.30985915492958</v>
      </c>
      <c r="I13" s="15">
        <v>3.5211267605633805</v>
      </c>
    </row>
    <row r="14" spans="2:9" ht="12" customHeight="1" x14ac:dyDescent="0.4">
      <c r="B14" s="57"/>
      <c r="C14" s="4" t="s">
        <v>43</v>
      </c>
      <c r="D14" s="3">
        <v>11</v>
      </c>
      <c r="E14" s="15">
        <v>0</v>
      </c>
      <c r="F14" s="15">
        <v>18.181818181818183</v>
      </c>
      <c r="G14" s="15">
        <v>45.454545454545453</v>
      </c>
      <c r="H14" s="15">
        <v>18.181818181818183</v>
      </c>
      <c r="I14" s="15">
        <v>18.181818181818183</v>
      </c>
    </row>
    <row r="15" spans="2:9" ht="12" customHeight="1" x14ac:dyDescent="0.4">
      <c r="B15" s="55" t="s">
        <v>98</v>
      </c>
      <c r="C15" s="4" t="s">
        <v>61</v>
      </c>
      <c r="D15" s="3">
        <v>203</v>
      </c>
      <c r="E15" s="15">
        <v>12.315270935960591</v>
      </c>
      <c r="F15" s="15">
        <v>27.586206896551722</v>
      </c>
      <c r="G15" s="15">
        <v>37.438423645320199</v>
      </c>
      <c r="H15" s="15">
        <v>21.182266009852217</v>
      </c>
      <c r="I15" s="15">
        <v>1.4778325123152709</v>
      </c>
    </row>
    <row r="16" spans="2:9" ht="12" customHeight="1" x14ac:dyDescent="0.4">
      <c r="B16" s="56"/>
      <c r="C16" s="4" t="s">
        <v>62</v>
      </c>
      <c r="D16" s="3">
        <v>467</v>
      </c>
      <c r="E16" s="15">
        <v>8.5653104925053523</v>
      </c>
      <c r="F16" s="15">
        <v>27.194860813704498</v>
      </c>
      <c r="G16" s="15">
        <v>41.755888650963598</v>
      </c>
      <c r="H16" s="15">
        <v>20.556745182012847</v>
      </c>
      <c r="I16" s="15">
        <v>1.9271948608137044</v>
      </c>
    </row>
    <row r="17" spans="2:9" ht="12" customHeight="1" x14ac:dyDescent="0.4">
      <c r="B17" s="56"/>
      <c r="C17" s="4" t="s">
        <v>63</v>
      </c>
      <c r="D17" s="3">
        <v>296</v>
      </c>
      <c r="E17" s="15">
        <v>9.4594594594594597</v>
      </c>
      <c r="F17" s="15">
        <v>27.364864864864863</v>
      </c>
      <c r="G17" s="15">
        <v>45.608108108108105</v>
      </c>
      <c r="H17" s="15">
        <v>16.891891891891891</v>
      </c>
      <c r="I17" s="15">
        <v>0.67567567567567566</v>
      </c>
    </row>
    <row r="18" spans="2:9" ht="12" customHeight="1" x14ac:dyDescent="0.4">
      <c r="B18" s="56"/>
      <c r="C18" s="4" t="s">
        <v>64</v>
      </c>
      <c r="D18" s="3">
        <v>258</v>
      </c>
      <c r="E18" s="15">
        <v>9.6899224806201563</v>
      </c>
      <c r="F18" s="15">
        <v>24.418604651162788</v>
      </c>
      <c r="G18" s="15">
        <v>49.612403100775197</v>
      </c>
      <c r="H18" s="15">
        <v>14.728682170542637</v>
      </c>
      <c r="I18" s="15">
        <v>1.5503875968992249</v>
      </c>
    </row>
    <row r="19" spans="2:9" ht="12" customHeight="1" x14ac:dyDescent="0.4">
      <c r="B19" s="56"/>
      <c r="C19" s="4" t="s">
        <v>65</v>
      </c>
      <c r="D19" s="3">
        <v>78</v>
      </c>
      <c r="E19" s="15">
        <v>14.102564102564102</v>
      </c>
      <c r="F19" s="15">
        <v>25.641025641025639</v>
      </c>
      <c r="G19" s="15">
        <v>34.615384615384613</v>
      </c>
      <c r="H19" s="15">
        <v>24.358974358974358</v>
      </c>
      <c r="I19" s="15">
        <v>1.2820512820512819</v>
      </c>
    </row>
    <row r="20" spans="2:9" ht="12" customHeight="1" x14ac:dyDescent="0.4">
      <c r="B20" s="57"/>
      <c r="C20" s="4" t="s">
        <v>43</v>
      </c>
      <c r="D20" s="3">
        <v>21</v>
      </c>
      <c r="E20" s="15">
        <v>9.5238095238095237</v>
      </c>
      <c r="F20" s="15">
        <v>28.571428571428569</v>
      </c>
      <c r="G20" s="15">
        <v>42.857142857142854</v>
      </c>
      <c r="H20" s="15">
        <v>9.5238095238095237</v>
      </c>
      <c r="I20" s="15">
        <v>9.5238095238095237</v>
      </c>
    </row>
    <row r="21" spans="2:9" ht="12" customHeight="1" x14ac:dyDescent="0.4">
      <c r="B21" s="61" t="s">
        <v>99</v>
      </c>
      <c r="C21" s="4" t="s">
        <v>66</v>
      </c>
      <c r="D21" s="3">
        <v>349</v>
      </c>
      <c r="E21" s="15">
        <v>11.74785100286533</v>
      </c>
      <c r="F21" s="15">
        <v>25.787965616045845</v>
      </c>
      <c r="G21" s="15">
        <v>45.272206303724928</v>
      </c>
      <c r="H21" s="15">
        <v>16.905444126074499</v>
      </c>
      <c r="I21" s="15">
        <v>0.28653295128939826</v>
      </c>
    </row>
    <row r="22" spans="2:9" ht="12" customHeight="1" x14ac:dyDescent="0.4">
      <c r="B22" s="62"/>
      <c r="C22" s="4" t="s">
        <v>67</v>
      </c>
      <c r="D22" s="3">
        <v>933</v>
      </c>
      <c r="E22" s="15">
        <v>9.110396570203644</v>
      </c>
      <c r="F22" s="15">
        <v>27.116827438370844</v>
      </c>
      <c r="G22" s="15">
        <v>42.872454448017152</v>
      </c>
      <c r="H22" s="15">
        <v>18.971061093247588</v>
      </c>
      <c r="I22" s="15">
        <v>1.929260450160772</v>
      </c>
    </row>
    <row r="23" spans="2:9" ht="12" customHeight="1" x14ac:dyDescent="0.4">
      <c r="B23" s="63"/>
      <c r="C23" s="4" t="s">
        <v>43</v>
      </c>
      <c r="D23" s="3">
        <v>41</v>
      </c>
      <c r="E23" s="15">
        <v>12.195121951219512</v>
      </c>
      <c r="F23" s="15">
        <v>24.390243902439025</v>
      </c>
      <c r="G23" s="15">
        <v>29.268292682926827</v>
      </c>
      <c r="H23" s="15">
        <v>29.268292682926827</v>
      </c>
      <c r="I23" s="15">
        <v>4.8780487804878048</v>
      </c>
    </row>
    <row r="24" spans="2:9" ht="12" customHeight="1" x14ac:dyDescent="0.4">
      <c r="B24" s="55" t="s">
        <v>100</v>
      </c>
      <c r="C24" s="2" t="s">
        <v>96</v>
      </c>
      <c r="D24" s="3">
        <v>340</v>
      </c>
      <c r="E24" s="15">
        <v>9.117647058823529</v>
      </c>
      <c r="F24" s="15">
        <v>25.294117647058822</v>
      </c>
      <c r="G24" s="15">
        <v>41.17647058823529</v>
      </c>
      <c r="H24" s="15">
        <v>23.235294117647058</v>
      </c>
      <c r="I24" s="15">
        <v>1.1764705882352942</v>
      </c>
    </row>
    <row r="25" spans="2:9" ht="12" customHeight="1" x14ac:dyDescent="0.4">
      <c r="B25" s="56"/>
      <c r="C25" s="2" t="s">
        <v>95</v>
      </c>
      <c r="D25" s="3">
        <v>370</v>
      </c>
      <c r="E25" s="15">
        <v>9.4594594594594597</v>
      </c>
      <c r="F25" s="15">
        <v>27.837837837837835</v>
      </c>
      <c r="G25" s="15">
        <v>44.32432432432433</v>
      </c>
      <c r="H25" s="15">
        <v>16.756756756756758</v>
      </c>
      <c r="I25" s="15">
        <v>1.6216216216216217</v>
      </c>
    </row>
    <row r="26" spans="2:9" ht="12" customHeight="1" x14ac:dyDescent="0.4">
      <c r="B26" s="56"/>
      <c r="C26" s="2" t="s">
        <v>101</v>
      </c>
      <c r="D26" s="3">
        <v>239</v>
      </c>
      <c r="E26" s="15">
        <v>9.6234309623430967</v>
      </c>
      <c r="F26" s="15">
        <v>27.615062761506277</v>
      </c>
      <c r="G26" s="15">
        <v>46.443514644351467</v>
      </c>
      <c r="H26" s="15">
        <v>15.481171548117153</v>
      </c>
      <c r="I26" s="15">
        <v>0.83682008368200833</v>
      </c>
    </row>
    <row r="27" spans="2:9" ht="12" customHeight="1" x14ac:dyDescent="0.4">
      <c r="B27" s="56"/>
      <c r="C27" s="2" t="s">
        <v>102</v>
      </c>
      <c r="D27" s="3">
        <v>360</v>
      </c>
      <c r="E27" s="15">
        <v>11.666666666666666</v>
      </c>
      <c r="F27" s="15">
        <v>26.388888888888889</v>
      </c>
      <c r="G27" s="15">
        <v>41.666666666666671</v>
      </c>
      <c r="H27" s="15">
        <v>18.888888888888889</v>
      </c>
      <c r="I27" s="15">
        <v>1.3888888888888888</v>
      </c>
    </row>
    <row r="28" spans="2:9" ht="12" customHeight="1" x14ac:dyDescent="0.4">
      <c r="B28" s="57"/>
      <c r="C28" s="4" t="s">
        <v>47</v>
      </c>
      <c r="D28" s="3">
        <v>14</v>
      </c>
      <c r="E28" s="15">
        <v>0</v>
      </c>
      <c r="F28" s="15">
        <v>21.428571428571427</v>
      </c>
      <c r="G28" s="15">
        <v>35.714285714285715</v>
      </c>
      <c r="H28" s="15">
        <v>14.285714285714285</v>
      </c>
      <c r="I28" s="15">
        <v>28.571428571428569</v>
      </c>
    </row>
    <row r="29" spans="2:9" ht="12" customHeight="1" x14ac:dyDescent="0.4">
      <c r="B29" s="55" t="s">
        <v>104</v>
      </c>
      <c r="C29" s="4" t="s">
        <v>70</v>
      </c>
      <c r="D29" s="3">
        <v>91</v>
      </c>
      <c r="E29" s="15">
        <v>16.483516483516482</v>
      </c>
      <c r="F29" s="15">
        <v>28.571428571428569</v>
      </c>
      <c r="G29" s="15">
        <v>43.956043956043956</v>
      </c>
      <c r="H29" s="15">
        <v>10.989010989010989</v>
      </c>
      <c r="I29" s="15">
        <v>0</v>
      </c>
    </row>
    <row r="30" spans="2:9" ht="12" customHeight="1" x14ac:dyDescent="0.4">
      <c r="B30" s="56"/>
      <c r="C30" s="2" t="s">
        <v>69</v>
      </c>
      <c r="D30" s="3">
        <v>590</v>
      </c>
      <c r="E30" s="15">
        <v>8.9830508474576263</v>
      </c>
      <c r="F30" s="15">
        <v>23.898305084745765</v>
      </c>
      <c r="G30" s="15">
        <v>45.423728813559322</v>
      </c>
      <c r="H30" s="15">
        <v>21.01694915254237</v>
      </c>
      <c r="I30" s="15">
        <v>0.67796610169491522</v>
      </c>
    </row>
    <row r="31" spans="2:9" ht="12" customHeight="1" x14ac:dyDescent="0.4">
      <c r="B31" s="56"/>
      <c r="C31" s="4" t="s">
        <v>71</v>
      </c>
      <c r="D31" s="3">
        <v>260</v>
      </c>
      <c r="E31" s="15">
        <v>9.2307692307692317</v>
      </c>
      <c r="F31" s="15">
        <v>27.307692307692307</v>
      </c>
      <c r="G31" s="15">
        <v>43.846153846153847</v>
      </c>
      <c r="H31" s="15">
        <v>17.692307692307693</v>
      </c>
      <c r="I31" s="15">
        <v>1.9230769230769231</v>
      </c>
    </row>
    <row r="32" spans="2:9" ht="12" customHeight="1" x14ac:dyDescent="0.4">
      <c r="B32" s="56"/>
      <c r="C32" s="4" t="s">
        <v>72</v>
      </c>
      <c r="D32" s="3">
        <v>46</v>
      </c>
      <c r="E32" s="15">
        <v>4.3478260869565215</v>
      </c>
      <c r="F32" s="15">
        <v>43.478260869565219</v>
      </c>
      <c r="G32" s="15">
        <v>43.478260869565219</v>
      </c>
      <c r="H32" s="15">
        <v>8.695652173913043</v>
      </c>
      <c r="I32" s="15">
        <v>0</v>
      </c>
    </row>
    <row r="33" spans="2:9" ht="12" customHeight="1" x14ac:dyDescent="0.4">
      <c r="B33" s="56"/>
      <c r="C33" s="4" t="s">
        <v>73</v>
      </c>
      <c r="D33" s="3">
        <v>230</v>
      </c>
      <c r="E33" s="15">
        <v>11.739130434782609</v>
      </c>
      <c r="F33" s="15">
        <v>27.826086956521738</v>
      </c>
      <c r="G33" s="15">
        <v>36.95652173913043</v>
      </c>
      <c r="H33" s="15">
        <v>21.739130434782609</v>
      </c>
      <c r="I33" s="15">
        <v>1.7391304347826086</v>
      </c>
    </row>
    <row r="34" spans="2:9" ht="12" customHeight="1" x14ac:dyDescent="0.4">
      <c r="B34" s="56"/>
      <c r="C34" s="4" t="s">
        <v>46</v>
      </c>
      <c r="D34" s="3">
        <v>88</v>
      </c>
      <c r="E34" s="15">
        <v>10.227272727272728</v>
      </c>
      <c r="F34" s="15">
        <v>29.545454545454547</v>
      </c>
      <c r="G34" s="15">
        <v>42.045454545454547</v>
      </c>
      <c r="H34" s="15">
        <v>13.636363636363635</v>
      </c>
      <c r="I34" s="15">
        <v>4.5454545454545459</v>
      </c>
    </row>
    <row r="35" spans="2:9" ht="12" customHeight="1" x14ac:dyDescent="0.4">
      <c r="B35" s="57"/>
      <c r="C35" s="4" t="s">
        <v>43</v>
      </c>
      <c r="D35" s="3">
        <v>18</v>
      </c>
      <c r="E35" s="15">
        <v>5.5555555555555554</v>
      </c>
      <c r="F35" s="15">
        <v>27.777777777777779</v>
      </c>
      <c r="G35" s="15">
        <v>33.333333333333329</v>
      </c>
      <c r="H35" s="15">
        <v>11.111111111111111</v>
      </c>
      <c r="I35" s="15">
        <v>22.222222222222221</v>
      </c>
    </row>
    <row r="36" spans="2:9" ht="12" customHeight="1" x14ac:dyDescent="0.4">
      <c r="B36" s="55" t="s">
        <v>94</v>
      </c>
      <c r="C36" s="4" t="s">
        <v>74</v>
      </c>
      <c r="D36" s="3">
        <v>108</v>
      </c>
      <c r="E36" s="15">
        <v>11.111111111111111</v>
      </c>
      <c r="F36" s="15">
        <v>26.851851851851855</v>
      </c>
      <c r="G36" s="15">
        <v>44.444444444444443</v>
      </c>
      <c r="H36" s="15">
        <v>16.666666666666664</v>
      </c>
      <c r="I36" s="15">
        <v>0.92592592592592582</v>
      </c>
    </row>
    <row r="37" spans="2:9" ht="12" customHeight="1" x14ac:dyDescent="0.4">
      <c r="B37" s="56"/>
      <c r="C37" s="4" t="s">
        <v>76</v>
      </c>
      <c r="D37" s="3">
        <v>105</v>
      </c>
      <c r="E37" s="15">
        <v>9.5238095238095237</v>
      </c>
      <c r="F37" s="15">
        <v>24.761904761904763</v>
      </c>
      <c r="G37" s="15">
        <v>47.619047619047613</v>
      </c>
      <c r="H37" s="15">
        <v>16.19047619047619</v>
      </c>
      <c r="I37" s="15">
        <v>1.9047619047619049</v>
      </c>
    </row>
    <row r="38" spans="2:9" ht="12" customHeight="1" x14ac:dyDescent="0.4">
      <c r="B38" s="56"/>
      <c r="C38" s="4" t="s">
        <v>77</v>
      </c>
      <c r="D38" s="3">
        <v>54</v>
      </c>
      <c r="E38" s="15">
        <v>7.4074074074074066</v>
      </c>
      <c r="F38" s="15">
        <v>29.629629629629626</v>
      </c>
      <c r="G38" s="15">
        <v>46.296296296296298</v>
      </c>
      <c r="H38" s="15">
        <v>16.666666666666664</v>
      </c>
      <c r="I38" s="15">
        <v>0</v>
      </c>
    </row>
    <row r="39" spans="2:9" ht="12" customHeight="1" x14ac:dyDescent="0.4">
      <c r="B39" s="56"/>
      <c r="C39" s="4" t="s">
        <v>78</v>
      </c>
      <c r="D39" s="3">
        <v>56</v>
      </c>
      <c r="E39" s="15">
        <v>3.5714285714285712</v>
      </c>
      <c r="F39" s="15">
        <v>21.428571428571427</v>
      </c>
      <c r="G39" s="15">
        <v>53.571428571428569</v>
      </c>
      <c r="H39" s="15">
        <v>19.642857142857142</v>
      </c>
      <c r="I39" s="15">
        <v>1.7857142857142856</v>
      </c>
    </row>
    <row r="40" spans="2:9" ht="12" customHeight="1" x14ac:dyDescent="0.4">
      <c r="B40" s="56"/>
      <c r="C40" s="4" t="s">
        <v>79</v>
      </c>
      <c r="D40" s="3">
        <v>71</v>
      </c>
      <c r="E40" s="15">
        <v>11.267605633802818</v>
      </c>
      <c r="F40" s="15">
        <v>18.30985915492958</v>
      </c>
      <c r="G40" s="15">
        <v>45.070422535211272</v>
      </c>
      <c r="H40" s="15">
        <v>21.12676056338028</v>
      </c>
      <c r="I40" s="15">
        <v>4.225352112676056</v>
      </c>
    </row>
    <row r="41" spans="2:9" ht="12" customHeight="1" x14ac:dyDescent="0.4">
      <c r="B41" s="56"/>
      <c r="C41" s="4" t="s">
        <v>80</v>
      </c>
      <c r="D41" s="3">
        <v>75</v>
      </c>
      <c r="E41" s="15">
        <v>10.666666666666668</v>
      </c>
      <c r="F41" s="15">
        <v>36</v>
      </c>
      <c r="G41" s="15">
        <v>40</v>
      </c>
      <c r="H41" s="15">
        <v>13.333333333333334</v>
      </c>
      <c r="I41" s="15">
        <v>0</v>
      </c>
    </row>
    <row r="42" spans="2:9" ht="12" customHeight="1" x14ac:dyDescent="0.4">
      <c r="B42" s="56"/>
      <c r="C42" s="4" t="s">
        <v>75</v>
      </c>
      <c r="D42" s="3">
        <v>66</v>
      </c>
      <c r="E42" s="15">
        <v>9.0909090909090917</v>
      </c>
      <c r="F42" s="15">
        <v>25.757575757575758</v>
      </c>
      <c r="G42" s="15">
        <v>45.454545454545453</v>
      </c>
      <c r="H42" s="15">
        <v>18.181818181818183</v>
      </c>
      <c r="I42" s="15">
        <v>1.5151515151515151</v>
      </c>
    </row>
    <row r="43" spans="2:9" ht="12" customHeight="1" x14ac:dyDescent="0.4">
      <c r="B43" s="56"/>
      <c r="C43" s="4" t="s">
        <v>81</v>
      </c>
      <c r="D43" s="3">
        <v>121</v>
      </c>
      <c r="E43" s="15">
        <v>5.785123966942149</v>
      </c>
      <c r="F43" s="15">
        <v>19.834710743801654</v>
      </c>
      <c r="G43" s="15">
        <v>49.586776859504134</v>
      </c>
      <c r="H43" s="15">
        <v>23.140495867768596</v>
      </c>
      <c r="I43" s="15">
        <v>1.6528925619834711</v>
      </c>
    </row>
    <row r="44" spans="2:9" ht="12" customHeight="1" x14ac:dyDescent="0.4">
      <c r="B44" s="56"/>
      <c r="C44" s="4" t="s">
        <v>82</v>
      </c>
      <c r="D44" s="3">
        <v>42</v>
      </c>
      <c r="E44" s="15">
        <v>16.666666666666664</v>
      </c>
      <c r="F44" s="15">
        <v>23.809523809523807</v>
      </c>
      <c r="G44" s="15">
        <v>50</v>
      </c>
      <c r="H44" s="15">
        <v>9.5238095238095237</v>
      </c>
      <c r="I44" s="15">
        <v>0</v>
      </c>
    </row>
    <row r="45" spans="2:9" ht="12" customHeight="1" x14ac:dyDescent="0.4">
      <c r="B45" s="56"/>
      <c r="C45" s="4" t="s">
        <v>83</v>
      </c>
      <c r="D45" s="3">
        <v>39</v>
      </c>
      <c r="E45" s="15">
        <v>17.948717948717949</v>
      </c>
      <c r="F45" s="15">
        <v>17.948717948717949</v>
      </c>
      <c r="G45" s="15">
        <v>48.717948717948715</v>
      </c>
      <c r="H45" s="15">
        <v>12.820512820512819</v>
      </c>
      <c r="I45" s="15">
        <v>2.5641025641025639</v>
      </c>
    </row>
    <row r="46" spans="2:9" ht="12" customHeight="1" x14ac:dyDescent="0.4">
      <c r="B46" s="56"/>
      <c r="C46" s="4" t="s">
        <v>84</v>
      </c>
      <c r="D46" s="3">
        <v>73</v>
      </c>
      <c r="E46" s="15">
        <v>17.80821917808219</v>
      </c>
      <c r="F46" s="15">
        <v>41.095890410958901</v>
      </c>
      <c r="G46" s="15">
        <v>24.657534246575342</v>
      </c>
      <c r="H46" s="15">
        <v>15.068493150684931</v>
      </c>
      <c r="I46" s="15">
        <v>1.3698630136986301</v>
      </c>
    </row>
    <row r="47" spans="2:9" ht="12" customHeight="1" x14ac:dyDescent="0.4">
      <c r="B47" s="56"/>
      <c r="C47" s="4" t="s">
        <v>85</v>
      </c>
      <c r="D47" s="3">
        <v>105</v>
      </c>
      <c r="E47" s="15">
        <v>11.428571428571429</v>
      </c>
      <c r="F47" s="15">
        <v>28.571428571428569</v>
      </c>
      <c r="G47" s="15">
        <v>39.047619047619051</v>
      </c>
      <c r="H47" s="15">
        <v>20</v>
      </c>
      <c r="I47" s="15">
        <v>0.95238095238095244</v>
      </c>
    </row>
    <row r="48" spans="2:9" ht="12" customHeight="1" x14ac:dyDescent="0.4">
      <c r="B48" s="56"/>
      <c r="C48" s="4" t="s">
        <v>86</v>
      </c>
      <c r="D48" s="3">
        <v>92</v>
      </c>
      <c r="E48" s="15">
        <v>2.1739130434782608</v>
      </c>
      <c r="F48" s="15">
        <v>34.782608695652172</v>
      </c>
      <c r="G48" s="15">
        <v>48.913043478260867</v>
      </c>
      <c r="H48" s="15">
        <v>13.043478260869565</v>
      </c>
      <c r="I48" s="15">
        <v>1.0869565217391304</v>
      </c>
    </row>
    <row r="49" spans="2:9" ht="12" customHeight="1" x14ac:dyDescent="0.4">
      <c r="B49" s="56"/>
      <c r="C49" s="4" t="s">
        <v>87</v>
      </c>
      <c r="D49" s="3">
        <v>44</v>
      </c>
      <c r="E49" s="15">
        <v>15.909090909090908</v>
      </c>
      <c r="F49" s="15">
        <v>34.090909090909086</v>
      </c>
      <c r="G49" s="15">
        <v>38.636363636363633</v>
      </c>
      <c r="H49" s="15">
        <v>11.363636363636363</v>
      </c>
      <c r="I49" s="15">
        <v>0</v>
      </c>
    </row>
    <row r="50" spans="2:9" ht="12" customHeight="1" x14ac:dyDescent="0.4">
      <c r="B50" s="56"/>
      <c r="C50" s="4" t="s">
        <v>88</v>
      </c>
      <c r="D50" s="3">
        <v>34</v>
      </c>
      <c r="E50" s="15">
        <v>8.8235294117647065</v>
      </c>
      <c r="F50" s="15">
        <v>32.352941176470587</v>
      </c>
      <c r="G50" s="15">
        <v>29.411764705882355</v>
      </c>
      <c r="H50" s="15">
        <v>29.411764705882355</v>
      </c>
      <c r="I50" s="15">
        <v>0</v>
      </c>
    </row>
    <row r="51" spans="2:9" ht="12" customHeight="1" x14ac:dyDescent="0.4">
      <c r="B51" s="56"/>
      <c r="C51" s="4" t="s">
        <v>89</v>
      </c>
      <c r="D51" s="3">
        <v>80</v>
      </c>
      <c r="E51" s="15">
        <v>15</v>
      </c>
      <c r="F51" s="15">
        <v>27.500000000000004</v>
      </c>
      <c r="G51" s="15">
        <v>31.25</v>
      </c>
      <c r="H51" s="15">
        <v>23.75</v>
      </c>
      <c r="I51" s="15">
        <v>2.5</v>
      </c>
    </row>
    <row r="52" spans="2:9" ht="12" customHeight="1" x14ac:dyDescent="0.4">
      <c r="B52" s="56"/>
      <c r="C52" s="4" t="s">
        <v>90</v>
      </c>
      <c r="D52" s="3">
        <v>58</v>
      </c>
      <c r="E52" s="15">
        <v>17.241379310344829</v>
      </c>
      <c r="F52" s="15">
        <v>20.689655172413794</v>
      </c>
      <c r="G52" s="15">
        <v>41.379310344827587</v>
      </c>
      <c r="H52" s="15">
        <v>18.96551724137931</v>
      </c>
      <c r="I52" s="15">
        <v>1.7241379310344827</v>
      </c>
    </row>
    <row r="53" spans="2:9" ht="12" customHeight="1" x14ac:dyDescent="0.4">
      <c r="B53" s="56"/>
      <c r="C53" s="4" t="s">
        <v>91</v>
      </c>
      <c r="D53" s="3">
        <v>86</v>
      </c>
      <c r="E53" s="15">
        <v>1.1627906976744187</v>
      </c>
      <c r="F53" s="15">
        <v>19.767441860465116</v>
      </c>
      <c r="G53" s="15">
        <v>46.511627906976742</v>
      </c>
      <c r="H53" s="15">
        <v>32.558139534883722</v>
      </c>
      <c r="I53" s="15">
        <v>0</v>
      </c>
    </row>
    <row r="54" spans="2:9" ht="12" customHeight="1" x14ac:dyDescent="0.4">
      <c r="B54" s="57"/>
      <c r="C54" s="2" t="s">
        <v>43</v>
      </c>
      <c r="D54" s="3">
        <v>14</v>
      </c>
      <c r="E54" s="15">
        <v>0</v>
      </c>
      <c r="F54" s="15">
        <v>21.428571428571427</v>
      </c>
      <c r="G54" s="15">
        <v>35.714285714285715</v>
      </c>
      <c r="H54" s="15">
        <v>14.285714285714285</v>
      </c>
      <c r="I54" s="15">
        <v>28.571428571428569</v>
      </c>
    </row>
  </sheetData>
  <mergeCells count="11">
    <mergeCell ref="B29:B35"/>
    <mergeCell ref="B36:B54"/>
    <mergeCell ref="B5:C5"/>
    <mergeCell ref="B6:B14"/>
    <mergeCell ref="B15:B20"/>
    <mergeCell ref="B21:B23"/>
    <mergeCell ref="B2:C4"/>
    <mergeCell ref="D2:D4"/>
    <mergeCell ref="E3:I3"/>
    <mergeCell ref="E2:I2"/>
    <mergeCell ref="B24:B28"/>
  </mergeCells>
  <phoneticPr fontId="2"/>
  <pageMargins left="0.7" right="0.7" top="0.75" bottom="0.75" header="0.3" footer="0.3"/>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2:I54"/>
  <sheetViews>
    <sheetView topLeftCell="A4" workbookViewId="0">
      <selection activeCell="E2" sqref="E2:I2"/>
    </sheetView>
  </sheetViews>
  <sheetFormatPr defaultRowHeight="12" customHeight="1" x14ac:dyDescent="0.4"/>
  <cols>
    <col min="1" max="1" width="5.625" customWidth="1"/>
    <col min="2" max="2" width="14.125" customWidth="1"/>
    <col min="3" max="3" width="39.875" customWidth="1"/>
    <col min="4" max="9" width="10.625" customWidth="1"/>
  </cols>
  <sheetData>
    <row r="2" spans="2:9" ht="30" customHeight="1" x14ac:dyDescent="0.4">
      <c r="B2" s="28" t="s">
        <v>139</v>
      </c>
      <c r="C2" s="29"/>
      <c r="D2" s="32" t="s">
        <v>97</v>
      </c>
      <c r="E2" s="48" t="s">
        <v>225</v>
      </c>
      <c r="F2" s="49"/>
      <c r="G2" s="49"/>
      <c r="H2" s="49"/>
      <c r="I2" s="50"/>
    </row>
    <row r="3" spans="2:9" s="22" customFormat="1" ht="30" customHeight="1" x14ac:dyDescent="0.4">
      <c r="B3" s="67"/>
      <c r="C3" s="68"/>
      <c r="D3" s="54"/>
      <c r="E3" s="45" t="s">
        <v>235</v>
      </c>
      <c r="F3" s="46"/>
      <c r="G3" s="46"/>
      <c r="H3" s="46"/>
      <c r="I3" s="47"/>
    </row>
    <row r="4" spans="2:9" ht="36" x14ac:dyDescent="0.4">
      <c r="B4" s="30"/>
      <c r="C4" s="31"/>
      <c r="D4" s="33"/>
      <c r="E4" s="19" t="s">
        <v>181</v>
      </c>
      <c r="F4" s="19" t="s">
        <v>182</v>
      </c>
      <c r="G4" s="19" t="s">
        <v>183</v>
      </c>
      <c r="H4" s="19" t="s">
        <v>184</v>
      </c>
      <c r="I4" s="19" t="s">
        <v>154</v>
      </c>
    </row>
    <row r="5" spans="2:9" ht="12" customHeight="1" x14ac:dyDescent="0.4">
      <c r="B5" s="42" t="s">
        <v>92</v>
      </c>
      <c r="C5" s="43" t="s">
        <v>92</v>
      </c>
      <c r="D5" s="3">
        <v>1323</v>
      </c>
      <c r="E5" s="14">
        <v>48.299319727891152</v>
      </c>
      <c r="F5" s="15">
        <v>31.216931216931215</v>
      </c>
      <c r="G5" s="15">
        <v>13.076341647770221</v>
      </c>
      <c r="H5" s="15">
        <v>6.1224489795918364</v>
      </c>
      <c r="I5" s="15">
        <v>1.2849584278155708</v>
      </c>
    </row>
    <row r="6" spans="2:9" ht="12" customHeight="1" x14ac:dyDescent="0.4">
      <c r="B6" s="55" t="s">
        <v>93</v>
      </c>
      <c r="C6" s="4" t="s">
        <v>53</v>
      </c>
      <c r="D6" s="3">
        <v>26</v>
      </c>
      <c r="E6" s="15">
        <v>26.923076923076923</v>
      </c>
      <c r="F6" s="15">
        <v>34.615384615384613</v>
      </c>
      <c r="G6" s="15">
        <v>23.076923076923077</v>
      </c>
      <c r="H6" s="15">
        <v>15.384615384615385</v>
      </c>
      <c r="I6" s="15">
        <v>0</v>
      </c>
    </row>
    <row r="7" spans="2:9" ht="12" customHeight="1" x14ac:dyDescent="0.4">
      <c r="B7" s="56"/>
      <c r="C7" s="4" t="s">
        <v>54</v>
      </c>
      <c r="D7" s="3">
        <v>95</v>
      </c>
      <c r="E7" s="15">
        <v>35.789473684210527</v>
      </c>
      <c r="F7" s="15">
        <v>31.578947368421051</v>
      </c>
      <c r="G7" s="15">
        <v>26.315789473684209</v>
      </c>
      <c r="H7" s="15">
        <v>6.3157894736842106</v>
      </c>
      <c r="I7" s="15">
        <v>0</v>
      </c>
    </row>
    <row r="8" spans="2:9" ht="12" customHeight="1" x14ac:dyDescent="0.4">
      <c r="B8" s="56"/>
      <c r="C8" s="4" t="s">
        <v>56</v>
      </c>
      <c r="D8" s="3">
        <v>120</v>
      </c>
      <c r="E8" s="15">
        <v>42.5</v>
      </c>
      <c r="F8" s="15">
        <v>32.5</v>
      </c>
      <c r="G8" s="15">
        <v>17.5</v>
      </c>
      <c r="H8" s="15">
        <v>7.5</v>
      </c>
      <c r="I8" s="15">
        <v>0</v>
      </c>
    </row>
    <row r="9" spans="2:9" ht="12" customHeight="1" x14ac:dyDescent="0.4">
      <c r="B9" s="56"/>
      <c r="C9" s="4" t="s">
        <v>57</v>
      </c>
      <c r="D9" s="3">
        <v>182</v>
      </c>
      <c r="E9" s="15">
        <v>41.208791208791204</v>
      </c>
      <c r="F9" s="15">
        <v>35.714285714285715</v>
      </c>
      <c r="G9" s="15">
        <v>14.285714285714285</v>
      </c>
      <c r="H9" s="15">
        <v>8.791208791208792</v>
      </c>
      <c r="I9" s="15">
        <v>0</v>
      </c>
    </row>
    <row r="10" spans="2:9" ht="12" customHeight="1" x14ac:dyDescent="0.4">
      <c r="B10" s="56"/>
      <c r="C10" s="4" t="s">
        <v>58</v>
      </c>
      <c r="D10" s="3">
        <v>270</v>
      </c>
      <c r="E10" s="15">
        <v>52.962962962962969</v>
      </c>
      <c r="F10" s="15">
        <v>30</v>
      </c>
      <c r="G10" s="15">
        <v>11.111111111111111</v>
      </c>
      <c r="H10" s="15">
        <v>5.1851851851851851</v>
      </c>
      <c r="I10" s="15">
        <v>0.74074074074074081</v>
      </c>
    </row>
    <row r="11" spans="2:9" ht="12" customHeight="1" x14ac:dyDescent="0.4">
      <c r="B11" s="56"/>
      <c r="C11" s="4" t="s">
        <v>59</v>
      </c>
      <c r="D11" s="3">
        <v>232</v>
      </c>
      <c r="E11" s="15">
        <v>55.603448275862064</v>
      </c>
      <c r="F11" s="15">
        <v>25.862068965517242</v>
      </c>
      <c r="G11" s="15">
        <v>11.637931034482758</v>
      </c>
      <c r="H11" s="15">
        <v>4.7413793103448274</v>
      </c>
      <c r="I11" s="15">
        <v>2.1551724137931036</v>
      </c>
    </row>
    <row r="12" spans="2:9" ht="12" customHeight="1" x14ac:dyDescent="0.4">
      <c r="B12" s="56"/>
      <c r="C12" s="4" t="s">
        <v>60</v>
      </c>
      <c r="D12" s="3">
        <v>245</v>
      </c>
      <c r="E12" s="15">
        <v>53.061224489795919</v>
      </c>
      <c r="F12" s="15">
        <v>32.653061224489797</v>
      </c>
      <c r="G12" s="15">
        <v>7.3469387755102051</v>
      </c>
      <c r="H12" s="15">
        <v>4.8979591836734695</v>
      </c>
      <c r="I12" s="15">
        <v>2.0408163265306123</v>
      </c>
    </row>
    <row r="13" spans="2:9" ht="12" customHeight="1" x14ac:dyDescent="0.4">
      <c r="B13" s="56"/>
      <c r="C13" s="4" t="s">
        <v>55</v>
      </c>
      <c r="D13" s="3">
        <v>142</v>
      </c>
      <c r="E13" s="15">
        <v>47.183098591549296</v>
      </c>
      <c r="F13" s="15">
        <v>31.690140845070424</v>
      </c>
      <c r="G13" s="15">
        <v>12.676056338028168</v>
      </c>
      <c r="H13" s="15">
        <v>6.3380281690140841</v>
      </c>
      <c r="I13" s="15">
        <v>2.112676056338028</v>
      </c>
    </row>
    <row r="14" spans="2:9" ht="12" customHeight="1" x14ac:dyDescent="0.4">
      <c r="B14" s="57"/>
      <c r="C14" s="4" t="s">
        <v>43</v>
      </c>
      <c r="D14" s="3">
        <v>11</v>
      </c>
      <c r="E14" s="15">
        <v>27.27272727272727</v>
      </c>
      <c r="F14" s="15">
        <v>36.363636363636367</v>
      </c>
      <c r="G14" s="15">
        <v>18.181818181818183</v>
      </c>
      <c r="H14" s="15">
        <v>0</v>
      </c>
      <c r="I14" s="15">
        <v>18.181818181818183</v>
      </c>
    </row>
    <row r="15" spans="2:9" ht="12" customHeight="1" x14ac:dyDescent="0.4">
      <c r="B15" s="55" t="s">
        <v>98</v>
      </c>
      <c r="C15" s="4" t="s">
        <v>61</v>
      </c>
      <c r="D15" s="3">
        <v>203</v>
      </c>
      <c r="E15" s="15">
        <v>46.305418719211822</v>
      </c>
      <c r="F15" s="15">
        <v>29.064039408866993</v>
      </c>
      <c r="G15" s="15">
        <v>17.733990147783253</v>
      </c>
      <c r="H15" s="15">
        <v>5.9113300492610836</v>
      </c>
      <c r="I15" s="15">
        <v>0.98522167487684731</v>
      </c>
    </row>
    <row r="16" spans="2:9" ht="12" customHeight="1" x14ac:dyDescent="0.4">
      <c r="B16" s="56"/>
      <c r="C16" s="4" t="s">
        <v>62</v>
      </c>
      <c r="D16" s="3">
        <v>467</v>
      </c>
      <c r="E16" s="15">
        <v>52.248394004282652</v>
      </c>
      <c r="F16" s="15">
        <v>31.049250535331907</v>
      </c>
      <c r="G16" s="15">
        <v>9.8501070663811561</v>
      </c>
      <c r="H16" s="15">
        <v>5.5674518201284791</v>
      </c>
      <c r="I16" s="15">
        <v>1.2847965738758029</v>
      </c>
    </row>
    <row r="17" spans="2:9" ht="12" customHeight="1" x14ac:dyDescent="0.4">
      <c r="B17" s="56"/>
      <c r="C17" s="4" t="s">
        <v>63</v>
      </c>
      <c r="D17" s="3">
        <v>296</v>
      </c>
      <c r="E17" s="15">
        <v>49.662162162162161</v>
      </c>
      <c r="F17" s="15">
        <v>30.743243243243246</v>
      </c>
      <c r="G17" s="15">
        <v>12.5</v>
      </c>
      <c r="H17" s="15">
        <v>6.0810810810810816</v>
      </c>
      <c r="I17" s="15">
        <v>1.0135135135135136</v>
      </c>
    </row>
    <row r="18" spans="2:9" ht="12" customHeight="1" x14ac:dyDescent="0.4">
      <c r="B18" s="56"/>
      <c r="C18" s="4" t="s">
        <v>64</v>
      </c>
      <c r="D18" s="3">
        <v>258</v>
      </c>
      <c r="E18" s="15">
        <v>42.248062015503876</v>
      </c>
      <c r="F18" s="15">
        <v>34.108527131782942</v>
      </c>
      <c r="G18" s="15">
        <v>16.279069767441861</v>
      </c>
      <c r="H18" s="15">
        <v>6.2015503875968996</v>
      </c>
      <c r="I18" s="15">
        <v>1.1627906976744187</v>
      </c>
    </row>
    <row r="19" spans="2:9" ht="12" customHeight="1" x14ac:dyDescent="0.4">
      <c r="B19" s="56"/>
      <c r="C19" s="4" t="s">
        <v>65</v>
      </c>
      <c r="D19" s="3">
        <v>78</v>
      </c>
      <c r="E19" s="15">
        <v>46.153846153846153</v>
      </c>
      <c r="F19" s="15">
        <v>28.205128205128204</v>
      </c>
      <c r="G19" s="15">
        <v>12.820512820512819</v>
      </c>
      <c r="H19" s="15">
        <v>11.538461538461538</v>
      </c>
      <c r="I19" s="15">
        <v>1.2820512820512819</v>
      </c>
    </row>
    <row r="20" spans="2:9" ht="12" customHeight="1" x14ac:dyDescent="0.4">
      <c r="B20" s="57"/>
      <c r="C20" s="4" t="s">
        <v>43</v>
      </c>
      <c r="D20" s="3">
        <v>21</v>
      </c>
      <c r="E20" s="15">
        <v>42.857142857142854</v>
      </c>
      <c r="F20" s="15">
        <v>38.095238095238095</v>
      </c>
      <c r="G20" s="15">
        <v>9.5238095238095237</v>
      </c>
      <c r="H20" s="15">
        <v>0</v>
      </c>
      <c r="I20" s="15">
        <v>9.5238095238095237</v>
      </c>
    </row>
    <row r="21" spans="2:9" ht="12" customHeight="1" x14ac:dyDescent="0.4">
      <c r="B21" s="61" t="s">
        <v>99</v>
      </c>
      <c r="C21" s="4" t="s">
        <v>66</v>
      </c>
      <c r="D21" s="3">
        <v>349</v>
      </c>
      <c r="E21" s="15">
        <v>49.283667621776509</v>
      </c>
      <c r="F21" s="15">
        <v>27.793696275071632</v>
      </c>
      <c r="G21" s="15">
        <v>14.899713467048711</v>
      </c>
      <c r="H21" s="15">
        <v>7.4498567335243555</v>
      </c>
      <c r="I21" s="15">
        <v>0.57306590257879653</v>
      </c>
    </row>
    <row r="22" spans="2:9" ht="12" customHeight="1" x14ac:dyDescent="0.4">
      <c r="B22" s="62"/>
      <c r="C22" s="4" t="s">
        <v>67</v>
      </c>
      <c r="D22" s="3">
        <v>933</v>
      </c>
      <c r="E22" s="15">
        <v>48.981779206859592</v>
      </c>
      <c r="F22" s="15">
        <v>31.725616291532688</v>
      </c>
      <c r="G22" s="15">
        <v>12.433011789924974</v>
      </c>
      <c r="H22" s="15">
        <v>5.4662379421221869</v>
      </c>
      <c r="I22" s="15">
        <v>1.3933547695605575</v>
      </c>
    </row>
    <row r="23" spans="2:9" ht="12" customHeight="1" x14ac:dyDescent="0.4">
      <c r="B23" s="63"/>
      <c r="C23" s="4" t="s">
        <v>43</v>
      </c>
      <c r="D23" s="3">
        <v>41</v>
      </c>
      <c r="E23" s="15">
        <v>24.390243902439025</v>
      </c>
      <c r="F23" s="15">
        <v>48.780487804878049</v>
      </c>
      <c r="G23" s="15">
        <v>12.195121951219512</v>
      </c>
      <c r="H23" s="15">
        <v>9.7560975609756095</v>
      </c>
      <c r="I23" s="15">
        <v>4.8780487804878048</v>
      </c>
    </row>
    <row r="24" spans="2:9" ht="12" customHeight="1" x14ac:dyDescent="0.4">
      <c r="B24" s="55" t="s">
        <v>100</v>
      </c>
      <c r="C24" s="2" t="s">
        <v>96</v>
      </c>
      <c r="D24" s="3">
        <v>340</v>
      </c>
      <c r="E24" s="15">
        <v>49.705882352941174</v>
      </c>
      <c r="F24" s="15">
        <v>31.470588235294116</v>
      </c>
      <c r="G24" s="15">
        <v>12.941176470588237</v>
      </c>
      <c r="H24" s="15">
        <v>5.5882352941176476</v>
      </c>
      <c r="I24" s="15">
        <v>0.29411764705882354</v>
      </c>
    </row>
    <row r="25" spans="2:9" ht="12" customHeight="1" x14ac:dyDescent="0.4">
      <c r="B25" s="56"/>
      <c r="C25" s="2" t="s">
        <v>95</v>
      </c>
      <c r="D25" s="3">
        <v>370</v>
      </c>
      <c r="E25" s="15">
        <v>47.027027027027032</v>
      </c>
      <c r="F25" s="15">
        <v>30.54054054054054</v>
      </c>
      <c r="G25" s="15">
        <v>15.405405405405407</v>
      </c>
      <c r="H25" s="15">
        <v>5.6756756756756763</v>
      </c>
      <c r="I25" s="15">
        <v>1.3513513513513513</v>
      </c>
    </row>
    <row r="26" spans="2:9" ht="12" customHeight="1" x14ac:dyDescent="0.4">
      <c r="B26" s="56"/>
      <c r="C26" s="2" t="s">
        <v>101</v>
      </c>
      <c r="D26" s="3">
        <v>239</v>
      </c>
      <c r="E26" s="15">
        <v>45.60669456066946</v>
      </c>
      <c r="F26" s="15">
        <v>37.238493723849366</v>
      </c>
      <c r="G26" s="15">
        <v>10.0418410041841</v>
      </c>
      <c r="H26" s="15">
        <v>5.8577405857740583</v>
      </c>
      <c r="I26" s="15">
        <v>1.2552301255230125</v>
      </c>
    </row>
    <row r="27" spans="2:9" ht="12" customHeight="1" x14ac:dyDescent="0.4">
      <c r="B27" s="56"/>
      <c r="C27" s="2" t="s">
        <v>102</v>
      </c>
      <c r="D27" s="3">
        <v>360</v>
      </c>
      <c r="E27" s="15">
        <v>50.833333333333329</v>
      </c>
      <c r="F27" s="15">
        <v>27.777777777777779</v>
      </c>
      <c r="G27" s="15">
        <v>12.777777777777777</v>
      </c>
      <c r="H27" s="15">
        <v>7.5</v>
      </c>
      <c r="I27" s="15">
        <v>1.1111111111111112</v>
      </c>
    </row>
    <row r="28" spans="2:9" ht="12" customHeight="1" x14ac:dyDescent="0.4">
      <c r="B28" s="57"/>
      <c r="C28" s="4" t="s">
        <v>47</v>
      </c>
      <c r="D28" s="3">
        <v>14</v>
      </c>
      <c r="E28" s="15">
        <v>28.571428571428569</v>
      </c>
      <c r="F28" s="15">
        <v>28.571428571428569</v>
      </c>
      <c r="G28" s="15">
        <v>14.285714285714285</v>
      </c>
      <c r="H28" s="15">
        <v>0</v>
      </c>
      <c r="I28" s="15">
        <v>28.571428571428569</v>
      </c>
    </row>
    <row r="29" spans="2:9" ht="12" customHeight="1" x14ac:dyDescent="0.4">
      <c r="B29" s="55" t="s">
        <v>104</v>
      </c>
      <c r="C29" s="4" t="s">
        <v>70</v>
      </c>
      <c r="D29" s="3">
        <v>91</v>
      </c>
      <c r="E29" s="15">
        <v>57.142857142857139</v>
      </c>
      <c r="F29" s="15">
        <v>26.373626373626376</v>
      </c>
      <c r="G29" s="15">
        <v>8.791208791208792</v>
      </c>
      <c r="H29" s="15">
        <v>7.6923076923076925</v>
      </c>
      <c r="I29" s="15">
        <v>0</v>
      </c>
    </row>
    <row r="30" spans="2:9" ht="12" customHeight="1" x14ac:dyDescent="0.4">
      <c r="B30" s="56"/>
      <c r="C30" s="2" t="s">
        <v>69</v>
      </c>
      <c r="D30" s="3">
        <v>590</v>
      </c>
      <c r="E30" s="15">
        <v>47.118644067796609</v>
      </c>
      <c r="F30" s="15">
        <v>32.372881355932201</v>
      </c>
      <c r="G30" s="15">
        <v>13.728813559322035</v>
      </c>
      <c r="H30" s="15">
        <v>6.2711864406779654</v>
      </c>
      <c r="I30" s="15">
        <v>0.50847457627118642</v>
      </c>
    </row>
    <row r="31" spans="2:9" ht="12" customHeight="1" x14ac:dyDescent="0.4">
      <c r="B31" s="56"/>
      <c r="C31" s="4" t="s">
        <v>71</v>
      </c>
      <c r="D31" s="3">
        <v>260</v>
      </c>
      <c r="E31" s="15">
        <v>51.538461538461533</v>
      </c>
      <c r="F31" s="15">
        <v>28.46153846153846</v>
      </c>
      <c r="G31" s="15">
        <v>13.076923076923078</v>
      </c>
      <c r="H31" s="15">
        <v>5</v>
      </c>
      <c r="I31" s="15">
        <v>1.9230769230769231</v>
      </c>
    </row>
    <row r="32" spans="2:9" ht="12" customHeight="1" x14ac:dyDescent="0.4">
      <c r="B32" s="56"/>
      <c r="C32" s="4" t="s">
        <v>72</v>
      </c>
      <c r="D32" s="3">
        <v>46</v>
      </c>
      <c r="E32" s="15">
        <v>30.434782608695656</v>
      </c>
      <c r="F32" s="15">
        <v>34.782608695652172</v>
      </c>
      <c r="G32" s="15">
        <v>23.913043478260871</v>
      </c>
      <c r="H32" s="15">
        <v>10.869565217391305</v>
      </c>
      <c r="I32" s="15">
        <v>0</v>
      </c>
    </row>
    <row r="33" spans="2:9" ht="12" customHeight="1" x14ac:dyDescent="0.4">
      <c r="B33" s="56"/>
      <c r="C33" s="4" t="s">
        <v>73</v>
      </c>
      <c r="D33" s="3">
        <v>230</v>
      </c>
      <c r="E33" s="15">
        <v>50</v>
      </c>
      <c r="F33" s="15">
        <v>31.739130434782609</v>
      </c>
      <c r="G33" s="15">
        <v>11.739130434782609</v>
      </c>
      <c r="H33" s="15">
        <v>5.6521739130434785</v>
      </c>
      <c r="I33" s="15">
        <v>0.86956521739130432</v>
      </c>
    </row>
    <row r="34" spans="2:9" ht="12" customHeight="1" x14ac:dyDescent="0.4">
      <c r="B34" s="56"/>
      <c r="C34" s="4" t="s">
        <v>46</v>
      </c>
      <c r="D34" s="3">
        <v>88</v>
      </c>
      <c r="E34" s="15">
        <v>46.590909090909086</v>
      </c>
      <c r="F34" s="15">
        <v>34.090909090909086</v>
      </c>
      <c r="G34" s="15">
        <v>9.0909090909090917</v>
      </c>
      <c r="H34" s="15">
        <v>5.6818181818181817</v>
      </c>
      <c r="I34" s="15">
        <v>4.5454545454545459</v>
      </c>
    </row>
    <row r="35" spans="2:9" ht="12" customHeight="1" x14ac:dyDescent="0.4">
      <c r="B35" s="57"/>
      <c r="C35" s="4" t="s">
        <v>43</v>
      </c>
      <c r="D35" s="3">
        <v>18</v>
      </c>
      <c r="E35" s="15">
        <v>27.777777777777779</v>
      </c>
      <c r="F35" s="15">
        <v>27.777777777777779</v>
      </c>
      <c r="G35" s="15">
        <v>22.222222222222221</v>
      </c>
      <c r="H35" s="15">
        <v>5.5555555555555554</v>
      </c>
      <c r="I35" s="15">
        <v>16.666666666666664</v>
      </c>
    </row>
    <row r="36" spans="2:9" ht="12" customHeight="1" x14ac:dyDescent="0.4">
      <c r="B36" s="55" t="s">
        <v>94</v>
      </c>
      <c r="C36" s="4" t="s">
        <v>74</v>
      </c>
      <c r="D36" s="3">
        <v>108</v>
      </c>
      <c r="E36" s="15">
        <v>50.925925925925931</v>
      </c>
      <c r="F36" s="15">
        <v>29.629629629629626</v>
      </c>
      <c r="G36" s="15">
        <v>10.185185185185185</v>
      </c>
      <c r="H36" s="15">
        <v>8.3333333333333321</v>
      </c>
      <c r="I36" s="15">
        <v>0.92592592592592582</v>
      </c>
    </row>
    <row r="37" spans="2:9" ht="12" customHeight="1" x14ac:dyDescent="0.4">
      <c r="B37" s="56"/>
      <c r="C37" s="4" t="s">
        <v>76</v>
      </c>
      <c r="D37" s="3">
        <v>105</v>
      </c>
      <c r="E37" s="15">
        <v>41.904761904761905</v>
      </c>
      <c r="F37" s="15">
        <v>29.523809523809526</v>
      </c>
      <c r="G37" s="15">
        <v>19.047619047619047</v>
      </c>
      <c r="H37" s="15">
        <v>7.6190476190476195</v>
      </c>
      <c r="I37" s="15">
        <v>1.9047619047619049</v>
      </c>
    </row>
    <row r="38" spans="2:9" ht="12" customHeight="1" x14ac:dyDescent="0.4">
      <c r="B38" s="56"/>
      <c r="C38" s="4" t="s">
        <v>77</v>
      </c>
      <c r="D38" s="3">
        <v>54</v>
      </c>
      <c r="E38" s="15">
        <v>46.296296296296298</v>
      </c>
      <c r="F38" s="15">
        <v>27.777777777777779</v>
      </c>
      <c r="G38" s="15">
        <v>18.518518518518519</v>
      </c>
      <c r="H38" s="15">
        <v>7.4074074074074066</v>
      </c>
      <c r="I38" s="15">
        <v>0</v>
      </c>
    </row>
    <row r="39" spans="2:9" ht="12" customHeight="1" x14ac:dyDescent="0.4">
      <c r="B39" s="56"/>
      <c r="C39" s="4" t="s">
        <v>78</v>
      </c>
      <c r="D39" s="3">
        <v>56</v>
      </c>
      <c r="E39" s="15">
        <v>46.428571428571431</v>
      </c>
      <c r="F39" s="15">
        <v>35.714285714285715</v>
      </c>
      <c r="G39" s="15">
        <v>7.1428571428571423</v>
      </c>
      <c r="H39" s="15">
        <v>8.9285714285714288</v>
      </c>
      <c r="I39" s="15">
        <v>1.7857142857142856</v>
      </c>
    </row>
    <row r="40" spans="2:9" ht="12" customHeight="1" x14ac:dyDescent="0.4">
      <c r="B40" s="56"/>
      <c r="C40" s="4" t="s">
        <v>79</v>
      </c>
      <c r="D40" s="3">
        <v>71</v>
      </c>
      <c r="E40" s="15">
        <v>46.478873239436616</v>
      </c>
      <c r="F40" s="15">
        <v>35.2112676056338</v>
      </c>
      <c r="G40" s="15">
        <v>7.042253521126761</v>
      </c>
      <c r="H40" s="15">
        <v>9.8591549295774641</v>
      </c>
      <c r="I40" s="15">
        <v>1.4084507042253522</v>
      </c>
    </row>
    <row r="41" spans="2:9" ht="12" customHeight="1" x14ac:dyDescent="0.4">
      <c r="B41" s="56"/>
      <c r="C41" s="4" t="s">
        <v>80</v>
      </c>
      <c r="D41" s="3">
        <v>75</v>
      </c>
      <c r="E41" s="15">
        <v>45.333333333333329</v>
      </c>
      <c r="F41" s="15">
        <v>40</v>
      </c>
      <c r="G41" s="15">
        <v>10.666666666666668</v>
      </c>
      <c r="H41" s="15">
        <v>4</v>
      </c>
      <c r="I41" s="15">
        <v>0</v>
      </c>
    </row>
    <row r="42" spans="2:9" ht="12" customHeight="1" x14ac:dyDescent="0.4">
      <c r="B42" s="56"/>
      <c r="C42" s="4" t="s">
        <v>75</v>
      </c>
      <c r="D42" s="3">
        <v>66</v>
      </c>
      <c r="E42" s="15">
        <v>43.939393939393938</v>
      </c>
      <c r="F42" s="15">
        <v>39.393939393939391</v>
      </c>
      <c r="G42" s="15">
        <v>7.5757575757575761</v>
      </c>
      <c r="H42" s="15">
        <v>6.0606060606060606</v>
      </c>
      <c r="I42" s="15">
        <v>3.0303030303030303</v>
      </c>
    </row>
    <row r="43" spans="2:9" ht="12" customHeight="1" x14ac:dyDescent="0.4">
      <c r="B43" s="56"/>
      <c r="C43" s="4" t="s">
        <v>81</v>
      </c>
      <c r="D43" s="3">
        <v>121</v>
      </c>
      <c r="E43" s="15">
        <v>52.066115702479344</v>
      </c>
      <c r="F43" s="15">
        <v>24.793388429752067</v>
      </c>
      <c r="G43" s="15">
        <v>13.223140495867769</v>
      </c>
      <c r="H43" s="15">
        <v>9.0909090909090917</v>
      </c>
      <c r="I43" s="15">
        <v>0.82644628099173556</v>
      </c>
    </row>
    <row r="44" spans="2:9" ht="12" customHeight="1" x14ac:dyDescent="0.4">
      <c r="B44" s="56"/>
      <c r="C44" s="4" t="s">
        <v>82</v>
      </c>
      <c r="D44" s="3">
        <v>42</v>
      </c>
      <c r="E44" s="15">
        <v>47.619047619047613</v>
      </c>
      <c r="F44" s="15">
        <v>30.952380952380953</v>
      </c>
      <c r="G44" s="15">
        <v>16.666666666666664</v>
      </c>
      <c r="H44" s="15">
        <v>4.7619047619047619</v>
      </c>
      <c r="I44" s="15">
        <v>0</v>
      </c>
    </row>
    <row r="45" spans="2:9" ht="12" customHeight="1" x14ac:dyDescent="0.4">
      <c r="B45" s="56"/>
      <c r="C45" s="4" t="s">
        <v>83</v>
      </c>
      <c r="D45" s="3">
        <v>39</v>
      </c>
      <c r="E45" s="15">
        <v>53.846153846153847</v>
      </c>
      <c r="F45" s="15">
        <v>23.076923076923077</v>
      </c>
      <c r="G45" s="15">
        <v>17.948717948717949</v>
      </c>
      <c r="H45" s="15">
        <v>2.5641025641025639</v>
      </c>
      <c r="I45" s="15">
        <v>2.5641025641025639</v>
      </c>
    </row>
    <row r="46" spans="2:9" ht="12" customHeight="1" x14ac:dyDescent="0.4">
      <c r="B46" s="56"/>
      <c r="C46" s="4" t="s">
        <v>84</v>
      </c>
      <c r="D46" s="3">
        <v>73</v>
      </c>
      <c r="E46" s="15">
        <v>50.684931506849317</v>
      </c>
      <c r="F46" s="15">
        <v>30.136986301369863</v>
      </c>
      <c r="G46" s="15">
        <v>15.068493150684931</v>
      </c>
      <c r="H46" s="15">
        <v>2.7397260273972601</v>
      </c>
      <c r="I46" s="15">
        <v>1.3698630136986301</v>
      </c>
    </row>
    <row r="47" spans="2:9" ht="12" customHeight="1" x14ac:dyDescent="0.4">
      <c r="B47" s="56"/>
      <c r="C47" s="4" t="s">
        <v>85</v>
      </c>
      <c r="D47" s="3">
        <v>105</v>
      </c>
      <c r="E47" s="15">
        <v>51.428571428571423</v>
      </c>
      <c r="F47" s="15">
        <v>30.476190476190478</v>
      </c>
      <c r="G47" s="15">
        <v>17.142857142857142</v>
      </c>
      <c r="H47" s="15">
        <v>0.95238095238095244</v>
      </c>
      <c r="I47" s="15">
        <v>0</v>
      </c>
    </row>
    <row r="48" spans="2:9" ht="12" customHeight="1" x14ac:dyDescent="0.4">
      <c r="B48" s="56"/>
      <c r="C48" s="4" t="s">
        <v>86</v>
      </c>
      <c r="D48" s="3">
        <v>92</v>
      </c>
      <c r="E48" s="15">
        <v>51.086956521739133</v>
      </c>
      <c r="F48" s="15">
        <v>33.695652173913047</v>
      </c>
      <c r="G48" s="15">
        <v>8.695652173913043</v>
      </c>
      <c r="H48" s="15">
        <v>5.4347826086956523</v>
      </c>
      <c r="I48" s="15">
        <v>1.0869565217391304</v>
      </c>
    </row>
    <row r="49" spans="2:9" ht="12" customHeight="1" x14ac:dyDescent="0.4">
      <c r="B49" s="56"/>
      <c r="C49" s="4" t="s">
        <v>87</v>
      </c>
      <c r="D49" s="3">
        <v>44</v>
      </c>
      <c r="E49" s="15">
        <v>54.54545454545454</v>
      </c>
      <c r="F49" s="15">
        <v>29.545454545454547</v>
      </c>
      <c r="G49" s="15">
        <v>9.0909090909090917</v>
      </c>
      <c r="H49" s="15">
        <v>6.8181818181818175</v>
      </c>
      <c r="I49" s="15">
        <v>0</v>
      </c>
    </row>
    <row r="50" spans="2:9" ht="12" customHeight="1" x14ac:dyDescent="0.4">
      <c r="B50" s="56"/>
      <c r="C50" s="4" t="s">
        <v>88</v>
      </c>
      <c r="D50" s="3">
        <v>34</v>
      </c>
      <c r="E50" s="15">
        <v>61.764705882352942</v>
      </c>
      <c r="F50" s="15">
        <v>26.47058823529412</v>
      </c>
      <c r="G50" s="15">
        <v>8.8235294117647065</v>
      </c>
      <c r="H50" s="15">
        <v>2.9411764705882351</v>
      </c>
      <c r="I50" s="15">
        <v>0</v>
      </c>
    </row>
    <row r="51" spans="2:9" ht="12" customHeight="1" x14ac:dyDescent="0.4">
      <c r="B51" s="56"/>
      <c r="C51" s="4" t="s">
        <v>89</v>
      </c>
      <c r="D51" s="3">
        <v>80</v>
      </c>
      <c r="E51" s="15">
        <v>46.25</v>
      </c>
      <c r="F51" s="15">
        <v>33.75</v>
      </c>
      <c r="G51" s="15">
        <v>15</v>
      </c>
      <c r="H51" s="15">
        <v>3.75</v>
      </c>
      <c r="I51" s="15">
        <v>1.25</v>
      </c>
    </row>
    <row r="52" spans="2:9" ht="12" customHeight="1" x14ac:dyDescent="0.4">
      <c r="B52" s="56"/>
      <c r="C52" s="4" t="s">
        <v>90</v>
      </c>
      <c r="D52" s="3">
        <v>58</v>
      </c>
      <c r="E52" s="15">
        <v>48.275862068965516</v>
      </c>
      <c r="F52" s="15">
        <v>27.586206896551722</v>
      </c>
      <c r="G52" s="15">
        <v>13.793103448275861</v>
      </c>
      <c r="H52" s="15">
        <v>8.6206896551724146</v>
      </c>
      <c r="I52" s="15">
        <v>1.7241379310344827</v>
      </c>
    </row>
    <row r="53" spans="2:9" ht="12" customHeight="1" x14ac:dyDescent="0.4">
      <c r="B53" s="56"/>
      <c r="C53" s="4" t="s">
        <v>91</v>
      </c>
      <c r="D53" s="3">
        <v>86</v>
      </c>
      <c r="E53" s="15">
        <v>43.02325581395349</v>
      </c>
      <c r="F53" s="15">
        <v>32.558139534883722</v>
      </c>
      <c r="G53" s="15">
        <v>16.279069767441861</v>
      </c>
      <c r="H53" s="15">
        <v>8.1395348837209305</v>
      </c>
      <c r="I53" s="15">
        <v>0</v>
      </c>
    </row>
    <row r="54" spans="2:9" ht="12" customHeight="1" x14ac:dyDescent="0.4">
      <c r="B54" s="57"/>
      <c r="C54" s="2" t="s">
        <v>43</v>
      </c>
      <c r="D54" s="3">
        <v>14</v>
      </c>
      <c r="E54" s="15">
        <v>28.571428571428569</v>
      </c>
      <c r="F54" s="15">
        <v>28.571428571428569</v>
      </c>
      <c r="G54" s="15">
        <v>14.285714285714285</v>
      </c>
      <c r="H54" s="15">
        <v>0</v>
      </c>
      <c r="I54" s="15">
        <v>28.571428571428569</v>
      </c>
    </row>
  </sheetData>
  <mergeCells count="11">
    <mergeCell ref="B29:B35"/>
    <mergeCell ref="B36:B54"/>
    <mergeCell ref="B5:C5"/>
    <mergeCell ref="B6:B14"/>
    <mergeCell ref="B15:B20"/>
    <mergeCell ref="B21:B23"/>
    <mergeCell ref="B2:C4"/>
    <mergeCell ref="D2:D4"/>
    <mergeCell ref="E3:I3"/>
    <mergeCell ref="E2:I2"/>
    <mergeCell ref="B24:B28"/>
  </mergeCells>
  <phoneticPr fontId="2"/>
  <pageMargins left="0.7" right="0.7" top="0.75" bottom="0.75" header="0.3" footer="0.3"/>
  <pageSetup paperSize="9"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B2:I54"/>
  <sheetViews>
    <sheetView workbookViewId="0">
      <selection activeCell="C36" sqref="C36"/>
    </sheetView>
  </sheetViews>
  <sheetFormatPr defaultRowHeight="12" customHeight="1" x14ac:dyDescent="0.4"/>
  <cols>
    <col min="1" max="1" width="5.625" customWidth="1"/>
    <col min="2" max="2" width="14.125" customWidth="1"/>
    <col min="3" max="3" width="39.875" customWidth="1"/>
    <col min="4" max="9" width="10.625" customWidth="1"/>
  </cols>
  <sheetData>
    <row r="2" spans="2:9" ht="30" customHeight="1" x14ac:dyDescent="0.4">
      <c r="B2" s="28" t="s">
        <v>140</v>
      </c>
      <c r="C2" s="29"/>
      <c r="D2" s="32" t="s">
        <v>97</v>
      </c>
      <c r="E2" s="48" t="s">
        <v>243</v>
      </c>
      <c r="F2" s="49"/>
      <c r="G2" s="49"/>
      <c r="H2" s="49"/>
      <c r="I2" s="50"/>
    </row>
    <row r="3" spans="2:9" s="23" customFormat="1" ht="30" customHeight="1" x14ac:dyDescent="0.4">
      <c r="B3" s="67"/>
      <c r="C3" s="68"/>
      <c r="D3" s="54"/>
      <c r="E3" s="45" t="s">
        <v>226</v>
      </c>
      <c r="F3" s="46"/>
      <c r="G3" s="46"/>
      <c r="H3" s="46"/>
      <c r="I3" s="47"/>
    </row>
    <row r="4" spans="2:9" ht="36" x14ac:dyDescent="0.4">
      <c r="B4" s="30"/>
      <c r="C4" s="31"/>
      <c r="D4" s="33"/>
      <c r="E4" s="19" t="s">
        <v>185</v>
      </c>
      <c r="F4" s="19" t="s">
        <v>242</v>
      </c>
      <c r="G4" s="19" t="s">
        <v>186</v>
      </c>
      <c r="H4" s="19" t="s">
        <v>187</v>
      </c>
      <c r="I4" s="19" t="s">
        <v>154</v>
      </c>
    </row>
    <row r="5" spans="2:9" ht="12" customHeight="1" x14ac:dyDescent="0.4">
      <c r="B5" s="42" t="s">
        <v>92</v>
      </c>
      <c r="C5" s="43" t="s">
        <v>92</v>
      </c>
      <c r="D5" s="3">
        <v>1323</v>
      </c>
      <c r="E5" s="14">
        <v>80.27210884353741</v>
      </c>
      <c r="F5" s="15">
        <v>16.553287981859409</v>
      </c>
      <c r="G5" s="15">
        <v>1.5117157974300832</v>
      </c>
      <c r="H5" s="15">
        <v>0.15117157974300832</v>
      </c>
      <c r="I5" s="15">
        <v>1.5117157974300832</v>
      </c>
    </row>
    <row r="6" spans="2:9" ht="12" customHeight="1" x14ac:dyDescent="0.4">
      <c r="B6" s="55" t="s">
        <v>93</v>
      </c>
      <c r="C6" s="4" t="s">
        <v>53</v>
      </c>
      <c r="D6" s="3">
        <v>26</v>
      </c>
      <c r="E6" s="15">
        <v>73.076923076923066</v>
      </c>
      <c r="F6" s="15">
        <v>23.076923076923077</v>
      </c>
      <c r="G6" s="15">
        <v>3.8461538461538463</v>
      </c>
      <c r="H6" s="15">
        <v>0</v>
      </c>
      <c r="I6" s="15">
        <v>0</v>
      </c>
    </row>
    <row r="7" spans="2:9" ht="12" customHeight="1" x14ac:dyDescent="0.4">
      <c r="B7" s="56"/>
      <c r="C7" s="4" t="s">
        <v>54</v>
      </c>
      <c r="D7" s="3">
        <v>95</v>
      </c>
      <c r="E7" s="15">
        <v>85.263157894736835</v>
      </c>
      <c r="F7" s="15">
        <v>12.631578947368421</v>
      </c>
      <c r="G7" s="15">
        <v>1.0526315789473684</v>
      </c>
      <c r="H7" s="15">
        <v>1.0526315789473684</v>
      </c>
      <c r="I7" s="15">
        <v>0</v>
      </c>
    </row>
    <row r="8" spans="2:9" ht="12" customHeight="1" x14ac:dyDescent="0.4">
      <c r="B8" s="56"/>
      <c r="C8" s="4" t="s">
        <v>56</v>
      </c>
      <c r="D8" s="3">
        <v>120</v>
      </c>
      <c r="E8" s="15">
        <v>88.333333333333329</v>
      </c>
      <c r="F8" s="15">
        <v>11.666666666666666</v>
      </c>
      <c r="G8" s="15">
        <v>0</v>
      </c>
      <c r="H8" s="15">
        <v>0</v>
      </c>
      <c r="I8" s="15">
        <v>0</v>
      </c>
    </row>
    <row r="9" spans="2:9" ht="12" customHeight="1" x14ac:dyDescent="0.4">
      <c r="B9" s="56"/>
      <c r="C9" s="4" t="s">
        <v>57</v>
      </c>
      <c r="D9" s="3">
        <v>182</v>
      </c>
      <c r="E9" s="15">
        <v>81.318681318681314</v>
      </c>
      <c r="F9" s="15">
        <v>15.934065934065933</v>
      </c>
      <c r="G9" s="15">
        <v>2.197802197802198</v>
      </c>
      <c r="H9" s="15">
        <v>0.5494505494505495</v>
      </c>
      <c r="I9" s="15">
        <v>0</v>
      </c>
    </row>
    <row r="10" spans="2:9" ht="12" customHeight="1" x14ac:dyDescent="0.4">
      <c r="B10" s="56"/>
      <c r="C10" s="4" t="s">
        <v>58</v>
      </c>
      <c r="D10" s="3">
        <v>270</v>
      </c>
      <c r="E10" s="15">
        <v>83.703703703703695</v>
      </c>
      <c r="F10" s="15">
        <v>14.444444444444443</v>
      </c>
      <c r="G10" s="15">
        <v>0.74074074074074081</v>
      </c>
      <c r="H10" s="15">
        <v>0</v>
      </c>
      <c r="I10" s="15">
        <v>1.1111111111111112</v>
      </c>
    </row>
    <row r="11" spans="2:9" ht="12" customHeight="1" x14ac:dyDescent="0.4">
      <c r="B11" s="56"/>
      <c r="C11" s="4" t="s">
        <v>59</v>
      </c>
      <c r="D11" s="3">
        <v>232</v>
      </c>
      <c r="E11" s="15">
        <v>79.741379310344826</v>
      </c>
      <c r="F11" s="15">
        <v>18.103448275862068</v>
      </c>
      <c r="G11" s="15">
        <v>0.86206896551724133</v>
      </c>
      <c r="H11" s="15">
        <v>0</v>
      </c>
      <c r="I11" s="15">
        <v>1.2931034482758621</v>
      </c>
    </row>
    <row r="12" spans="2:9" ht="12" customHeight="1" x14ac:dyDescent="0.4">
      <c r="B12" s="56"/>
      <c r="C12" s="4" t="s">
        <v>60</v>
      </c>
      <c r="D12" s="3">
        <v>245</v>
      </c>
      <c r="E12" s="15">
        <v>75.510204081632651</v>
      </c>
      <c r="F12" s="15">
        <v>20</v>
      </c>
      <c r="G12" s="15">
        <v>2.4489795918367347</v>
      </c>
      <c r="H12" s="15">
        <v>0</v>
      </c>
      <c r="I12" s="15">
        <v>2.0408163265306123</v>
      </c>
    </row>
    <row r="13" spans="2:9" ht="12" customHeight="1" x14ac:dyDescent="0.4">
      <c r="B13" s="56"/>
      <c r="C13" s="4" t="s">
        <v>55</v>
      </c>
      <c r="D13" s="3">
        <v>142</v>
      </c>
      <c r="E13" s="15">
        <v>73.239436619718319</v>
      </c>
      <c r="F13" s="15">
        <v>18.30985915492958</v>
      </c>
      <c r="G13" s="15">
        <v>2.8169014084507045</v>
      </c>
      <c r="H13" s="15">
        <v>0</v>
      </c>
      <c r="I13" s="15">
        <v>5.6338028169014089</v>
      </c>
    </row>
    <row r="14" spans="2:9" ht="12" customHeight="1" x14ac:dyDescent="0.4">
      <c r="B14" s="57"/>
      <c r="C14" s="4" t="s">
        <v>43</v>
      </c>
      <c r="D14" s="3">
        <v>11</v>
      </c>
      <c r="E14" s="15">
        <v>72.727272727272734</v>
      </c>
      <c r="F14" s="15">
        <v>18.181818181818183</v>
      </c>
      <c r="G14" s="15">
        <v>0</v>
      </c>
      <c r="H14" s="15">
        <v>0</v>
      </c>
      <c r="I14" s="15">
        <v>9.0909090909090917</v>
      </c>
    </row>
    <row r="15" spans="2:9" ht="12" customHeight="1" x14ac:dyDescent="0.4">
      <c r="B15" s="55" t="s">
        <v>98</v>
      </c>
      <c r="C15" s="4" t="s">
        <v>61</v>
      </c>
      <c r="D15" s="3">
        <v>203</v>
      </c>
      <c r="E15" s="15">
        <v>75.862068965517238</v>
      </c>
      <c r="F15" s="15">
        <v>18.226600985221676</v>
      </c>
      <c r="G15" s="15">
        <v>2.4630541871921183</v>
      </c>
      <c r="H15" s="15">
        <v>0</v>
      </c>
      <c r="I15" s="15">
        <v>3.4482758620689653</v>
      </c>
    </row>
    <row r="16" spans="2:9" ht="12" customHeight="1" x14ac:dyDescent="0.4">
      <c r="B16" s="56"/>
      <c r="C16" s="4" t="s">
        <v>62</v>
      </c>
      <c r="D16" s="3">
        <v>467</v>
      </c>
      <c r="E16" s="15">
        <v>80.942184154175592</v>
      </c>
      <c r="F16" s="15">
        <v>16.274089935760173</v>
      </c>
      <c r="G16" s="15">
        <v>1.7130620985010707</v>
      </c>
      <c r="H16" s="15">
        <v>0</v>
      </c>
      <c r="I16" s="15">
        <v>1.070663811563169</v>
      </c>
    </row>
    <row r="17" spans="2:9" ht="12" customHeight="1" x14ac:dyDescent="0.4">
      <c r="B17" s="56"/>
      <c r="C17" s="4" t="s">
        <v>63</v>
      </c>
      <c r="D17" s="3">
        <v>296</v>
      </c>
      <c r="E17" s="15">
        <v>79.729729729729726</v>
      </c>
      <c r="F17" s="15">
        <v>17.905405405405407</v>
      </c>
      <c r="G17" s="15">
        <v>0.67567567567567566</v>
      </c>
      <c r="H17" s="15">
        <v>0.33783783783783783</v>
      </c>
      <c r="I17" s="15">
        <v>1.3513513513513513</v>
      </c>
    </row>
    <row r="18" spans="2:9" ht="12" customHeight="1" x14ac:dyDescent="0.4">
      <c r="B18" s="56"/>
      <c r="C18" s="4" t="s">
        <v>64</v>
      </c>
      <c r="D18" s="3">
        <v>258</v>
      </c>
      <c r="E18" s="15">
        <v>82.558139534883722</v>
      </c>
      <c r="F18" s="15">
        <v>14.728682170542637</v>
      </c>
      <c r="G18" s="15">
        <v>1.5503875968992249</v>
      </c>
      <c r="H18" s="15">
        <v>0</v>
      </c>
      <c r="I18" s="15">
        <v>1.1627906976744187</v>
      </c>
    </row>
    <row r="19" spans="2:9" ht="12" customHeight="1" x14ac:dyDescent="0.4">
      <c r="B19" s="56"/>
      <c r="C19" s="4" t="s">
        <v>65</v>
      </c>
      <c r="D19" s="3">
        <v>78</v>
      </c>
      <c r="E19" s="15">
        <v>82.051282051282044</v>
      </c>
      <c r="F19" s="15">
        <v>15.384615384615385</v>
      </c>
      <c r="G19" s="15">
        <v>1.2820512820512819</v>
      </c>
      <c r="H19" s="15">
        <v>1.2820512820512819</v>
      </c>
      <c r="I19" s="15">
        <v>0</v>
      </c>
    </row>
    <row r="20" spans="2:9" ht="12" customHeight="1" x14ac:dyDescent="0.4">
      <c r="B20" s="57"/>
      <c r="C20" s="4" t="s">
        <v>43</v>
      </c>
      <c r="D20" s="3">
        <v>21</v>
      </c>
      <c r="E20" s="15">
        <v>80.952380952380949</v>
      </c>
      <c r="F20" s="15">
        <v>14.285714285714285</v>
      </c>
      <c r="G20" s="15">
        <v>0</v>
      </c>
      <c r="H20" s="15">
        <v>0</v>
      </c>
      <c r="I20" s="15">
        <v>4.7619047619047619</v>
      </c>
    </row>
    <row r="21" spans="2:9" ht="12" customHeight="1" x14ac:dyDescent="0.4">
      <c r="B21" s="61" t="s">
        <v>99</v>
      </c>
      <c r="C21" s="4" t="s">
        <v>66</v>
      </c>
      <c r="D21" s="3">
        <v>349</v>
      </c>
      <c r="E21" s="15">
        <v>84.240687679083095</v>
      </c>
      <c r="F21" s="15">
        <v>14.040114613180515</v>
      </c>
      <c r="G21" s="15">
        <v>1.4326647564469914</v>
      </c>
      <c r="H21" s="15">
        <v>0.28653295128939826</v>
      </c>
      <c r="I21" s="15">
        <v>0</v>
      </c>
    </row>
    <row r="22" spans="2:9" ht="12" customHeight="1" x14ac:dyDescent="0.4">
      <c r="B22" s="62"/>
      <c r="C22" s="4" t="s">
        <v>67</v>
      </c>
      <c r="D22" s="3">
        <v>933</v>
      </c>
      <c r="E22" s="15">
        <v>79.314040728831728</v>
      </c>
      <c r="F22" s="15">
        <v>17.256162915326904</v>
      </c>
      <c r="G22" s="15">
        <v>1.5005359056806002</v>
      </c>
      <c r="H22" s="15">
        <v>0.10718113612004287</v>
      </c>
      <c r="I22" s="15">
        <v>1.822079314040729</v>
      </c>
    </row>
    <row r="23" spans="2:9" ht="12" customHeight="1" x14ac:dyDescent="0.4">
      <c r="B23" s="63"/>
      <c r="C23" s="4" t="s">
        <v>43</v>
      </c>
      <c r="D23" s="3">
        <v>41</v>
      </c>
      <c r="E23" s="15">
        <v>68.292682926829272</v>
      </c>
      <c r="F23" s="15">
        <v>21.951219512195124</v>
      </c>
      <c r="G23" s="15">
        <v>2.4390243902439024</v>
      </c>
      <c r="H23" s="15">
        <v>0</v>
      </c>
      <c r="I23" s="15">
        <v>7.3170731707317067</v>
      </c>
    </row>
    <row r="24" spans="2:9" ht="12" customHeight="1" x14ac:dyDescent="0.4">
      <c r="B24" s="55" t="s">
        <v>100</v>
      </c>
      <c r="C24" s="2" t="s">
        <v>96</v>
      </c>
      <c r="D24" s="3">
        <v>340</v>
      </c>
      <c r="E24" s="15">
        <v>76.764705882352942</v>
      </c>
      <c r="F24" s="15">
        <v>20.588235294117645</v>
      </c>
      <c r="G24" s="15">
        <v>2.0588235294117645</v>
      </c>
      <c r="H24" s="15">
        <v>0</v>
      </c>
      <c r="I24" s="15">
        <v>0.58823529411764708</v>
      </c>
    </row>
    <row r="25" spans="2:9" ht="12" customHeight="1" x14ac:dyDescent="0.4">
      <c r="B25" s="56"/>
      <c r="C25" s="2" t="s">
        <v>95</v>
      </c>
      <c r="D25" s="3">
        <v>370</v>
      </c>
      <c r="E25" s="15">
        <v>82.432432432432435</v>
      </c>
      <c r="F25" s="15">
        <v>14.054054054054054</v>
      </c>
      <c r="G25" s="15">
        <v>1.3513513513513513</v>
      </c>
      <c r="H25" s="15">
        <v>0</v>
      </c>
      <c r="I25" s="15">
        <v>2.1621621621621623</v>
      </c>
    </row>
    <row r="26" spans="2:9" ht="12" customHeight="1" x14ac:dyDescent="0.4">
      <c r="B26" s="56"/>
      <c r="C26" s="2" t="s">
        <v>101</v>
      </c>
      <c r="D26" s="3">
        <v>239</v>
      </c>
      <c r="E26" s="15">
        <v>78.661087866108787</v>
      </c>
      <c r="F26" s="15">
        <v>17.573221757322173</v>
      </c>
      <c r="G26" s="15">
        <v>1.6736401673640167</v>
      </c>
      <c r="H26" s="15">
        <v>0.41841004184100417</v>
      </c>
      <c r="I26" s="15">
        <v>1.6736401673640167</v>
      </c>
    </row>
    <row r="27" spans="2:9" ht="12" customHeight="1" x14ac:dyDescent="0.4">
      <c r="B27" s="56"/>
      <c r="C27" s="2" t="s">
        <v>102</v>
      </c>
      <c r="D27" s="3">
        <v>360</v>
      </c>
      <c r="E27" s="15">
        <v>83.055555555555557</v>
      </c>
      <c r="F27" s="15">
        <v>14.444444444444443</v>
      </c>
      <c r="G27" s="15">
        <v>1.1111111111111112</v>
      </c>
      <c r="H27" s="15">
        <v>0.27777777777777779</v>
      </c>
      <c r="I27" s="15">
        <v>1.1111111111111112</v>
      </c>
    </row>
    <row r="28" spans="2:9" ht="12" customHeight="1" x14ac:dyDescent="0.4">
      <c r="B28" s="57"/>
      <c r="C28" s="4" t="s">
        <v>47</v>
      </c>
      <c r="D28" s="3">
        <v>14</v>
      </c>
      <c r="E28" s="15">
        <v>64.285714285714292</v>
      </c>
      <c r="F28" s="15">
        <v>21.428571428571427</v>
      </c>
      <c r="G28" s="15">
        <v>0</v>
      </c>
      <c r="H28" s="15">
        <v>0</v>
      </c>
      <c r="I28" s="15">
        <v>14.285714285714285</v>
      </c>
    </row>
    <row r="29" spans="2:9" ht="12" customHeight="1" x14ac:dyDescent="0.4">
      <c r="B29" s="55" t="s">
        <v>104</v>
      </c>
      <c r="C29" s="4" t="s">
        <v>70</v>
      </c>
      <c r="D29" s="3">
        <v>91</v>
      </c>
      <c r="E29" s="15">
        <v>73.626373626373635</v>
      </c>
      <c r="F29" s="15">
        <v>25.274725274725274</v>
      </c>
      <c r="G29" s="15">
        <v>1.098901098901099</v>
      </c>
      <c r="H29" s="15">
        <v>0</v>
      </c>
      <c r="I29" s="15">
        <v>0</v>
      </c>
    </row>
    <row r="30" spans="2:9" ht="12" customHeight="1" x14ac:dyDescent="0.4">
      <c r="B30" s="56"/>
      <c r="C30" s="2" t="s">
        <v>69</v>
      </c>
      <c r="D30" s="3">
        <v>590</v>
      </c>
      <c r="E30" s="15">
        <v>83.389830508474574</v>
      </c>
      <c r="F30" s="15">
        <v>14.40677966101695</v>
      </c>
      <c r="G30" s="15">
        <v>0.84745762711864403</v>
      </c>
      <c r="H30" s="15">
        <v>0.33898305084745761</v>
      </c>
      <c r="I30" s="15">
        <v>1.0169491525423728</v>
      </c>
    </row>
    <row r="31" spans="2:9" ht="12" customHeight="1" x14ac:dyDescent="0.4">
      <c r="B31" s="56"/>
      <c r="C31" s="4" t="s">
        <v>71</v>
      </c>
      <c r="D31" s="3">
        <v>260</v>
      </c>
      <c r="E31" s="15">
        <v>76.923076923076934</v>
      </c>
      <c r="F31" s="15">
        <v>20.76923076923077</v>
      </c>
      <c r="G31" s="15">
        <v>1.153846153846154</v>
      </c>
      <c r="H31" s="15">
        <v>0</v>
      </c>
      <c r="I31" s="15">
        <v>1.153846153846154</v>
      </c>
    </row>
    <row r="32" spans="2:9" ht="12" customHeight="1" x14ac:dyDescent="0.4">
      <c r="B32" s="56"/>
      <c r="C32" s="4" t="s">
        <v>72</v>
      </c>
      <c r="D32" s="3">
        <v>46</v>
      </c>
      <c r="E32" s="15">
        <v>80.434782608695656</v>
      </c>
      <c r="F32" s="15">
        <v>15.217391304347828</v>
      </c>
      <c r="G32" s="15">
        <v>4.3478260869565215</v>
      </c>
      <c r="H32" s="15">
        <v>0</v>
      </c>
      <c r="I32" s="15">
        <v>0</v>
      </c>
    </row>
    <row r="33" spans="2:9" ht="12" customHeight="1" x14ac:dyDescent="0.4">
      <c r="B33" s="56"/>
      <c r="C33" s="4" t="s">
        <v>73</v>
      </c>
      <c r="D33" s="3">
        <v>230</v>
      </c>
      <c r="E33" s="15">
        <v>80</v>
      </c>
      <c r="F33" s="15">
        <v>14.782608695652174</v>
      </c>
      <c r="G33" s="15">
        <v>2.6086956521739131</v>
      </c>
      <c r="H33" s="15">
        <v>0</v>
      </c>
      <c r="I33" s="15">
        <v>2.6086956521739131</v>
      </c>
    </row>
    <row r="34" spans="2:9" ht="12" customHeight="1" x14ac:dyDescent="0.4">
      <c r="B34" s="56"/>
      <c r="C34" s="4" t="s">
        <v>46</v>
      </c>
      <c r="D34" s="3">
        <v>88</v>
      </c>
      <c r="E34" s="15">
        <v>78.409090909090907</v>
      </c>
      <c r="F34" s="15">
        <v>15.909090909090908</v>
      </c>
      <c r="G34" s="15">
        <v>3.4090909090909087</v>
      </c>
      <c r="H34" s="15">
        <v>0</v>
      </c>
      <c r="I34" s="15">
        <v>2.2727272727272729</v>
      </c>
    </row>
    <row r="35" spans="2:9" ht="12" customHeight="1" x14ac:dyDescent="0.4">
      <c r="B35" s="57"/>
      <c r="C35" s="4" t="s">
        <v>43</v>
      </c>
      <c r="D35" s="3">
        <v>18</v>
      </c>
      <c r="E35" s="15">
        <v>72.222222222222214</v>
      </c>
      <c r="F35" s="15">
        <v>11.111111111111111</v>
      </c>
      <c r="G35" s="15">
        <v>0</v>
      </c>
      <c r="H35" s="15">
        <v>0</v>
      </c>
      <c r="I35" s="15">
        <v>16.666666666666664</v>
      </c>
    </row>
    <row r="36" spans="2:9" ht="12" customHeight="1" x14ac:dyDescent="0.4">
      <c r="B36" s="55" t="s">
        <v>94</v>
      </c>
      <c r="C36" s="4" t="s">
        <v>74</v>
      </c>
      <c r="D36" s="3">
        <v>108</v>
      </c>
      <c r="E36" s="15">
        <v>86.111111111111114</v>
      </c>
      <c r="F36" s="15">
        <v>11.111111111111111</v>
      </c>
      <c r="G36" s="15">
        <v>1.8518518518518516</v>
      </c>
      <c r="H36" s="15">
        <v>0</v>
      </c>
      <c r="I36" s="15">
        <v>0.92592592592592582</v>
      </c>
    </row>
    <row r="37" spans="2:9" ht="12" customHeight="1" x14ac:dyDescent="0.4">
      <c r="B37" s="56"/>
      <c r="C37" s="4" t="s">
        <v>76</v>
      </c>
      <c r="D37" s="3">
        <v>105</v>
      </c>
      <c r="E37" s="15">
        <v>79.047619047619051</v>
      </c>
      <c r="F37" s="15">
        <v>16.19047619047619</v>
      </c>
      <c r="G37" s="15">
        <v>1.9047619047619049</v>
      </c>
      <c r="H37" s="15">
        <v>0</v>
      </c>
      <c r="I37" s="15">
        <v>2.8571428571428572</v>
      </c>
    </row>
    <row r="38" spans="2:9" ht="12" customHeight="1" x14ac:dyDescent="0.4">
      <c r="B38" s="56"/>
      <c r="C38" s="4" t="s">
        <v>77</v>
      </c>
      <c r="D38" s="3">
        <v>54</v>
      </c>
      <c r="E38" s="15">
        <v>85.18518518518519</v>
      </c>
      <c r="F38" s="15">
        <v>12.962962962962962</v>
      </c>
      <c r="G38" s="15">
        <v>0</v>
      </c>
      <c r="H38" s="15">
        <v>0</v>
      </c>
      <c r="I38" s="15">
        <v>1.8518518518518516</v>
      </c>
    </row>
    <row r="39" spans="2:9" ht="12" customHeight="1" x14ac:dyDescent="0.4">
      <c r="B39" s="56"/>
      <c r="C39" s="4" t="s">
        <v>78</v>
      </c>
      <c r="D39" s="3">
        <v>56</v>
      </c>
      <c r="E39" s="15">
        <v>69.642857142857139</v>
      </c>
      <c r="F39" s="15">
        <v>25</v>
      </c>
      <c r="G39" s="15">
        <v>1.7857142857142856</v>
      </c>
      <c r="H39" s="15">
        <v>0</v>
      </c>
      <c r="I39" s="15">
        <v>3.5714285714285712</v>
      </c>
    </row>
    <row r="40" spans="2:9" ht="12" customHeight="1" x14ac:dyDescent="0.4">
      <c r="B40" s="56"/>
      <c r="C40" s="4" t="s">
        <v>79</v>
      </c>
      <c r="D40" s="3">
        <v>71</v>
      </c>
      <c r="E40" s="15">
        <v>77.464788732394368</v>
      </c>
      <c r="F40" s="15">
        <v>21.12676056338028</v>
      </c>
      <c r="G40" s="15">
        <v>0</v>
      </c>
      <c r="H40" s="15">
        <v>0</v>
      </c>
      <c r="I40" s="15">
        <v>1.4084507042253522</v>
      </c>
    </row>
    <row r="41" spans="2:9" ht="12" customHeight="1" x14ac:dyDescent="0.4">
      <c r="B41" s="56"/>
      <c r="C41" s="4" t="s">
        <v>80</v>
      </c>
      <c r="D41" s="3">
        <v>75</v>
      </c>
      <c r="E41" s="15">
        <v>86.666666666666671</v>
      </c>
      <c r="F41" s="15">
        <v>12</v>
      </c>
      <c r="G41" s="15">
        <v>1.3333333333333335</v>
      </c>
      <c r="H41" s="15">
        <v>0</v>
      </c>
      <c r="I41" s="15">
        <v>0</v>
      </c>
    </row>
    <row r="42" spans="2:9" ht="12" customHeight="1" x14ac:dyDescent="0.4">
      <c r="B42" s="56"/>
      <c r="C42" s="4" t="s">
        <v>75</v>
      </c>
      <c r="D42" s="3">
        <v>66</v>
      </c>
      <c r="E42" s="15">
        <v>74.242424242424249</v>
      </c>
      <c r="F42" s="15">
        <v>21.212121212121211</v>
      </c>
      <c r="G42" s="15">
        <v>1.5151515151515151</v>
      </c>
      <c r="H42" s="15">
        <v>1.5151515151515151</v>
      </c>
      <c r="I42" s="15">
        <v>1.5151515151515151</v>
      </c>
    </row>
    <row r="43" spans="2:9" ht="12" customHeight="1" x14ac:dyDescent="0.4">
      <c r="B43" s="56"/>
      <c r="C43" s="4" t="s">
        <v>81</v>
      </c>
      <c r="D43" s="3">
        <v>121</v>
      </c>
      <c r="E43" s="15">
        <v>81.818181818181827</v>
      </c>
      <c r="F43" s="15">
        <v>16.528925619834713</v>
      </c>
      <c r="G43" s="15">
        <v>0.82644628099173556</v>
      </c>
      <c r="H43" s="15">
        <v>0</v>
      </c>
      <c r="I43" s="15">
        <v>0.82644628099173556</v>
      </c>
    </row>
    <row r="44" spans="2:9" ht="12" customHeight="1" x14ac:dyDescent="0.4">
      <c r="B44" s="56"/>
      <c r="C44" s="4" t="s">
        <v>82</v>
      </c>
      <c r="D44" s="3">
        <v>42</v>
      </c>
      <c r="E44" s="15">
        <v>83.333333333333343</v>
      </c>
      <c r="F44" s="15">
        <v>11.904761904761903</v>
      </c>
      <c r="G44" s="15">
        <v>2.3809523809523809</v>
      </c>
      <c r="H44" s="15">
        <v>0</v>
      </c>
      <c r="I44" s="15">
        <v>2.3809523809523809</v>
      </c>
    </row>
    <row r="45" spans="2:9" ht="12" customHeight="1" x14ac:dyDescent="0.4">
      <c r="B45" s="56"/>
      <c r="C45" s="4" t="s">
        <v>83</v>
      </c>
      <c r="D45" s="3">
        <v>39</v>
      </c>
      <c r="E45" s="15">
        <v>92.307692307692307</v>
      </c>
      <c r="F45" s="15">
        <v>5.1282051282051277</v>
      </c>
      <c r="G45" s="15">
        <v>0</v>
      </c>
      <c r="H45" s="15">
        <v>0</v>
      </c>
      <c r="I45" s="15">
        <v>2.5641025641025639</v>
      </c>
    </row>
    <row r="46" spans="2:9" ht="12" customHeight="1" x14ac:dyDescent="0.4">
      <c r="B46" s="56"/>
      <c r="C46" s="4" t="s">
        <v>84</v>
      </c>
      <c r="D46" s="3">
        <v>73</v>
      </c>
      <c r="E46" s="15">
        <v>79.452054794520549</v>
      </c>
      <c r="F46" s="15">
        <v>16.43835616438356</v>
      </c>
      <c r="G46" s="15">
        <v>1.3698630136986301</v>
      </c>
      <c r="H46" s="15">
        <v>1.3698630136986301</v>
      </c>
      <c r="I46" s="15">
        <v>1.3698630136986301</v>
      </c>
    </row>
    <row r="47" spans="2:9" ht="12" customHeight="1" x14ac:dyDescent="0.4">
      <c r="B47" s="56"/>
      <c r="C47" s="4" t="s">
        <v>85</v>
      </c>
      <c r="D47" s="3">
        <v>105</v>
      </c>
      <c r="E47" s="15">
        <v>73.333333333333329</v>
      </c>
      <c r="F47" s="15">
        <v>24.761904761904763</v>
      </c>
      <c r="G47" s="15">
        <v>1.9047619047619049</v>
      </c>
      <c r="H47" s="15">
        <v>0</v>
      </c>
      <c r="I47" s="15">
        <v>0</v>
      </c>
    </row>
    <row r="48" spans="2:9" ht="12" customHeight="1" x14ac:dyDescent="0.4">
      <c r="B48" s="56"/>
      <c r="C48" s="4" t="s">
        <v>86</v>
      </c>
      <c r="D48" s="3">
        <v>92</v>
      </c>
      <c r="E48" s="15">
        <v>80.434782608695656</v>
      </c>
      <c r="F48" s="15">
        <v>15.217391304347828</v>
      </c>
      <c r="G48" s="15">
        <v>3.2608695652173911</v>
      </c>
      <c r="H48" s="15">
        <v>0</v>
      </c>
      <c r="I48" s="15">
        <v>1.0869565217391304</v>
      </c>
    </row>
    <row r="49" spans="2:9" ht="12" customHeight="1" x14ac:dyDescent="0.4">
      <c r="B49" s="56"/>
      <c r="C49" s="4" t="s">
        <v>87</v>
      </c>
      <c r="D49" s="3">
        <v>44</v>
      </c>
      <c r="E49" s="15">
        <v>77.272727272727266</v>
      </c>
      <c r="F49" s="15">
        <v>20.454545454545457</v>
      </c>
      <c r="G49" s="15">
        <v>2.2727272727272729</v>
      </c>
      <c r="H49" s="15">
        <v>0</v>
      </c>
      <c r="I49" s="15">
        <v>0</v>
      </c>
    </row>
    <row r="50" spans="2:9" ht="12" customHeight="1" x14ac:dyDescent="0.4">
      <c r="B50" s="56"/>
      <c r="C50" s="4" t="s">
        <v>88</v>
      </c>
      <c r="D50" s="3">
        <v>34</v>
      </c>
      <c r="E50" s="15">
        <v>79.411764705882348</v>
      </c>
      <c r="F50" s="15">
        <v>17.647058823529413</v>
      </c>
      <c r="G50" s="15">
        <v>2.9411764705882351</v>
      </c>
      <c r="H50" s="15">
        <v>0</v>
      </c>
      <c r="I50" s="15">
        <v>0</v>
      </c>
    </row>
    <row r="51" spans="2:9" ht="12" customHeight="1" x14ac:dyDescent="0.4">
      <c r="B51" s="56"/>
      <c r="C51" s="4" t="s">
        <v>89</v>
      </c>
      <c r="D51" s="3">
        <v>80</v>
      </c>
      <c r="E51" s="15">
        <v>82.5</v>
      </c>
      <c r="F51" s="15">
        <v>15</v>
      </c>
      <c r="G51" s="15">
        <v>0</v>
      </c>
      <c r="H51" s="15">
        <v>0</v>
      </c>
      <c r="I51" s="15">
        <v>2.5</v>
      </c>
    </row>
    <row r="52" spans="2:9" ht="12" customHeight="1" x14ac:dyDescent="0.4">
      <c r="B52" s="56"/>
      <c r="C52" s="4" t="s">
        <v>90</v>
      </c>
      <c r="D52" s="3">
        <v>58</v>
      </c>
      <c r="E52" s="15">
        <v>84.482758620689651</v>
      </c>
      <c r="F52" s="15">
        <v>13.793103448275861</v>
      </c>
      <c r="G52" s="15">
        <v>0</v>
      </c>
      <c r="H52" s="15">
        <v>0</v>
      </c>
      <c r="I52" s="15">
        <v>1.7241379310344827</v>
      </c>
    </row>
    <row r="53" spans="2:9" ht="12" customHeight="1" x14ac:dyDescent="0.4">
      <c r="B53" s="56"/>
      <c r="C53" s="4" t="s">
        <v>91</v>
      </c>
      <c r="D53" s="3">
        <v>86</v>
      </c>
      <c r="E53" s="15">
        <v>79.069767441860463</v>
      </c>
      <c r="F53" s="15">
        <v>16.279069767441861</v>
      </c>
      <c r="G53" s="15">
        <v>3.4883720930232558</v>
      </c>
      <c r="H53" s="15">
        <v>0</v>
      </c>
      <c r="I53" s="15">
        <v>1.1627906976744187</v>
      </c>
    </row>
    <row r="54" spans="2:9" ht="12" customHeight="1" x14ac:dyDescent="0.4">
      <c r="B54" s="57"/>
      <c r="C54" s="2" t="s">
        <v>43</v>
      </c>
      <c r="D54" s="3">
        <v>14</v>
      </c>
      <c r="E54" s="15">
        <v>64.285714285714292</v>
      </c>
      <c r="F54" s="15">
        <v>21.428571428571427</v>
      </c>
      <c r="G54" s="15">
        <v>0</v>
      </c>
      <c r="H54" s="15">
        <v>0</v>
      </c>
      <c r="I54" s="15">
        <v>14.285714285714285</v>
      </c>
    </row>
  </sheetData>
  <mergeCells count="11">
    <mergeCell ref="B2:C4"/>
    <mergeCell ref="D2:D4"/>
    <mergeCell ref="E2:I2"/>
    <mergeCell ref="E3:I3"/>
    <mergeCell ref="B29:B35"/>
    <mergeCell ref="B36:B54"/>
    <mergeCell ref="B5:C5"/>
    <mergeCell ref="B6:B14"/>
    <mergeCell ref="B15:B20"/>
    <mergeCell ref="B21:B23"/>
    <mergeCell ref="B24:B28"/>
  </mergeCells>
  <phoneticPr fontId="2"/>
  <pageMargins left="0.7" right="0.7" top="0.75" bottom="0.75" header="0.3" footer="0.3"/>
  <pageSetup paperSize="9"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B2:I54"/>
  <sheetViews>
    <sheetView workbookViewId="0">
      <selection activeCell="E2" sqref="E2:I2"/>
    </sheetView>
  </sheetViews>
  <sheetFormatPr defaultRowHeight="12" customHeight="1" x14ac:dyDescent="0.4"/>
  <cols>
    <col min="1" max="1" width="5.625" customWidth="1"/>
    <col min="2" max="2" width="14.125" customWidth="1"/>
    <col min="3" max="3" width="39.875" customWidth="1"/>
    <col min="4" max="9" width="10.625" customWidth="1"/>
  </cols>
  <sheetData>
    <row r="2" spans="2:9" ht="30" customHeight="1" x14ac:dyDescent="0.4">
      <c r="B2" s="28" t="s">
        <v>45</v>
      </c>
      <c r="C2" s="29"/>
      <c r="D2" s="32" t="s">
        <v>97</v>
      </c>
      <c r="E2" s="48" t="s">
        <v>243</v>
      </c>
      <c r="F2" s="49"/>
      <c r="G2" s="49"/>
      <c r="H2" s="49"/>
      <c r="I2" s="50"/>
    </row>
    <row r="3" spans="2:9" s="23" customFormat="1" ht="30" customHeight="1" x14ac:dyDescent="0.4">
      <c r="B3" s="67"/>
      <c r="C3" s="68"/>
      <c r="D3" s="54"/>
      <c r="E3" s="45" t="s">
        <v>236</v>
      </c>
      <c r="F3" s="46"/>
      <c r="G3" s="46"/>
      <c r="H3" s="46"/>
      <c r="I3" s="47"/>
    </row>
    <row r="4" spans="2:9" ht="36" x14ac:dyDescent="0.4">
      <c r="B4" s="30"/>
      <c r="C4" s="31"/>
      <c r="D4" s="33"/>
      <c r="E4" s="19" t="s">
        <v>185</v>
      </c>
      <c r="F4" s="21" t="s">
        <v>242</v>
      </c>
      <c r="G4" s="19" t="s">
        <v>186</v>
      </c>
      <c r="H4" s="19" t="s">
        <v>187</v>
      </c>
      <c r="I4" s="19" t="s">
        <v>154</v>
      </c>
    </row>
    <row r="5" spans="2:9" ht="12" customHeight="1" x14ac:dyDescent="0.4">
      <c r="B5" s="42" t="s">
        <v>92</v>
      </c>
      <c r="C5" s="43" t="s">
        <v>92</v>
      </c>
      <c r="D5" s="3">
        <v>1323</v>
      </c>
      <c r="E5" s="14">
        <v>85.789871504157219</v>
      </c>
      <c r="F5" s="15">
        <v>12.01814058956916</v>
      </c>
      <c r="G5" s="15">
        <v>0.3779289493575208</v>
      </c>
      <c r="H5" s="15">
        <v>7.5585789871504161E-2</v>
      </c>
      <c r="I5" s="15">
        <v>1.7384731670445956</v>
      </c>
    </row>
    <row r="6" spans="2:9" ht="12" customHeight="1" x14ac:dyDescent="0.4">
      <c r="B6" s="55" t="s">
        <v>93</v>
      </c>
      <c r="C6" s="4" t="s">
        <v>53</v>
      </c>
      <c r="D6" s="3">
        <v>26</v>
      </c>
      <c r="E6" s="15">
        <v>84.615384615384613</v>
      </c>
      <c r="F6" s="15">
        <v>15.384615384615385</v>
      </c>
      <c r="G6" s="15">
        <v>0</v>
      </c>
      <c r="H6" s="15">
        <v>0</v>
      </c>
      <c r="I6" s="15">
        <v>0</v>
      </c>
    </row>
    <row r="7" spans="2:9" ht="12" customHeight="1" x14ac:dyDescent="0.4">
      <c r="B7" s="56"/>
      <c r="C7" s="4" t="s">
        <v>54</v>
      </c>
      <c r="D7" s="3">
        <v>95</v>
      </c>
      <c r="E7" s="15">
        <v>92.631578947368425</v>
      </c>
      <c r="F7" s="15">
        <v>6.3157894736842106</v>
      </c>
      <c r="G7" s="15">
        <v>1.0526315789473684</v>
      </c>
      <c r="H7" s="15">
        <v>0</v>
      </c>
      <c r="I7" s="15">
        <v>0</v>
      </c>
    </row>
    <row r="8" spans="2:9" ht="12" customHeight="1" x14ac:dyDescent="0.4">
      <c r="B8" s="56"/>
      <c r="C8" s="4" t="s">
        <v>56</v>
      </c>
      <c r="D8" s="3">
        <v>120</v>
      </c>
      <c r="E8" s="15">
        <v>88.333333333333329</v>
      </c>
      <c r="F8" s="15">
        <v>11.666666666666666</v>
      </c>
      <c r="G8" s="15">
        <v>0</v>
      </c>
      <c r="H8" s="15">
        <v>0</v>
      </c>
      <c r="I8" s="15">
        <v>0</v>
      </c>
    </row>
    <row r="9" spans="2:9" ht="12" customHeight="1" x14ac:dyDescent="0.4">
      <c r="B9" s="56"/>
      <c r="C9" s="4" t="s">
        <v>57</v>
      </c>
      <c r="D9" s="3">
        <v>182</v>
      </c>
      <c r="E9" s="15">
        <v>85.714285714285708</v>
      </c>
      <c r="F9" s="15">
        <v>13.186813186813188</v>
      </c>
      <c r="G9" s="15">
        <v>1.098901098901099</v>
      </c>
      <c r="H9" s="15">
        <v>0</v>
      </c>
      <c r="I9" s="15">
        <v>0</v>
      </c>
    </row>
    <row r="10" spans="2:9" ht="12" customHeight="1" x14ac:dyDescent="0.4">
      <c r="B10" s="56"/>
      <c r="C10" s="4" t="s">
        <v>58</v>
      </c>
      <c r="D10" s="3">
        <v>270</v>
      </c>
      <c r="E10" s="15">
        <v>87.037037037037038</v>
      </c>
      <c r="F10" s="15">
        <v>11.481481481481481</v>
      </c>
      <c r="G10" s="15">
        <v>0</v>
      </c>
      <c r="H10" s="15">
        <v>0</v>
      </c>
      <c r="I10" s="15">
        <v>1.4814814814814816</v>
      </c>
    </row>
    <row r="11" spans="2:9" ht="12" customHeight="1" x14ac:dyDescent="0.4">
      <c r="B11" s="56"/>
      <c r="C11" s="4" t="s">
        <v>59</v>
      </c>
      <c r="D11" s="3">
        <v>232</v>
      </c>
      <c r="E11" s="15">
        <v>84.91379310344827</v>
      </c>
      <c r="F11" s="15">
        <v>14.224137931034484</v>
      </c>
      <c r="G11" s="15">
        <v>0</v>
      </c>
      <c r="H11" s="15">
        <v>0</v>
      </c>
      <c r="I11" s="15">
        <v>0.86206896551724133</v>
      </c>
    </row>
    <row r="12" spans="2:9" ht="12" customHeight="1" x14ac:dyDescent="0.4">
      <c r="B12" s="56"/>
      <c r="C12" s="4" t="s">
        <v>60</v>
      </c>
      <c r="D12" s="3">
        <v>245</v>
      </c>
      <c r="E12" s="15">
        <v>84.489795918367349</v>
      </c>
      <c r="F12" s="15">
        <v>12.244897959183673</v>
      </c>
      <c r="G12" s="15">
        <v>0.40816326530612246</v>
      </c>
      <c r="H12" s="15">
        <v>0</v>
      </c>
      <c r="I12" s="15">
        <v>2.8571428571428572</v>
      </c>
    </row>
    <row r="13" spans="2:9" ht="12" customHeight="1" x14ac:dyDescent="0.4">
      <c r="B13" s="56"/>
      <c r="C13" s="4" t="s">
        <v>55</v>
      </c>
      <c r="D13" s="3">
        <v>142</v>
      </c>
      <c r="E13" s="15">
        <v>81.690140845070431</v>
      </c>
      <c r="F13" s="15">
        <v>10.56338028169014</v>
      </c>
      <c r="G13" s="15">
        <v>0.70422535211267612</v>
      </c>
      <c r="H13" s="15">
        <v>0</v>
      </c>
      <c r="I13" s="15">
        <v>7.042253521126761</v>
      </c>
    </row>
    <row r="14" spans="2:9" ht="12" customHeight="1" x14ac:dyDescent="0.4">
      <c r="B14" s="57"/>
      <c r="C14" s="4" t="s">
        <v>43</v>
      </c>
      <c r="D14" s="3">
        <v>11</v>
      </c>
      <c r="E14" s="15">
        <v>72.727272727272734</v>
      </c>
      <c r="F14" s="15">
        <v>18.181818181818183</v>
      </c>
      <c r="G14" s="15">
        <v>0</v>
      </c>
      <c r="H14" s="15">
        <v>9.0909090909090917</v>
      </c>
      <c r="I14" s="15">
        <v>0</v>
      </c>
    </row>
    <row r="15" spans="2:9" ht="12" customHeight="1" x14ac:dyDescent="0.4">
      <c r="B15" s="55" t="s">
        <v>98</v>
      </c>
      <c r="C15" s="4" t="s">
        <v>61</v>
      </c>
      <c r="D15" s="3">
        <v>203</v>
      </c>
      <c r="E15" s="15">
        <v>79.310344827586206</v>
      </c>
      <c r="F15" s="15">
        <v>16.748768472906402</v>
      </c>
      <c r="G15" s="15">
        <v>0</v>
      </c>
      <c r="H15" s="15">
        <v>0</v>
      </c>
      <c r="I15" s="15">
        <v>3.9408866995073892</v>
      </c>
    </row>
    <row r="16" spans="2:9" ht="12" customHeight="1" x14ac:dyDescent="0.4">
      <c r="B16" s="56"/>
      <c r="C16" s="4" t="s">
        <v>62</v>
      </c>
      <c r="D16" s="3">
        <v>467</v>
      </c>
      <c r="E16" s="15">
        <v>86.081370449678801</v>
      </c>
      <c r="F16" s="15">
        <v>11.991434689507495</v>
      </c>
      <c r="G16" s="15">
        <v>0.21413276231263384</v>
      </c>
      <c r="H16" s="15">
        <v>0</v>
      </c>
      <c r="I16" s="15">
        <v>1.7130620985010707</v>
      </c>
    </row>
    <row r="17" spans="2:9" ht="12" customHeight="1" x14ac:dyDescent="0.4">
      <c r="B17" s="56"/>
      <c r="C17" s="4" t="s">
        <v>63</v>
      </c>
      <c r="D17" s="3">
        <v>296</v>
      </c>
      <c r="E17" s="15">
        <v>88.513513513513516</v>
      </c>
      <c r="F17" s="15">
        <v>10.472972972972974</v>
      </c>
      <c r="G17" s="15">
        <v>0</v>
      </c>
      <c r="H17" s="15">
        <v>0</v>
      </c>
      <c r="I17" s="15">
        <v>1.0135135135135136</v>
      </c>
    </row>
    <row r="18" spans="2:9" ht="12" customHeight="1" x14ac:dyDescent="0.4">
      <c r="B18" s="56"/>
      <c r="C18" s="4" t="s">
        <v>64</v>
      </c>
      <c r="D18" s="3">
        <v>258</v>
      </c>
      <c r="E18" s="15">
        <v>88.372093023255815</v>
      </c>
      <c r="F18" s="15">
        <v>8.9147286821705425</v>
      </c>
      <c r="G18" s="15">
        <v>1.1627906976744187</v>
      </c>
      <c r="H18" s="15">
        <v>0</v>
      </c>
      <c r="I18" s="15">
        <v>1.5503875968992249</v>
      </c>
    </row>
    <row r="19" spans="2:9" ht="12" customHeight="1" x14ac:dyDescent="0.4">
      <c r="B19" s="56"/>
      <c r="C19" s="4" t="s">
        <v>65</v>
      </c>
      <c r="D19" s="3">
        <v>78</v>
      </c>
      <c r="E19" s="15">
        <v>83.333333333333343</v>
      </c>
      <c r="F19" s="15">
        <v>15.384615384615385</v>
      </c>
      <c r="G19" s="15">
        <v>1.2820512820512819</v>
      </c>
      <c r="H19" s="15">
        <v>0</v>
      </c>
      <c r="I19" s="15">
        <v>0</v>
      </c>
    </row>
    <row r="20" spans="2:9" ht="12" customHeight="1" x14ac:dyDescent="0.4">
      <c r="B20" s="57"/>
      <c r="C20" s="4" t="s">
        <v>43</v>
      </c>
      <c r="D20" s="3">
        <v>21</v>
      </c>
      <c r="E20" s="15">
        <v>80.952380952380949</v>
      </c>
      <c r="F20" s="15">
        <v>14.285714285714285</v>
      </c>
      <c r="G20" s="15">
        <v>0</v>
      </c>
      <c r="H20" s="15">
        <v>4.7619047619047619</v>
      </c>
      <c r="I20" s="15">
        <v>0</v>
      </c>
    </row>
    <row r="21" spans="2:9" ht="12" customHeight="1" x14ac:dyDescent="0.4">
      <c r="B21" s="61" t="s">
        <v>99</v>
      </c>
      <c r="C21" s="4" t="s">
        <v>66</v>
      </c>
      <c r="D21" s="3">
        <v>349</v>
      </c>
      <c r="E21" s="15">
        <v>89.11174785100286</v>
      </c>
      <c r="F21" s="15">
        <v>10.028653295128938</v>
      </c>
      <c r="G21" s="15">
        <v>0.8595988538681949</v>
      </c>
      <c r="H21" s="15">
        <v>0</v>
      </c>
      <c r="I21" s="15">
        <v>0</v>
      </c>
    </row>
    <row r="22" spans="2:9" ht="12" customHeight="1" x14ac:dyDescent="0.4">
      <c r="B22" s="62"/>
      <c r="C22" s="4" t="s">
        <v>67</v>
      </c>
      <c r="D22" s="3">
        <v>933</v>
      </c>
      <c r="E22" s="15">
        <v>85.101822079314033</v>
      </c>
      <c r="F22" s="15">
        <v>12.218649517684888</v>
      </c>
      <c r="G22" s="15">
        <v>0.21436227224008575</v>
      </c>
      <c r="H22" s="15">
        <v>0</v>
      </c>
      <c r="I22" s="15">
        <v>2.465166130760986</v>
      </c>
    </row>
    <row r="23" spans="2:9" ht="12" customHeight="1" x14ac:dyDescent="0.4">
      <c r="B23" s="63"/>
      <c r="C23" s="4" t="s">
        <v>43</v>
      </c>
      <c r="D23" s="3">
        <v>41</v>
      </c>
      <c r="E23" s="15">
        <v>73.170731707317074</v>
      </c>
      <c r="F23" s="15">
        <v>24.390243902439025</v>
      </c>
      <c r="G23" s="15">
        <v>0</v>
      </c>
      <c r="H23" s="15">
        <v>2.4390243902439024</v>
      </c>
      <c r="I23" s="15">
        <v>0</v>
      </c>
    </row>
    <row r="24" spans="2:9" ht="12" customHeight="1" x14ac:dyDescent="0.4">
      <c r="B24" s="55" t="s">
        <v>100</v>
      </c>
      <c r="C24" s="2" t="s">
        <v>96</v>
      </c>
      <c r="D24" s="3">
        <v>340</v>
      </c>
      <c r="E24" s="15">
        <v>82.941176470588246</v>
      </c>
      <c r="F24" s="15">
        <v>15.588235294117647</v>
      </c>
      <c r="G24" s="15">
        <v>0.88235294117647056</v>
      </c>
      <c r="H24" s="15">
        <v>0</v>
      </c>
      <c r="I24" s="15">
        <v>0.58823529411764708</v>
      </c>
    </row>
    <row r="25" spans="2:9" ht="12" customHeight="1" x14ac:dyDescent="0.4">
      <c r="B25" s="56"/>
      <c r="C25" s="2" t="s">
        <v>95</v>
      </c>
      <c r="D25" s="3">
        <v>370</v>
      </c>
      <c r="E25" s="15">
        <v>85.945945945945951</v>
      </c>
      <c r="F25" s="15">
        <v>11.351351351351353</v>
      </c>
      <c r="G25" s="15">
        <v>0</v>
      </c>
      <c r="H25" s="15">
        <v>0</v>
      </c>
      <c r="I25" s="15">
        <v>2.7027027027027026</v>
      </c>
    </row>
    <row r="26" spans="2:9" ht="12" customHeight="1" x14ac:dyDescent="0.4">
      <c r="B26" s="56"/>
      <c r="C26" s="2" t="s">
        <v>101</v>
      </c>
      <c r="D26" s="3">
        <v>239</v>
      </c>
      <c r="E26" s="15">
        <v>83.682008368200826</v>
      </c>
      <c r="F26" s="15">
        <v>12.97071129707113</v>
      </c>
      <c r="G26" s="15">
        <v>0.83682008368200833</v>
      </c>
      <c r="H26" s="15">
        <v>0</v>
      </c>
      <c r="I26" s="15">
        <v>2.510460251046025</v>
      </c>
    </row>
    <row r="27" spans="2:9" ht="12" customHeight="1" x14ac:dyDescent="0.4">
      <c r="B27" s="56"/>
      <c r="C27" s="2" t="s">
        <v>102</v>
      </c>
      <c r="D27" s="3">
        <v>360</v>
      </c>
      <c r="E27" s="15">
        <v>90.277777777777786</v>
      </c>
      <c r="F27" s="15">
        <v>8.6111111111111107</v>
      </c>
      <c r="G27" s="15">
        <v>0</v>
      </c>
      <c r="H27" s="15">
        <v>0</v>
      </c>
      <c r="I27" s="15">
        <v>1.1111111111111112</v>
      </c>
    </row>
    <row r="28" spans="2:9" ht="12" customHeight="1" x14ac:dyDescent="0.4">
      <c r="B28" s="57"/>
      <c r="C28" s="4" t="s">
        <v>47</v>
      </c>
      <c r="D28" s="3">
        <v>14</v>
      </c>
      <c r="E28" s="15">
        <v>71.428571428571431</v>
      </c>
      <c r="F28" s="15">
        <v>14.285714285714285</v>
      </c>
      <c r="G28" s="15">
        <v>0</v>
      </c>
      <c r="H28" s="15">
        <v>7.1428571428571423</v>
      </c>
      <c r="I28" s="15">
        <v>7.1428571428571423</v>
      </c>
    </row>
    <row r="29" spans="2:9" ht="12" customHeight="1" x14ac:dyDescent="0.4">
      <c r="B29" s="55" t="s">
        <v>104</v>
      </c>
      <c r="C29" s="4" t="s">
        <v>70</v>
      </c>
      <c r="D29" s="3">
        <v>91</v>
      </c>
      <c r="E29" s="15">
        <v>85.714285714285708</v>
      </c>
      <c r="F29" s="15">
        <v>14.285714285714285</v>
      </c>
      <c r="G29" s="15">
        <v>0</v>
      </c>
      <c r="H29" s="15">
        <v>0</v>
      </c>
      <c r="I29" s="15">
        <v>0</v>
      </c>
    </row>
    <row r="30" spans="2:9" ht="12" customHeight="1" x14ac:dyDescent="0.4">
      <c r="B30" s="56"/>
      <c r="C30" s="2" t="s">
        <v>69</v>
      </c>
      <c r="D30" s="3">
        <v>590</v>
      </c>
      <c r="E30" s="15">
        <v>88.135593220338976</v>
      </c>
      <c r="F30" s="15">
        <v>10.847457627118644</v>
      </c>
      <c r="G30" s="15">
        <v>0.33898305084745761</v>
      </c>
      <c r="H30" s="15">
        <v>0</v>
      </c>
      <c r="I30" s="15">
        <v>0.67796610169491522</v>
      </c>
    </row>
    <row r="31" spans="2:9" ht="12" customHeight="1" x14ac:dyDescent="0.4">
      <c r="B31" s="56"/>
      <c r="C31" s="4" t="s">
        <v>71</v>
      </c>
      <c r="D31" s="3">
        <v>260</v>
      </c>
      <c r="E31" s="15">
        <v>84.230769230769226</v>
      </c>
      <c r="F31" s="15">
        <v>11.923076923076923</v>
      </c>
      <c r="G31" s="15">
        <v>0.76923076923076927</v>
      </c>
      <c r="H31" s="15">
        <v>0</v>
      </c>
      <c r="I31" s="15">
        <v>3.0769230769230771</v>
      </c>
    </row>
    <row r="32" spans="2:9" ht="12" customHeight="1" x14ac:dyDescent="0.4">
      <c r="B32" s="56"/>
      <c r="C32" s="4" t="s">
        <v>72</v>
      </c>
      <c r="D32" s="3">
        <v>46</v>
      </c>
      <c r="E32" s="15">
        <v>86.956521739130437</v>
      </c>
      <c r="F32" s="15">
        <v>13.043478260869565</v>
      </c>
      <c r="G32" s="15">
        <v>0</v>
      </c>
      <c r="H32" s="15">
        <v>0</v>
      </c>
      <c r="I32" s="15">
        <v>0</v>
      </c>
    </row>
    <row r="33" spans="2:9" ht="12" customHeight="1" x14ac:dyDescent="0.4">
      <c r="B33" s="56"/>
      <c r="C33" s="4" t="s">
        <v>73</v>
      </c>
      <c r="D33" s="3">
        <v>230</v>
      </c>
      <c r="E33" s="15">
        <v>83.478260869565219</v>
      </c>
      <c r="F33" s="15">
        <v>13.478260869565217</v>
      </c>
      <c r="G33" s="15">
        <v>0.43478260869565216</v>
      </c>
      <c r="H33" s="15">
        <v>0</v>
      </c>
      <c r="I33" s="15">
        <v>2.6086956521739131</v>
      </c>
    </row>
    <row r="34" spans="2:9" ht="12" customHeight="1" x14ac:dyDescent="0.4">
      <c r="B34" s="56"/>
      <c r="C34" s="4" t="s">
        <v>46</v>
      </c>
      <c r="D34" s="3">
        <v>88</v>
      </c>
      <c r="E34" s="15">
        <v>82.954545454545453</v>
      </c>
      <c r="F34" s="15">
        <v>13.636363636363635</v>
      </c>
      <c r="G34" s="15">
        <v>0</v>
      </c>
      <c r="H34" s="15">
        <v>0</v>
      </c>
      <c r="I34" s="15">
        <v>3.4090909090909087</v>
      </c>
    </row>
    <row r="35" spans="2:9" ht="12" customHeight="1" x14ac:dyDescent="0.4">
      <c r="B35" s="57"/>
      <c r="C35" s="4" t="s">
        <v>43</v>
      </c>
      <c r="D35" s="3">
        <v>18</v>
      </c>
      <c r="E35" s="15">
        <v>72.222222222222214</v>
      </c>
      <c r="F35" s="15">
        <v>11.111111111111111</v>
      </c>
      <c r="G35" s="15">
        <v>0</v>
      </c>
      <c r="H35" s="15">
        <v>5.5555555555555554</v>
      </c>
      <c r="I35" s="15">
        <v>11.111111111111111</v>
      </c>
    </row>
    <row r="36" spans="2:9" ht="12" customHeight="1" x14ac:dyDescent="0.4">
      <c r="B36" s="55" t="s">
        <v>94</v>
      </c>
      <c r="C36" s="4" t="s">
        <v>74</v>
      </c>
      <c r="D36" s="3">
        <v>108</v>
      </c>
      <c r="E36" s="15">
        <v>89.81481481481481</v>
      </c>
      <c r="F36" s="15">
        <v>10.185185185185185</v>
      </c>
      <c r="G36" s="15">
        <v>0</v>
      </c>
      <c r="H36" s="15">
        <v>0</v>
      </c>
      <c r="I36" s="15">
        <v>0</v>
      </c>
    </row>
    <row r="37" spans="2:9" ht="12" customHeight="1" x14ac:dyDescent="0.4">
      <c r="B37" s="56"/>
      <c r="C37" s="4" t="s">
        <v>76</v>
      </c>
      <c r="D37" s="3">
        <v>105</v>
      </c>
      <c r="E37" s="15">
        <v>84.761904761904759</v>
      </c>
      <c r="F37" s="15">
        <v>12.380952380952381</v>
      </c>
      <c r="G37" s="15">
        <v>0</v>
      </c>
      <c r="H37" s="15">
        <v>0</v>
      </c>
      <c r="I37" s="15">
        <v>2.8571428571428572</v>
      </c>
    </row>
    <row r="38" spans="2:9" ht="12" customHeight="1" x14ac:dyDescent="0.4">
      <c r="B38" s="56"/>
      <c r="C38" s="4" t="s">
        <v>77</v>
      </c>
      <c r="D38" s="3">
        <v>54</v>
      </c>
      <c r="E38" s="15">
        <v>87.037037037037038</v>
      </c>
      <c r="F38" s="15">
        <v>9.2592592592592595</v>
      </c>
      <c r="G38" s="15">
        <v>0</v>
      </c>
      <c r="H38" s="15">
        <v>0</v>
      </c>
      <c r="I38" s="15">
        <v>3.7037037037037033</v>
      </c>
    </row>
    <row r="39" spans="2:9" ht="12" customHeight="1" x14ac:dyDescent="0.4">
      <c r="B39" s="56"/>
      <c r="C39" s="4" t="s">
        <v>78</v>
      </c>
      <c r="D39" s="3">
        <v>56</v>
      </c>
      <c r="E39" s="15">
        <v>80.357142857142861</v>
      </c>
      <c r="F39" s="15">
        <v>14.285714285714285</v>
      </c>
      <c r="G39" s="15">
        <v>0</v>
      </c>
      <c r="H39" s="15">
        <v>0</v>
      </c>
      <c r="I39" s="15">
        <v>5.3571428571428568</v>
      </c>
    </row>
    <row r="40" spans="2:9" ht="12" customHeight="1" x14ac:dyDescent="0.4">
      <c r="B40" s="56"/>
      <c r="C40" s="4" t="s">
        <v>79</v>
      </c>
      <c r="D40" s="3">
        <v>71</v>
      </c>
      <c r="E40" s="15">
        <v>81.690140845070431</v>
      </c>
      <c r="F40" s="15">
        <v>15.492957746478872</v>
      </c>
      <c r="G40" s="15">
        <v>1.4084507042253522</v>
      </c>
      <c r="H40" s="15">
        <v>0</v>
      </c>
      <c r="I40" s="15">
        <v>1.4084507042253522</v>
      </c>
    </row>
    <row r="41" spans="2:9" ht="12" customHeight="1" x14ac:dyDescent="0.4">
      <c r="B41" s="56"/>
      <c r="C41" s="4" t="s">
        <v>80</v>
      </c>
      <c r="D41" s="3">
        <v>75</v>
      </c>
      <c r="E41" s="15">
        <v>92</v>
      </c>
      <c r="F41" s="15">
        <v>6.666666666666667</v>
      </c>
      <c r="G41" s="15">
        <v>1.3333333333333335</v>
      </c>
      <c r="H41" s="15">
        <v>0</v>
      </c>
      <c r="I41" s="15">
        <v>0</v>
      </c>
    </row>
    <row r="42" spans="2:9" ht="12" customHeight="1" x14ac:dyDescent="0.4">
      <c r="B42" s="56"/>
      <c r="C42" s="4" t="s">
        <v>75</v>
      </c>
      <c r="D42" s="3">
        <v>66</v>
      </c>
      <c r="E42" s="15">
        <v>77.272727272727266</v>
      </c>
      <c r="F42" s="15">
        <v>18.181818181818183</v>
      </c>
      <c r="G42" s="15">
        <v>1.5151515151515151</v>
      </c>
      <c r="H42" s="15">
        <v>0</v>
      </c>
      <c r="I42" s="15">
        <v>3.0303030303030303</v>
      </c>
    </row>
    <row r="43" spans="2:9" ht="12" customHeight="1" x14ac:dyDescent="0.4">
      <c r="B43" s="56"/>
      <c r="C43" s="4" t="s">
        <v>81</v>
      </c>
      <c r="D43" s="3">
        <v>121</v>
      </c>
      <c r="E43" s="15">
        <v>90.909090909090907</v>
      </c>
      <c r="F43" s="15">
        <v>8.2644628099173563</v>
      </c>
      <c r="G43" s="15">
        <v>0</v>
      </c>
      <c r="H43" s="15">
        <v>0</v>
      </c>
      <c r="I43" s="15">
        <v>0.82644628099173556</v>
      </c>
    </row>
    <row r="44" spans="2:9" ht="12" customHeight="1" x14ac:dyDescent="0.4">
      <c r="B44" s="56"/>
      <c r="C44" s="4" t="s">
        <v>82</v>
      </c>
      <c r="D44" s="3">
        <v>42</v>
      </c>
      <c r="E44" s="15">
        <v>83.333333333333343</v>
      </c>
      <c r="F44" s="15">
        <v>14.285714285714285</v>
      </c>
      <c r="G44" s="15">
        <v>0</v>
      </c>
      <c r="H44" s="15">
        <v>0</v>
      </c>
      <c r="I44" s="15">
        <v>2.3809523809523809</v>
      </c>
    </row>
    <row r="45" spans="2:9" ht="12" customHeight="1" x14ac:dyDescent="0.4">
      <c r="B45" s="56"/>
      <c r="C45" s="4" t="s">
        <v>83</v>
      </c>
      <c r="D45" s="3">
        <v>39</v>
      </c>
      <c r="E45" s="15">
        <v>97.435897435897431</v>
      </c>
      <c r="F45" s="15">
        <v>0</v>
      </c>
      <c r="G45" s="15">
        <v>0</v>
      </c>
      <c r="H45" s="15">
        <v>0</v>
      </c>
      <c r="I45" s="15">
        <v>2.5641025641025639</v>
      </c>
    </row>
    <row r="46" spans="2:9" ht="12" customHeight="1" x14ac:dyDescent="0.4">
      <c r="B46" s="56"/>
      <c r="C46" s="4" t="s">
        <v>84</v>
      </c>
      <c r="D46" s="3">
        <v>73</v>
      </c>
      <c r="E46" s="15">
        <v>95.890410958904098</v>
      </c>
      <c r="F46" s="15">
        <v>2.7397260273972601</v>
      </c>
      <c r="G46" s="15">
        <v>0</v>
      </c>
      <c r="H46" s="15">
        <v>0</v>
      </c>
      <c r="I46" s="15">
        <v>1.3698630136986301</v>
      </c>
    </row>
    <row r="47" spans="2:9" ht="12" customHeight="1" x14ac:dyDescent="0.4">
      <c r="B47" s="56"/>
      <c r="C47" s="4" t="s">
        <v>85</v>
      </c>
      <c r="D47" s="3">
        <v>105</v>
      </c>
      <c r="E47" s="15">
        <v>83.80952380952381</v>
      </c>
      <c r="F47" s="15">
        <v>16.19047619047619</v>
      </c>
      <c r="G47" s="15">
        <v>0</v>
      </c>
      <c r="H47" s="15">
        <v>0</v>
      </c>
      <c r="I47" s="15">
        <v>0</v>
      </c>
    </row>
    <row r="48" spans="2:9" ht="12" customHeight="1" x14ac:dyDescent="0.4">
      <c r="B48" s="56"/>
      <c r="C48" s="4" t="s">
        <v>86</v>
      </c>
      <c r="D48" s="3">
        <v>92</v>
      </c>
      <c r="E48" s="15">
        <v>86.956521739130437</v>
      </c>
      <c r="F48" s="15">
        <v>11.956521739130435</v>
      </c>
      <c r="G48" s="15">
        <v>0</v>
      </c>
      <c r="H48" s="15">
        <v>0</v>
      </c>
      <c r="I48" s="15">
        <v>1.0869565217391304</v>
      </c>
    </row>
    <row r="49" spans="2:9" ht="12" customHeight="1" x14ac:dyDescent="0.4">
      <c r="B49" s="56"/>
      <c r="C49" s="4" t="s">
        <v>87</v>
      </c>
      <c r="D49" s="3">
        <v>44</v>
      </c>
      <c r="E49" s="15">
        <v>77.272727272727266</v>
      </c>
      <c r="F49" s="15">
        <v>22.727272727272727</v>
      </c>
      <c r="G49" s="15">
        <v>0</v>
      </c>
      <c r="H49" s="15">
        <v>0</v>
      </c>
      <c r="I49" s="15">
        <v>0</v>
      </c>
    </row>
    <row r="50" spans="2:9" ht="12" customHeight="1" x14ac:dyDescent="0.4">
      <c r="B50" s="56"/>
      <c r="C50" s="4" t="s">
        <v>88</v>
      </c>
      <c r="D50" s="3">
        <v>34</v>
      </c>
      <c r="E50" s="15">
        <v>85.294117647058826</v>
      </c>
      <c r="F50" s="15">
        <v>11.76470588235294</v>
      </c>
      <c r="G50" s="15">
        <v>2.9411764705882351</v>
      </c>
      <c r="H50" s="15">
        <v>0</v>
      </c>
      <c r="I50" s="15">
        <v>0</v>
      </c>
    </row>
    <row r="51" spans="2:9" ht="12" customHeight="1" x14ac:dyDescent="0.4">
      <c r="B51" s="56"/>
      <c r="C51" s="4" t="s">
        <v>89</v>
      </c>
      <c r="D51" s="3">
        <v>80</v>
      </c>
      <c r="E51" s="15">
        <v>80</v>
      </c>
      <c r="F51" s="15">
        <v>16.25</v>
      </c>
      <c r="G51" s="15">
        <v>0</v>
      </c>
      <c r="H51" s="15">
        <v>0</v>
      </c>
      <c r="I51" s="15">
        <v>3.75</v>
      </c>
    </row>
    <row r="52" spans="2:9" ht="12" customHeight="1" x14ac:dyDescent="0.4">
      <c r="B52" s="56"/>
      <c r="C52" s="4" t="s">
        <v>90</v>
      </c>
      <c r="D52" s="3">
        <v>58</v>
      </c>
      <c r="E52" s="15">
        <v>82.758620689655174</v>
      </c>
      <c r="F52" s="15">
        <v>13.793103448275861</v>
      </c>
      <c r="G52" s="15">
        <v>0</v>
      </c>
      <c r="H52" s="15">
        <v>0</v>
      </c>
      <c r="I52" s="15">
        <v>3.4482758620689653</v>
      </c>
    </row>
    <row r="53" spans="2:9" ht="12" customHeight="1" x14ac:dyDescent="0.4">
      <c r="B53" s="56"/>
      <c r="C53" s="4" t="s">
        <v>91</v>
      </c>
      <c r="D53" s="3">
        <v>86</v>
      </c>
      <c r="E53" s="15">
        <v>84.883720930232556</v>
      </c>
      <c r="F53" s="15">
        <v>12.790697674418606</v>
      </c>
      <c r="G53" s="15">
        <v>1.1627906976744187</v>
      </c>
      <c r="H53" s="15">
        <v>0</v>
      </c>
      <c r="I53" s="15">
        <v>1.1627906976744187</v>
      </c>
    </row>
    <row r="54" spans="2:9" ht="12" customHeight="1" x14ac:dyDescent="0.4">
      <c r="B54" s="57"/>
      <c r="C54" s="2" t="s">
        <v>43</v>
      </c>
      <c r="D54" s="3">
        <v>14</v>
      </c>
      <c r="E54" s="15">
        <v>71.428571428571431</v>
      </c>
      <c r="F54" s="15">
        <v>14.285714285714285</v>
      </c>
      <c r="G54" s="15">
        <v>0</v>
      </c>
      <c r="H54" s="15">
        <v>7.1428571428571423</v>
      </c>
      <c r="I54" s="15">
        <v>7.1428571428571423</v>
      </c>
    </row>
  </sheetData>
  <mergeCells count="11">
    <mergeCell ref="B2:C4"/>
    <mergeCell ref="D2:D4"/>
    <mergeCell ref="E2:I2"/>
    <mergeCell ref="E3:I3"/>
    <mergeCell ref="B29:B35"/>
    <mergeCell ref="B36:B54"/>
    <mergeCell ref="B5:C5"/>
    <mergeCell ref="B6:B14"/>
    <mergeCell ref="B15:B20"/>
    <mergeCell ref="B21:B23"/>
    <mergeCell ref="B24:B28"/>
  </mergeCells>
  <phoneticPr fontId="2"/>
  <pageMargins left="0.7" right="0.7" top="0.75" bottom="0.75" header="0.3" footer="0.3"/>
  <pageSetup paperSize="9"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B2:I54"/>
  <sheetViews>
    <sheetView workbookViewId="0">
      <selection activeCell="E2" sqref="E2:I2"/>
    </sheetView>
  </sheetViews>
  <sheetFormatPr defaultRowHeight="12" customHeight="1" x14ac:dyDescent="0.4"/>
  <cols>
    <col min="1" max="1" width="5.625" customWidth="1"/>
    <col min="2" max="2" width="14.125" customWidth="1"/>
    <col min="3" max="3" width="39.875" customWidth="1"/>
    <col min="4" max="9" width="10.625" customWidth="1"/>
  </cols>
  <sheetData>
    <row r="2" spans="2:9" ht="30" customHeight="1" x14ac:dyDescent="0.4">
      <c r="B2" s="28" t="s">
        <v>141</v>
      </c>
      <c r="C2" s="29"/>
      <c r="D2" s="32" t="s">
        <v>97</v>
      </c>
      <c r="E2" s="48" t="s">
        <v>243</v>
      </c>
      <c r="F2" s="49"/>
      <c r="G2" s="49"/>
      <c r="H2" s="49"/>
      <c r="I2" s="50"/>
    </row>
    <row r="3" spans="2:9" s="23" customFormat="1" ht="30" customHeight="1" x14ac:dyDescent="0.4">
      <c r="B3" s="67"/>
      <c r="C3" s="68"/>
      <c r="D3" s="54"/>
      <c r="E3" s="45" t="s">
        <v>237</v>
      </c>
      <c r="F3" s="46"/>
      <c r="G3" s="46"/>
      <c r="H3" s="46"/>
      <c r="I3" s="47"/>
    </row>
    <row r="4" spans="2:9" ht="36" x14ac:dyDescent="0.4">
      <c r="B4" s="30"/>
      <c r="C4" s="31"/>
      <c r="D4" s="33"/>
      <c r="E4" s="19" t="s">
        <v>185</v>
      </c>
      <c r="F4" s="21" t="s">
        <v>242</v>
      </c>
      <c r="G4" s="19" t="s">
        <v>186</v>
      </c>
      <c r="H4" s="19" t="s">
        <v>187</v>
      </c>
      <c r="I4" s="19" t="s">
        <v>154</v>
      </c>
    </row>
    <row r="5" spans="2:9" ht="12" customHeight="1" x14ac:dyDescent="0.4">
      <c r="B5" s="42" t="s">
        <v>92</v>
      </c>
      <c r="C5" s="43" t="s">
        <v>92</v>
      </c>
      <c r="D5" s="3">
        <v>1323</v>
      </c>
      <c r="E5" s="14">
        <v>73.696145124716551</v>
      </c>
      <c r="F5" s="15">
        <v>22.448979591836736</v>
      </c>
      <c r="G5" s="15">
        <v>1.8896447467876041</v>
      </c>
      <c r="H5" s="15">
        <v>0.22675736961451248</v>
      </c>
      <c r="I5" s="15">
        <v>1.7384731670445956</v>
      </c>
    </row>
    <row r="6" spans="2:9" ht="12" customHeight="1" x14ac:dyDescent="0.4">
      <c r="B6" s="55" t="s">
        <v>93</v>
      </c>
      <c r="C6" s="4" t="s">
        <v>53</v>
      </c>
      <c r="D6" s="3">
        <v>26</v>
      </c>
      <c r="E6" s="15">
        <v>76.923076923076934</v>
      </c>
      <c r="F6" s="15">
        <v>23.076923076923077</v>
      </c>
      <c r="G6" s="15">
        <v>0</v>
      </c>
      <c r="H6" s="15">
        <v>0</v>
      </c>
      <c r="I6" s="15">
        <v>0</v>
      </c>
    </row>
    <row r="7" spans="2:9" ht="12" customHeight="1" x14ac:dyDescent="0.4">
      <c r="B7" s="56"/>
      <c r="C7" s="4" t="s">
        <v>54</v>
      </c>
      <c r="D7" s="3">
        <v>95</v>
      </c>
      <c r="E7" s="15">
        <v>80</v>
      </c>
      <c r="F7" s="15">
        <v>17.894736842105264</v>
      </c>
      <c r="G7" s="15">
        <v>1.0526315789473684</v>
      </c>
      <c r="H7" s="15">
        <v>1.0526315789473684</v>
      </c>
      <c r="I7" s="15">
        <v>0</v>
      </c>
    </row>
    <row r="8" spans="2:9" ht="12" customHeight="1" x14ac:dyDescent="0.4">
      <c r="B8" s="56"/>
      <c r="C8" s="4" t="s">
        <v>56</v>
      </c>
      <c r="D8" s="3">
        <v>120</v>
      </c>
      <c r="E8" s="15">
        <v>82.5</v>
      </c>
      <c r="F8" s="15">
        <v>16.666666666666664</v>
      </c>
      <c r="G8" s="15">
        <v>0.83333333333333337</v>
      </c>
      <c r="H8" s="15">
        <v>0</v>
      </c>
      <c r="I8" s="15">
        <v>0</v>
      </c>
    </row>
    <row r="9" spans="2:9" ht="12" customHeight="1" x14ac:dyDescent="0.4">
      <c r="B9" s="56"/>
      <c r="C9" s="4" t="s">
        <v>57</v>
      </c>
      <c r="D9" s="3">
        <v>182</v>
      </c>
      <c r="E9" s="15">
        <v>70.879120879120876</v>
      </c>
      <c r="F9" s="15">
        <v>24.725274725274726</v>
      </c>
      <c r="G9" s="15">
        <v>4.395604395604396</v>
      </c>
      <c r="H9" s="15">
        <v>0</v>
      </c>
      <c r="I9" s="15">
        <v>0</v>
      </c>
    </row>
    <row r="10" spans="2:9" ht="12" customHeight="1" x14ac:dyDescent="0.4">
      <c r="B10" s="56"/>
      <c r="C10" s="4" t="s">
        <v>58</v>
      </c>
      <c r="D10" s="3">
        <v>270</v>
      </c>
      <c r="E10" s="15">
        <v>70</v>
      </c>
      <c r="F10" s="15">
        <v>25.555555555555554</v>
      </c>
      <c r="G10" s="15">
        <v>2.9629629629629632</v>
      </c>
      <c r="H10" s="15">
        <v>0</v>
      </c>
      <c r="I10" s="15">
        <v>1.4814814814814816</v>
      </c>
    </row>
    <row r="11" spans="2:9" ht="12" customHeight="1" x14ac:dyDescent="0.4">
      <c r="B11" s="56"/>
      <c r="C11" s="4" t="s">
        <v>59</v>
      </c>
      <c r="D11" s="3">
        <v>232</v>
      </c>
      <c r="E11" s="15">
        <v>68.534482758620683</v>
      </c>
      <c r="F11" s="15">
        <v>28.448275862068968</v>
      </c>
      <c r="G11" s="15">
        <v>1.7241379310344827</v>
      </c>
      <c r="H11" s="15">
        <v>0</v>
      </c>
      <c r="I11" s="15">
        <v>1.2931034482758621</v>
      </c>
    </row>
    <row r="12" spans="2:9" ht="12" customHeight="1" x14ac:dyDescent="0.4">
      <c r="B12" s="56"/>
      <c r="C12" s="4" t="s">
        <v>60</v>
      </c>
      <c r="D12" s="3">
        <v>245</v>
      </c>
      <c r="E12" s="15">
        <v>79.591836734693871</v>
      </c>
      <c r="F12" s="15">
        <v>17.959183673469386</v>
      </c>
      <c r="G12" s="15">
        <v>0.81632653061224492</v>
      </c>
      <c r="H12" s="15">
        <v>0</v>
      </c>
      <c r="I12" s="15">
        <v>1.6326530612244898</v>
      </c>
    </row>
    <row r="13" spans="2:9" ht="12" customHeight="1" x14ac:dyDescent="0.4">
      <c r="B13" s="56"/>
      <c r="C13" s="4" t="s">
        <v>55</v>
      </c>
      <c r="D13" s="3">
        <v>142</v>
      </c>
      <c r="E13" s="15">
        <v>70.422535211267601</v>
      </c>
      <c r="F13" s="15">
        <v>19.718309859154928</v>
      </c>
      <c r="G13" s="15">
        <v>0.70422535211267612</v>
      </c>
      <c r="H13" s="15">
        <v>0.70422535211267612</v>
      </c>
      <c r="I13" s="15">
        <v>8.4507042253521121</v>
      </c>
    </row>
    <row r="14" spans="2:9" ht="12" customHeight="1" x14ac:dyDescent="0.4">
      <c r="B14" s="57"/>
      <c r="C14" s="4" t="s">
        <v>43</v>
      </c>
      <c r="D14" s="3">
        <v>11</v>
      </c>
      <c r="E14" s="15">
        <v>72.727272727272734</v>
      </c>
      <c r="F14" s="15">
        <v>18.181818181818183</v>
      </c>
      <c r="G14" s="15">
        <v>0</v>
      </c>
      <c r="H14" s="15">
        <v>9.0909090909090917</v>
      </c>
      <c r="I14" s="15">
        <v>0</v>
      </c>
    </row>
    <row r="15" spans="2:9" ht="12" customHeight="1" x14ac:dyDescent="0.4">
      <c r="B15" s="55" t="s">
        <v>98</v>
      </c>
      <c r="C15" s="4" t="s">
        <v>61</v>
      </c>
      <c r="D15" s="3">
        <v>203</v>
      </c>
      <c r="E15" s="15">
        <v>79.802955665024626</v>
      </c>
      <c r="F15" s="15">
        <v>14.285714285714285</v>
      </c>
      <c r="G15" s="15">
        <v>2.4630541871921183</v>
      </c>
      <c r="H15" s="15">
        <v>0</v>
      </c>
      <c r="I15" s="15">
        <v>3.4482758620689653</v>
      </c>
    </row>
    <row r="16" spans="2:9" ht="12" customHeight="1" x14ac:dyDescent="0.4">
      <c r="B16" s="56"/>
      <c r="C16" s="4" t="s">
        <v>62</v>
      </c>
      <c r="D16" s="3">
        <v>467</v>
      </c>
      <c r="E16" s="15">
        <v>70.021413276231257</v>
      </c>
      <c r="F16" s="15">
        <v>26.76659528907923</v>
      </c>
      <c r="G16" s="15">
        <v>1.9271948608137044</v>
      </c>
      <c r="H16" s="15">
        <v>0</v>
      </c>
      <c r="I16" s="15">
        <v>1.2847965738758029</v>
      </c>
    </row>
    <row r="17" spans="2:9" ht="12" customHeight="1" x14ac:dyDescent="0.4">
      <c r="B17" s="56"/>
      <c r="C17" s="4" t="s">
        <v>63</v>
      </c>
      <c r="D17" s="3">
        <v>296</v>
      </c>
      <c r="E17" s="15">
        <v>73.648648648648646</v>
      </c>
      <c r="F17" s="15">
        <v>22.635135135135133</v>
      </c>
      <c r="G17" s="15">
        <v>1.3513513513513513</v>
      </c>
      <c r="H17" s="15">
        <v>0.67567567567567566</v>
      </c>
      <c r="I17" s="15">
        <v>1.6891891891891893</v>
      </c>
    </row>
    <row r="18" spans="2:9" ht="12" customHeight="1" x14ac:dyDescent="0.4">
      <c r="B18" s="56"/>
      <c r="C18" s="4" t="s">
        <v>64</v>
      </c>
      <c r="D18" s="3">
        <v>258</v>
      </c>
      <c r="E18" s="15">
        <v>74.806201550387598</v>
      </c>
      <c r="F18" s="15">
        <v>21.31782945736434</v>
      </c>
      <c r="G18" s="15">
        <v>2.3255813953488373</v>
      </c>
      <c r="H18" s="15">
        <v>0</v>
      </c>
      <c r="I18" s="15">
        <v>1.5503875968992249</v>
      </c>
    </row>
    <row r="19" spans="2:9" ht="12" customHeight="1" x14ac:dyDescent="0.4">
      <c r="B19" s="56"/>
      <c r="C19" s="4" t="s">
        <v>65</v>
      </c>
      <c r="D19" s="3">
        <v>78</v>
      </c>
      <c r="E19" s="15">
        <v>75.641025641025635</v>
      </c>
      <c r="F19" s="15">
        <v>21.794871794871796</v>
      </c>
      <c r="G19" s="15">
        <v>1.2820512820512819</v>
      </c>
      <c r="H19" s="15">
        <v>0</v>
      </c>
      <c r="I19" s="15">
        <v>1.2820512820512819</v>
      </c>
    </row>
    <row r="20" spans="2:9" ht="12" customHeight="1" x14ac:dyDescent="0.4">
      <c r="B20" s="57"/>
      <c r="C20" s="4" t="s">
        <v>43</v>
      </c>
      <c r="D20" s="3">
        <v>21</v>
      </c>
      <c r="E20" s="15">
        <v>76.19047619047619</v>
      </c>
      <c r="F20" s="15">
        <v>19.047619047619047</v>
      </c>
      <c r="G20" s="15">
        <v>0</v>
      </c>
      <c r="H20" s="15">
        <v>4.7619047619047619</v>
      </c>
      <c r="I20" s="15">
        <v>0</v>
      </c>
    </row>
    <row r="21" spans="2:9" ht="12" customHeight="1" x14ac:dyDescent="0.4">
      <c r="B21" s="61" t="s">
        <v>99</v>
      </c>
      <c r="C21" s="4" t="s">
        <v>66</v>
      </c>
      <c r="D21" s="3">
        <v>349</v>
      </c>
      <c r="E21" s="15">
        <v>75.071633237822354</v>
      </c>
      <c r="F21" s="15">
        <v>21.48997134670487</v>
      </c>
      <c r="G21" s="15">
        <v>3.151862464183381</v>
      </c>
      <c r="H21" s="15">
        <v>0</v>
      </c>
      <c r="I21" s="15">
        <v>0.28653295128939826</v>
      </c>
    </row>
    <row r="22" spans="2:9" ht="12" customHeight="1" x14ac:dyDescent="0.4">
      <c r="B22" s="62"/>
      <c r="C22" s="4" t="s">
        <v>67</v>
      </c>
      <c r="D22" s="3">
        <v>933</v>
      </c>
      <c r="E22" s="15">
        <v>72.668810289389057</v>
      </c>
      <c r="F22" s="15">
        <v>23.365487674169348</v>
      </c>
      <c r="G22" s="15">
        <v>1.5005359056806002</v>
      </c>
      <c r="H22" s="15">
        <v>0.21436227224008575</v>
      </c>
      <c r="I22" s="15">
        <v>2.2508038585209005</v>
      </c>
    </row>
    <row r="23" spans="2:9" ht="12" customHeight="1" x14ac:dyDescent="0.4">
      <c r="B23" s="63"/>
      <c r="C23" s="4" t="s">
        <v>43</v>
      </c>
      <c r="D23" s="3">
        <v>41</v>
      </c>
      <c r="E23" s="15">
        <v>85.365853658536579</v>
      </c>
      <c r="F23" s="15">
        <v>9.7560975609756095</v>
      </c>
      <c r="G23" s="15">
        <v>0</v>
      </c>
      <c r="H23" s="15">
        <v>2.4390243902439024</v>
      </c>
      <c r="I23" s="15">
        <v>2.4390243902439024</v>
      </c>
    </row>
    <row r="24" spans="2:9" ht="12" customHeight="1" x14ac:dyDescent="0.4">
      <c r="B24" s="55" t="s">
        <v>100</v>
      </c>
      <c r="C24" s="2" t="s">
        <v>96</v>
      </c>
      <c r="D24" s="3">
        <v>340</v>
      </c>
      <c r="E24" s="15">
        <v>73.82352941176471</v>
      </c>
      <c r="F24" s="15">
        <v>23.52941176470588</v>
      </c>
      <c r="G24" s="15">
        <v>1.7647058823529411</v>
      </c>
      <c r="H24" s="15">
        <v>0</v>
      </c>
      <c r="I24" s="15">
        <v>0.88235294117647056</v>
      </c>
    </row>
    <row r="25" spans="2:9" ht="12" customHeight="1" x14ac:dyDescent="0.4">
      <c r="B25" s="56"/>
      <c r="C25" s="2" t="s">
        <v>95</v>
      </c>
      <c r="D25" s="3">
        <v>370</v>
      </c>
      <c r="E25" s="15">
        <v>72.702702702702709</v>
      </c>
      <c r="F25" s="15">
        <v>23.243243243243246</v>
      </c>
      <c r="G25" s="15">
        <v>1.6216216216216217</v>
      </c>
      <c r="H25" s="15">
        <v>0.27027027027027029</v>
      </c>
      <c r="I25" s="15">
        <v>2.1621621621621623</v>
      </c>
    </row>
    <row r="26" spans="2:9" ht="12" customHeight="1" x14ac:dyDescent="0.4">
      <c r="B26" s="56"/>
      <c r="C26" s="2" t="s">
        <v>101</v>
      </c>
      <c r="D26" s="3">
        <v>239</v>
      </c>
      <c r="E26" s="15">
        <v>71.96652719665272</v>
      </c>
      <c r="F26" s="15">
        <v>23.84937238493724</v>
      </c>
      <c r="G26" s="15">
        <v>2.510460251046025</v>
      </c>
      <c r="H26" s="15">
        <v>0</v>
      </c>
      <c r="I26" s="15">
        <v>1.6736401673640167</v>
      </c>
    </row>
    <row r="27" spans="2:9" ht="12" customHeight="1" x14ac:dyDescent="0.4">
      <c r="B27" s="56"/>
      <c r="C27" s="2" t="s">
        <v>102</v>
      </c>
      <c r="D27" s="3">
        <v>360</v>
      </c>
      <c r="E27" s="15">
        <v>76.388888888888886</v>
      </c>
      <c r="F27" s="15">
        <v>19.722222222222221</v>
      </c>
      <c r="G27" s="15">
        <v>1.9444444444444444</v>
      </c>
      <c r="H27" s="15">
        <v>0.27777777777777779</v>
      </c>
      <c r="I27" s="15">
        <v>1.6666666666666667</v>
      </c>
    </row>
    <row r="28" spans="2:9" ht="12" customHeight="1" x14ac:dyDescent="0.4">
      <c r="B28" s="57"/>
      <c r="C28" s="4" t="s">
        <v>47</v>
      </c>
      <c r="D28" s="3">
        <v>14</v>
      </c>
      <c r="E28" s="15">
        <v>57.142857142857139</v>
      </c>
      <c r="F28" s="15">
        <v>21.428571428571427</v>
      </c>
      <c r="G28" s="15">
        <v>0</v>
      </c>
      <c r="H28" s="15">
        <v>7.1428571428571423</v>
      </c>
      <c r="I28" s="15">
        <v>14.285714285714285</v>
      </c>
    </row>
    <row r="29" spans="2:9" ht="12" customHeight="1" x14ac:dyDescent="0.4">
      <c r="B29" s="55" t="s">
        <v>104</v>
      </c>
      <c r="C29" s="4" t="s">
        <v>70</v>
      </c>
      <c r="D29" s="3">
        <v>91</v>
      </c>
      <c r="E29" s="15">
        <v>72.527472527472526</v>
      </c>
      <c r="F29" s="15">
        <v>25.274725274725274</v>
      </c>
      <c r="G29" s="15">
        <v>1.098901098901099</v>
      </c>
      <c r="H29" s="15">
        <v>0</v>
      </c>
      <c r="I29" s="15">
        <v>1.098901098901099</v>
      </c>
    </row>
    <row r="30" spans="2:9" ht="12" customHeight="1" x14ac:dyDescent="0.4">
      <c r="B30" s="56"/>
      <c r="C30" s="2" t="s">
        <v>69</v>
      </c>
      <c r="D30" s="3">
        <v>590</v>
      </c>
      <c r="E30" s="15">
        <v>73.389830508474574</v>
      </c>
      <c r="F30" s="15">
        <v>23.389830508474578</v>
      </c>
      <c r="G30" s="15">
        <v>2.3728813559322033</v>
      </c>
      <c r="H30" s="15">
        <v>0.16949152542372881</v>
      </c>
      <c r="I30" s="15">
        <v>0.67796610169491522</v>
      </c>
    </row>
    <row r="31" spans="2:9" ht="12" customHeight="1" x14ac:dyDescent="0.4">
      <c r="B31" s="56"/>
      <c r="C31" s="4" t="s">
        <v>71</v>
      </c>
      <c r="D31" s="3">
        <v>260</v>
      </c>
      <c r="E31" s="15">
        <v>75.769230769230774</v>
      </c>
      <c r="F31" s="15">
        <v>20.76923076923077</v>
      </c>
      <c r="G31" s="15">
        <v>1.5384615384615385</v>
      </c>
      <c r="H31" s="15">
        <v>0.38461538461538464</v>
      </c>
      <c r="I31" s="15">
        <v>1.5384615384615385</v>
      </c>
    </row>
    <row r="32" spans="2:9" ht="12" customHeight="1" x14ac:dyDescent="0.4">
      <c r="B32" s="56"/>
      <c r="C32" s="4" t="s">
        <v>72</v>
      </c>
      <c r="D32" s="3">
        <v>46</v>
      </c>
      <c r="E32" s="15">
        <v>73.91304347826086</v>
      </c>
      <c r="F32" s="15">
        <v>23.913043478260871</v>
      </c>
      <c r="G32" s="15">
        <v>2.1739130434782608</v>
      </c>
      <c r="H32" s="15">
        <v>0</v>
      </c>
      <c r="I32" s="15">
        <v>0</v>
      </c>
    </row>
    <row r="33" spans="2:9" ht="12" customHeight="1" x14ac:dyDescent="0.4">
      <c r="B33" s="56"/>
      <c r="C33" s="4" t="s">
        <v>73</v>
      </c>
      <c r="D33" s="3">
        <v>230</v>
      </c>
      <c r="E33" s="15">
        <v>73.478260869565219</v>
      </c>
      <c r="F33" s="15">
        <v>20.869565217391305</v>
      </c>
      <c r="G33" s="15">
        <v>2.1739130434782608</v>
      </c>
      <c r="H33" s="15">
        <v>0</v>
      </c>
      <c r="I33" s="15">
        <v>3.4782608695652173</v>
      </c>
    </row>
    <row r="34" spans="2:9" ht="12" customHeight="1" x14ac:dyDescent="0.4">
      <c r="B34" s="56"/>
      <c r="C34" s="4" t="s">
        <v>46</v>
      </c>
      <c r="D34" s="3">
        <v>88</v>
      </c>
      <c r="E34" s="15">
        <v>73.86363636363636</v>
      </c>
      <c r="F34" s="15">
        <v>21.59090909090909</v>
      </c>
      <c r="G34" s="15">
        <v>0</v>
      </c>
      <c r="H34" s="15">
        <v>0</v>
      </c>
      <c r="I34" s="15">
        <v>4.5454545454545459</v>
      </c>
    </row>
    <row r="35" spans="2:9" ht="12" customHeight="1" x14ac:dyDescent="0.4">
      <c r="B35" s="57"/>
      <c r="C35" s="4" t="s">
        <v>43</v>
      </c>
      <c r="D35" s="3">
        <v>18</v>
      </c>
      <c r="E35" s="15">
        <v>61.111111111111114</v>
      </c>
      <c r="F35" s="15">
        <v>22.222222222222221</v>
      </c>
      <c r="G35" s="15">
        <v>0</v>
      </c>
      <c r="H35" s="15">
        <v>5.5555555555555554</v>
      </c>
      <c r="I35" s="15">
        <v>11.111111111111111</v>
      </c>
    </row>
    <row r="36" spans="2:9" ht="12" customHeight="1" x14ac:dyDescent="0.4">
      <c r="B36" s="55" t="s">
        <v>94</v>
      </c>
      <c r="C36" s="4" t="s">
        <v>74</v>
      </c>
      <c r="D36" s="3">
        <v>108</v>
      </c>
      <c r="E36" s="15">
        <v>71.296296296296291</v>
      </c>
      <c r="F36" s="15">
        <v>25.925925925925924</v>
      </c>
      <c r="G36" s="15">
        <v>1.8518518518518516</v>
      </c>
      <c r="H36" s="15">
        <v>0</v>
      </c>
      <c r="I36" s="15">
        <v>0.92592592592592582</v>
      </c>
    </row>
    <row r="37" spans="2:9" ht="12" customHeight="1" x14ac:dyDescent="0.4">
      <c r="B37" s="56"/>
      <c r="C37" s="4" t="s">
        <v>76</v>
      </c>
      <c r="D37" s="3">
        <v>105</v>
      </c>
      <c r="E37" s="15">
        <v>74.285714285714292</v>
      </c>
      <c r="F37" s="15">
        <v>19.047619047619047</v>
      </c>
      <c r="G37" s="15">
        <v>2.8571428571428572</v>
      </c>
      <c r="H37" s="15">
        <v>0</v>
      </c>
      <c r="I37" s="15">
        <v>3.8095238095238098</v>
      </c>
    </row>
    <row r="38" spans="2:9" ht="12" customHeight="1" x14ac:dyDescent="0.4">
      <c r="B38" s="56"/>
      <c r="C38" s="4" t="s">
        <v>77</v>
      </c>
      <c r="D38" s="3">
        <v>54</v>
      </c>
      <c r="E38" s="15">
        <v>70.370370370370367</v>
      </c>
      <c r="F38" s="15">
        <v>25.925925925925924</v>
      </c>
      <c r="G38" s="15">
        <v>0</v>
      </c>
      <c r="H38" s="15">
        <v>1.8518518518518516</v>
      </c>
      <c r="I38" s="15">
        <v>1.8518518518518516</v>
      </c>
    </row>
    <row r="39" spans="2:9" ht="12" customHeight="1" x14ac:dyDescent="0.4">
      <c r="B39" s="56"/>
      <c r="C39" s="4" t="s">
        <v>78</v>
      </c>
      <c r="D39" s="3">
        <v>56</v>
      </c>
      <c r="E39" s="15">
        <v>71.428571428571431</v>
      </c>
      <c r="F39" s="15">
        <v>23.214285714285715</v>
      </c>
      <c r="G39" s="15">
        <v>1.7857142857142856</v>
      </c>
      <c r="H39" s="15">
        <v>0</v>
      </c>
      <c r="I39" s="15">
        <v>3.5714285714285712</v>
      </c>
    </row>
    <row r="40" spans="2:9" ht="12" customHeight="1" x14ac:dyDescent="0.4">
      <c r="B40" s="56"/>
      <c r="C40" s="4" t="s">
        <v>79</v>
      </c>
      <c r="D40" s="3">
        <v>71</v>
      </c>
      <c r="E40" s="15">
        <v>67.605633802816897</v>
      </c>
      <c r="F40" s="15">
        <v>28.169014084507044</v>
      </c>
      <c r="G40" s="15">
        <v>2.8169014084507045</v>
      </c>
      <c r="H40" s="15">
        <v>0</v>
      </c>
      <c r="I40" s="15">
        <v>1.4084507042253522</v>
      </c>
    </row>
    <row r="41" spans="2:9" ht="12" customHeight="1" x14ac:dyDescent="0.4">
      <c r="B41" s="56"/>
      <c r="C41" s="4" t="s">
        <v>80</v>
      </c>
      <c r="D41" s="3">
        <v>75</v>
      </c>
      <c r="E41" s="15">
        <v>66.666666666666657</v>
      </c>
      <c r="F41" s="15">
        <v>30.666666666666664</v>
      </c>
      <c r="G41" s="15">
        <v>2.666666666666667</v>
      </c>
      <c r="H41" s="15">
        <v>0</v>
      </c>
      <c r="I41" s="15">
        <v>0</v>
      </c>
    </row>
    <row r="42" spans="2:9" ht="12" customHeight="1" x14ac:dyDescent="0.4">
      <c r="B42" s="56"/>
      <c r="C42" s="4" t="s">
        <v>75</v>
      </c>
      <c r="D42" s="3">
        <v>66</v>
      </c>
      <c r="E42" s="15">
        <v>77.272727272727266</v>
      </c>
      <c r="F42" s="15">
        <v>18.181818181818183</v>
      </c>
      <c r="G42" s="15">
        <v>3.0303030303030303</v>
      </c>
      <c r="H42" s="15">
        <v>0</v>
      </c>
      <c r="I42" s="15">
        <v>1.5151515151515151</v>
      </c>
    </row>
    <row r="43" spans="2:9" ht="12" customHeight="1" x14ac:dyDescent="0.4">
      <c r="B43" s="56"/>
      <c r="C43" s="4" t="s">
        <v>81</v>
      </c>
      <c r="D43" s="3">
        <v>121</v>
      </c>
      <c r="E43" s="15">
        <v>78.512396694214885</v>
      </c>
      <c r="F43" s="15">
        <v>15.702479338842975</v>
      </c>
      <c r="G43" s="15">
        <v>4.1322314049586781</v>
      </c>
      <c r="H43" s="15">
        <v>0</v>
      </c>
      <c r="I43" s="15">
        <v>1.6528925619834711</v>
      </c>
    </row>
    <row r="44" spans="2:9" ht="12" customHeight="1" x14ac:dyDescent="0.4">
      <c r="B44" s="56"/>
      <c r="C44" s="4" t="s">
        <v>82</v>
      </c>
      <c r="D44" s="3">
        <v>42</v>
      </c>
      <c r="E44" s="15">
        <v>73.80952380952381</v>
      </c>
      <c r="F44" s="15">
        <v>21.428571428571427</v>
      </c>
      <c r="G44" s="15">
        <v>2.3809523809523809</v>
      </c>
      <c r="H44" s="15">
        <v>0</v>
      </c>
      <c r="I44" s="15">
        <v>2.3809523809523809</v>
      </c>
    </row>
    <row r="45" spans="2:9" ht="12" customHeight="1" x14ac:dyDescent="0.4">
      <c r="B45" s="56"/>
      <c r="C45" s="4" t="s">
        <v>83</v>
      </c>
      <c r="D45" s="3">
        <v>39</v>
      </c>
      <c r="E45" s="15">
        <v>87.179487179487182</v>
      </c>
      <c r="F45" s="15">
        <v>12.820512820512819</v>
      </c>
      <c r="G45" s="15">
        <v>0</v>
      </c>
      <c r="H45" s="15">
        <v>0</v>
      </c>
      <c r="I45" s="15">
        <v>0</v>
      </c>
    </row>
    <row r="46" spans="2:9" ht="12" customHeight="1" x14ac:dyDescent="0.4">
      <c r="B46" s="56"/>
      <c r="C46" s="4" t="s">
        <v>84</v>
      </c>
      <c r="D46" s="3">
        <v>73</v>
      </c>
      <c r="E46" s="15">
        <v>83.561643835616437</v>
      </c>
      <c r="F46" s="15">
        <v>12.328767123287671</v>
      </c>
      <c r="G46" s="15">
        <v>0</v>
      </c>
      <c r="H46" s="15">
        <v>1.3698630136986301</v>
      </c>
      <c r="I46" s="15">
        <v>2.7397260273972601</v>
      </c>
    </row>
    <row r="47" spans="2:9" ht="12" customHeight="1" x14ac:dyDescent="0.4">
      <c r="B47" s="56"/>
      <c r="C47" s="4" t="s">
        <v>85</v>
      </c>
      <c r="D47" s="3">
        <v>105</v>
      </c>
      <c r="E47" s="15">
        <v>75.238095238095241</v>
      </c>
      <c r="F47" s="15">
        <v>22.857142857142858</v>
      </c>
      <c r="G47" s="15">
        <v>0.95238095238095244</v>
      </c>
      <c r="H47" s="15">
        <v>0</v>
      </c>
      <c r="I47" s="15">
        <v>0.95238095238095244</v>
      </c>
    </row>
    <row r="48" spans="2:9" ht="12" customHeight="1" x14ac:dyDescent="0.4">
      <c r="B48" s="56"/>
      <c r="C48" s="4" t="s">
        <v>86</v>
      </c>
      <c r="D48" s="3">
        <v>92</v>
      </c>
      <c r="E48" s="15">
        <v>68.478260869565219</v>
      </c>
      <c r="F48" s="15">
        <v>28.260869565217391</v>
      </c>
      <c r="G48" s="15">
        <v>1.0869565217391304</v>
      </c>
      <c r="H48" s="15">
        <v>0</v>
      </c>
      <c r="I48" s="15">
        <v>2.1739130434782608</v>
      </c>
    </row>
    <row r="49" spans="2:9" ht="12" customHeight="1" x14ac:dyDescent="0.4">
      <c r="B49" s="56"/>
      <c r="C49" s="4" t="s">
        <v>87</v>
      </c>
      <c r="D49" s="3">
        <v>44</v>
      </c>
      <c r="E49" s="15">
        <v>72.727272727272734</v>
      </c>
      <c r="F49" s="15">
        <v>27.27272727272727</v>
      </c>
      <c r="G49" s="15">
        <v>0</v>
      </c>
      <c r="H49" s="15">
        <v>0</v>
      </c>
      <c r="I49" s="15">
        <v>0</v>
      </c>
    </row>
    <row r="50" spans="2:9" ht="12" customHeight="1" x14ac:dyDescent="0.4">
      <c r="B50" s="56"/>
      <c r="C50" s="4" t="s">
        <v>88</v>
      </c>
      <c r="D50" s="3">
        <v>34</v>
      </c>
      <c r="E50" s="15">
        <v>79.411764705882348</v>
      </c>
      <c r="F50" s="15">
        <v>20.588235294117645</v>
      </c>
      <c r="G50" s="15">
        <v>0</v>
      </c>
      <c r="H50" s="15">
        <v>0</v>
      </c>
      <c r="I50" s="15">
        <v>0</v>
      </c>
    </row>
    <row r="51" spans="2:9" ht="12" customHeight="1" x14ac:dyDescent="0.4">
      <c r="B51" s="56"/>
      <c r="C51" s="4" t="s">
        <v>89</v>
      </c>
      <c r="D51" s="3">
        <v>80</v>
      </c>
      <c r="E51" s="15">
        <v>70</v>
      </c>
      <c r="F51" s="15">
        <v>26.25</v>
      </c>
      <c r="G51" s="15">
        <v>2.5</v>
      </c>
      <c r="H51" s="15">
        <v>0</v>
      </c>
      <c r="I51" s="15">
        <v>1.25</v>
      </c>
    </row>
    <row r="52" spans="2:9" ht="12" customHeight="1" x14ac:dyDescent="0.4">
      <c r="B52" s="56"/>
      <c r="C52" s="4" t="s">
        <v>90</v>
      </c>
      <c r="D52" s="3">
        <v>58</v>
      </c>
      <c r="E52" s="15">
        <v>72.41379310344827</v>
      </c>
      <c r="F52" s="15">
        <v>25.862068965517242</v>
      </c>
      <c r="G52" s="15">
        <v>0</v>
      </c>
      <c r="H52" s="15">
        <v>0</v>
      </c>
      <c r="I52" s="15">
        <v>1.7241379310344827</v>
      </c>
    </row>
    <row r="53" spans="2:9" ht="12" customHeight="1" x14ac:dyDescent="0.4">
      <c r="B53" s="56"/>
      <c r="C53" s="4" t="s">
        <v>91</v>
      </c>
      <c r="D53" s="3">
        <v>86</v>
      </c>
      <c r="E53" s="15">
        <v>75.581395348837205</v>
      </c>
      <c r="F53" s="15">
        <v>19.767441860465116</v>
      </c>
      <c r="G53" s="15">
        <v>3.4883720930232558</v>
      </c>
      <c r="H53" s="15">
        <v>0</v>
      </c>
      <c r="I53" s="15">
        <v>1.1627906976744187</v>
      </c>
    </row>
    <row r="54" spans="2:9" ht="12" customHeight="1" x14ac:dyDescent="0.4">
      <c r="B54" s="57"/>
      <c r="C54" s="2" t="s">
        <v>43</v>
      </c>
      <c r="D54" s="3">
        <v>14</v>
      </c>
      <c r="E54" s="15">
        <v>57.142857142857139</v>
      </c>
      <c r="F54" s="15">
        <v>21.428571428571427</v>
      </c>
      <c r="G54" s="15">
        <v>0</v>
      </c>
      <c r="H54" s="15">
        <v>7.1428571428571423</v>
      </c>
      <c r="I54" s="15">
        <v>14.285714285714285</v>
      </c>
    </row>
  </sheetData>
  <mergeCells count="11">
    <mergeCell ref="B2:C4"/>
    <mergeCell ref="D2:D4"/>
    <mergeCell ref="E2:I2"/>
    <mergeCell ref="E3:I3"/>
    <mergeCell ref="B29:B35"/>
    <mergeCell ref="B36:B54"/>
    <mergeCell ref="B5:C5"/>
    <mergeCell ref="B6:B14"/>
    <mergeCell ref="B15:B20"/>
    <mergeCell ref="B21:B23"/>
    <mergeCell ref="B24:B28"/>
  </mergeCells>
  <phoneticPr fontId="2"/>
  <pageMargins left="0.7" right="0.7" top="0.75" bottom="0.75" header="0.3" footer="0.3"/>
  <pageSetup paperSize="9"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B2:I54"/>
  <sheetViews>
    <sheetView workbookViewId="0">
      <selection activeCell="E2" sqref="E2:I2"/>
    </sheetView>
  </sheetViews>
  <sheetFormatPr defaultRowHeight="12" customHeight="1" x14ac:dyDescent="0.4"/>
  <cols>
    <col min="1" max="1" width="5.625" customWidth="1"/>
    <col min="2" max="2" width="14.125" customWidth="1"/>
    <col min="3" max="3" width="39.875" customWidth="1"/>
    <col min="4" max="9" width="10.625" customWidth="1"/>
  </cols>
  <sheetData>
    <row r="2" spans="2:9" ht="30" customHeight="1" x14ac:dyDescent="0.4">
      <c r="B2" s="28" t="s">
        <v>142</v>
      </c>
      <c r="C2" s="29"/>
      <c r="D2" s="32" t="s">
        <v>97</v>
      </c>
      <c r="E2" s="48" t="s">
        <v>243</v>
      </c>
      <c r="F2" s="49"/>
      <c r="G2" s="49"/>
      <c r="H2" s="49"/>
      <c r="I2" s="50"/>
    </row>
    <row r="3" spans="2:9" s="23" customFormat="1" ht="30" customHeight="1" x14ac:dyDescent="0.4">
      <c r="B3" s="67"/>
      <c r="C3" s="68"/>
      <c r="D3" s="54"/>
      <c r="E3" s="45" t="s">
        <v>238</v>
      </c>
      <c r="F3" s="46"/>
      <c r="G3" s="46"/>
      <c r="H3" s="46"/>
      <c r="I3" s="47"/>
    </row>
    <row r="4" spans="2:9" ht="36" x14ac:dyDescent="0.4">
      <c r="B4" s="30"/>
      <c r="C4" s="31"/>
      <c r="D4" s="33"/>
      <c r="E4" s="19" t="s">
        <v>185</v>
      </c>
      <c r="F4" s="21" t="s">
        <v>242</v>
      </c>
      <c r="G4" s="19" t="s">
        <v>186</v>
      </c>
      <c r="H4" s="19" t="s">
        <v>187</v>
      </c>
      <c r="I4" s="19" t="s">
        <v>154</v>
      </c>
    </row>
    <row r="5" spans="2:9" ht="12" customHeight="1" x14ac:dyDescent="0.4">
      <c r="B5" s="42" t="s">
        <v>92</v>
      </c>
      <c r="C5" s="43" t="s">
        <v>92</v>
      </c>
      <c r="D5" s="3">
        <v>1323</v>
      </c>
      <c r="E5" s="14">
        <v>59.183673469387756</v>
      </c>
      <c r="F5" s="15">
        <v>33.786848072562357</v>
      </c>
      <c r="G5" s="15">
        <v>4.4595616024187459</v>
      </c>
      <c r="H5" s="15">
        <v>0.75585789871504161</v>
      </c>
      <c r="I5" s="15">
        <v>1.8140589569160999</v>
      </c>
    </row>
    <row r="6" spans="2:9" ht="12" customHeight="1" x14ac:dyDescent="0.4">
      <c r="B6" s="55" t="s">
        <v>93</v>
      </c>
      <c r="C6" s="4" t="s">
        <v>53</v>
      </c>
      <c r="D6" s="3">
        <v>26</v>
      </c>
      <c r="E6" s="15">
        <v>53.846153846153847</v>
      </c>
      <c r="F6" s="15">
        <v>34.615384615384613</v>
      </c>
      <c r="G6" s="15">
        <v>11.538461538461538</v>
      </c>
      <c r="H6" s="15">
        <v>0</v>
      </c>
      <c r="I6" s="15">
        <v>0</v>
      </c>
    </row>
    <row r="7" spans="2:9" ht="12" customHeight="1" x14ac:dyDescent="0.4">
      <c r="B7" s="56"/>
      <c r="C7" s="4" t="s">
        <v>54</v>
      </c>
      <c r="D7" s="3">
        <v>95</v>
      </c>
      <c r="E7" s="15">
        <v>47.368421052631575</v>
      </c>
      <c r="F7" s="15">
        <v>44.210526315789473</v>
      </c>
      <c r="G7" s="15">
        <v>7.3684210526315779</v>
      </c>
      <c r="H7" s="15">
        <v>1.0526315789473684</v>
      </c>
      <c r="I7" s="15">
        <v>0</v>
      </c>
    </row>
    <row r="8" spans="2:9" ht="12" customHeight="1" x14ac:dyDescent="0.4">
      <c r="B8" s="56"/>
      <c r="C8" s="4" t="s">
        <v>56</v>
      </c>
      <c r="D8" s="3">
        <v>120</v>
      </c>
      <c r="E8" s="15">
        <v>61.666666666666671</v>
      </c>
      <c r="F8" s="15">
        <v>32.5</v>
      </c>
      <c r="G8" s="15">
        <v>5.833333333333333</v>
      </c>
      <c r="H8" s="15">
        <v>0</v>
      </c>
      <c r="I8" s="15">
        <v>0</v>
      </c>
    </row>
    <row r="9" spans="2:9" ht="12" customHeight="1" x14ac:dyDescent="0.4">
      <c r="B9" s="56"/>
      <c r="C9" s="4" t="s">
        <v>57</v>
      </c>
      <c r="D9" s="3">
        <v>182</v>
      </c>
      <c r="E9" s="15">
        <v>50.549450549450547</v>
      </c>
      <c r="F9" s="15">
        <v>39.560439560439562</v>
      </c>
      <c r="G9" s="15">
        <v>9.3406593406593412</v>
      </c>
      <c r="H9" s="15">
        <v>0.5494505494505495</v>
      </c>
      <c r="I9" s="15">
        <v>0</v>
      </c>
    </row>
    <row r="10" spans="2:9" ht="12" customHeight="1" x14ac:dyDescent="0.4">
      <c r="B10" s="56"/>
      <c r="C10" s="4" t="s">
        <v>58</v>
      </c>
      <c r="D10" s="3">
        <v>270</v>
      </c>
      <c r="E10" s="15">
        <v>54.074074074074076</v>
      </c>
      <c r="F10" s="15">
        <v>37.777777777777779</v>
      </c>
      <c r="G10" s="15">
        <v>5.5555555555555554</v>
      </c>
      <c r="H10" s="15">
        <v>1.4814814814814816</v>
      </c>
      <c r="I10" s="15">
        <v>1.1111111111111112</v>
      </c>
    </row>
    <row r="11" spans="2:9" ht="12" customHeight="1" x14ac:dyDescent="0.4">
      <c r="B11" s="56"/>
      <c r="C11" s="4" t="s">
        <v>59</v>
      </c>
      <c r="D11" s="3">
        <v>232</v>
      </c>
      <c r="E11" s="15">
        <v>63.793103448275865</v>
      </c>
      <c r="F11" s="15">
        <v>31.46551724137931</v>
      </c>
      <c r="G11" s="15">
        <v>2.1551724137931036</v>
      </c>
      <c r="H11" s="15">
        <v>1.2931034482758621</v>
      </c>
      <c r="I11" s="15">
        <v>1.2931034482758621</v>
      </c>
    </row>
    <row r="12" spans="2:9" ht="12" customHeight="1" x14ac:dyDescent="0.4">
      <c r="B12" s="56"/>
      <c r="C12" s="4" t="s">
        <v>60</v>
      </c>
      <c r="D12" s="3">
        <v>245</v>
      </c>
      <c r="E12" s="15">
        <v>69.795918367346943</v>
      </c>
      <c r="F12" s="15">
        <v>25.714285714285712</v>
      </c>
      <c r="G12" s="15">
        <v>1.2244897959183674</v>
      </c>
      <c r="H12" s="15">
        <v>0</v>
      </c>
      <c r="I12" s="15">
        <v>3.2653061224489797</v>
      </c>
    </row>
    <row r="13" spans="2:9" ht="12" customHeight="1" x14ac:dyDescent="0.4">
      <c r="B13" s="56"/>
      <c r="C13" s="4" t="s">
        <v>55</v>
      </c>
      <c r="D13" s="3">
        <v>142</v>
      </c>
      <c r="E13" s="15">
        <v>62.676056338028175</v>
      </c>
      <c r="F13" s="15">
        <v>28.87323943661972</v>
      </c>
      <c r="G13" s="15">
        <v>1.4084507042253522</v>
      </c>
      <c r="H13" s="15">
        <v>0.70422535211267612</v>
      </c>
      <c r="I13" s="15">
        <v>6.3380281690140841</v>
      </c>
    </row>
    <row r="14" spans="2:9" ht="12" customHeight="1" x14ac:dyDescent="0.4">
      <c r="B14" s="57"/>
      <c r="C14" s="4" t="s">
        <v>43</v>
      </c>
      <c r="D14" s="3">
        <v>11</v>
      </c>
      <c r="E14" s="15">
        <v>36.363636363636367</v>
      </c>
      <c r="F14" s="15">
        <v>54.54545454545454</v>
      </c>
      <c r="G14" s="15">
        <v>0</v>
      </c>
      <c r="H14" s="15">
        <v>0</v>
      </c>
      <c r="I14" s="15">
        <v>9.0909090909090917</v>
      </c>
    </row>
    <row r="15" spans="2:9" ht="12" customHeight="1" x14ac:dyDescent="0.4">
      <c r="B15" s="55" t="s">
        <v>98</v>
      </c>
      <c r="C15" s="4" t="s">
        <v>61</v>
      </c>
      <c r="D15" s="3">
        <v>203</v>
      </c>
      <c r="E15" s="15">
        <v>59.11330049261084</v>
      </c>
      <c r="F15" s="15">
        <v>30.541871921182267</v>
      </c>
      <c r="G15" s="15">
        <v>5.9113300492610836</v>
      </c>
      <c r="H15" s="15">
        <v>0.98522167487684731</v>
      </c>
      <c r="I15" s="15">
        <v>3.4482758620689653</v>
      </c>
    </row>
    <row r="16" spans="2:9" ht="12" customHeight="1" x14ac:dyDescent="0.4">
      <c r="B16" s="56"/>
      <c r="C16" s="4" t="s">
        <v>62</v>
      </c>
      <c r="D16" s="3">
        <v>467</v>
      </c>
      <c r="E16" s="15">
        <v>60.171306209850108</v>
      </c>
      <c r="F16" s="15">
        <v>34.261241970021409</v>
      </c>
      <c r="G16" s="15">
        <v>3.6402569593147751</v>
      </c>
      <c r="H16" s="15">
        <v>0.64239828693790146</v>
      </c>
      <c r="I16" s="15">
        <v>1.2847965738758029</v>
      </c>
    </row>
    <row r="17" spans="2:9" ht="12" customHeight="1" x14ac:dyDescent="0.4">
      <c r="B17" s="56"/>
      <c r="C17" s="4" t="s">
        <v>63</v>
      </c>
      <c r="D17" s="3">
        <v>296</v>
      </c>
      <c r="E17" s="15">
        <v>60.810810810810814</v>
      </c>
      <c r="F17" s="15">
        <v>32.432432432432435</v>
      </c>
      <c r="G17" s="15">
        <v>4.7297297297297298</v>
      </c>
      <c r="H17" s="15">
        <v>1.0135135135135136</v>
      </c>
      <c r="I17" s="15">
        <v>1.0135135135135136</v>
      </c>
    </row>
    <row r="18" spans="2:9" ht="12" customHeight="1" x14ac:dyDescent="0.4">
      <c r="B18" s="56"/>
      <c r="C18" s="4" t="s">
        <v>64</v>
      </c>
      <c r="D18" s="3">
        <v>258</v>
      </c>
      <c r="E18" s="15">
        <v>57.751937984496124</v>
      </c>
      <c r="F18" s="15">
        <v>34.108527131782942</v>
      </c>
      <c r="G18" s="15">
        <v>5.4263565891472867</v>
      </c>
      <c r="H18" s="15">
        <v>0.77519379844961245</v>
      </c>
      <c r="I18" s="15">
        <v>1.9379844961240309</v>
      </c>
    </row>
    <row r="19" spans="2:9" ht="12" customHeight="1" x14ac:dyDescent="0.4">
      <c r="B19" s="56"/>
      <c r="C19" s="4" t="s">
        <v>65</v>
      </c>
      <c r="D19" s="3">
        <v>78</v>
      </c>
      <c r="E19" s="15">
        <v>50</v>
      </c>
      <c r="F19" s="15">
        <v>46.153846153846153</v>
      </c>
      <c r="G19" s="15">
        <v>2.5641025641025639</v>
      </c>
      <c r="H19" s="15">
        <v>0</v>
      </c>
      <c r="I19" s="15">
        <v>1.2820512820512819</v>
      </c>
    </row>
    <row r="20" spans="2:9" ht="12" customHeight="1" x14ac:dyDescent="0.4">
      <c r="B20" s="57"/>
      <c r="C20" s="4" t="s">
        <v>43</v>
      </c>
      <c r="D20" s="3">
        <v>21</v>
      </c>
      <c r="E20" s="15">
        <v>66.666666666666657</v>
      </c>
      <c r="F20" s="15">
        <v>23.809523809523807</v>
      </c>
      <c r="G20" s="15">
        <v>0</v>
      </c>
      <c r="H20" s="15">
        <v>0</v>
      </c>
      <c r="I20" s="15">
        <v>9.5238095238095237</v>
      </c>
    </row>
    <row r="21" spans="2:9" ht="12" customHeight="1" x14ac:dyDescent="0.4">
      <c r="B21" s="61" t="s">
        <v>99</v>
      </c>
      <c r="C21" s="4" t="s">
        <v>66</v>
      </c>
      <c r="D21" s="3">
        <v>349</v>
      </c>
      <c r="E21" s="15">
        <v>56.446991404011456</v>
      </c>
      <c r="F21" s="15">
        <v>38.108882521489974</v>
      </c>
      <c r="G21" s="15">
        <v>4.8710601719197708</v>
      </c>
      <c r="H21" s="15">
        <v>0.28653295128939826</v>
      </c>
      <c r="I21" s="15">
        <v>0.28653295128939826</v>
      </c>
    </row>
    <row r="22" spans="2:9" ht="12" customHeight="1" x14ac:dyDescent="0.4">
      <c r="B22" s="62"/>
      <c r="C22" s="4" t="s">
        <v>67</v>
      </c>
      <c r="D22" s="3">
        <v>933</v>
      </c>
      <c r="E22" s="15">
        <v>60.450160771704176</v>
      </c>
      <c r="F22" s="15">
        <v>31.939978563772776</v>
      </c>
      <c r="G22" s="15">
        <v>4.501607717041801</v>
      </c>
      <c r="H22" s="15">
        <v>0.857449088960343</v>
      </c>
      <c r="I22" s="15">
        <v>2.2508038585209005</v>
      </c>
    </row>
    <row r="23" spans="2:9" ht="12" customHeight="1" x14ac:dyDescent="0.4">
      <c r="B23" s="63"/>
      <c r="C23" s="4" t="s">
        <v>43</v>
      </c>
      <c r="D23" s="3">
        <v>41</v>
      </c>
      <c r="E23" s="15">
        <v>53.658536585365859</v>
      </c>
      <c r="F23" s="15">
        <v>39.024390243902438</v>
      </c>
      <c r="G23" s="15">
        <v>0</v>
      </c>
      <c r="H23" s="15">
        <v>2.4390243902439024</v>
      </c>
      <c r="I23" s="15">
        <v>4.8780487804878048</v>
      </c>
    </row>
    <row r="24" spans="2:9" ht="12" customHeight="1" x14ac:dyDescent="0.4">
      <c r="B24" s="55" t="s">
        <v>100</v>
      </c>
      <c r="C24" s="2" t="s">
        <v>96</v>
      </c>
      <c r="D24" s="3">
        <v>340</v>
      </c>
      <c r="E24" s="15">
        <v>52.647058823529413</v>
      </c>
      <c r="F24" s="15">
        <v>38.82352941176471</v>
      </c>
      <c r="G24" s="15">
        <v>6.7647058823529411</v>
      </c>
      <c r="H24" s="15">
        <v>1.1764705882352942</v>
      </c>
      <c r="I24" s="15">
        <v>0.58823529411764708</v>
      </c>
    </row>
    <row r="25" spans="2:9" ht="12" customHeight="1" x14ac:dyDescent="0.4">
      <c r="B25" s="56"/>
      <c r="C25" s="2" t="s">
        <v>95</v>
      </c>
      <c r="D25" s="3">
        <v>370</v>
      </c>
      <c r="E25" s="15">
        <v>57.837837837837839</v>
      </c>
      <c r="F25" s="15">
        <v>34.324324324324323</v>
      </c>
      <c r="G25" s="15">
        <v>4.3243243243243246</v>
      </c>
      <c r="H25" s="15">
        <v>1.0810810810810811</v>
      </c>
      <c r="I25" s="15">
        <v>2.4324324324324325</v>
      </c>
    </row>
    <row r="26" spans="2:9" ht="12" customHeight="1" x14ac:dyDescent="0.4">
      <c r="B26" s="56"/>
      <c r="C26" s="2" t="s">
        <v>101</v>
      </c>
      <c r="D26" s="3">
        <v>239</v>
      </c>
      <c r="E26" s="15">
        <v>62.761506276150627</v>
      </c>
      <c r="F26" s="15">
        <v>31.799163179916317</v>
      </c>
      <c r="G26" s="15">
        <v>3.3472803347280333</v>
      </c>
      <c r="H26" s="15">
        <v>0.41841004184100417</v>
      </c>
      <c r="I26" s="15">
        <v>1.6736401673640167</v>
      </c>
    </row>
    <row r="27" spans="2:9" ht="12" customHeight="1" x14ac:dyDescent="0.4">
      <c r="B27" s="56"/>
      <c r="C27" s="2" t="s">
        <v>102</v>
      </c>
      <c r="D27" s="3">
        <v>360</v>
      </c>
      <c r="E27" s="15">
        <v>65</v>
      </c>
      <c r="F27" s="15">
        <v>29.722222222222221</v>
      </c>
      <c r="G27" s="15">
        <v>3.3333333333333335</v>
      </c>
      <c r="H27" s="15">
        <v>0.27777777777777779</v>
      </c>
      <c r="I27" s="15">
        <v>1.6666666666666667</v>
      </c>
    </row>
    <row r="28" spans="2:9" ht="12" customHeight="1" x14ac:dyDescent="0.4">
      <c r="B28" s="57"/>
      <c r="C28" s="4" t="s">
        <v>47</v>
      </c>
      <c r="D28" s="3">
        <v>14</v>
      </c>
      <c r="E28" s="15">
        <v>42.857142857142854</v>
      </c>
      <c r="F28" s="15">
        <v>35.714285714285715</v>
      </c>
      <c r="G28" s="15">
        <v>0</v>
      </c>
      <c r="H28" s="15">
        <v>0</v>
      </c>
      <c r="I28" s="15">
        <v>21.428571428571427</v>
      </c>
    </row>
    <row r="29" spans="2:9" ht="12" customHeight="1" x14ac:dyDescent="0.4">
      <c r="B29" s="55" t="s">
        <v>104</v>
      </c>
      <c r="C29" s="4" t="s">
        <v>70</v>
      </c>
      <c r="D29" s="3">
        <v>91</v>
      </c>
      <c r="E29" s="15">
        <v>68.131868131868131</v>
      </c>
      <c r="F29" s="15">
        <v>25.274725274725274</v>
      </c>
      <c r="G29" s="15">
        <v>4.395604395604396</v>
      </c>
      <c r="H29" s="15">
        <v>2.197802197802198</v>
      </c>
      <c r="I29" s="15">
        <v>0</v>
      </c>
    </row>
    <row r="30" spans="2:9" ht="12" customHeight="1" x14ac:dyDescent="0.4">
      <c r="B30" s="56"/>
      <c r="C30" s="2" t="s">
        <v>69</v>
      </c>
      <c r="D30" s="3">
        <v>590</v>
      </c>
      <c r="E30" s="15">
        <v>55.593220338983052</v>
      </c>
      <c r="F30" s="15">
        <v>36.779661016949149</v>
      </c>
      <c r="G30" s="15">
        <v>6.4406779661016946</v>
      </c>
      <c r="H30" s="15">
        <v>0.50847457627118642</v>
      </c>
      <c r="I30" s="15">
        <v>0.67796610169491522</v>
      </c>
    </row>
    <row r="31" spans="2:9" ht="12" customHeight="1" x14ac:dyDescent="0.4">
      <c r="B31" s="56"/>
      <c r="C31" s="4" t="s">
        <v>71</v>
      </c>
      <c r="D31" s="3">
        <v>260</v>
      </c>
      <c r="E31" s="15">
        <v>66.153846153846146</v>
      </c>
      <c r="F31" s="15">
        <v>30.76923076923077</v>
      </c>
      <c r="G31" s="15">
        <v>1.153846153846154</v>
      </c>
      <c r="H31" s="15">
        <v>0.38461538461538464</v>
      </c>
      <c r="I31" s="15">
        <v>1.5384615384615385</v>
      </c>
    </row>
    <row r="32" spans="2:9" ht="12" customHeight="1" x14ac:dyDescent="0.4">
      <c r="B32" s="56"/>
      <c r="C32" s="4" t="s">
        <v>72</v>
      </c>
      <c r="D32" s="3">
        <v>46</v>
      </c>
      <c r="E32" s="15">
        <v>50</v>
      </c>
      <c r="F32" s="15">
        <v>36.95652173913043</v>
      </c>
      <c r="G32" s="15">
        <v>13.043478260869565</v>
      </c>
      <c r="H32" s="15">
        <v>0</v>
      </c>
      <c r="I32" s="15">
        <v>0</v>
      </c>
    </row>
    <row r="33" spans="2:9" ht="12" customHeight="1" x14ac:dyDescent="0.4">
      <c r="B33" s="56"/>
      <c r="C33" s="4" t="s">
        <v>73</v>
      </c>
      <c r="D33" s="3">
        <v>230</v>
      </c>
      <c r="E33" s="15">
        <v>60</v>
      </c>
      <c r="F33" s="15">
        <v>31.739130434782609</v>
      </c>
      <c r="G33" s="15">
        <v>2.6086956521739131</v>
      </c>
      <c r="H33" s="15">
        <v>1.3043478260869565</v>
      </c>
      <c r="I33" s="15">
        <v>4.3478260869565215</v>
      </c>
    </row>
    <row r="34" spans="2:9" ht="12" customHeight="1" x14ac:dyDescent="0.4">
      <c r="B34" s="56"/>
      <c r="C34" s="4" t="s">
        <v>46</v>
      </c>
      <c r="D34" s="3">
        <v>88</v>
      </c>
      <c r="E34" s="15">
        <v>59.090909090909093</v>
      </c>
      <c r="F34" s="15">
        <v>35.227272727272727</v>
      </c>
      <c r="G34" s="15">
        <v>2.2727272727272729</v>
      </c>
      <c r="H34" s="15">
        <v>0</v>
      </c>
      <c r="I34" s="15">
        <v>3.4090909090909087</v>
      </c>
    </row>
    <row r="35" spans="2:9" ht="12" customHeight="1" x14ac:dyDescent="0.4">
      <c r="B35" s="57"/>
      <c r="C35" s="4" t="s">
        <v>43</v>
      </c>
      <c r="D35" s="3">
        <v>18</v>
      </c>
      <c r="E35" s="15">
        <v>44.444444444444443</v>
      </c>
      <c r="F35" s="15">
        <v>33.333333333333329</v>
      </c>
      <c r="G35" s="15">
        <v>0</v>
      </c>
      <c r="H35" s="15">
        <v>5.5555555555555554</v>
      </c>
      <c r="I35" s="15">
        <v>16.666666666666664</v>
      </c>
    </row>
    <row r="36" spans="2:9" ht="12" customHeight="1" x14ac:dyDescent="0.4">
      <c r="B36" s="55" t="s">
        <v>94</v>
      </c>
      <c r="C36" s="4" t="s">
        <v>74</v>
      </c>
      <c r="D36" s="3">
        <v>108</v>
      </c>
      <c r="E36" s="15">
        <v>73.148148148148152</v>
      </c>
      <c r="F36" s="15">
        <v>22.222222222222221</v>
      </c>
      <c r="G36" s="15">
        <v>3.7037037037037033</v>
      </c>
      <c r="H36" s="15">
        <v>0</v>
      </c>
      <c r="I36" s="15">
        <v>0.92592592592592582</v>
      </c>
    </row>
    <row r="37" spans="2:9" ht="12" customHeight="1" x14ac:dyDescent="0.4">
      <c r="B37" s="56"/>
      <c r="C37" s="4" t="s">
        <v>76</v>
      </c>
      <c r="D37" s="3">
        <v>105</v>
      </c>
      <c r="E37" s="15">
        <v>54.285714285714285</v>
      </c>
      <c r="F37" s="15">
        <v>37.142857142857146</v>
      </c>
      <c r="G37" s="15">
        <v>5.7142857142857144</v>
      </c>
      <c r="H37" s="15">
        <v>0</v>
      </c>
      <c r="I37" s="15">
        <v>2.8571428571428572</v>
      </c>
    </row>
    <row r="38" spans="2:9" ht="12" customHeight="1" x14ac:dyDescent="0.4">
      <c r="B38" s="56"/>
      <c r="C38" s="4" t="s">
        <v>77</v>
      </c>
      <c r="D38" s="3">
        <v>54</v>
      </c>
      <c r="E38" s="15">
        <v>57.407407407407405</v>
      </c>
      <c r="F38" s="15">
        <v>35.185185185185183</v>
      </c>
      <c r="G38" s="15">
        <v>5.5555555555555554</v>
      </c>
      <c r="H38" s="15">
        <v>0</v>
      </c>
      <c r="I38" s="15">
        <v>1.8518518518518516</v>
      </c>
    </row>
    <row r="39" spans="2:9" ht="12" customHeight="1" x14ac:dyDescent="0.4">
      <c r="B39" s="56"/>
      <c r="C39" s="4" t="s">
        <v>78</v>
      </c>
      <c r="D39" s="3">
        <v>56</v>
      </c>
      <c r="E39" s="15">
        <v>55.357142857142861</v>
      </c>
      <c r="F39" s="15">
        <v>37.5</v>
      </c>
      <c r="G39" s="15">
        <v>3.5714285714285712</v>
      </c>
      <c r="H39" s="15">
        <v>0</v>
      </c>
      <c r="I39" s="15">
        <v>3.5714285714285712</v>
      </c>
    </row>
    <row r="40" spans="2:9" ht="12" customHeight="1" x14ac:dyDescent="0.4">
      <c r="B40" s="56"/>
      <c r="C40" s="4" t="s">
        <v>79</v>
      </c>
      <c r="D40" s="3">
        <v>71</v>
      </c>
      <c r="E40" s="15">
        <v>53.521126760563376</v>
      </c>
      <c r="F40" s="15">
        <v>36.619718309859159</v>
      </c>
      <c r="G40" s="15">
        <v>5.6338028169014089</v>
      </c>
      <c r="H40" s="15">
        <v>2.8169014084507045</v>
      </c>
      <c r="I40" s="15">
        <v>1.4084507042253522</v>
      </c>
    </row>
    <row r="41" spans="2:9" ht="12" customHeight="1" x14ac:dyDescent="0.4">
      <c r="B41" s="56"/>
      <c r="C41" s="4" t="s">
        <v>80</v>
      </c>
      <c r="D41" s="3">
        <v>75</v>
      </c>
      <c r="E41" s="15">
        <v>68</v>
      </c>
      <c r="F41" s="15">
        <v>29.333333333333332</v>
      </c>
      <c r="G41" s="15">
        <v>2.666666666666667</v>
      </c>
      <c r="H41" s="15">
        <v>0</v>
      </c>
      <c r="I41" s="15">
        <v>0</v>
      </c>
    </row>
    <row r="42" spans="2:9" ht="12" customHeight="1" x14ac:dyDescent="0.4">
      <c r="B42" s="56"/>
      <c r="C42" s="4" t="s">
        <v>75</v>
      </c>
      <c r="D42" s="3">
        <v>66</v>
      </c>
      <c r="E42" s="15">
        <v>59.090909090909093</v>
      </c>
      <c r="F42" s="15">
        <v>33.333333333333329</v>
      </c>
      <c r="G42" s="15">
        <v>6.0606060606060606</v>
      </c>
      <c r="H42" s="15">
        <v>0</v>
      </c>
      <c r="I42" s="15">
        <v>1.5151515151515151</v>
      </c>
    </row>
    <row r="43" spans="2:9" ht="12" customHeight="1" x14ac:dyDescent="0.4">
      <c r="B43" s="56"/>
      <c r="C43" s="4" t="s">
        <v>81</v>
      </c>
      <c r="D43" s="3">
        <v>121</v>
      </c>
      <c r="E43" s="15">
        <v>55.371900826446286</v>
      </c>
      <c r="F43" s="15">
        <v>35.537190082644628</v>
      </c>
      <c r="G43" s="15">
        <v>5.785123966942149</v>
      </c>
      <c r="H43" s="15">
        <v>0.82644628099173556</v>
      </c>
      <c r="I43" s="15">
        <v>2.4793388429752068</v>
      </c>
    </row>
    <row r="44" spans="2:9" ht="12" customHeight="1" x14ac:dyDescent="0.4">
      <c r="B44" s="56"/>
      <c r="C44" s="4" t="s">
        <v>82</v>
      </c>
      <c r="D44" s="3">
        <v>42</v>
      </c>
      <c r="E44" s="15">
        <v>69.047619047619051</v>
      </c>
      <c r="F44" s="15">
        <v>26.190476190476193</v>
      </c>
      <c r="G44" s="15">
        <v>0</v>
      </c>
      <c r="H44" s="15">
        <v>2.3809523809523809</v>
      </c>
      <c r="I44" s="15">
        <v>2.3809523809523809</v>
      </c>
    </row>
    <row r="45" spans="2:9" ht="12" customHeight="1" x14ac:dyDescent="0.4">
      <c r="B45" s="56"/>
      <c r="C45" s="4" t="s">
        <v>83</v>
      </c>
      <c r="D45" s="3">
        <v>39</v>
      </c>
      <c r="E45" s="15">
        <v>69.230769230769226</v>
      </c>
      <c r="F45" s="15">
        <v>25.641025641025639</v>
      </c>
      <c r="G45" s="15">
        <v>0</v>
      </c>
      <c r="H45" s="15">
        <v>2.5641025641025639</v>
      </c>
      <c r="I45" s="15">
        <v>2.5641025641025639</v>
      </c>
    </row>
    <row r="46" spans="2:9" ht="12" customHeight="1" x14ac:dyDescent="0.4">
      <c r="B46" s="56"/>
      <c r="C46" s="4" t="s">
        <v>84</v>
      </c>
      <c r="D46" s="3">
        <v>73</v>
      </c>
      <c r="E46" s="15">
        <v>72.602739726027394</v>
      </c>
      <c r="F46" s="15">
        <v>26.027397260273972</v>
      </c>
      <c r="G46" s="15">
        <v>0</v>
      </c>
      <c r="H46" s="15">
        <v>0</v>
      </c>
      <c r="I46" s="15">
        <v>1.3698630136986301</v>
      </c>
    </row>
    <row r="47" spans="2:9" ht="12" customHeight="1" x14ac:dyDescent="0.4">
      <c r="B47" s="56"/>
      <c r="C47" s="4" t="s">
        <v>85</v>
      </c>
      <c r="D47" s="3">
        <v>105</v>
      </c>
      <c r="E47" s="15">
        <v>47.619047619047613</v>
      </c>
      <c r="F47" s="15">
        <v>40.952380952380949</v>
      </c>
      <c r="G47" s="15">
        <v>9.5238095238095237</v>
      </c>
      <c r="H47" s="15">
        <v>1.9047619047619049</v>
      </c>
      <c r="I47" s="15">
        <v>0</v>
      </c>
    </row>
    <row r="48" spans="2:9" ht="12" customHeight="1" x14ac:dyDescent="0.4">
      <c r="B48" s="56"/>
      <c r="C48" s="4" t="s">
        <v>86</v>
      </c>
      <c r="D48" s="3">
        <v>92</v>
      </c>
      <c r="E48" s="15">
        <v>55.434782608695656</v>
      </c>
      <c r="F48" s="15">
        <v>35.869565217391305</v>
      </c>
      <c r="G48" s="15">
        <v>5.4347826086956523</v>
      </c>
      <c r="H48" s="15">
        <v>1.0869565217391304</v>
      </c>
      <c r="I48" s="15">
        <v>2.1739130434782608</v>
      </c>
    </row>
    <row r="49" spans="2:9" ht="12" customHeight="1" x14ac:dyDescent="0.4">
      <c r="B49" s="56"/>
      <c r="C49" s="4" t="s">
        <v>87</v>
      </c>
      <c r="D49" s="3">
        <v>44</v>
      </c>
      <c r="E49" s="15">
        <v>65.909090909090907</v>
      </c>
      <c r="F49" s="15">
        <v>31.818181818181817</v>
      </c>
      <c r="G49" s="15">
        <v>2.2727272727272729</v>
      </c>
      <c r="H49" s="15">
        <v>0</v>
      </c>
      <c r="I49" s="15">
        <v>0</v>
      </c>
    </row>
    <row r="50" spans="2:9" ht="12" customHeight="1" x14ac:dyDescent="0.4">
      <c r="B50" s="56"/>
      <c r="C50" s="4" t="s">
        <v>88</v>
      </c>
      <c r="D50" s="3">
        <v>34</v>
      </c>
      <c r="E50" s="15">
        <v>55.882352941176471</v>
      </c>
      <c r="F50" s="15">
        <v>35.294117647058826</v>
      </c>
      <c r="G50" s="15">
        <v>8.8235294117647065</v>
      </c>
      <c r="H50" s="15">
        <v>0</v>
      </c>
      <c r="I50" s="15">
        <v>0</v>
      </c>
    </row>
    <row r="51" spans="2:9" ht="12" customHeight="1" x14ac:dyDescent="0.4">
      <c r="B51" s="56"/>
      <c r="C51" s="4" t="s">
        <v>89</v>
      </c>
      <c r="D51" s="3">
        <v>80</v>
      </c>
      <c r="E51" s="15">
        <v>60</v>
      </c>
      <c r="F51" s="15">
        <v>32.5</v>
      </c>
      <c r="G51" s="15">
        <v>2.5</v>
      </c>
      <c r="H51" s="15">
        <v>2.5</v>
      </c>
      <c r="I51" s="15">
        <v>2.5</v>
      </c>
    </row>
    <row r="52" spans="2:9" ht="12" customHeight="1" x14ac:dyDescent="0.4">
      <c r="B52" s="56"/>
      <c r="C52" s="4" t="s">
        <v>90</v>
      </c>
      <c r="D52" s="3">
        <v>58</v>
      </c>
      <c r="E52" s="15">
        <v>60.344827586206897</v>
      </c>
      <c r="F52" s="15">
        <v>36.206896551724135</v>
      </c>
      <c r="G52" s="15">
        <v>1.7241379310344827</v>
      </c>
      <c r="H52" s="15">
        <v>0</v>
      </c>
      <c r="I52" s="15">
        <v>1.7241379310344827</v>
      </c>
    </row>
    <row r="53" spans="2:9" ht="12" customHeight="1" x14ac:dyDescent="0.4">
      <c r="B53" s="56"/>
      <c r="C53" s="4" t="s">
        <v>91</v>
      </c>
      <c r="D53" s="3">
        <v>86</v>
      </c>
      <c r="E53" s="15">
        <v>50</v>
      </c>
      <c r="F53" s="15">
        <v>43.02325581395349</v>
      </c>
      <c r="G53" s="15">
        <v>5.8139534883720927</v>
      </c>
      <c r="H53" s="15">
        <v>0</v>
      </c>
      <c r="I53" s="15">
        <v>1.1627906976744187</v>
      </c>
    </row>
    <row r="54" spans="2:9" ht="12" customHeight="1" x14ac:dyDescent="0.4">
      <c r="B54" s="57"/>
      <c r="C54" s="2" t="s">
        <v>43</v>
      </c>
      <c r="D54" s="3">
        <v>14</v>
      </c>
      <c r="E54" s="15">
        <v>42.857142857142854</v>
      </c>
      <c r="F54" s="15">
        <v>35.714285714285715</v>
      </c>
      <c r="G54" s="15">
        <v>0</v>
      </c>
      <c r="H54" s="15">
        <v>0</v>
      </c>
      <c r="I54" s="15">
        <v>21.428571428571427</v>
      </c>
    </row>
  </sheetData>
  <mergeCells count="11">
    <mergeCell ref="B2:C4"/>
    <mergeCell ref="D2:D4"/>
    <mergeCell ref="E2:I2"/>
    <mergeCell ref="E3:I3"/>
    <mergeCell ref="B29:B35"/>
    <mergeCell ref="B36:B54"/>
    <mergeCell ref="B5:C5"/>
    <mergeCell ref="B6:B14"/>
    <mergeCell ref="B15:B20"/>
    <mergeCell ref="B21:B23"/>
    <mergeCell ref="B24:B28"/>
  </mergeCells>
  <phoneticPr fontId="2"/>
  <pageMargins left="0.7" right="0.7" top="0.75" bottom="0.75" header="0.3" footer="0.3"/>
  <pageSetup paperSize="9"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B2:I54"/>
  <sheetViews>
    <sheetView workbookViewId="0">
      <selection activeCell="E2" sqref="E2:I2"/>
    </sheetView>
  </sheetViews>
  <sheetFormatPr defaultRowHeight="12" customHeight="1" x14ac:dyDescent="0.4"/>
  <cols>
    <col min="1" max="1" width="5.625" customWidth="1"/>
    <col min="2" max="2" width="14.125" customWidth="1"/>
    <col min="3" max="3" width="39.875" customWidth="1"/>
    <col min="4" max="9" width="10.625" customWidth="1"/>
  </cols>
  <sheetData>
    <row r="2" spans="2:9" ht="30" customHeight="1" x14ac:dyDescent="0.4">
      <c r="B2" s="28" t="s">
        <v>143</v>
      </c>
      <c r="C2" s="29"/>
      <c r="D2" s="32" t="s">
        <v>97</v>
      </c>
      <c r="E2" s="48" t="s">
        <v>243</v>
      </c>
      <c r="F2" s="49"/>
      <c r="G2" s="49"/>
      <c r="H2" s="49"/>
      <c r="I2" s="50"/>
    </row>
    <row r="3" spans="2:9" s="23" customFormat="1" ht="30" customHeight="1" x14ac:dyDescent="0.4">
      <c r="B3" s="67"/>
      <c r="C3" s="68"/>
      <c r="D3" s="54"/>
      <c r="E3" s="45" t="s">
        <v>239</v>
      </c>
      <c r="F3" s="46"/>
      <c r="G3" s="46"/>
      <c r="H3" s="46"/>
      <c r="I3" s="47"/>
    </row>
    <row r="4" spans="2:9" ht="36" x14ac:dyDescent="0.4">
      <c r="B4" s="30"/>
      <c r="C4" s="31"/>
      <c r="D4" s="33"/>
      <c r="E4" s="19" t="s">
        <v>185</v>
      </c>
      <c r="F4" s="21" t="s">
        <v>242</v>
      </c>
      <c r="G4" s="19" t="s">
        <v>186</v>
      </c>
      <c r="H4" s="19" t="s">
        <v>187</v>
      </c>
      <c r="I4" s="19" t="s">
        <v>154</v>
      </c>
    </row>
    <row r="5" spans="2:9" ht="12" customHeight="1" x14ac:dyDescent="0.4">
      <c r="B5" s="42" t="s">
        <v>92</v>
      </c>
      <c r="C5" s="43" t="s">
        <v>92</v>
      </c>
      <c r="D5" s="3">
        <v>1323</v>
      </c>
      <c r="E5" s="14">
        <v>25.245653817082385</v>
      </c>
      <c r="F5" s="15">
        <v>44.217687074829932</v>
      </c>
      <c r="G5" s="15">
        <v>24.489795918367346</v>
      </c>
      <c r="H5" s="15">
        <v>4.2328042328042326</v>
      </c>
      <c r="I5" s="15">
        <v>1.8140589569160999</v>
      </c>
    </row>
    <row r="6" spans="2:9" ht="12" customHeight="1" x14ac:dyDescent="0.4">
      <c r="B6" s="55" t="s">
        <v>93</v>
      </c>
      <c r="C6" s="4" t="s">
        <v>53</v>
      </c>
      <c r="D6" s="3">
        <v>26</v>
      </c>
      <c r="E6" s="15">
        <v>19.230769230769234</v>
      </c>
      <c r="F6" s="15">
        <v>38.461538461538467</v>
      </c>
      <c r="G6" s="15">
        <v>34.615384615384613</v>
      </c>
      <c r="H6" s="15">
        <v>7.6923076923076925</v>
      </c>
      <c r="I6" s="15">
        <v>0</v>
      </c>
    </row>
    <row r="7" spans="2:9" ht="12" customHeight="1" x14ac:dyDescent="0.4">
      <c r="B7" s="56"/>
      <c r="C7" s="4" t="s">
        <v>54</v>
      </c>
      <c r="D7" s="3">
        <v>95</v>
      </c>
      <c r="E7" s="15">
        <v>17.894736842105264</v>
      </c>
      <c r="F7" s="15">
        <v>41.05263157894737</v>
      </c>
      <c r="G7" s="15">
        <v>33.684210526315788</v>
      </c>
      <c r="H7" s="15">
        <v>7.3684210526315779</v>
      </c>
      <c r="I7" s="15">
        <v>0</v>
      </c>
    </row>
    <row r="8" spans="2:9" ht="12" customHeight="1" x14ac:dyDescent="0.4">
      <c r="B8" s="56"/>
      <c r="C8" s="4" t="s">
        <v>56</v>
      </c>
      <c r="D8" s="3">
        <v>120</v>
      </c>
      <c r="E8" s="15">
        <v>25.833333333333336</v>
      </c>
      <c r="F8" s="15">
        <v>40.833333333333336</v>
      </c>
      <c r="G8" s="15">
        <v>29.166666666666668</v>
      </c>
      <c r="H8" s="15">
        <v>4.1666666666666661</v>
      </c>
      <c r="I8" s="15">
        <v>0</v>
      </c>
    </row>
    <row r="9" spans="2:9" ht="12" customHeight="1" x14ac:dyDescent="0.4">
      <c r="B9" s="56"/>
      <c r="C9" s="4" t="s">
        <v>57</v>
      </c>
      <c r="D9" s="3">
        <v>182</v>
      </c>
      <c r="E9" s="15">
        <v>24.175824175824175</v>
      </c>
      <c r="F9" s="15">
        <v>43.406593406593409</v>
      </c>
      <c r="G9" s="15">
        <v>26.373626373626376</v>
      </c>
      <c r="H9" s="15">
        <v>6.0439560439560438</v>
      </c>
      <c r="I9" s="15">
        <v>0</v>
      </c>
    </row>
    <row r="10" spans="2:9" ht="12" customHeight="1" x14ac:dyDescent="0.4">
      <c r="B10" s="56"/>
      <c r="C10" s="4" t="s">
        <v>58</v>
      </c>
      <c r="D10" s="3">
        <v>270</v>
      </c>
      <c r="E10" s="15">
        <v>21.481481481481481</v>
      </c>
      <c r="F10" s="15">
        <v>44.81481481481481</v>
      </c>
      <c r="G10" s="15">
        <v>28.518518518518519</v>
      </c>
      <c r="H10" s="15">
        <v>4.0740740740740744</v>
      </c>
      <c r="I10" s="15">
        <v>1.1111111111111112</v>
      </c>
    </row>
    <row r="11" spans="2:9" ht="12" customHeight="1" x14ac:dyDescent="0.4">
      <c r="B11" s="56"/>
      <c r="C11" s="4" t="s">
        <v>59</v>
      </c>
      <c r="D11" s="3">
        <v>232</v>
      </c>
      <c r="E11" s="15">
        <v>29.741379310344829</v>
      </c>
      <c r="F11" s="15">
        <v>41.810344827586206</v>
      </c>
      <c r="G11" s="15">
        <v>23.706896551724139</v>
      </c>
      <c r="H11" s="15">
        <v>3.4482758620689653</v>
      </c>
      <c r="I11" s="15">
        <v>1.2931034482758621</v>
      </c>
    </row>
    <row r="12" spans="2:9" ht="12" customHeight="1" x14ac:dyDescent="0.4">
      <c r="B12" s="56"/>
      <c r="C12" s="4" t="s">
        <v>60</v>
      </c>
      <c r="D12" s="3">
        <v>245</v>
      </c>
      <c r="E12" s="15">
        <v>28.979591836734691</v>
      </c>
      <c r="F12" s="15">
        <v>48.571428571428569</v>
      </c>
      <c r="G12" s="15">
        <v>15.918367346938775</v>
      </c>
      <c r="H12" s="15">
        <v>3.2653061224489797</v>
      </c>
      <c r="I12" s="15">
        <v>3.2653061224489797</v>
      </c>
    </row>
    <row r="13" spans="2:9" ht="12" customHeight="1" x14ac:dyDescent="0.4">
      <c r="B13" s="56"/>
      <c r="C13" s="4" t="s">
        <v>55</v>
      </c>
      <c r="D13" s="3">
        <v>142</v>
      </c>
      <c r="E13" s="15">
        <v>24.647887323943664</v>
      </c>
      <c r="F13" s="15">
        <v>45.774647887323944</v>
      </c>
      <c r="G13" s="15">
        <v>19.718309859154928</v>
      </c>
      <c r="H13" s="15">
        <v>2.8169014084507045</v>
      </c>
      <c r="I13" s="15">
        <v>7.042253521126761</v>
      </c>
    </row>
    <row r="14" spans="2:9" ht="12" customHeight="1" x14ac:dyDescent="0.4">
      <c r="B14" s="57"/>
      <c r="C14" s="4" t="s">
        <v>43</v>
      </c>
      <c r="D14" s="3">
        <v>11</v>
      </c>
      <c r="E14" s="15">
        <v>36.363636363636367</v>
      </c>
      <c r="F14" s="15">
        <v>54.54545454545454</v>
      </c>
      <c r="G14" s="15">
        <v>9.0909090909090917</v>
      </c>
      <c r="H14" s="15">
        <v>0</v>
      </c>
      <c r="I14" s="15">
        <v>0</v>
      </c>
    </row>
    <row r="15" spans="2:9" ht="12" customHeight="1" x14ac:dyDescent="0.4">
      <c r="B15" s="55" t="s">
        <v>98</v>
      </c>
      <c r="C15" s="4" t="s">
        <v>61</v>
      </c>
      <c r="D15" s="3">
        <v>203</v>
      </c>
      <c r="E15" s="15">
        <v>22.660098522167488</v>
      </c>
      <c r="F15" s="15">
        <v>42.857142857142854</v>
      </c>
      <c r="G15" s="15">
        <v>23.645320197044335</v>
      </c>
      <c r="H15" s="15">
        <v>6.8965517241379306</v>
      </c>
      <c r="I15" s="15">
        <v>3.9408866995073892</v>
      </c>
    </row>
    <row r="16" spans="2:9" ht="12" customHeight="1" x14ac:dyDescent="0.4">
      <c r="B16" s="56"/>
      <c r="C16" s="4" t="s">
        <v>62</v>
      </c>
      <c r="D16" s="3">
        <v>467</v>
      </c>
      <c r="E16" s="15">
        <v>23.340471092077088</v>
      </c>
      <c r="F16" s="15">
        <v>48.394004282655246</v>
      </c>
      <c r="G16" s="15">
        <v>22.698072805139187</v>
      </c>
      <c r="H16" s="15">
        <v>3.8543897216274088</v>
      </c>
      <c r="I16" s="15">
        <v>1.7130620985010707</v>
      </c>
    </row>
    <row r="17" spans="2:9" ht="12" customHeight="1" x14ac:dyDescent="0.4">
      <c r="B17" s="56"/>
      <c r="C17" s="4" t="s">
        <v>63</v>
      </c>
      <c r="D17" s="3">
        <v>296</v>
      </c>
      <c r="E17" s="15">
        <v>30.067567567567565</v>
      </c>
      <c r="F17" s="15">
        <v>40.878378378378379</v>
      </c>
      <c r="G17" s="15">
        <v>23.648648648648649</v>
      </c>
      <c r="H17" s="15">
        <v>4.3918918918918921</v>
      </c>
      <c r="I17" s="15">
        <v>1.0135135135135136</v>
      </c>
    </row>
    <row r="18" spans="2:9" ht="12" customHeight="1" x14ac:dyDescent="0.4">
      <c r="B18" s="56"/>
      <c r="C18" s="4" t="s">
        <v>64</v>
      </c>
      <c r="D18" s="3">
        <v>258</v>
      </c>
      <c r="E18" s="15">
        <v>24.031007751937985</v>
      </c>
      <c r="F18" s="15">
        <v>41.085271317829459</v>
      </c>
      <c r="G18" s="15">
        <v>30.232558139534881</v>
      </c>
      <c r="H18" s="15">
        <v>3.1007751937984498</v>
      </c>
      <c r="I18" s="15">
        <v>1.5503875968992249</v>
      </c>
    </row>
    <row r="19" spans="2:9" ht="12" customHeight="1" x14ac:dyDescent="0.4">
      <c r="B19" s="56"/>
      <c r="C19" s="4" t="s">
        <v>65</v>
      </c>
      <c r="D19" s="3">
        <v>78</v>
      </c>
      <c r="E19" s="15">
        <v>23.076923076923077</v>
      </c>
      <c r="F19" s="15">
        <v>46.153846153846153</v>
      </c>
      <c r="G19" s="15">
        <v>25.641025641025639</v>
      </c>
      <c r="H19" s="15">
        <v>3.8461538461538463</v>
      </c>
      <c r="I19" s="15">
        <v>1.2820512820512819</v>
      </c>
    </row>
    <row r="20" spans="2:9" ht="12" customHeight="1" x14ac:dyDescent="0.4">
      <c r="B20" s="57"/>
      <c r="C20" s="4" t="s">
        <v>43</v>
      </c>
      <c r="D20" s="3">
        <v>21</v>
      </c>
      <c r="E20" s="15">
        <v>47.619047619047613</v>
      </c>
      <c r="F20" s="15">
        <v>42.857142857142854</v>
      </c>
      <c r="G20" s="15">
        <v>9.5238095238095237</v>
      </c>
      <c r="H20" s="15">
        <v>0</v>
      </c>
      <c r="I20" s="15">
        <v>0</v>
      </c>
    </row>
    <row r="21" spans="2:9" ht="12" customHeight="1" x14ac:dyDescent="0.4">
      <c r="B21" s="61" t="s">
        <v>99</v>
      </c>
      <c r="C21" s="4" t="s">
        <v>66</v>
      </c>
      <c r="D21" s="3">
        <v>349</v>
      </c>
      <c r="E21" s="15">
        <v>25.501432664756447</v>
      </c>
      <c r="F21" s="15">
        <v>42.97994269340974</v>
      </c>
      <c r="G21" s="15">
        <v>27.793696275071632</v>
      </c>
      <c r="H21" s="15">
        <v>3.4383954154727796</v>
      </c>
      <c r="I21" s="15">
        <v>0.28653295128939826</v>
      </c>
    </row>
    <row r="22" spans="2:9" ht="12" customHeight="1" x14ac:dyDescent="0.4">
      <c r="B22" s="62"/>
      <c r="C22" s="4" t="s">
        <v>67</v>
      </c>
      <c r="D22" s="3">
        <v>933</v>
      </c>
      <c r="E22" s="15">
        <v>24.866023579849948</v>
      </c>
      <c r="F22" s="15">
        <v>44.80171489817792</v>
      </c>
      <c r="G22" s="15">
        <v>23.365487674169348</v>
      </c>
      <c r="H22" s="15">
        <v>4.501607717041801</v>
      </c>
      <c r="I22" s="15">
        <v>2.465166130760986</v>
      </c>
    </row>
    <row r="23" spans="2:9" ht="12" customHeight="1" x14ac:dyDescent="0.4">
      <c r="B23" s="63"/>
      <c r="C23" s="4" t="s">
        <v>43</v>
      </c>
      <c r="D23" s="3">
        <v>41</v>
      </c>
      <c r="E23" s="15">
        <v>31.707317073170731</v>
      </c>
      <c r="F23" s="15">
        <v>41.463414634146339</v>
      </c>
      <c r="G23" s="15">
        <v>21.951219512195124</v>
      </c>
      <c r="H23" s="15">
        <v>4.8780487804878048</v>
      </c>
      <c r="I23" s="15">
        <v>0</v>
      </c>
    </row>
    <row r="24" spans="2:9" ht="12" customHeight="1" x14ac:dyDescent="0.4">
      <c r="B24" s="55" t="s">
        <v>100</v>
      </c>
      <c r="C24" s="2" t="s">
        <v>96</v>
      </c>
      <c r="D24" s="3">
        <v>340</v>
      </c>
      <c r="E24" s="15">
        <v>18.823529411764707</v>
      </c>
      <c r="F24" s="15">
        <v>44.117647058823529</v>
      </c>
      <c r="G24" s="15">
        <v>30</v>
      </c>
      <c r="H24" s="15">
        <v>5.5882352941176476</v>
      </c>
      <c r="I24" s="15">
        <v>1.4705882352941175</v>
      </c>
    </row>
    <row r="25" spans="2:9" ht="12" customHeight="1" x14ac:dyDescent="0.4">
      <c r="B25" s="56"/>
      <c r="C25" s="2" t="s">
        <v>95</v>
      </c>
      <c r="D25" s="3">
        <v>370</v>
      </c>
      <c r="E25" s="15">
        <v>30.810810810810814</v>
      </c>
      <c r="F25" s="15">
        <v>42.162162162162161</v>
      </c>
      <c r="G25" s="15">
        <v>22.162162162162165</v>
      </c>
      <c r="H25" s="15">
        <v>2.7027027027027026</v>
      </c>
      <c r="I25" s="15">
        <v>2.1621621621621623</v>
      </c>
    </row>
    <row r="26" spans="2:9" ht="12" customHeight="1" x14ac:dyDescent="0.4">
      <c r="B26" s="56"/>
      <c r="C26" s="2" t="s">
        <v>101</v>
      </c>
      <c r="D26" s="3">
        <v>239</v>
      </c>
      <c r="E26" s="15">
        <v>20.502092050209207</v>
      </c>
      <c r="F26" s="15">
        <v>47.280334728033473</v>
      </c>
      <c r="G26" s="15">
        <v>25.10460251046025</v>
      </c>
      <c r="H26" s="15">
        <v>5.439330543933055</v>
      </c>
      <c r="I26" s="15">
        <v>1.6736401673640167</v>
      </c>
    </row>
    <row r="27" spans="2:9" ht="12" customHeight="1" x14ac:dyDescent="0.4">
      <c r="B27" s="56"/>
      <c r="C27" s="2" t="s">
        <v>102</v>
      </c>
      <c r="D27" s="3">
        <v>360</v>
      </c>
      <c r="E27" s="15">
        <v>28.611111111111111</v>
      </c>
      <c r="F27" s="15">
        <v>44.166666666666664</v>
      </c>
      <c r="G27" s="15">
        <v>21.944444444444443</v>
      </c>
      <c r="H27" s="15">
        <v>3.8888888888888888</v>
      </c>
      <c r="I27" s="15">
        <v>1.3888888888888888</v>
      </c>
    </row>
    <row r="28" spans="2:9" ht="12" customHeight="1" x14ac:dyDescent="0.4">
      <c r="B28" s="57"/>
      <c r="C28" s="4" t="s">
        <v>47</v>
      </c>
      <c r="D28" s="3">
        <v>14</v>
      </c>
      <c r="E28" s="15">
        <v>28.571428571428569</v>
      </c>
      <c r="F28" s="15">
        <v>50</v>
      </c>
      <c r="G28" s="15">
        <v>7.1428571428571423</v>
      </c>
      <c r="H28" s="15">
        <v>0</v>
      </c>
      <c r="I28" s="15">
        <v>14.285714285714285</v>
      </c>
    </row>
    <row r="29" spans="2:9" ht="12" customHeight="1" x14ac:dyDescent="0.4">
      <c r="B29" s="55" t="s">
        <v>104</v>
      </c>
      <c r="C29" s="4" t="s">
        <v>70</v>
      </c>
      <c r="D29" s="3">
        <v>91</v>
      </c>
      <c r="E29" s="15">
        <v>30.76923076923077</v>
      </c>
      <c r="F29" s="15">
        <v>40.659340659340657</v>
      </c>
      <c r="G29" s="15">
        <v>25.274725274725274</v>
      </c>
      <c r="H29" s="15">
        <v>3.296703296703297</v>
      </c>
      <c r="I29" s="15">
        <v>0</v>
      </c>
    </row>
    <row r="30" spans="2:9" ht="12" customHeight="1" x14ac:dyDescent="0.4">
      <c r="B30" s="56"/>
      <c r="C30" s="2" t="s">
        <v>69</v>
      </c>
      <c r="D30" s="3">
        <v>590</v>
      </c>
      <c r="E30" s="15">
        <v>23.220338983050848</v>
      </c>
      <c r="F30" s="15">
        <v>42.203389830508478</v>
      </c>
      <c r="G30" s="15">
        <v>28.644067796610166</v>
      </c>
      <c r="H30" s="15">
        <v>5.0847457627118651</v>
      </c>
      <c r="I30" s="15">
        <v>0.84745762711864403</v>
      </c>
    </row>
    <row r="31" spans="2:9" ht="12" customHeight="1" x14ac:dyDescent="0.4">
      <c r="B31" s="56"/>
      <c r="C31" s="4" t="s">
        <v>71</v>
      </c>
      <c r="D31" s="3">
        <v>260</v>
      </c>
      <c r="E31" s="15">
        <v>31.153846153846153</v>
      </c>
      <c r="F31" s="15">
        <v>44.230769230769226</v>
      </c>
      <c r="G31" s="15">
        <v>19.615384615384617</v>
      </c>
      <c r="H31" s="15">
        <v>2.6923076923076925</v>
      </c>
      <c r="I31" s="15">
        <v>2.3076923076923079</v>
      </c>
    </row>
    <row r="32" spans="2:9" ht="12" customHeight="1" x14ac:dyDescent="0.4">
      <c r="B32" s="56"/>
      <c r="C32" s="4" t="s">
        <v>72</v>
      </c>
      <c r="D32" s="3">
        <v>46</v>
      </c>
      <c r="E32" s="15">
        <v>17.391304347826086</v>
      </c>
      <c r="F32" s="15">
        <v>36.95652173913043</v>
      </c>
      <c r="G32" s="15">
        <v>39.130434782608695</v>
      </c>
      <c r="H32" s="15">
        <v>6.5217391304347823</v>
      </c>
      <c r="I32" s="15">
        <v>0</v>
      </c>
    </row>
    <row r="33" spans="2:9" ht="12" customHeight="1" x14ac:dyDescent="0.4">
      <c r="B33" s="56"/>
      <c r="C33" s="4" t="s">
        <v>73</v>
      </c>
      <c r="D33" s="3">
        <v>230</v>
      </c>
      <c r="E33" s="15">
        <v>20</v>
      </c>
      <c r="F33" s="15">
        <v>50.869565217391298</v>
      </c>
      <c r="G33" s="15">
        <v>20</v>
      </c>
      <c r="H33" s="15">
        <v>5.2173913043478262</v>
      </c>
      <c r="I33" s="15">
        <v>3.9130434782608701</v>
      </c>
    </row>
    <row r="34" spans="2:9" ht="12" customHeight="1" x14ac:dyDescent="0.4">
      <c r="B34" s="56"/>
      <c r="C34" s="4" t="s">
        <v>46</v>
      </c>
      <c r="D34" s="3">
        <v>88</v>
      </c>
      <c r="E34" s="15">
        <v>31.818181818181817</v>
      </c>
      <c r="F34" s="15">
        <v>47.727272727272727</v>
      </c>
      <c r="G34" s="15">
        <v>17.045454545454543</v>
      </c>
      <c r="H34" s="15">
        <v>1.1363636363636365</v>
      </c>
      <c r="I34" s="15">
        <v>2.2727272727272729</v>
      </c>
    </row>
    <row r="35" spans="2:9" ht="12" customHeight="1" x14ac:dyDescent="0.4">
      <c r="B35" s="57"/>
      <c r="C35" s="4" t="s">
        <v>43</v>
      </c>
      <c r="D35" s="3">
        <v>18</v>
      </c>
      <c r="E35" s="15">
        <v>33.333333333333329</v>
      </c>
      <c r="F35" s="15">
        <v>44.444444444444443</v>
      </c>
      <c r="G35" s="15">
        <v>11.111111111111111</v>
      </c>
      <c r="H35" s="15">
        <v>0</v>
      </c>
      <c r="I35" s="15">
        <v>11.111111111111111</v>
      </c>
    </row>
    <row r="36" spans="2:9" ht="12" customHeight="1" x14ac:dyDescent="0.4">
      <c r="B36" s="55" t="s">
        <v>94</v>
      </c>
      <c r="C36" s="4" t="s">
        <v>74</v>
      </c>
      <c r="D36" s="3">
        <v>108</v>
      </c>
      <c r="E36" s="15">
        <v>29.629629629629626</v>
      </c>
      <c r="F36" s="15">
        <v>46.296296296296298</v>
      </c>
      <c r="G36" s="15">
        <v>19.444444444444446</v>
      </c>
      <c r="H36" s="15">
        <v>3.7037037037037033</v>
      </c>
      <c r="I36" s="15">
        <v>0.92592592592592582</v>
      </c>
    </row>
    <row r="37" spans="2:9" ht="12" customHeight="1" x14ac:dyDescent="0.4">
      <c r="B37" s="56"/>
      <c r="C37" s="4" t="s">
        <v>76</v>
      </c>
      <c r="D37" s="3">
        <v>105</v>
      </c>
      <c r="E37" s="15">
        <v>36.19047619047619</v>
      </c>
      <c r="F37" s="15">
        <v>36.19047619047619</v>
      </c>
      <c r="G37" s="15">
        <v>21.904761904761905</v>
      </c>
      <c r="H37" s="15">
        <v>2.8571428571428572</v>
      </c>
      <c r="I37" s="15">
        <v>2.8571428571428572</v>
      </c>
    </row>
    <row r="38" spans="2:9" ht="12" customHeight="1" x14ac:dyDescent="0.4">
      <c r="B38" s="56"/>
      <c r="C38" s="4" t="s">
        <v>77</v>
      </c>
      <c r="D38" s="3">
        <v>54</v>
      </c>
      <c r="E38" s="15">
        <v>35.185185185185183</v>
      </c>
      <c r="F38" s="15">
        <v>40.74074074074074</v>
      </c>
      <c r="G38" s="15">
        <v>16.666666666666664</v>
      </c>
      <c r="H38" s="15">
        <v>5.5555555555555554</v>
      </c>
      <c r="I38" s="15">
        <v>1.8518518518518516</v>
      </c>
    </row>
    <row r="39" spans="2:9" ht="12" customHeight="1" x14ac:dyDescent="0.4">
      <c r="B39" s="56"/>
      <c r="C39" s="4" t="s">
        <v>78</v>
      </c>
      <c r="D39" s="3">
        <v>56</v>
      </c>
      <c r="E39" s="15">
        <v>14.285714285714285</v>
      </c>
      <c r="F39" s="15">
        <v>48.214285714285715</v>
      </c>
      <c r="G39" s="15">
        <v>30.357142857142854</v>
      </c>
      <c r="H39" s="15">
        <v>3.5714285714285712</v>
      </c>
      <c r="I39" s="15">
        <v>3.5714285714285712</v>
      </c>
    </row>
    <row r="40" spans="2:9" ht="12" customHeight="1" x14ac:dyDescent="0.4">
      <c r="B40" s="56"/>
      <c r="C40" s="4" t="s">
        <v>79</v>
      </c>
      <c r="D40" s="3">
        <v>71</v>
      </c>
      <c r="E40" s="15">
        <v>19.718309859154928</v>
      </c>
      <c r="F40" s="15">
        <v>43.661971830985912</v>
      </c>
      <c r="G40" s="15">
        <v>30.985915492957744</v>
      </c>
      <c r="H40" s="15">
        <v>2.8169014084507045</v>
      </c>
      <c r="I40" s="15">
        <v>2.8169014084507045</v>
      </c>
    </row>
    <row r="41" spans="2:9" ht="12" customHeight="1" x14ac:dyDescent="0.4">
      <c r="B41" s="56"/>
      <c r="C41" s="4" t="s">
        <v>80</v>
      </c>
      <c r="D41" s="3">
        <v>75</v>
      </c>
      <c r="E41" s="15">
        <v>26.666666666666668</v>
      </c>
      <c r="F41" s="15">
        <v>45.333333333333329</v>
      </c>
      <c r="G41" s="15">
        <v>22.666666666666664</v>
      </c>
      <c r="H41" s="15">
        <v>5.3333333333333339</v>
      </c>
      <c r="I41" s="15">
        <v>0</v>
      </c>
    </row>
    <row r="42" spans="2:9" ht="12" customHeight="1" x14ac:dyDescent="0.4">
      <c r="B42" s="56"/>
      <c r="C42" s="4" t="s">
        <v>75</v>
      </c>
      <c r="D42" s="3">
        <v>66</v>
      </c>
      <c r="E42" s="15">
        <v>13.636363636363635</v>
      </c>
      <c r="F42" s="15">
        <v>53.030303030303031</v>
      </c>
      <c r="G42" s="15">
        <v>24.242424242424242</v>
      </c>
      <c r="H42" s="15">
        <v>7.5757575757575761</v>
      </c>
      <c r="I42" s="15">
        <v>1.5151515151515151</v>
      </c>
    </row>
    <row r="43" spans="2:9" ht="12" customHeight="1" x14ac:dyDescent="0.4">
      <c r="B43" s="56"/>
      <c r="C43" s="4" t="s">
        <v>81</v>
      </c>
      <c r="D43" s="3">
        <v>121</v>
      </c>
      <c r="E43" s="15">
        <v>23.140495867768596</v>
      </c>
      <c r="F43" s="15">
        <v>44.628099173553721</v>
      </c>
      <c r="G43" s="15">
        <v>25.619834710743799</v>
      </c>
      <c r="H43" s="15">
        <v>4.9586776859504136</v>
      </c>
      <c r="I43" s="15">
        <v>1.6528925619834711</v>
      </c>
    </row>
    <row r="44" spans="2:9" ht="12" customHeight="1" x14ac:dyDescent="0.4">
      <c r="B44" s="56"/>
      <c r="C44" s="4" t="s">
        <v>82</v>
      </c>
      <c r="D44" s="3">
        <v>42</v>
      </c>
      <c r="E44" s="15">
        <v>28.571428571428569</v>
      </c>
      <c r="F44" s="15">
        <v>40.476190476190474</v>
      </c>
      <c r="G44" s="15">
        <v>23.809523809523807</v>
      </c>
      <c r="H44" s="15">
        <v>4.7619047619047619</v>
      </c>
      <c r="I44" s="15">
        <v>2.3809523809523809</v>
      </c>
    </row>
    <row r="45" spans="2:9" ht="12" customHeight="1" x14ac:dyDescent="0.4">
      <c r="B45" s="56"/>
      <c r="C45" s="4" t="s">
        <v>83</v>
      </c>
      <c r="D45" s="3">
        <v>39</v>
      </c>
      <c r="E45" s="15">
        <v>38.461538461538467</v>
      </c>
      <c r="F45" s="15">
        <v>35.897435897435898</v>
      </c>
      <c r="G45" s="15">
        <v>23.076923076923077</v>
      </c>
      <c r="H45" s="15">
        <v>0</v>
      </c>
      <c r="I45" s="15">
        <v>2.5641025641025639</v>
      </c>
    </row>
    <row r="46" spans="2:9" ht="12" customHeight="1" x14ac:dyDescent="0.4">
      <c r="B46" s="56"/>
      <c r="C46" s="4" t="s">
        <v>84</v>
      </c>
      <c r="D46" s="3">
        <v>73</v>
      </c>
      <c r="E46" s="15">
        <v>32.87671232876712</v>
      </c>
      <c r="F46" s="15">
        <v>41.095890410958901</v>
      </c>
      <c r="G46" s="15">
        <v>21.917808219178081</v>
      </c>
      <c r="H46" s="15">
        <v>2.7397260273972601</v>
      </c>
      <c r="I46" s="15">
        <v>1.3698630136986301</v>
      </c>
    </row>
    <row r="47" spans="2:9" ht="12" customHeight="1" x14ac:dyDescent="0.4">
      <c r="B47" s="56"/>
      <c r="C47" s="4" t="s">
        <v>85</v>
      </c>
      <c r="D47" s="3">
        <v>105</v>
      </c>
      <c r="E47" s="15">
        <v>18.095238095238095</v>
      </c>
      <c r="F47" s="15">
        <v>43.80952380952381</v>
      </c>
      <c r="G47" s="15">
        <v>31.428571428571427</v>
      </c>
      <c r="H47" s="15">
        <v>5.7142857142857144</v>
      </c>
      <c r="I47" s="15">
        <v>0.95238095238095244</v>
      </c>
    </row>
    <row r="48" spans="2:9" ht="12" customHeight="1" x14ac:dyDescent="0.4">
      <c r="B48" s="56"/>
      <c r="C48" s="4" t="s">
        <v>86</v>
      </c>
      <c r="D48" s="3">
        <v>92</v>
      </c>
      <c r="E48" s="15">
        <v>23.913043478260871</v>
      </c>
      <c r="F48" s="15">
        <v>50</v>
      </c>
      <c r="G48" s="15">
        <v>23.913043478260871</v>
      </c>
      <c r="H48" s="15">
        <v>1.0869565217391304</v>
      </c>
      <c r="I48" s="15">
        <v>1.0869565217391304</v>
      </c>
    </row>
    <row r="49" spans="2:9" ht="12" customHeight="1" x14ac:dyDescent="0.4">
      <c r="B49" s="56"/>
      <c r="C49" s="4" t="s">
        <v>87</v>
      </c>
      <c r="D49" s="3">
        <v>44</v>
      </c>
      <c r="E49" s="15">
        <v>20.454545454545457</v>
      </c>
      <c r="F49" s="15">
        <v>43.18181818181818</v>
      </c>
      <c r="G49" s="15">
        <v>36.363636363636367</v>
      </c>
      <c r="H49" s="15">
        <v>0</v>
      </c>
      <c r="I49" s="15">
        <v>0</v>
      </c>
    </row>
    <row r="50" spans="2:9" ht="12" customHeight="1" x14ac:dyDescent="0.4">
      <c r="B50" s="56"/>
      <c r="C50" s="4" t="s">
        <v>88</v>
      </c>
      <c r="D50" s="3">
        <v>34</v>
      </c>
      <c r="E50" s="15">
        <v>17.647058823529413</v>
      </c>
      <c r="F50" s="15">
        <v>41.17647058823529</v>
      </c>
      <c r="G50" s="15">
        <v>32.352941176470587</v>
      </c>
      <c r="H50" s="15">
        <v>8.8235294117647065</v>
      </c>
      <c r="I50" s="15">
        <v>0</v>
      </c>
    </row>
    <row r="51" spans="2:9" ht="12" customHeight="1" x14ac:dyDescent="0.4">
      <c r="B51" s="56"/>
      <c r="C51" s="4" t="s">
        <v>89</v>
      </c>
      <c r="D51" s="3">
        <v>80</v>
      </c>
      <c r="E51" s="15">
        <v>25</v>
      </c>
      <c r="F51" s="15">
        <v>45</v>
      </c>
      <c r="G51" s="15">
        <v>23.75</v>
      </c>
      <c r="H51" s="15">
        <v>3.75</v>
      </c>
      <c r="I51" s="15">
        <v>2.5</v>
      </c>
    </row>
    <row r="52" spans="2:9" ht="12" customHeight="1" x14ac:dyDescent="0.4">
      <c r="B52" s="56"/>
      <c r="C52" s="4" t="s">
        <v>90</v>
      </c>
      <c r="D52" s="3">
        <v>58</v>
      </c>
      <c r="E52" s="15">
        <v>32.758620689655174</v>
      </c>
      <c r="F52" s="15">
        <v>43.103448275862064</v>
      </c>
      <c r="G52" s="15">
        <v>18.96551724137931</v>
      </c>
      <c r="H52" s="15">
        <v>3.4482758620689653</v>
      </c>
      <c r="I52" s="15">
        <v>1.7241379310344827</v>
      </c>
    </row>
    <row r="53" spans="2:9" ht="12" customHeight="1" x14ac:dyDescent="0.4">
      <c r="B53" s="56"/>
      <c r="C53" s="4" t="s">
        <v>91</v>
      </c>
      <c r="D53" s="3">
        <v>86</v>
      </c>
      <c r="E53" s="15">
        <v>18.604651162790699</v>
      </c>
      <c r="F53" s="15">
        <v>46.511627906976742</v>
      </c>
      <c r="G53" s="15">
        <v>23.255813953488371</v>
      </c>
      <c r="H53" s="15">
        <v>9.3023255813953494</v>
      </c>
      <c r="I53" s="15">
        <v>2.3255813953488373</v>
      </c>
    </row>
    <row r="54" spans="2:9" ht="12" customHeight="1" x14ac:dyDescent="0.4">
      <c r="B54" s="57"/>
      <c r="C54" s="2" t="s">
        <v>43</v>
      </c>
      <c r="D54" s="3">
        <v>14</v>
      </c>
      <c r="E54" s="15">
        <v>28.571428571428569</v>
      </c>
      <c r="F54" s="15">
        <v>50</v>
      </c>
      <c r="G54" s="15">
        <v>7.1428571428571423</v>
      </c>
      <c r="H54" s="15">
        <v>0</v>
      </c>
      <c r="I54" s="15">
        <v>14.285714285714285</v>
      </c>
    </row>
  </sheetData>
  <mergeCells count="11">
    <mergeCell ref="B2:C4"/>
    <mergeCell ref="D2:D4"/>
    <mergeCell ref="E2:I2"/>
    <mergeCell ref="E3:I3"/>
    <mergeCell ref="B29:B35"/>
    <mergeCell ref="B36:B54"/>
    <mergeCell ref="B5:C5"/>
    <mergeCell ref="B6:B14"/>
    <mergeCell ref="B15:B20"/>
    <mergeCell ref="B21:B23"/>
    <mergeCell ref="B24:B28"/>
  </mergeCells>
  <phoneticPr fontId="2"/>
  <pageMargins left="0.7" right="0.7" top="0.75" bottom="0.75" header="0.3" footer="0.3"/>
  <pageSetup paperSize="9"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B2:I54"/>
  <sheetViews>
    <sheetView workbookViewId="0">
      <selection activeCell="E2" sqref="E2:I2"/>
    </sheetView>
  </sheetViews>
  <sheetFormatPr defaultRowHeight="12" customHeight="1" x14ac:dyDescent="0.4"/>
  <cols>
    <col min="1" max="1" width="5.625" customWidth="1"/>
    <col min="2" max="2" width="14.125" customWidth="1"/>
    <col min="3" max="3" width="39.875" customWidth="1"/>
    <col min="4" max="9" width="10.625" customWidth="1"/>
  </cols>
  <sheetData>
    <row r="2" spans="2:9" ht="30" customHeight="1" x14ac:dyDescent="0.4">
      <c r="B2" s="28" t="s">
        <v>144</v>
      </c>
      <c r="C2" s="29"/>
      <c r="D2" s="32" t="s">
        <v>97</v>
      </c>
      <c r="E2" s="48" t="s">
        <v>243</v>
      </c>
      <c r="F2" s="49"/>
      <c r="G2" s="49"/>
      <c r="H2" s="49"/>
      <c r="I2" s="50"/>
    </row>
    <row r="3" spans="2:9" s="23" customFormat="1" ht="30" customHeight="1" x14ac:dyDescent="0.4">
      <c r="B3" s="67"/>
      <c r="C3" s="68"/>
      <c r="D3" s="54"/>
      <c r="E3" s="45" t="s">
        <v>231</v>
      </c>
      <c r="F3" s="46"/>
      <c r="G3" s="46"/>
      <c r="H3" s="46"/>
      <c r="I3" s="47"/>
    </row>
    <row r="4" spans="2:9" ht="36" x14ac:dyDescent="0.4">
      <c r="B4" s="30"/>
      <c r="C4" s="31"/>
      <c r="D4" s="33"/>
      <c r="E4" s="19" t="s">
        <v>185</v>
      </c>
      <c r="F4" s="21" t="s">
        <v>242</v>
      </c>
      <c r="G4" s="19" t="s">
        <v>186</v>
      </c>
      <c r="H4" s="19" t="s">
        <v>187</v>
      </c>
      <c r="I4" s="19" t="s">
        <v>154</v>
      </c>
    </row>
    <row r="5" spans="2:9" ht="12" customHeight="1" x14ac:dyDescent="0.4">
      <c r="B5" s="42" t="s">
        <v>92</v>
      </c>
      <c r="C5" s="43" t="s">
        <v>92</v>
      </c>
      <c r="D5" s="3">
        <v>1323</v>
      </c>
      <c r="E5" s="14">
        <v>32.955404383975811</v>
      </c>
      <c r="F5" s="15">
        <v>43.386243386243386</v>
      </c>
      <c r="G5" s="15">
        <v>17.913832199546487</v>
      </c>
      <c r="H5" s="15">
        <v>3.9304610733182166</v>
      </c>
      <c r="I5" s="15">
        <v>1.8140589569160999</v>
      </c>
    </row>
    <row r="6" spans="2:9" ht="12" customHeight="1" x14ac:dyDescent="0.4">
      <c r="B6" s="55" t="s">
        <v>93</v>
      </c>
      <c r="C6" s="4" t="s">
        <v>53</v>
      </c>
      <c r="D6" s="3">
        <v>26</v>
      </c>
      <c r="E6" s="15">
        <v>26.923076923076923</v>
      </c>
      <c r="F6" s="15">
        <v>38.461538461538467</v>
      </c>
      <c r="G6" s="15">
        <v>26.923076923076923</v>
      </c>
      <c r="H6" s="15">
        <v>7.6923076923076925</v>
      </c>
      <c r="I6" s="15">
        <v>0</v>
      </c>
    </row>
    <row r="7" spans="2:9" ht="12" customHeight="1" x14ac:dyDescent="0.4">
      <c r="B7" s="56"/>
      <c r="C7" s="4" t="s">
        <v>54</v>
      </c>
      <c r="D7" s="3">
        <v>95</v>
      </c>
      <c r="E7" s="15">
        <v>26.315789473684209</v>
      </c>
      <c r="F7" s="15">
        <v>42.105263157894733</v>
      </c>
      <c r="G7" s="15">
        <v>26.315789473684209</v>
      </c>
      <c r="H7" s="15">
        <v>5.2631578947368416</v>
      </c>
      <c r="I7" s="15">
        <v>0</v>
      </c>
    </row>
    <row r="8" spans="2:9" ht="12" customHeight="1" x14ac:dyDescent="0.4">
      <c r="B8" s="56"/>
      <c r="C8" s="4" t="s">
        <v>56</v>
      </c>
      <c r="D8" s="3">
        <v>120</v>
      </c>
      <c r="E8" s="15">
        <v>38.333333333333336</v>
      </c>
      <c r="F8" s="15">
        <v>39.166666666666664</v>
      </c>
      <c r="G8" s="15">
        <v>20.833333333333336</v>
      </c>
      <c r="H8" s="15">
        <v>1.6666666666666667</v>
      </c>
      <c r="I8" s="15">
        <v>0</v>
      </c>
    </row>
    <row r="9" spans="2:9" ht="12" customHeight="1" x14ac:dyDescent="0.4">
      <c r="B9" s="56"/>
      <c r="C9" s="4" t="s">
        <v>57</v>
      </c>
      <c r="D9" s="3">
        <v>182</v>
      </c>
      <c r="E9" s="15">
        <v>28.021978021978022</v>
      </c>
      <c r="F9" s="15">
        <v>43.406593406593409</v>
      </c>
      <c r="G9" s="15">
        <v>22.527472527472529</v>
      </c>
      <c r="H9" s="15">
        <v>6.0439560439560438</v>
      </c>
      <c r="I9" s="15">
        <v>0</v>
      </c>
    </row>
    <row r="10" spans="2:9" ht="12" customHeight="1" x14ac:dyDescent="0.4">
      <c r="B10" s="56"/>
      <c r="C10" s="4" t="s">
        <v>58</v>
      </c>
      <c r="D10" s="3">
        <v>270</v>
      </c>
      <c r="E10" s="15">
        <v>25.925925925925924</v>
      </c>
      <c r="F10" s="15">
        <v>47.407407407407412</v>
      </c>
      <c r="G10" s="15">
        <v>21.111111111111111</v>
      </c>
      <c r="H10" s="15">
        <v>4.4444444444444446</v>
      </c>
      <c r="I10" s="15">
        <v>1.1111111111111112</v>
      </c>
    </row>
    <row r="11" spans="2:9" ht="12" customHeight="1" x14ac:dyDescent="0.4">
      <c r="B11" s="56"/>
      <c r="C11" s="4" t="s">
        <v>59</v>
      </c>
      <c r="D11" s="3">
        <v>232</v>
      </c>
      <c r="E11" s="15">
        <v>37.068965517241381</v>
      </c>
      <c r="F11" s="15">
        <v>44.827586206896555</v>
      </c>
      <c r="G11" s="15">
        <v>14.655172413793101</v>
      </c>
      <c r="H11" s="15">
        <v>2.5862068965517242</v>
      </c>
      <c r="I11" s="15">
        <v>0.86206896551724133</v>
      </c>
    </row>
    <row r="12" spans="2:9" ht="12" customHeight="1" x14ac:dyDescent="0.4">
      <c r="B12" s="56"/>
      <c r="C12" s="4" t="s">
        <v>60</v>
      </c>
      <c r="D12" s="3">
        <v>245</v>
      </c>
      <c r="E12" s="15">
        <v>35.510204081632651</v>
      </c>
      <c r="F12" s="15">
        <v>46.122448979591837</v>
      </c>
      <c r="G12" s="15">
        <v>12.244897959183673</v>
      </c>
      <c r="H12" s="15">
        <v>2.4489795918367347</v>
      </c>
      <c r="I12" s="15">
        <v>3.6734693877551026</v>
      </c>
    </row>
    <row r="13" spans="2:9" ht="12" customHeight="1" x14ac:dyDescent="0.4">
      <c r="B13" s="56"/>
      <c r="C13" s="4" t="s">
        <v>55</v>
      </c>
      <c r="D13" s="3">
        <v>142</v>
      </c>
      <c r="E13" s="15">
        <v>42.95774647887324</v>
      </c>
      <c r="F13" s="15">
        <v>33.802816901408448</v>
      </c>
      <c r="G13" s="15">
        <v>11.267605633802818</v>
      </c>
      <c r="H13" s="15">
        <v>5.6338028169014089</v>
      </c>
      <c r="I13" s="15">
        <v>6.3380281690140841</v>
      </c>
    </row>
    <row r="14" spans="2:9" ht="12" customHeight="1" x14ac:dyDescent="0.4">
      <c r="B14" s="57"/>
      <c r="C14" s="4" t="s">
        <v>43</v>
      </c>
      <c r="D14" s="3">
        <v>11</v>
      </c>
      <c r="E14" s="15">
        <v>27.27272727272727</v>
      </c>
      <c r="F14" s="15">
        <v>45.454545454545453</v>
      </c>
      <c r="G14" s="15">
        <v>18.181818181818183</v>
      </c>
      <c r="H14" s="15">
        <v>0</v>
      </c>
      <c r="I14" s="15">
        <v>9.0909090909090917</v>
      </c>
    </row>
    <row r="15" spans="2:9" ht="12" customHeight="1" x14ac:dyDescent="0.4">
      <c r="B15" s="55" t="s">
        <v>98</v>
      </c>
      <c r="C15" s="4" t="s">
        <v>61</v>
      </c>
      <c r="D15" s="3">
        <v>203</v>
      </c>
      <c r="E15" s="15">
        <v>31.03448275862069</v>
      </c>
      <c r="F15" s="15">
        <v>46.305418719211822</v>
      </c>
      <c r="G15" s="15">
        <v>15.763546798029557</v>
      </c>
      <c r="H15" s="15">
        <v>4.4334975369458132</v>
      </c>
      <c r="I15" s="15">
        <v>2.4630541871921183</v>
      </c>
    </row>
    <row r="16" spans="2:9" ht="12" customHeight="1" x14ac:dyDescent="0.4">
      <c r="B16" s="56"/>
      <c r="C16" s="4" t="s">
        <v>62</v>
      </c>
      <c r="D16" s="3">
        <v>467</v>
      </c>
      <c r="E16" s="15">
        <v>33.404710920770881</v>
      </c>
      <c r="F16" s="15">
        <v>44.75374732334047</v>
      </c>
      <c r="G16" s="15">
        <v>15.845824411134904</v>
      </c>
      <c r="H16" s="15">
        <v>3.8543897216274088</v>
      </c>
      <c r="I16" s="15">
        <v>2.1413276231263381</v>
      </c>
    </row>
    <row r="17" spans="2:9" ht="12" customHeight="1" x14ac:dyDescent="0.4">
      <c r="B17" s="56"/>
      <c r="C17" s="4" t="s">
        <v>63</v>
      </c>
      <c r="D17" s="3">
        <v>296</v>
      </c>
      <c r="E17" s="15">
        <v>34.797297297297298</v>
      </c>
      <c r="F17" s="15">
        <v>41.216216216216218</v>
      </c>
      <c r="G17" s="15">
        <v>18.243243243243242</v>
      </c>
      <c r="H17" s="15">
        <v>4.0540540540540544</v>
      </c>
      <c r="I17" s="15">
        <v>1.6891891891891893</v>
      </c>
    </row>
    <row r="18" spans="2:9" ht="12" customHeight="1" x14ac:dyDescent="0.4">
      <c r="B18" s="56"/>
      <c r="C18" s="4" t="s">
        <v>64</v>
      </c>
      <c r="D18" s="3">
        <v>258</v>
      </c>
      <c r="E18" s="15">
        <v>30.620155038759687</v>
      </c>
      <c r="F18" s="15">
        <v>42.248062015503876</v>
      </c>
      <c r="G18" s="15">
        <v>22.093023255813954</v>
      </c>
      <c r="H18" s="15">
        <v>3.8759689922480618</v>
      </c>
      <c r="I18" s="15">
        <v>1.1627906976744187</v>
      </c>
    </row>
    <row r="19" spans="2:9" ht="12" customHeight="1" x14ac:dyDescent="0.4">
      <c r="B19" s="56"/>
      <c r="C19" s="4" t="s">
        <v>65</v>
      </c>
      <c r="D19" s="3">
        <v>78</v>
      </c>
      <c r="E19" s="15">
        <v>32.051282051282051</v>
      </c>
      <c r="F19" s="15">
        <v>41.025641025641022</v>
      </c>
      <c r="G19" s="15">
        <v>23.076923076923077</v>
      </c>
      <c r="H19" s="15">
        <v>3.8461538461538463</v>
      </c>
      <c r="I19" s="15">
        <v>0</v>
      </c>
    </row>
    <row r="20" spans="2:9" ht="12" customHeight="1" x14ac:dyDescent="0.4">
      <c r="B20" s="57"/>
      <c r="C20" s="4" t="s">
        <v>43</v>
      </c>
      <c r="D20" s="3">
        <v>21</v>
      </c>
      <c r="E20" s="15">
        <v>47.619047619047613</v>
      </c>
      <c r="F20" s="15">
        <v>38.095238095238095</v>
      </c>
      <c r="G20" s="15">
        <v>9.5238095238095237</v>
      </c>
      <c r="H20" s="15">
        <v>0</v>
      </c>
      <c r="I20" s="15">
        <v>4.7619047619047619</v>
      </c>
    </row>
    <row r="21" spans="2:9" ht="12" customHeight="1" x14ac:dyDescent="0.4">
      <c r="B21" s="61" t="s">
        <v>99</v>
      </c>
      <c r="C21" s="4" t="s">
        <v>66</v>
      </c>
      <c r="D21" s="3">
        <v>349</v>
      </c>
      <c r="E21" s="15">
        <v>34.097421203438394</v>
      </c>
      <c r="F21" s="15">
        <v>41.260744985673355</v>
      </c>
      <c r="G21" s="15">
        <v>21.776504297994272</v>
      </c>
      <c r="H21" s="15">
        <v>2.8653295128939829</v>
      </c>
      <c r="I21" s="15">
        <v>0</v>
      </c>
    </row>
    <row r="22" spans="2:9" ht="12" customHeight="1" x14ac:dyDescent="0.4">
      <c r="B22" s="62"/>
      <c r="C22" s="4" t="s">
        <v>67</v>
      </c>
      <c r="D22" s="3">
        <v>933</v>
      </c>
      <c r="E22" s="15">
        <v>32.154340836012864</v>
      </c>
      <c r="F22" s="15">
        <v>44.480171489817792</v>
      </c>
      <c r="G22" s="15">
        <v>16.505894962486604</v>
      </c>
      <c r="H22" s="15">
        <v>4.394426580921758</v>
      </c>
      <c r="I22" s="15">
        <v>2.465166130760986</v>
      </c>
    </row>
    <row r="23" spans="2:9" ht="12" customHeight="1" x14ac:dyDescent="0.4">
      <c r="B23" s="63"/>
      <c r="C23" s="4" t="s">
        <v>43</v>
      </c>
      <c r="D23" s="3">
        <v>41</v>
      </c>
      <c r="E23" s="15">
        <v>41.463414634146339</v>
      </c>
      <c r="F23" s="15">
        <v>36.585365853658537</v>
      </c>
      <c r="G23" s="15">
        <v>17.073170731707318</v>
      </c>
      <c r="H23" s="15">
        <v>2.4390243902439024</v>
      </c>
      <c r="I23" s="15">
        <v>2.4390243902439024</v>
      </c>
    </row>
    <row r="24" spans="2:9" ht="12" customHeight="1" x14ac:dyDescent="0.4">
      <c r="B24" s="55" t="s">
        <v>100</v>
      </c>
      <c r="C24" s="2" t="s">
        <v>96</v>
      </c>
      <c r="D24" s="3">
        <v>340</v>
      </c>
      <c r="E24" s="15">
        <v>28.52941176470588</v>
      </c>
      <c r="F24" s="15">
        <v>44.705882352941181</v>
      </c>
      <c r="G24" s="15">
        <v>19.705882352941178</v>
      </c>
      <c r="H24" s="15">
        <v>5.8823529411764701</v>
      </c>
      <c r="I24" s="15">
        <v>1.1764705882352942</v>
      </c>
    </row>
    <row r="25" spans="2:9" ht="12" customHeight="1" x14ac:dyDescent="0.4">
      <c r="B25" s="56"/>
      <c r="C25" s="2" t="s">
        <v>95</v>
      </c>
      <c r="D25" s="3">
        <v>370</v>
      </c>
      <c r="E25" s="15">
        <v>35.945945945945944</v>
      </c>
      <c r="F25" s="15">
        <v>42.162162162162161</v>
      </c>
      <c r="G25" s="15">
        <v>15.945945945945947</v>
      </c>
      <c r="H25" s="15">
        <v>3.5135135135135136</v>
      </c>
      <c r="I25" s="15">
        <v>2.4324324324324325</v>
      </c>
    </row>
    <row r="26" spans="2:9" ht="12" customHeight="1" x14ac:dyDescent="0.4">
      <c r="B26" s="56"/>
      <c r="C26" s="2" t="s">
        <v>101</v>
      </c>
      <c r="D26" s="3">
        <v>239</v>
      </c>
      <c r="E26" s="15">
        <v>30.962343096234306</v>
      </c>
      <c r="F26" s="15">
        <v>45.60669456066946</v>
      </c>
      <c r="G26" s="15">
        <v>18.410041841004183</v>
      </c>
      <c r="H26" s="15">
        <v>3.7656903765690379</v>
      </c>
      <c r="I26" s="15">
        <v>1.2552301255230125</v>
      </c>
    </row>
    <row r="27" spans="2:9" ht="12" customHeight="1" x14ac:dyDescent="0.4">
      <c r="B27" s="56"/>
      <c r="C27" s="2" t="s">
        <v>102</v>
      </c>
      <c r="D27" s="3">
        <v>360</v>
      </c>
      <c r="E27" s="15">
        <v>35.277777777777779</v>
      </c>
      <c r="F27" s="15">
        <v>42.222222222222221</v>
      </c>
      <c r="G27" s="15">
        <v>18.055555555555554</v>
      </c>
      <c r="H27" s="15">
        <v>2.7777777777777777</v>
      </c>
      <c r="I27" s="15">
        <v>1.6666666666666667</v>
      </c>
    </row>
    <row r="28" spans="2:9" ht="12" customHeight="1" x14ac:dyDescent="0.4">
      <c r="B28" s="57"/>
      <c r="C28" s="4" t="s">
        <v>47</v>
      </c>
      <c r="D28" s="3">
        <v>14</v>
      </c>
      <c r="E28" s="15">
        <v>35.714285714285715</v>
      </c>
      <c r="F28" s="15">
        <v>35.714285714285715</v>
      </c>
      <c r="G28" s="15">
        <v>14.285714285714285</v>
      </c>
      <c r="H28" s="15">
        <v>0</v>
      </c>
      <c r="I28" s="15">
        <v>14.285714285714285</v>
      </c>
    </row>
    <row r="29" spans="2:9" ht="12" customHeight="1" x14ac:dyDescent="0.4">
      <c r="B29" s="55" t="s">
        <v>104</v>
      </c>
      <c r="C29" s="4" t="s">
        <v>70</v>
      </c>
      <c r="D29" s="3">
        <v>91</v>
      </c>
      <c r="E29" s="15">
        <v>34.065934065934066</v>
      </c>
      <c r="F29" s="15">
        <v>43.956043956043956</v>
      </c>
      <c r="G29" s="15">
        <v>17.582417582417584</v>
      </c>
      <c r="H29" s="15">
        <v>4.395604395604396</v>
      </c>
      <c r="I29" s="15">
        <v>0</v>
      </c>
    </row>
    <row r="30" spans="2:9" ht="12" customHeight="1" x14ac:dyDescent="0.4">
      <c r="B30" s="56"/>
      <c r="C30" s="2" t="s">
        <v>69</v>
      </c>
      <c r="D30" s="3">
        <v>590</v>
      </c>
      <c r="E30" s="15">
        <v>30.677966101694913</v>
      </c>
      <c r="F30" s="15">
        <v>44.406779661016948</v>
      </c>
      <c r="G30" s="15">
        <v>20.16949152542373</v>
      </c>
      <c r="H30" s="15">
        <v>4.0677966101694913</v>
      </c>
      <c r="I30" s="15">
        <v>0.67796610169491522</v>
      </c>
    </row>
    <row r="31" spans="2:9" ht="12" customHeight="1" x14ac:dyDescent="0.4">
      <c r="B31" s="56"/>
      <c r="C31" s="4" t="s">
        <v>71</v>
      </c>
      <c r="D31" s="3">
        <v>260</v>
      </c>
      <c r="E31" s="15">
        <v>35.769230769230766</v>
      </c>
      <c r="F31" s="15">
        <v>41.923076923076927</v>
      </c>
      <c r="G31" s="15">
        <v>18.076923076923077</v>
      </c>
      <c r="H31" s="15">
        <v>1.9230769230769231</v>
      </c>
      <c r="I31" s="15">
        <v>2.3076923076923079</v>
      </c>
    </row>
    <row r="32" spans="2:9" ht="12" customHeight="1" x14ac:dyDescent="0.4">
      <c r="B32" s="56"/>
      <c r="C32" s="4" t="s">
        <v>72</v>
      </c>
      <c r="D32" s="3">
        <v>46</v>
      </c>
      <c r="E32" s="15">
        <v>26.086956521739129</v>
      </c>
      <c r="F32" s="15">
        <v>39.130434782608695</v>
      </c>
      <c r="G32" s="15">
        <v>26.086956521739129</v>
      </c>
      <c r="H32" s="15">
        <v>8.695652173913043</v>
      </c>
      <c r="I32" s="15">
        <v>0</v>
      </c>
    </row>
    <row r="33" spans="2:9" ht="12" customHeight="1" x14ac:dyDescent="0.4">
      <c r="B33" s="56"/>
      <c r="C33" s="4" t="s">
        <v>73</v>
      </c>
      <c r="D33" s="3">
        <v>230</v>
      </c>
      <c r="E33" s="15">
        <v>35.217391304347828</v>
      </c>
      <c r="F33" s="15">
        <v>44.347826086956523</v>
      </c>
      <c r="G33" s="15">
        <v>11.304347826086957</v>
      </c>
      <c r="H33" s="15">
        <v>5.6521739130434785</v>
      </c>
      <c r="I33" s="15">
        <v>3.4782608695652173</v>
      </c>
    </row>
    <row r="34" spans="2:9" ht="12" customHeight="1" x14ac:dyDescent="0.4">
      <c r="B34" s="56"/>
      <c r="C34" s="4" t="s">
        <v>46</v>
      </c>
      <c r="D34" s="3">
        <v>88</v>
      </c>
      <c r="E34" s="15">
        <v>36.363636363636367</v>
      </c>
      <c r="F34" s="15">
        <v>43.18181818181818</v>
      </c>
      <c r="G34" s="15">
        <v>15.909090909090908</v>
      </c>
      <c r="H34" s="15">
        <v>1.1363636363636365</v>
      </c>
      <c r="I34" s="15">
        <v>3.4090909090909087</v>
      </c>
    </row>
    <row r="35" spans="2:9" ht="12" customHeight="1" x14ac:dyDescent="0.4">
      <c r="B35" s="57"/>
      <c r="C35" s="4" t="s">
        <v>43</v>
      </c>
      <c r="D35" s="3">
        <v>18</v>
      </c>
      <c r="E35" s="15">
        <v>33.333333333333329</v>
      </c>
      <c r="F35" s="15">
        <v>27.777777777777779</v>
      </c>
      <c r="G35" s="15">
        <v>16.666666666666664</v>
      </c>
      <c r="H35" s="15">
        <v>5.5555555555555554</v>
      </c>
      <c r="I35" s="15">
        <v>16.666666666666664</v>
      </c>
    </row>
    <row r="36" spans="2:9" ht="12" customHeight="1" x14ac:dyDescent="0.4">
      <c r="B36" s="55" t="s">
        <v>94</v>
      </c>
      <c r="C36" s="4" t="s">
        <v>74</v>
      </c>
      <c r="D36" s="3">
        <v>108</v>
      </c>
      <c r="E36" s="15">
        <v>30.555555555555557</v>
      </c>
      <c r="F36" s="15">
        <v>47.222222222222221</v>
      </c>
      <c r="G36" s="15">
        <v>16.666666666666664</v>
      </c>
      <c r="H36" s="15">
        <v>4.6296296296296298</v>
      </c>
      <c r="I36" s="15">
        <v>0.92592592592592582</v>
      </c>
    </row>
    <row r="37" spans="2:9" ht="12" customHeight="1" x14ac:dyDescent="0.4">
      <c r="B37" s="56"/>
      <c r="C37" s="4" t="s">
        <v>76</v>
      </c>
      <c r="D37" s="3">
        <v>105</v>
      </c>
      <c r="E37" s="15">
        <v>40</v>
      </c>
      <c r="F37" s="15">
        <v>40</v>
      </c>
      <c r="G37" s="15">
        <v>14.285714285714285</v>
      </c>
      <c r="H37" s="15">
        <v>2.8571428571428572</v>
      </c>
      <c r="I37" s="15">
        <v>2.8571428571428572</v>
      </c>
    </row>
    <row r="38" spans="2:9" ht="12" customHeight="1" x14ac:dyDescent="0.4">
      <c r="B38" s="56"/>
      <c r="C38" s="4" t="s">
        <v>77</v>
      </c>
      <c r="D38" s="3">
        <v>54</v>
      </c>
      <c r="E38" s="15">
        <v>46.296296296296298</v>
      </c>
      <c r="F38" s="15">
        <v>33.333333333333329</v>
      </c>
      <c r="G38" s="15">
        <v>11.111111111111111</v>
      </c>
      <c r="H38" s="15">
        <v>7.4074074074074066</v>
      </c>
      <c r="I38" s="15">
        <v>1.8518518518518516</v>
      </c>
    </row>
    <row r="39" spans="2:9" ht="12" customHeight="1" x14ac:dyDescent="0.4">
      <c r="B39" s="56"/>
      <c r="C39" s="4" t="s">
        <v>78</v>
      </c>
      <c r="D39" s="3">
        <v>56</v>
      </c>
      <c r="E39" s="15">
        <v>28.571428571428569</v>
      </c>
      <c r="F39" s="15">
        <v>39.285714285714285</v>
      </c>
      <c r="G39" s="15">
        <v>26.785714285714285</v>
      </c>
      <c r="H39" s="15">
        <v>3.5714285714285712</v>
      </c>
      <c r="I39" s="15">
        <v>1.7857142857142856</v>
      </c>
    </row>
    <row r="40" spans="2:9" ht="12" customHeight="1" x14ac:dyDescent="0.4">
      <c r="B40" s="56"/>
      <c r="C40" s="4" t="s">
        <v>79</v>
      </c>
      <c r="D40" s="3">
        <v>71</v>
      </c>
      <c r="E40" s="15">
        <v>30.985915492957744</v>
      </c>
      <c r="F40" s="15">
        <v>40.845070422535215</v>
      </c>
      <c r="G40" s="15">
        <v>18.30985915492958</v>
      </c>
      <c r="H40" s="15">
        <v>7.042253521126761</v>
      </c>
      <c r="I40" s="15">
        <v>2.8169014084507045</v>
      </c>
    </row>
    <row r="41" spans="2:9" ht="12" customHeight="1" x14ac:dyDescent="0.4">
      <c r="B41" s="56"/>
      <c r="C41" s="4" t="s">
        <v>80</v>
      </c>
      <c r="D41" s="3">
        <v>75</v>
      </c>
      <c r="E41" s="15">
        <v>29.333333333333332</v>
      </c>
      <c r="F41" s="15">
        <v>54.666666666666664</v>
      </c>
      <c r="G41" s="15">
        <v>13.333333333333334</v>
      </c>
      <c r="H41" s="15">
        <v>2.666666666666667</v>
      </c>
      <c r="I41" s="15">
        <v>0</v>
      </c>
    </row>
    <row r="42" spans="2:9" ht="12" customHeight="1" x14ac:dyDescent="0.4">
      <c r="B42" s="56"/>
      <c r="C42" s="4" t="s">
        <v>75</v>
      </c>
      <c r="D42" s="3">
        <v>66</v>
      </c>
      <c r="E42" s="15">
        <v>25.757575757575758</v>
      </c>
      <c r="F42" s="15">
        <v>45.454545454545453</v>
      </c>
      <c r="G42" s="15">
        <v>21.212121212121211</v>
      </c>
      <c r="H42" s="15">
        <v>6.0606060606060606</v>
      </c>
      <c r="I42" s="15">
        <v>1.5151515151515151</v>
      </c>
    </row>
    <row r="43" spans="2:9" ht="12" customHeight="1" x14ac:dyDescent="0.4">
      <c r="B43" s="56"/>
      <c r="C43" s="4" t="s">
        <v>81</v>
      </c>
      <c r="D43" s="3">
        <v>121</v>
      </c>
      <c r="E43" s="15">
        <v>34.710743801652896</v>
      </c>
      <c r="F43" s="15">
        <v>40.495867768595041</v>
      </c>
      <c r="G43" s="15">
        <v>20.66115702479339</v>
      </c>
      <c r="H43" s="15">
        <v>2.4793388429752068</v>
      </c>
      <c r="I43" s="15">
        <v>1.6528925619834711</v>
      </c>
    </row>
    <row r="44" spans="2:9" ht="12" customHeight="1" x14ac:dyDescent="0.4">
      <c r="B44" s="56"/>
      <c r="C44" s="4" t="s">
        <v>82</v>
      </c>
      <c r="D44" s="3">
        <v>42</v>
      </c>
      <c r="E44" s="15">
        <v>45.238095238095241</v>
      </c>
      <c r="F44" s="15">
        <v>38.095238095238095</v>
      </c>
      <c r="G44" s="15">
        <v>11.904761904761903</v>
      </c>
      <c r="H44" s="15">
        <v>2.3809523809523809</v>
      </c>
      <c r="I44" s="15">
        <v>2.3809523809523809</v>
      </c>
    </row>
    <row r="45" spans="2:9" ht="12" customHeight="1" x14ac:dyDescent="0.4">
      <c r="B45" s="56"/>
      <c r="C45" s="4" t="s">
        <v>83</v>
      </c>
      <c r="D45" s="3">
        <v>39</v>
      </c>
      <c r="E45" s="15">
        <v>46.153846153846153</v>
      </c>
      <c r="F45" s="15">
        <v>33.333333333333329</v>
      </c>
      <c r="G45" s="15">
        <v>15.384615384615385</v>
      </c>
      <c r="H45" s="15">
        <v>5.1282051282051277</v>
      </c>
      <c r="I45" s="15">
        <v>0</v>
      </c>
    </row>
    <row r="46" spans="2:9" ht="12" customHeight="1" x14ac:dyDescent="0.4">
      <c r="B46" s="56"/>
      <c r="C46" s="4" t="s">
        <v>84</v>
      </c>
      <c r="D46" s="3">
        <v>73</v>
      </c>
      <c r="E46" s="15">
        <v>41.095890410958901</v>
      </c>
      <c r="F46" s="15">
        <v>39.726027397260275</v>
      </c>
      <c r="G46" s="15">
        <v>15.068493150684931</v>
      </c>
      <c r="H46" s="15">
        <v>1.3698630136986301</v>
      </c>
      <c r="I46" s="15">
        <v>2.7397260273972601</v>
      </c>
    </row>
    <row r="47" spans="2:9" ht="12" customHeight="1" x14ac:dyDescent="0.4">
      <c r="B47" s="56"/>
      <c r="C47" s="4" t="s">
        <v>85</v>
      </c>
      <c r="D47" s="3">
        <v>105</v>
      </c>
      <c r="E47" s="15">
        <v>27.61904761904762</v>
      </c>
      <c r="F47" s="15">
        <v>47.619047619047613</v>
      </c>
      <c r="G47" s="15">
        <v>20</v>
      </c>
      <c r="H47" s="15">
        <v>3.8095238095238098</v>
      </c>
      <c r="I47" s="15">
        <v>0.95238095238095244</v>
      </c>
    </row>
    <row r="48" spans="2:9" ht="12" customHeight="1" x14ac:dyDescent="0.4">
      <c r="B48" s="56"/>
      <c r="C48" s="4" t="s">
        <v>86</v>
      </c>
      <c r="D48" s="3">
        <v>92</v>
      </c>
      <c r="E48" s="15">
        <v>27.173913043478258</v>
      </c>
      <c r="F48" s="15">
        <v>48.913043478260867</v>
      </c>
      <c r="G48" s="15">
        <v>19.565217391304348</v>
      </c>
      <c r="H48" s="15">
        <v>2.1739130434782608</v>
      </c>
      <c r="I48" s="15">
        <v>2.1739130434782608</v>
      </c>
    </row>
    <row r="49" spans="2:9" ht="12" customHeight="1" x14ac:dyDescent="0.4">
      <c r="B49" s="56"/>
      <c r="C49" s="4" t="s">
        <v>87</v>
      </c>
      <c r="D49" s="3">
        <v>44</v>
      </c>
      <c r="E49" s="15">
        <v>31.818181818181817</v>
      </c>
      <c r="F49" s="15">
        <v>45.454545454545453</v>
      </c>
      <c r="G49" s="15">
        <v>20.454545454545457</v>
      </c>
      <c r="H49" s="15">
        <v>2.2727272727272729</v>
      </c>
      <c r="I49" s="15">
        <v>0</v>
      </c>
    </row>
    <row r="50" spans="2:9" ht="12" customHeight="1" x14ac:dyDescent="0.4">
      <c r="B50" s="56"/>
      <c r="C50" s="4" t="s">
        <v>88</v>
      </c>
      <c r="D50" s="3">
        <v>34</v>
      </c>
      <c r="E50" s="15">
        <v>23.52941176470588</v>
      </c>
      <c r="F50" s="15">
        <v>44.117647058823529</v>
      </c>
      <c r="G50" s="15">
        <v>20.588235294117645</v>
      </c>
      <c r="H50" s="15">
        <v>11.76470588235294</v>
      </c>
      <c r="I50" s="15">
        <v>0</v>
      </c>
    </row>
    <row r="51" spans="2:9" ht="12" customHeight="1" x14ac:dyDescent="0.4">
      <c r="B51" s="56"/>
      <c r="C51" s="4" t="s">
        <v>89</v>
      </c>
      <c r="D51" s="3">
        <v>80</v>
      </c>
      <c r="E51" s="15">
        <v>28.749999999999996</v>
      </c>
      <c r="F51" s="15">
        <v>47.5</v>
      </c>
      <c r="G51" s="15">
        <v>17.5</v>
      </c>
      <c r="H51" s="15">
        <v>2.5</v>
      </c>
      <c r="I51" s="15">
        <v>3.75</v>
      </c>
    </row>
    <row r="52" spans="2:9" ht="12" customHeight="1" x14ac:dyDescent="0.4">
      <c r="B52" s="56"/>
      <c r="C52" s="4" t="s">
        <v>90</v>
      </c>
      <c r="D52" s="3">
        <v>58</v>
      </c>
      <c r="E52" s="15">
        <v>37.931034482758619</v>
      </c>
      <c r="F52" s="15">
        <v>39.655172413793103</v>
      </c>
      <c r="G52" s="15">
        <v>18.96551724137931</v>
      </c>
      <c r="H52" s="15">
        <v>1.7241379310344827</v>
      </c>
      <c r="I52" s="15">
        <v>1.7241379310344827</v>
      </c>
    </row>
    <row r="53" spans="2:9" ht="12" customHeight="1" x14ac:dyDescent="0.4">
      <c r="B53" s="56"/>
      <c r="C53" s="4" t="s">
        <v>91</v>
      </c>
      <c r="D53" s="3">
        <v>86</v>
      </c>
      <c r="E53" s="15">
        <v>27.906976744186046</v>
      </c>
      <c r="F53" s="15">
        <v>44.186046511627907</v>
      </c>
      <c r="G53" s="15">
        <v>19.767441860465116</v>
      </c>
      <c r="H53" s="15">
        <v>6.9767441860465116</v>
      </c>
      <c r="I53" s="15">
        <v>1.1627906976744187</v>
      </c>
    </row>
    <row r="54" spans="2:9" ht="12" customHeight="1" x14ac:dyDescent="0.4">
      <c r="B54" s="57"/>
      <c r="C54" s="2" t="s">
        <v>43</v>
      </c>
      <c r="D54" s="3">
        <v>14</v>
      </c>
      <c r="E54" s="15">
        <v>35.714285714285715</v>
      </c>
      <c r="F54" s="15">
        <v>35.714285714285715</v>
      </c>
      <c r="G54" s="15">
        <v>14.285714285714285</v>
      </c>
      <c r="H54" s="15">
        <v>0</v>
      </c>
      <c r="I54" s="15">
        <v>14.285714285714285</v>
      </c>
    </row>
  </sheetData>
  <mergeCells count="11">
    <mergeCell ref="B2:C4"/>
    <mergeCell ref="D2:D4"/>
    <mergeCell ref="E2:I2"/>
    <mergeCell ref="E3:I3"/>
    <mergeCell ref="B29:B35"/>
    <mergeCell ref="B36:B54"/>
    <mergeCell ref="B5:C5"/>
    <mergeCell ref="B6:B14"/>
    <mergeCell ref="B15:B20"/>
    <mergeCell ref="B21:B23"/>
    <mergeCell ref="B24:B28"/>
  </mergeCells>
  <phoneticPr fontId="2"/>
  <pageMargins left="0.7" right="0.7" top="0.75" bottom="0.75" header="0.3" footer="0.3"/>
  <pageSetup paperSize="9"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B2:I54"/>
  <sheetViews>
    <sheetView workbookViewId="0">
      <selection activeCell="E2" sqref="E2:I2"/>
    </sheetView>
  </sheetViews>
  <sheetFormatPr defaultRowHeight="12" customHeight="1" x14ac:dyDescent="0.4"/>
  <cols>
    <col min="1" max="1" width="5.625" customWidth="1"/>
    <col min="2" max="2" width="14.125" customWidth="1"/>
    <col min="3" max="3" width="39.875" customWidth="1"/>
    <col min="4" max="9" width="10.625" customWidth="1"/>
  </cols>
  <sheetData>
    <row r="2" spans="2:9" ht="30" customHeight="1" x14ac:dyDescent="0.4">
      <c r="B2" s="28" t="s">
        <v>145</v>
      </c>
      <c r="C2" s="29"/>
      <c r="D2" s="32" t="s">
        <v>97</v>
      </c>
      <c r="E2" s="48" t="s">
        <v>243</v>
      </c>
      <c r="F2" s="49"/>
      <c r="G2" s="49"/>
      <c r="H2" s="49"/>
      <c r="I2" s="50"/>
    </row>
    <row r="3" spans="2:9" s="23" customFormat="1" ht="30" customHeight="1" x14ac:dyDescent="0.4">
      <c r="B3" s="67"/>
      <c r="C3" s="68"/>
      <c r="D3" s="54"/>
      <c r="E3" s="45" t="s">
        <v>240</v>
      </c>
      <c r="F3" s="46"/>
      <c r="G3" s="46"/>
      <c r="H3" s="46"/>
      <c r="I3" s="47"/>
    </row>
    <row r="4" spans="2:9" ht="36" x14ac:dyDescent="0.4">
      <c r="B4" s="30"/>
      <c r="C4" s="31"/>
      <c r="D4" s="33"/>
      <c r="E4" s="19" t="s">
        <v>185</v>
      </c>
      <c r="F4" s="21" t="s">
        <v>242</v>
      </c>
      <c r="G4" s="19" t="s">
        <v>186</v>
      </c>
      <c r="H4" s="19" t="s">
        <v>187</v>
      </c>
      <c r="I4" s="19" t="s">
        <v>154</v>
      </c>
    </row>
    <row r="5" spans="2:9" ht="12" customHeight="1" x14ac:dyDescent="0.4">
      <c r="B5" s="42" t="s">
        <v>92</v>
      </c>
      <c r="C5" s="43" t="s">
        <v>92</v>
      </c>
      <c r="D5" s="3">
        <v>1323</v>
      </c>
      <c r="E5" s="14">
        <v>27.286470143613002</v>
      </c>
      <c r="F5" s="15">
        <v>37.566137566137563</v>
      </c>
      <c r="G5" s="15">
        <v>25.396825396825395</v>
      </c>
      <c r="H5" s="15">
        <v>7.2562358276643995</v>
      </c>
      <c r="I5" s="15">
        <v>2.4943310657596371</v>
      </c>
    </row>
    <row r="6" spans="2:9" ht="12" customHeight="1" x14ac:dyDescent="0.4">
      <c r="B6" s="55" t="s">
        <v>93</v>
      </c>
      <c r="C6" s="4" t="s">
        <v>53</v>
      </c>
      <c r="D6" s="3">
        <v>26</v>
      </c>
      <c r="E6" s="15">
        <v>34.615384615384613</v>
      </c>
      <c r="F6" s="15">
        <v>34.615384615384613</v>
      </c>
      <c r="G6" s="15">
        <v>26.923076923076923</v>
      </c>
      <c r="H6" s="15">
        <v>3.8461538461538463</v>
      </c>
      <c r="I6" s="15">
        <v>0</v>
      </c>
    </row>
    <row r="7" spans="2:9" ht="12" customHeight="1" x14ac:dyDescent="0.4">
      <c r="B7" s="56"/>
      <c r="C7" s="4" t="s">
        <v>54</v>
      </c>
      <c r="D7" s="3">
        <v>95</v>
      </c>
      <c r="E7" s="15">
        <v>23.157894736842106</v>
      </c>
      <c r="F7" s="15">
        <v>40</v>
      </c>
      <c r="G7" s="15">
        <v>27.368421052631582</v>
      </c>
      <c r="H7" s="15">
        <v>9.4736842105263168</v>
      </c>
      <c r="I7" s="15">
        <v>0</v>
      </c>
    </row>
    <row r="8" spans="2:9" ht="12" customHeight="1" x14ac:dyDescent="0.4">
      <c r="B8" s="56"/>
      <c r="C8" s="4" t="s">
        <v>56</v>
      </c>
      <c r="D8" s="3">
        <v>120</v>
      </c>
      <c r="E8" s="15">
        <v>35</v>
      </c>
      <c r="F8" s="15">
        <v>37.5</v>
      </c>
      <c r="G8" s="15">
        <v>20</v>
      </c>
      <c r="H8" s="15">
        <v>7.5</v>
      </c>
      <c r="I8" s="15">
        <v>0</v>
      </c>
    </row>
    <row r="9" spans="2:9" ht="12" customHeight="1" x14ac:dyDescent="0.4">
      <c r="B9" s="56"/>
      <c r="C9" s="4" t="s">
        <v>57</v>
      </c>
      <c r="D9" s="3">
        <v>182</v>
      </c>
      <c r="E9" s="15">
        <v>24.725274725274726</v>
      </c>
      <c r="F9" s="15">
        <v>34.065934065934066</v>
      </c>
      <c r="G9" s="15">
        <v>32.417582417582416</v>
      </c>
      <c r="H9" s="15">
        <v>8.791208791208792</v>
      </c>
      <c r="I9" s="15">
        <v>0</v>
      </c>
    </row>
    <row r="10" spans="2:9" ht="12" customHeight="1" x14ac:dyDescent="0.4">
      <c r="B10" s="56"/>
      <c r="C10" s="4" t="s">
        <v>58</v>
      </c>
      <c r="D10" s="3">
        <v>270</v>
      </c>
      <c r="E10" s="15">
        <v>21.851851851851851</v>
      </c>
      <c r="F10" s="15">
        <v>37.777777777777779</v>
      </c>
      <c r="G10" s="15">
        <v>31.481481481481481</v>
      </c>
      <c r="H10" s="15">
        <v>7.7777777777777777</v>
      </c>
      <c r="I10" s="15">
        <v>1.1111111111111112</v>
      </c>
    </row>
    <row r="11" spans="2:9" ht="12" customHeight="1" x14ac:dyDescent="0.4">
      <c r="B11" s="56"/>
      <c r="C11" s="4" t="s">
        <v>59</v>
      </c>
      <c r="D11" s="3">
        <v>232</v>
      </c>
      <c r="E11" s="15">
        <v>30.603448275862068</v>
      </c>
      <c r="F11" s="15">
        <v>40.086206896551722</v>
      </c>
      <c r="G11" s="15">
        <v>21.551724137931032</v>
      </c>
      <c r="H11" s="15">
        <v>6.0344827586206895</v>
      </c>
      <c r="I11" s="15">
        <v>1.7241379310344827</v>
      </c>
    </row>
    <row r="12" spans="2:9" ht="12" customHeight="1" x14ac:dyDescent="0.4">
      <c r="B12" s="56"/>
      <c r="C12" s="4" t="s">
        <v>60</v>
      </c>
      <c r="D12" s="3">
        <v>245</v>
      </c>
      <c r="E12" s="15">
        <v>28.571428571428569</v>
      </c>
      <c r="F12" s="15">
        <v>38.367346938775512</v>
      </c>
      <c r="G12" s="15">
        <v>22.040816326530614</v>
      </c>
      <c r="H12" s="15">
        <v>6.1224489795918364</v>
      </c>
      <c r="I12" s="15">
        <v>4.8979591836734695</v>
      </c>
    </row>
    <row r="13" spans="2:9" ht="12" customHeight="1" x14ac:dyDescent="0.4">
      <c r="B13" s="56"/>
      <c r="C13" s="4" t="s">
        <v>55</v>
      </c>
      <c r="D13" s="3">
        <v>142</v>
      </c>
      <c r="E13" s="15">
        <v>28.87323943661972</v>
      </c>
      <c r="F13" s="15">
        <v>33.802816901408448</v>
      </c>
      <c r="G13" s="15">
        <v>20.422535211267608</v>
      </c>
      <c r="H13" s="15">
        <v>7.7464788732394361</v>
      </c>
      <c r="I13" s="15">
        <v>9.1549295774647899</v>
      </c>
    </row>
    <row r="14" spans="2:9" ht="12" customHeight="1" x14ac:dyDescent="0.4">
      <c r="B14" s="57"/>
      <c r="C14" s="4" t="s">
        <v>43</v>
      </c>
      <c r="D14" s="3">
        <v>11</v>
      </c>
      <c r="E14" s="15">
        <v>18.181818181818183</v>
      </c>
      <c r="F14" s="15">
        <v>54.54545454545454</v>
      </c>
      <c r="G14" s="15">
        <v>18.181818181818183</v>
      </c>
      <c r="H14" s="15">
        <v>0</v>
      </c>
      <c r="I14" s="15">
        <v>9.0909090909090917</v>
      </c>
    </row>
    <row r="15" spans="2:9" ht="12" customHeight="1" x14ac:dyDescent="0.4">
      <c r="B15" s="55" t="s">
        <v>98</v>
      </c>
      <c r="C15" s="4" t="s">
        <v>61</v>
      </c>
      <c r="D15" s="3">
        <v>203</v>
      </c>
      <c r="E15" s="15">
        <v>30.049261083743843</v>
      </c>
      <c r="F15" s="15">
        <v>33.497536945812804</v>
      </c>
      <c r="G15" s="15">
        <v>24.137931034482758</v>
      </c>
      <c r="H15" s="15">
        <v>7.389162561576355</v>
      </c>
      <c r="I15" s="15">
        <v>4.9261083743842367</v>
      </c>
    </row>
    <row r="16" spans="2:9" ht="12" customHeight="1" x14ac:dyDescent="0.4">
      <c r="B16" s="56"/>
      <c r="C16" s="4" t="s">
        <v>62</v>
      </c>
      <c r="D16" s="3">
        <v>467</v>
      </c>
      <c r="E16" s="15">
        <v>27.194860813704498</v>
      </c>
      <c r="F16" s="15">
        <v>37.901498929336185</v>
      </c>
      <c r="G16" s="15">
        <v>25.481798715203425</v>
      </c>
      <c r="H16" s="15">
        <v>7.2805139186295502</v>
      </c>
      <c r="I16" s="15">
        <v>2.1413276231263381</v>
      </c>
    </row>
    <row r="17" spans="2:9" ht="12" customHeight="1" x14ac:dyDescent="0.4">
      <c r="B17" s="56"/>
      <c r="C17" s="4" t="s">
        <v>63</v>
      </c>
      <c r="D17" s="3">
        <v>296</v>
      </c>
      <c r="E17" s="15">
        <v>26.351351351351347</v>
      </c>
      <c r="F17" s="15">
        <v>39.527027027027032</v>
      </c>
      <c r="G17" s="15">
        <v>25</v>
      </c>
      <c r="H17" s="15">
        <v>7.4324324324324325</v>
      </c>
      <c r="I17" s="15">
        <v>1.6891891891891893</v>
      </c>
    </row>
    <row r="18" spans="2:9" ht="12" customHeight="1" x14ac:dyDescent="0.4">
      <c r="B18" s="56"/>
      <c r="C18" s="4" t="s">
        <v>64</v>
      </c>
      <c r="D18" s="3">
        <v>258</v>
      </c>
      <c r="E18" s="15">
        <v>24.031007751937985</v>
      </c>
      <c r="F18" s="15">
        <v>37.209302325581397</v>
      </c>
      <c r="G18" s="15">
        <v>28.68217054263566</v>
      </c>
      <c r="H18" s="15">
        <v>7.7519379844961236</v>
      </c>
      <c r="I18" s="15">
        <v>2.3255813953488373</v>
      </c>
    </row>
    <row r="19" spans="2:9" ht="12" customHeight="1" x14ac:dyDescent="0.4">
      <c r="B19" s="56"/>
      <c r="C19" s="4" t="s">
        <v>65</v>
      </c>
      <c r="D19" s="3">
        <v>78</v>
      </c>
      <c r="E19" s="15">
        <v>30.76923076923077</v>
      </c>
      <c r="F19" s="15">
        <v>38.461538461538467</v>
      </c>
      <c r="G19" s="15">
        <v>23.076923076923077</v>
      </c>
      <c r="H19" s="15">
        <v>6.4102564102564097</v>
      </c>
      <c r="I19" s="15">
        <v>1.2820512820512819</v>
      </c>
    </row>
    <row r="20" spans="2:9" ht="12" customHeight="1" x14ac:dyDescent="0.4">
      <c r="B20" s="57"/>
      <c r="C20" s="4" t="s">
        <v>43</v>
      </c>
      <c r="D20" s="3">
        <v>21</v>
      </c>
      <c r="E20" s="15">
        <v>42.857142857142854</v>
      </c>
      <c r="F20" s="15">
        <v>42.857142857142854</v>
      </c>
      <c r="G20" s="15">
        <v>9.5238095238095237</v>
      </c>
      <c r="H20" s="15">
        <v>0</v>
      </c>
      <c r="I20" s="15">
        <v>4.7619047619047619</v>
      </c>
    </row>
    <row r="21" spans="2:9" ht="12" customHeight="1" x14ac:dyDescent="0.4">
      <c r="B21" s="61" t="s">
        <v>99</v>
      </c>
      <c r="C21" s="4" t="s">
        <v>66</v>
      </c>
      <c r="D21" s="3">
        <v>349</v>
      </c>
      <c r="E21" s="15">
        <v>27.507163323782237</v>
      </c>
      <c r="F21" s="15">
        <v>40.974212034383953</v>
      </c>
      <c r="G21" s="15">
        <v>25.501432664756447</v>
      </c>
      <c r="H21" s="15">
        <v>5.7306590257879657</v>
      </c>
      <c r="I21" s="15">
        <v>0.28653295128939826</v>
      </c>
    </row>
    <row r="22" spans="2:9" ht="12" customHeight="1" x14ac:dyDescent="0.4">
      <c r="B22" s="62"/>
      <c r="C22" s="4" t="s">
        <v>67</v>
      </c>
      <c r="D22" s="3">
        <v>933</v>
      </c>
      <c r="E22" s="15">
        <v>27.54555198285102</v>
      </c>
      <c r="F22" s="15">
        <v>36.012861736334408</v>
      </c>
      <c r="G22" s="15">
        <v>25.509110396570208</v>
      </c>
      <c r="H22" s="15">
        <v>7.82422293676313</v>
      </c>
      <c r="I22" s="15">
        <v>3.1082529474812435</v>
      </c>
    </row>
    <row r="23" spans="2:9" ht="12" customHeight="1" x14ac:dyDescent="0.4">
      <c r="B23" s="63"/>
      <c r="C23" s="4" t="s">
        <v>43</v>
      </c>
      <c r="D23" s="3">
        <v>41</v>
      </c>
      <c r="E23" s="15">
        <v>19.512195121951219</v>
      </c>
      <c r="F23" s="15">
        <v>43.902439024390247</v>
      </c>
      <c r="G23" s="15">
        <v>21.951219512195124</v>
      </c>
      <c r="H23" s="15">
        <v>7.3170731707317067</v>
      </c>
      <c r="I23" s="15">
        <v>7.3170731707317067</v>
      </c>
    </row>
    <row r="24" spans="2:9" ht="12" customHeight="1" x14ac:dyDescent="0.4">
      <c r="B24" s="55" t="s">
        <v>100</v>
      </c>
      <c r="C24" s="2" t="s">
        <v>96</v>
      </c>
      <c r="D24" s="3">
        <v>340</v>
      </c>
      <c r="E24" s="15">
        <v>30.882352941176471</v>
      </c>
      <c r="F24" s="15">
        <v>41.470588235294123</v>
      </c>
      <c r="G24" s="15">
        <v>21.176470588235293</v>
      </c>
      <c r="H24" s="15">
        <v>5.5882352941176476</v>
      </c>
      <c r="I24" s="15">
        <v>0.88235294117647056</v>
      </c>
    </row>
    <row r="25" spans="2:9" ht="12" customHeight="1" x14ac:dyDescent="0.4">
      <c r="B25" s="56"/>
      <c r="C25" s="2" t="s">
        <v>95</v>
      </c>
      <c r="D25" s="3">
        <v>370</v>
      </c>
      <c r="E25" s="15">
        <v>23.513513513513516</v>
      </c>
      <c r="F25" s="15">
        <v>39.45945945945946</v>
      </c>
      <c r="G25" s="15">
        <v>24.864864864864867</v>
      </c>
      <c r="H25" s="15">
        <v>8.9189189189189193</v>
      </c>
      <c r="I25" s="15">
        <v>3.2432432432432434</v>
      </c>
    </row>
    <row r="26" spans="2:9" ht="12" customHeight="1" x14ac:dyDescent="0.4">
      <c r="B26" s="56"/>
      <c r="C26" s="2" t="s">
        <v>101</v>
      </c>
      <c r="D26" s="3">
        <v>239</v>
      </c>
      <c r="E26" s="15">
        <v>31.380753138075313</v>
      </c>
      <c r="F26" s="15">
        <v>37.656903765690373</v>
      </c>
      <c r="G26" s="15">
        <v>23.430962343096233</v>
      </c>
      <c r="H26" s="15">
        <v>5.439330543933055</v>
      </c>
      <c r="I26" s="15">
        <v>2.0920502092050208</v>
      </c>
    </row>
    <row r="27" spans="2:9" ht="12" customHeight="1" x14ac:dyDescent="0.4">
      <c r="B27" s="56"/>
      <c r="C27" s="2" t="s">
        <v>102</v>
      </c>
      <c r="D27" s="3">
        <v>360</v>
      </c>
      <c r="E27" s="15">
        <v>25.277777777777779</v>
      </c>
      <c r="F27" s="15">
        <v>31.944444444444443</v>
      </c>
      <c r="G27" s="15">
        <v>31.388888888888889</v>
      </c>
      <c r="H27" s="15">
        <v>8.6111111111111107</v>
      </c>
      <c r="I27" s="15">
        <v>2.7777777777777777</v>
      </c>
    </row>
    <row r="28" spans="2:9" ht="12" customHeight="1" x14ac:dyDescent="0.4">
      <c r="B28" s="57"/>
      <c r="C28" s="4" t="s">
        <v>47</v>
      </c>
      <c r="D28" s="3">
        <v>14</v>
      </c>
      <c r="E28" s="15">
        <v>21.428571428571427</v>
      </c>
      <c r="F28" s="15">
        <v>35.714285714285715</v>
      </c>
      <c r="G28" s="15">
        <v>21.428571428571427</v>
      </c>
      <c r="H28" s="15">
        <v>0</v>
      </c>
      <c r="I28" s="15">
        <v>21.428571428571427</v>
      </c>
    </row>
    <row r="29" spans="2:9" ht="12" customHeight="1" x14ac:dyDescent="0.4">
      <c r="B29" s="55" t="s">
        <v>104</v>
      </c>
      <c r="C29" s="4" t="s">
        <v>70</v>
      </c>
      <c r="D29" s="3">
        <v>91</v>
      </c>
      <c r="E29" s="15">
        <v>28.571428571428569</v>
      </c>
      <c r="F29" s="15">
        <v>30.76923076923077</v>
      </c>
      <c r="G29" s="15">
        <v>26.373626373626376</v>
      </c>
      <c r="H29" s="15">
        <v>12.087912087912088</v>
      </c>
      <c r="I29" s="15">
        <v>2.197802197802198</v>
      </c>
    </row>
    <row r="30" spans="2:9" ht="12" customHeight="1" x14ac:dyDescent="0.4">
      <c r="B30" s="56"/>
      <c r="C30" s="2" t="s">
        <v>69</v>
      </c>
      <c r="D30" s="3">
        <v>590</v>
      </c>
      <c r="E30" s="15">
        <v>27.118644067796609</v>
      </c>
      <c r="F30" s="15">
        <v>38.305084745762713</v>
      </c>
      <c r="G30" s="15">
        <v>26.271186440677969</v>
      </c>
      <c r="H30" s="15">
        <v>7.4576271186440684</v>
      </c>
      <c r="I30" s="15">
        <v>0.84745762711864403</v>
      </c>
    </row>
    <row r="31" spans="2:9" ht="12" customHeight="1" x14ac:dyDescent="0.4">
      <c r="B31" s="56"/>
      <c r="C31" s="4" t="s">
        <v>71</v>
      </c>
      <c r="D31" s="3">
        <v>260</v>
      </c>
      <c r="E31" s="15">
        <v>28.46153846153846</v>
      </c>
      <c r="F31" s="15">
        <v>36.153846153846153</v>
      </c>
      <c r="G31" s="15">
        <v>26.53846153846154</v>
      </c>
      <c r="H31" s="15">
        <v>6.5384615384615392</v>
      </c>
      <c r="I31" s="15">
        <v>2.3076923076923079</v>
      </c>
    </row>
    <row r="32" spans="2:9" ht="12" customHeight="1" x14ac:dyDescent="0.4">
      <c r="B32" s="56"/>
      <c r="C32" s="4" t="s">
        <v>72</v>
      </c>
      <c r="D32" s="3">
        <v>46</v>
      </c>
      <c r="E32" s="15">
        <v>23.913043478260871</v>
      </c>
      <c r="F32" s="15">
        <v>45.652173913043477</v>
      </c>
      <c r="G32" s="15">
        <v>26.086956521739129</v>
      </c>
      <c r="H32" s="15">
        <v>4.3478260869565215</v>
      </c>
      <c r="I32" s="15">
        <v>0</v>
      </c>
    </row>
    <row r="33" spans="2:9" ht="12" customHeight="1" x14ac:dyDescent="0.4">
      <c r="B33" s="56"/>
      <c r="C33" s="4" t="s">
        <v>73</v>
      </c>
      <c r="D33" s="3">
        <v>230</v>
      </c>
      <c r="E33" s="15">
        <v>27.391304347826086</v>
      </c>
      <c r="F33" s="15">
        <v>36.95652173913043</v>
      </c>
      <c r="G33" s="15">
        <v>23.043478260869566</v>
      </c>
      <c r="H33" s="15">
        <v>6.9565217391304346</v>
      </c>
      <c r="I33" s="15">
        <v>5.6521739130434785</v>
      </c>
    </row>
    <row r="34" spans="2:9" ht="12" customHeight="1" x14ac:dyDescent="0.4">
      <c r="B34" s="56"/>
      <c r="C34" s="4" t="s">
        <v>46</v>
      </c>
      <c r="D34" s="3">
        <v>88</v>
      </c>
      <c r="E34" s="15">
        <v>23.863636363636363</v>
      </c>
      <c r="F34" s="15">
        <v>42.045454545454547</v>
      </c>
      <c r="G34" s="15">
        <v>23.863636363636363</v>
      </c>
      <c r="H34" s="15">
        <v>5.6818181818181817</v>
      </c>
      <c r="I34" s="15">
        <v>4.5454545454545459</v>
      </c>
    </row>
    <row r="35" spans="2:9" ht="12" customHeight="1" x14ac:dyDescent="0.4">
      <c r="B35" s="57"/>
      <c r="C35" s="4" t="s">
        <v>43</v>
      </c>
      <c r="D35" s="3">
        <v>18</v>
      </c>
      <c r="E35" s="15">
        <v>33.333333333333329</v>
      </c>
      <c r="F35" s="15">
        <v>33.333333333333329</v>
      </c>
      <c r="G35" s="15">
        <v>11.111111111111111</v>
      </c>
      <c r="H35" s="15">
        <v>5.5555555555555554</v>
      </c>
      <c r="I35" s="15">
        <v>16.666666666666664</v>
      </c>
    </row>
    <row r="36" spans="2:9" ht="12" customHeight="1" x14ac:dyDescent="0.4">
      <c r="B36" s="55" t="s">
        <v>94</v>
      </c>
      <c r="C36" s="4" t="s">
        <v>74</v>
      </c>
      <c r="D36" s="3">
        <v>108</v>
      </c>
      <c r="E36" s="15">
        <v>24.074074074074073</v>
      </c>
      <c r="F36" s="15">
        <v>32.407407407407405</v>
      </c>
      <c r="G36" s="15">
        <v>30.555555555555557</v>
      </c>
      <c r="H36" s="15">
        <v>10.185185185185185</v>
      </c>
      <c r="I36" s="15">
        <v>2.7777777777777777</v>
      </c>
    </row>
    <row r="37" spans="2:9" ht="12" customHeight="1" x14ac:dyDescent="0.4">
      <c r="B37" s="56"/>
      <c r="C37" s="4" t="s">
        <v>76</v>
      </c>
      <c r="D37" s="3">
        <v>105</v>
      </c>
      <c r="E37" s="15">
        <v>22.857142857142858</v>
      </c>
      <c r="F37" s="15">
        <v>33.333333333333329</v>
      </c>
      <c r="G37" s="15">
        <v>32.38095238095238</v>
      </c>
      <c r="H37" s="15">
        <v>7.6190476190476195</v>
      </c>
      <c r="I37" s="15">
        <v>3.8095238095238098</v>
      </c>
    </row>
    <row r="38" spans="2:9" ht="12" customHeight="1" x14ac:dyDescent="0.4">
      <c r="B38" s="56"/>
      <c r="C38" s="4" t="s">
        <v>77</v>
      </c>
      <c r="D38" s="3">
        <v>54</v>
      </c>
      <c r="E38" s="15">
        <v>24.074074074074073</v>
      </c>
      <c r="F38" s="15">
        <v>35.185185185185183</v>
      </c>
      <c r="G38" s="15">
        <v>24.074074074074073</v>
      </c>
      <c r="H38" s="15">
        <v>14.814814814814813</v>
      </c>
      <c r="I38" s="15">
        <v>1.8518518518518516</v>
      </c>
    </row>
    <row r="39" spans="2:9" ht="12" customHeight="1" x14ac:dyDescent="0.4">
      <c r="B39" s="56"/>
      <c r="C39" s="4" t="s">
        <v>78</v>
      </c>
      <c r="D39" s="3">
        <v>56</v>
      </c>
      <c r="E39" s="15">
        <v>19.642857142857142</v>
      </c>
      <c r="F39" s="15">
        <v>48.214285714285715</v>
      </c>
      <c r="G39" s="15">
        <v>21.428571428571427</v>
      </c>
      <c r="H39" s="15">
        <v>7.1428571428571423</v>
      </c>
      <c r="I39" s="15">
        <v>3.5714285714285712</v>
      </c>
    </row>
    <row r="40" spans="2:9" ht="12" customHeight="1" x14ac:dyDescent="0.4">
      <c r="B40" s="56"/>
      <c r="C40" s="4" t="s">
        <v>79</v>
      </c>
      <c r="D40" s="3">
        <v>71</v>
      </c>
      <c r="E40" s="15">
        <v>29.577464788732392</v>
      </c>
      <c r="F40" s="15">
        <v>42.25352112676056</v>
      </c>
      <c r="G40" s="15">
        <v>19.718309859154928</v>
      </c>
      <c r="H40" s="15">
        <v>7.042253521126761</v>
      </c>
      <c r="I40" s="15">
        <v>1.4084507042253522</v>
      </c>
    </row>
    <row r="41" spans="2:9" ht="12" customHeight="1" x14ac:dyDescent="0.4">
      <c r="B41" s="56"/>
      <c r="C41" s="4" t="s">
        <v>80</v>
      </c>
      <c r="D41" s="3">
        <v>75</v>
      </c>
      <c r="E41" s="15">
        <v>46.666666666666664</v>
      </c>
      <c r="F41" s="15">
        <v>40</v>
      </c>
      <c r="G41" s="15">
        <v>13.333333333333334</v>
      </c>
      <c r="H41" s="15">
        <v>0</v>
      </c>
      <c r="I41" s="15">
        <v>0</v>
      </c>
    </row>
    <row r="42" spans="2:9" ht="12" customHeight="1" x14ac:dyDescent="0.4">
      <c r="B42" s="56"/>
      <c r="C42" s="4" t="s">
        <v>75</v>
      </c>
      <c r="D42" s="3">
        <v>66</v>
      </c>
      <c r="E42" s="15">
        <v>25.757575757575758</v>
      </c>
      <c r="F42" s="15">
        <v>27.27272727272727</v>
      </c>
      <c r="G42" s="15">
        <v>36.363636363636367</v>
      </c>
      <c r="H42" s="15">
        <v>7.5757575757575761</v>
      </c>
      <c r="I42" s="15">
        <v>3.0303030303030303</v>
      </c>
    </row>
    <row r="43" spans="2:9" ht="12" customHeight="1" x14ac:dyDescent="0.4">
      <c r="B43" s="56"/>
      <c r="C43" s="4" t="s">
        <v>81</v>
      </c>
      <c r="D43" s="3">
        <v>121</v>
      </c>
      <c r="E43" s="15">
        <v>27.27272727272727</v>
      </c>
      <c r="F43" s="15">
        <v>33.884297520661157</v>
      </c>
      <c r="G43" s="15">
        <v>29.75206611570248</v>
      </c>
      <c r="H43" s="15">
        <v>6.6115702479338845</v>
      </c>
      <c r="I43" s="15">
        <v>2.4793388429752068</v>
      </c>
    </row>
    <row r="44" spans="2:9" ht="12" customHeight="1" x14ac:dyDescent="0.4">
      <c r="B44" s="56"/>
      <c r="C44" s="4" t="s">
        <v>82</v>
      </c>
      <c r="D44" s="3">
        <v>42</v>
      </c>
      <c r="E44" s="15">
        <v>28.571428571428569</v>
      </c>
      <c r="F44" s="15">
        <v>35.714285714285715</v>
      </c>
      <c r="G44" s="15">
        <v>23.809523809523807</v>
      </c>
      <c r="H44" s="15">
        <v>9.5238095238095237</v>
      </c>
      <c r="I44" s="15">
        <v>2.3809523809523809</v>
      </c>
    </row>
    <row r="45" spans="2:9" ht="12" customHeight="1" x14ac:dyDescent="0.4">
      <c r="B45" s="56"/>
      <c r="C45" s="4" t="s">
        <v>83</v>
      </c>
      <c r="D45" s="3">
        <v>39</v>
      </c>
      <c r="E45" s="15">
        <v>35.897435897435898</v>
      </c>
      <c r="F45" s="15">
        <v>30.76923076923077</v>
      </c>
      <c r="G45" s="15">
        <v>25.641025641025639</v>
      </c>
      <c r="H45" s="15">
        <v>5.1282051282051277</v>
      </c>
      <c r="I45" s="15">
        <v>2.5641025641025639</v>
      </c>
    </row>
    <row r="46" spans="2:9" ht="12" customHeight="1" x14ac:dyDescent="0.4">
      <c r="B46" s="56"/>
      <c r="C46" s="4" t="s">
        <v>84</v>
      </c>
      <c r="D46" s="3">
        <v>73</v>
      </c>
      <c r="E46" s="15">
        <v>23.287671232876711</v>
      </c>
      <c r="F46" s="15">
        <v>32.87671232876712</v>
      </c>
      <c r="G46" s="15">
        <v>34.246575342465754</v>
      </c>
      <c r="H46" s="15">
        <v>5.4794520547945202</v>
      </c>
      <c r="I46" s="15">
        <v>4.10958904109589</v>
      </c>
    </row>
    <row r="47" spans="2:9" ht="12" customHeight="1" x14ac:dyDescent="0.4">
      <c r="B47" s="56"/>
      <c r="C47" s="4" t="s">
        <v>85</v>
      </c>
      <c r="D47" s="3">
        <v>105</v>
      </c>
      <c r="E47" s="15">
        <v>27.61904761904762</v>
      </c>
      <c r="F47" s="15">
        <v>40</v>
      </c>
      <c r="G47" s="15">
        <v>28.571428571428569</v>
      </c>
      <c r="H47" s="15">
        <v>3.8095238095238098</v>
      </c>
      <c r="I47" s="15">
        <v>0</v>
      </c>
    </row>
    <row r="48" spans="2:9" ht="12" customHeight="1" x14ac:dyDescent="0.4">
      <c r="B48" s="56"/>
      <c r="C48" s="4" t="s">
        <v>86</v>
      </c>
      <c r="D48" s="3">
        <v>92</v>
      </c>
      <c r="E48" s="15">
        <v>15.217391304347828</v>
      </c>
      <c r="F48" s="15">
        <v>50</v>
      </c>
      <c r="G48" s="15">
        <v>23.913043478260871</v>
      </c>
      <c r="H48" s="15">
        <v>7.608695652173914</v>
      </c>
      <c r="I48" s="15">
        <v>3.2608695652173911</v>
      </c>
    </row>
    <row r="49" spans="2:9" ht="12" customHeight="1" x14ac:dyDescent="0.4">
      <c r="B49" s="56"/>
      <c r="C49" s="4" t="s">
        <v>87</v>
      </c>
      <c r="D49" s="3">
        <v>44</v>
      </c>
      <c r="E49" s="15">
        <v>40.909090909090914</v>
      </c>
      <c r="F49" s="15">
        <v>43.18181818181818</v>
      </c>
      <c r="G49" s="15">
        <v>13.636363636363635</v>
      </c>
      <c r="H49" s="15">
        <v>0</v>
      </c>
      <c r="I49" s="15">
        <v>2.2727272727272729</v>
      </c>
    </row>
    <row r="50" spans="2:9" ht="12" customHeight="1" x14ac:dyDescent="0.4">
      <c r="B50" s="56"/>
      <c r="C50" s="4" t="s">
        <v>88</v>
      </c>
      <c r="D50" s="3">
        <v>34</v>
      </c>
      <c r="E50" s="15">
        <v>41.17647058823529</v>
      </c>
      <c r="F50" s="15">
        <v>35.294117647058826</v>
      </c>
      <c r="G50" s="15">
        <v>17.647058823529413</v>
      </c>
      <c r="H50" s="15">
        <v>5.8823529411764701</v>
      </c>
      <c r="I50" s="15">
        <v>0</v>
      </c>
    </row>
    <row r="51" spans="2:9" ht="12" customHeight="1" x14ac:dyDescent="0.4">
      <c r="B51" s="56"/>
      <c r="C51" s="4" t="s">
        <v>89</v>
      </c>
      <c r="D51" s="3">
        <v>80</v>
      </c>
      <c r="E51" s="15">
        <v>27.500000000000004</v>
      </c>
      <c r="F51" s="15">
        <v>42.5</v>
      </c>
      <c r="G51" s="15">
        <v>16.25</v>
      </c>
      <c r="H51" s="15">
        <v>10</v>
      </c>
      <c r="I51" s="15">
        <v>3.75</v>
      </c>
    </row>
    <row r="52" spans="2:9" ht="12" customHeight="1" x14ac:dyDescent="0.4">
      <c r="B52" s="56"/>
      <c r="C52" s="4" t="s">
        <v>90</v>
      </c>
      <c r="D52" s="3">
        <v>58</v>
      </c>
      <c r="E52" s="15">
        <v>25.862068965517242</v>
      </c>
      <c r="F52" s="15">
        <v>25.862068965517242</v>
      </c>
      <c r="G52" s="15">
        <v>32.758620689655174</v>
      </c>
      <c r="H52" s="15">
        <v>13.793103448275861</v>
      </c>
      <c r="I52" s="15">
        <v>1.7241379310344827</v>
      </c>
    </row>
    <row r="53" spans="2:9" ht="12" customHeight="1" x14ac:dyDescent="0.4">
      <c r="B53" s="56"/>
      <c r="C53" s="4" t="s">
        <v>91</v>
      </c>
      <c r="D53" s="3">
        <v>86</v>
      </c>
      <c r="E53" s="15">
        <v>26.744186046511626</v>
      </c>
      <c r="F53" s="15">
        <v>44.186046511627907</v>
      </c>
      <c r="G53" s="15">
        <v>18.604651162790699</v>
      </c>
      <c r="H53" s="15">
        <v>9.3023255813953494</v>
      </c>
      <c r="I53" s="15">
        <v>1.1627906976744187</v>
      </c>
    </row>
    <row r="54" spans="2:9" ht="12" customHeight="1" x14ac:dyDescent="0.4">
      <c r="B54" s="57"/>
      <c r="C54" s="2" t="s">
        <v>43</v>
      </c>
      <c r="D54" s="3">
        <v>14</v>
      </c>
      <c r="E54" s="15">
        <v>21.428571428571427</v>
      </c>
      <c r="F54" s="15">
        <v>35.714285714285715</v>
      </c>
      <c r="G54" s="15">
        <v>21.428571428571427</v>
      </c>
      <c r="H54" s="15">
        <v>0</v>
      </c>
      <c r="I54" s="15">
        <v>21.428571428571427</v>
      </c>
    </row>
  </sheetData>
  <mergeCells count="11">
    <mergeCell ref="B2:C4"/>
    <mergeCell ref="D2:D4"/>
    <mergeCell ref="E2:I2"/>
    <mergeCell ref="E3:I3"/>
    <mergeCell ref="B29:B35"/>
    <mergeCell ref="B36:B54"/>
    <mergeCell ref="B5:C5"/>
    <mergeCell ref="B6:B14"/>
    <mergeCell ref="B15:B20"/>
    <mergeCell ref="B21:B23"/>
    <mergeCell ref="B24:B28"/>
  </mergeCells>
  <phoneticPr fontId="2"/>
  <pageMargins left="0.7" right="0.7" top="0.75" bottom="0.75" header="0.3" footer="0.3"/>
  <pageSetup paperSize="9"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B2:I54"/>
  <sheetViews>
    <sheetView workbookViewId="0">
      <selection activeCell="E2" sqref="E2:I2"/>
    </sheetView>
  </sheetViews>
  <sheetFormatPr defaultRowHeight="12" customHeight="1" x14ac:dyDescent="0.4"/>
  <cols>
    <col min="1" max="1" width="5.625" customWidth="1"/>
    <col min="2" max="2" width="14.125" customWidth="1"/>
    <col min="3" max="3" width="39.875" customWidth="1"/>
    <col min="4" max="9" width="10.625" customWidth="1"/>
  </cols>
  <sheetData>
    <row r="2" spans="2:9" ht="30" customHeight="1" x14ac:dyDescent="0.4">
      <c r="B2" s="28" t="s">
        <v>146</v>
      </c>
      <c r="C2" s="29"/>
      <c r="D2" s="32" t="s">
        <v>97</v>
      </c>
      <c r="E2" s="48" t="s">
        <v>243</v>
      </c>
      <c r="F2" s="49"/>
      <c r="G2" s="49"/>
      <c r="H2" s="49"/>
      <c r="I2" s="50"/>
    </row>
    <row r="3" spans="2:9" s="23" customFormat="1" ht="30" customHeight="1" x14ac:dyDescent="0.4">
      <c r="B3" s="67"/>
      <c r="C3" s="68"/>
      <c r="D3" s="54"/>
      <c r="E3" s="45" t="s">
        <v>233</v>
      </c>
      <c r="F3" s="46"/>
      <c r="G3" s="46"/>
      <c r="H3" s="46"/>
      <c r="I3" s="47"/>
    </row>
    <row r="4" spans="2:9" ht="36" x14ac:dyDescent="0.4">
      <c r="B4" s="30"/>
      <c r="C4" s="31"/>
      <c r="D4" s="33"/>
      <c r="E4" s="19" t="s">
        <v>185</v>
      </c>
      <c r="F4" s="21" t="s">
        <v>242</v>
      </c>
      <c r="G4" s="19" t="s">
        <v>186</v>
      </c>
      <c r="H4" s="19" t="s">
        <v>187</v>
      </c>
      <c r="I4" s="19" t="s">
        <v>154</v>
      </c>
    </row>
    <row r="5" spans="2:9" ht="12" customHeight="1" x14ac:dyDescent="0.4">
      <c r="B5" s="42" t="s">
        <v>92</v>
      </c>
      <c r="C5" s="43" t="s">
        <v>92</v>
      </c>
      <c r="D5" s="3">
        <v>1323</v>
      </c>
      <c r="E5" s="14">
        <v>38.926681783824641</v>
      </c>
      <c r="F5" s="15">
        <v>42.55479969765684</v>
      </c>
      <c r="G5" s="15">
        <v>13.907785336356765</v>
      </c>
      <c r="H5" s="15">
        <v>2.947845804988662</v>
      </c>
      <c r="I5" s="15">
        <v>1.6628873771730914</v>
      </c>
    </row>
    <row r="6" spans="2:9" ht="12" customHeight="1" x14ac:dyDescent="0.4">
      <c r="B6" s="55" t="s">
        <v>93</v>
      </c>
      <c r="C6" s="4" t="s">
        <v>53</v>
      </c>
      <c r="D6" s="3">
        <v>26</v>
      </c>
      <c r="E6" s="15">
        <v>38.461538461538467</v>
      </c>
      <c r="F6" s="15">
        <v>42.307692307692307</v>
      </c>
      <c r="G6" s="15">
        <v>11.538461538461538</v>
      </c>
      <c r="H6" s="15">
        <v>7.6923076923076925</v>
      </c>
      <c r="I6" s="15">
        <v>0</v>
      </c>
    </row>
    <row r="7" spans="2:9" ht="12" customHeight="1" x14ac:dyDescent="0.4">
      <c r="B7" s="56"/>
      <c r="C7" s="4" t="s">
        <v>54</v>
      </c>
      <c r="D7" s="3">
        <v>95</v>
      </c>
      <c r="E7" s="15">
        <v>33.684210526315788</v>
      </c>
      <c r="F7" s="15">
        <v>36.84210526315789</v>
      </c>
      <c r="G7" s="15">
        <v>24.210526315789473</v>
      </c>
      <c r="H7" s="15">
        <v>5.2631578947368416</v>
      </c>
      <c r="I7" s="15">
        <v>0</v>
      </c>
    </row>
    <row r="8" spans="2:9" ht="12" customHeight="1" x14ac:dyDescent="0.4">
      <c r="B8" s="56"/>
      <c r="C8" s="4" t="s">
        <v>56</v>
      </c>
      <c r="D8" s="3">
        <v>120</v>
      </c>
      <c r="E8" s="15">
        <v>35.833333333333336</v>
      </c>
      <c r="F8" s="15">
        <v>44.166666666666664</v>
      </c>
      <c r="G8" s="15">
        <v>17.5</v>
      </c>
      <c r="H8" s="15">
        <v>2.5</v>
      </c>
      <c r="I8" s="15">
        <v>0</v>
      </c>
    </row>
    <row r="9" spans="2:9" ht="12" customHeight="1" x14ac:dyDescent="0.4">
      <c r="B9" s="56"/>
      <c r="C9" s="4" t="s">
        <v>57</v>
      </c>
      <c r="D9" s="3">
        <v>182</v>
      </c>
      <c r="E9" s="15">
        <v>31.868131868131865</v>
      </c>
      <c r="F9" s="15">
        <v>42.857142857142854</v>
      </c>
      <c r="G9" s="15">
        <v>19.780219780219781</v>
      </c>
      <c r="H9" s="15">
        <v>5.4945054945054945</v>
      </c>
      <c r="I9" s="15">
        <v>0</v>
      </c>
    </row>
    <row r="10" spans="2:9" ht="12" customHeight="1" x14ac:dyDescent="0.4">
      <c r="B10" s="56"/>
      <c r="C10" s="4" t="s">
        <v>58</v>
      </c>
      <c r="D10" s="3">
        <v>270</v>
      </c>
      <c r="E10" s="15">
        <v>31.481481481481481</v>
      </c>
      <c r="F10" s="15">
        <v>47.407407407407412</v>
      </c>
      <c r="G10" s="15">
        <v>17.037037037037038</v>
      </c>
      <c r="H10" s="15">
        <v>2.9629629629629632</v>
      </c>
      <c r="I10" s="15">
        <v>1.1111111111111112</v>
      </c>
    </row>
    <row r="11" spans="2:9" ht="12" customHeight="1" x14ac:dyDescent="0.4">
      <c r="B11" s="56"/>
      <c r="C11" s="4" t="s">
        <v>59</v>
      </c>
      <c r="D11" s="3">
        <v>232</v>
      </c>
      <c r="E11" s="15">
        <v>41.379310344827587</v>
      </c>
      <c r="F11" s="15">
        <v>43.96551724137931</v>
      </c>
      <c r="G11" s="15">
        <v>11.637931034482758</v>
      </c>
      <c r="H11" s="15">
        <v>1.7241379310344827</v>
      </c>
      <c r="I11" s="15">
        <v>1.2931034482758621</v>
      </c>
    </row>
    <row r="12" spans="2:9" ht="12" customHeight="1" x14ac:dyDescent="0.4">
      <c r="B12" s="56"/>
      <c r="C12" s="4" t="s">
        <v>60</v>
      </c>
      <c r="D12" s="3">
        <v>245</v>
      </c>
      <c r="E12" s="15">
        <v>50.612244897959179</v>
      </c>
      <c r="F12" s="15">
        <v>37.142857142857146</v>
      </c>
      <c r="G12" s="15">
        <v>7.7551020408163263</v>
      </c>
      <c r="H12" s="15">
        <v>2.0408163265306123</v>
      </c>
      <c r="I12" s="15">
        <v>2.4489795918367347</v>
      </c>
    </row>
    <row r="13" spans="2:9" ht="12" customHeight="1" x14ac:dyDescent="0.4">
      <c r="B13" s="56"/>
      <c r="C13" s="4" t="s">
        <v>55</v>
      </c>
      <c r="D13" s="3">
        <v>142</v>
      </c>
      <c r="E13" s="15">
        <v>44.366197183098592</v>
      </c>
      <c r="F13" s="15">
        <v>42.95774647887324</v>
      </c>
      <c r="G13" s="15">
        <v>5.6338028169014089</v>
      </c>
      <c r="H13" s="15">
        <v>1.4084507042253522</v>
      </c>
      <c r="I13" s="15">
        <v>5.6338028169014089</v>
      </c>
    </row>
    <row r="14" spans="2:9" ht="12" customHeight="1" x14ac:dyDescent="0.4">
      <c r="B14" s="57"/>
      <c r="C14" s="4" t="s">
        <v>43</v>
      </c>
      <c r="D14" s="3">
        <v>11</v>
      </c>
      <c r="E14" s="15">
        <v>36.363636363636367</v>
      </c>
      <c r="F14" s="15">
        <v>36.363636363636367</v>
      </c>
      <c r="G14" s="15">
        <v>9.0909090909090917</v>
      </c>
      <c r="H14" s="15">
        <v>0</v>
      </c>
      <c r="I14" s="15">
        <v>18.181818181818183</v>
      </c>
    </row>
    <row r="15" spans="2:9" ht="12" customHeight="1" x14ac:dyDescent="0.4">
      <c r="B15" s="55" t="s">
        <v>98</v>
      </c>
      <c r="C15" s="4" t="s">
        <v>61</v>
      </c>
      <c r="D15" s="3">
        <v>203</v>
      </c>
      <c r="E15" s="15">
        <v>37.438423645320199</v>
      </c>
      <c r="F15" s="15">
        <v>39.408866995073893</v>
      </c>
      <c r="G15" s="15">
        <v>17.241379310344829</v>
      </c>
      <c r="H15" s="15">
        <v>3.4482758620689653</v>
      </c>
      <c r="I15" s="15">
        <v>2.4630541871921183</v>
      </c>
    </row>
    <row r="16" spans="2:9" ht="12" customHeight="1" x14ac:dyDescent="0.4">
      <c r="B16" s="56"/>
      <c r="C16" s="4" t="s">
        <v>62</v>
      </c>
      <c r="D16" s="3">
        <v>467</v>
      </c>
      <c r="E16" s="15">
        <v>40.899357601713064</v>
      </c>
      <c r="F16" s="15">
        <v>43.0406852248394</v>
      </c>
      <c r="G16" s="15">
        <v>11.349036402569594</v>
      </c>
      <c r="H16" s="15">
        <v>3.2119914346895073</v>
      </c>
      <c r="I16" s="15">
        <v>1.4989293361884368</v>
      </c>
    </row>
    <row r="17" spans="2:9" ht="12" customHeight="1" x14ac:dyDescent="0.4">
      <c r="B17" s="56"/>
      <c r="C17" s="4" t="s">
        <v>63</v>
      </c>
      <c r="D17" s="3">
        <v>296</v>
      </c>
      <c r="E17" s="15">
        <v>39.189189189189186</v>
      </c>
      <c r="F17" s="15">
        <v>41.216216216216218</v>
      </c>
      <c r="G17" s="15">
        <v>16.216216216216218</v>
      </c>
      <c r="H17" s="15">
        <v>2.3648648648648649</v>
      </c>
      <c r="I17" s="15">
        <v>1.0135135135135136</v>
      </c>
    </row>
    <row r="18" spans="2:9" ht="12" customHeight="1" x14ac:dyDescent="0.4">
      <c r="B18" s="56"/>
      <c r="C18" s="4" t="s">
        <v>64</v>
      </c>
      <c r="D18" s="3">
        <v>258</v>
      </c>
      <c r="E18" s="15">
        <v>36.434108527131784</v>
      </c>
      <c r="F18" s="15">
        <v>44.573643410852718</v>
      </c>
      <c r="G18" s="15">
        <v>14.34108527131783</v>
      </c>
      <c r="H18" s="15">
        <v>3.1007751937984498</v>
      </c>
      <c r="I18" s="15">
        <v>1.5503875968992249</v>
      </c>
    </row>
    <row r="19" spans="2:9" ht="12" customHeight="1" x14ac:dyDescent="0.4">
      <c r="B19" s="56"/>
      <c r="C19" s="4" t="s">
        <v>65</v>
      </c>
      <c r="D19" s="3">
        <v>78</v>
      </c>
      <c r="E19" s="15">
        <v>35.897435897435898</v>
      </c>
      <c r="F19" s="15">
        <v>47.435897435897431</v>
      </c>
      <c r="G19" s="15">
        <v>12.820512820512819</v>
      </c>
      <c r="H19" s="15">
        <v>2.5641025641025639</v>
      </c>
      <c r="I19" s="15">
        <v>1.2820512820512819</v>
      </c>
    </row>
    <row r="20" spans="2:9" ht="12" customHeight="1" x14ac:dyDescent="0.4">
      <c r="B20" s="57"/>
      <c r="C20" s="4" t="s">
        <v>43</v>
      </c>
      <c r="D20" s="3">
        <v>21</v>
      </c>
      <c r="E20" s="15">
        <v>47.619047619047613</v>
      </c>
      <c r="F20" s="15">
        <v>38.095238095238095</v>
      </c>
      <c r="G20" s="15">
        <v>4.7619047619047619</v>
      </c>
      <c r="H20" s="15">
        <v>0</v>
      </c>
      <c r="I20" s="15">
        <v>9.5238095238095237</v>
      </c>
    </row>
    <row r="21" spans="2:9" ht="12" customHeight="1" x14ac:dyDescent="0.4">
      <c r="B21" s="61" t="s">
        <v>99</v>
      </c>
      <c r="C21" s="4" t="s">
        <v>66</v>
      </c>
      <c r="D21" s="3">
        <v>349</v>
      </c>
      <c r="E21" s="15">
        <v>36.676217765042978</v>
      </c>
      <c r="F21" s="15">
        <v>44.699140401146131</v>
      </c>
      <c r="G21" s="15">
        <v>15.472779369627506</v>
      </c>
      <c r="H21" s="15">
        <v>2.8653295128939829</v>
      </c>
      <c r="I21" s="15">
        <v>0.28653295128939826</v>
      </c>
    </row>
    <row r="22" spans="2:9" ht="12" customHeight="1" x14ac:dyDescent="0.4">
      <c r="B22" s="62"/>
      <c r="C22" s="4" t="s">
        <v>67</v>
      </c>
      <c r="D22" s="3">
        <v>933</v>
      </c>
      <c r="E22" s="15">
        <v>39.764201500535904</v>
      </c>
      <c r="F22" s="15">
        <v>42.015005359056808</v>
      </c>
      <c r="G22" s="15">
        <v>13.183279742765272</v>
      </c>
      <c r="H22" s="15">
        <v>3.0010718113612005</v>
      </c>
      <c r="I22" s="15">
        <v>2.0364415862808145</v>
      </c>
    </row>
    <row r="23" spans="2:9" ht="12" customHeight="1" x14ac:dyDescent="0.4">
      <c r="B23" s="63"/>
      <c r="C23" s="4" t="s">
        <v>43</v>
      </c>
      <c r="D23" s="3">
        <v>41</v>
      </c>
      <c r="E23" s="15">
        <v>39.024390243902438</v>
      </c>
      <c r="F23" s="15">
        <v>36.585365853658537</v>
      </c>
      <c r="G23" s="15">
        <v>17.073170731707318</v>
      </c>
      <c r="H23" s="15">
        <v>2.4390243902439024</v>
      </c>
      <c r="I23" s="15">
        <v>4.8780487804878048</v>
      </c>
    </row>
    <row r="24" spans="2:9" ht="12" customHeight="1" x14ac:dyDescent="0.4">
      <c r="B24" s="55" t="s">
        <v>100</v>
      </c>
      <c r="C24" s="2" t="s">
        <v>96</v>
      </c>
      <c r="D24" s="3">
        <v>340</v>
      </c>
      <c r="E24" s="15">
        <v>34.117647058823529</v>
      </c>
      <c r="F24" s="15">
        <v>41.764705882352942</v>
      </c>
      <c r="G24" s="15">
        <v>19.705882352941178</v>
      </c>
      <c r="H24" s="15">
        <v>3.8235294117647061</v>
      </c>
      <c r="I24" s="15">
        <v>0.58823529411764708</v>
      </c>
    </row>
    <row r="25" spans="2:9" ht="12" customHeight="1" x14ac:dyDescent="0.4">
      <c r="B25" s="56"/>
      <c r="C25" s="2" t="s">
        <v>95</v>
      </c>
      <c r="D25" s="3">
        <v>370</v>
      </c>
      <c r="E25" s="15">
        <v>40.810810810810807</v>
      </c>
      <c r="F25" s="15">
        <v>44.86486486486487</v>
      </c>
      <c r="G25" s="15">
        <v>8.6486486486486491</v>
      </c>
      <c r="H25" s="15">
        <v>3.2432432432432434</v>
      </c>
      <c r="I25" s="15">
        <v>2.4324324324324325</v>
      </c>
    </row>
    <row r="26" spans="2:9" ht="12" customHeight="1" x14ac:dyDescent="0.4">
      <c r="B26" s="56"/>
      <c r="C26" s="2" t="s">
        <v>101</v>
      </c>
      <c r="D26" s="3">
        <v>239</v>
      </c>
      <c r="E26" s="15">
        <v>38.912133891213394</v>
      </c>
      <c r="F26" s="15">
        <v>43.93305439330544</v>
      </c>
      <c r="G26" s="15">
        <v>13.389121338912133</v>
      </c>
      <c r="H26" s="15">
        <v>2.510460251046025</v>
      </c>
      <c r="I26" s="15">
        <v>1.2552301255230125</v>
      </c>
    </row>
    <row r="27" spans="2:9" ht="12" customHeight="1" x14ac:dyDescent="0.4">
      <c r="B27" s="56"/>
      <c r="C27" s="2" t="s">
        <v>102</v>
      </c>
      <c r="D27" s="3">
        <v>360</v>
      </c>
      <c r="E27" s="15">
        <v>41.666666666666671</v>
      </c>
      <c r="F27" s="15">
        <v>40.555555555555557</v>
      </c>
      <c r="G27" s="15">
        <v>14.444444444444443</v>
      </c>
      <c r="H27" s="15">
        <v>2.2222222222222223</v>
      </c>
      <c r="I27" s="15">
        <v>1.1111111111111112</v>
      </c>
    </row>
    <row r="28" spans="2:9" ht="12" customHeight="1" x14ac:dyDescent="0.4">
      <c r="B28" s="57"/>
      <c r="C28" s="4" t="s">
        <v>47</v>
      </c>
      <c r="D28" s="3">
        <v>14</v>
      </c>
      <c r="E28" s="15">
        <v>35.714285714285715</v>
      </c>
      <c r="F28" s="15">
        <v>28.571428571428569</v>
      </c>
      <c r="G28" s="15">
        <v>7.1428571428571423</v>
      </c>
      <c r="H28" s="15">
        <v>0</v>
      </c>
      <c r="I28" s="15">
        <v>28.571428571428569</v>
      </c>
    </row>
    <row r="29" spans="2:9" ht="12" customHeight="1" x14ac:dyDescent="0.4">
      <c r="B29" s="55" t="s">
        <v>104</v>
      </c>
      <c r="C29" s="4" t="s">
        <v>70</v>
      </c>
      <c r="D29" s="3">
        <v>91</v>
      </c>
      <c r="E29" s="15">
        <v>45.054945054945058</v>
      </c>
      <c r="F29" s="15">
        <v>41.758241758241759</v>
      </c>
      <c r="G29" s="15">
        <v>9.8901098901098905</v>
      </c>
      <c r="H29" s="15">
        <v>3.296703296703297</v>
      </c>
      <c r="I29" s="15">
        <v>0</v>
      </c>
    </row>
    <row r="30" spans="2:9" ht="12" customHeight="1" x14ac:dyDescent="0.4">
      <c r="B30" s="56"/>
      <c r="C30" s="2" t="s">
        <v>69</v>
      </c>
      <c r="D30" s="3">
        <v>590</v>
      </c>
      <c r="E30" s="15">
        <v>34.576271186440678</v>
      </c>
      <c r="F30" s="15">
        <v>43.728813559322035</v>
      </c>
      <c r="G30" s="15">
        <v>17.627118644067796</v>
      </c>
      <c r="H30" s="15">
        <v>3.3898305084745761</v>
      </c>
      <c r="I30" s="15">
        <v>0.67796610169491522</v>
      </c>
    </row>
    <row r="31" spans="2:9" ht="12" customHeight="1" x14ac:dyDescent="0.4">
      <c r="B31" s="56"/>
      <c r="C31" s="4" t="s">
        <v>71</v>
      </c>
      <c r="D31" s="3">
        <v>260</v>
      </c>
      <c r="E31" s="15">
        <v>38.461538461538467</v>
      </c>
      <c r="F31" s="15">
        <v>45.384615384615387</v>
      </c>
      <c r="G31" s="15">
        <v>13.846153846153847</v>
      </c>
      <c r="H31" s="15">
        <v>0.76923076923076927</v>
      </c>
      <c r="I31" s="15">
        <v>1.5384615384615385</v>
      </c>
    </row>
    <row r="32" spans="2:9" ht="12" customHeight="1" x14ac:dyDescent="0.4">
      <c r="B32" s="56"/>
      <c r="C32" s="4" t="s">
        <v>72</v>
      </c>
      <c r="D32" s="3">
        <v>46</v>
      </c>
      <c r="E32" s="15">
        <v>36.95652173913043</v>
      </c>
      <c r="F32" s="15">
        <v>43.478260869565219</v>
      </c>
      <c r="G32" s="15">
        <v>10.869565217391305</v>
      </c>
      <c r="H32" s="15">
        <v>8.695652173913043</v>
      </c>
      <c r="I32" s="15">
        <v>0</v>
      </c>
    </row>
    <row r="33" spans="2:9" ht="12" customHeight="1" x14ac:dyDescent="0.4">
      <c r="B33" s="56"/>
      <c r="C33" s="4" t="s">
        <v>73</v>
      </c>
      <c r="D33" s="3">
        <v>230</v>
      </c>
      <c r="E33" s="15">
        <v>46.521739130434781</v>
      </c>
      <c r="F33" s="15">
        <v>38.695652173913039</v>
      </c>
      <c r="G33" s="15">
        <v>7.3913043478260869</v>
      </c>
      <c r="H33" s="15">
        <v>3.9130434782608701</v>
      </c>
      <c r="I33" s="15">
        <v>3.4782608695652173</v>
      </c>
    </row>
    <row r="34" spans="2:9" ht="12" customHeight="1" x14ac:dyDescent="0.4">
      <c r="B34" s="56"/>
      <c r="C34" s="4" t="s">
        <v>46</v>
      </c>
      <c r="D34" s="3">
        <v>88</v>
      </c>
      <c r="E34" s="15">
        <v>43.18181818181818</v>
      </c>
      <c r="F34" s="15">
        <v>39.772727272727273</v>
      </c>
      <c r="G34" s="15">
        <v>13.636363636363635</v>
      </c>
      <c r="H34" s="15">
        <v>1.1363636363636365</v>
      </c>
      <c r="I34" s="15">
        <v>2.2727272727272729</v>
      </c>
    </row>
    <row r="35" spans="2:9" ht="12" customHeight="1" x14ac:dyDescent="0.4">
      <c r="B35" s="57"/>
      <c r="C35" s="4" t="s">
        <v>43</v>
      </c>
      <c r="D35" s="3">
        <v>18</v>
      </c>
      <c r="E35" s="15">
        <v>44.444444444444443</v>
      </c>
      <c r="F35" s="15">
        <v>27.777777777777779</v>
      </c>
      <c r="G35" s="15">
        <v>5.5555555555555554</v>
      </c>
      <c r="H35" s="15">
        <v>0</v>
      </c>
      <c r="I35" s="15">
        <v>22.222222222222221</v>
      </c>
    </row>
    <row r="36" spans="2:9" ht="12" customHeight="1" x14ac:dyDescent="0.4">
      <c r="B36" s="55" t="s">
        <v>94</v>
      </c>
      <c r="C36" s="4" t="s">
        <v>74</v>
      </c>
      <c r="D36" s="3">
        <v>108</v>
      </c>
      <c r="E36" s="15">
        <v>41.666666666666671</v>
      </c>
      <c r="F36" s="15">
        <v>45.370370370370374</v>
      </c>
      <c r="G36" s="15">
        <v>12.962962962962962</v>
      </c>
      <c r="H36" s="15">
        <v>0</v>
      </c>
      <c r="I36" s="15">
        <v>0</v>
      </c>
    </row>
    <row r="37" spans="2:9" ht="12" customHeight="1" x14ac:dyDescent="0.4">
      <c r="B37" s="56"/>
      <c r="C37" s="4" t="s">
        <v>76</v>
      </c>
      <c r="D37" s="3">
        <v>105</v>
      </c>
      <c r="E37" s="15">
        <v>43.80952380952381</v>
      </c>
      <c r="F37" s="15">
        <v>39.047619047619051</v>
      </c>
      <c r="G37" s="15">
        <v>12.380952380952381</v>
      </c>
      <c r="H37" s="15">
        <v>1.9047619047619049</v>
      </c>
      <c r="I37" s="15">
        <v>2.8571428571428572</v>
      </c>
    </row>
    <row r="38" spans="2:9" ht="12" customHeight="1" x14ac:dyDescent="0.4">
      <c r="B38" s="56"/>
      <c r="C38" s="4" t="s">
        <v>77</v>
      </c>
      <c r="D38" s="3">
        <v>54</v>
      </c>
      <c r="E38" s="15">
        <v>40.74074074074074</v>
      </c>
      <c r="F38" s="15">
        <v>44.444444444444443</v>
      </c>
      <c r="G38" s="15">
        <v>7.4074074074074066</v>
      </c>
      <c r="H38" s="15">
        <v>5.5555555555555554</v>
      </c>
      <c r="I38" s="15">
        <v>1.8518518518518516</v>
      </c>
    </row>
    <row r="39" spans="2:9" ht="12" customHeight="1" x14ac:dyDescent="0.4">
      <c r="B39" s="56"/>
      <c r="C39" s="4" t="s">
        <v>78</v>
      </c>
      <c r="D39" s="3">
        <v>56</v>
      </c>
      <c r="E39" s="15">
        <v>30.357142857142854</v>
      </c>
      <c r="F39" s="15">
        <v>44.642857142857146</v>
      </c>
      <c r="G39" s="15">
        <v>17.857142857142858</v>
      </c>
      <c r="H39" s="15">
        <v>5.3571428571428568</v>
      </c>
      <c r="I39" s="15">
        <v>1.7857142857142856</v>
      </c>
    </row>
    <row r="40" spans="2:9" ht="12" customHeight="1" x14ac:dyDescent="0.4">
      <c r="B40" s="56"/>
      <c r="C40" s="4" t="s">
        <v>79</v>
      </c>
      <c r="D40" s="3">
        <v>71</v>
      </c>
      <c r="E40" s="15">
        <v>36.619718309859159</v>
      </c>
      <c r="F40" s="15">
        <v>43.661971830985912</v>
      </c>
      <c r="G40" s="15">
        <v>15.492957746478872</v>
      </c>
      <c r="H40" s="15">
        <v>2.8169014084507045</v>
      </c>
      <c r="I40" s="15">
        <v>1.4084507042253522</v>
      </c>
    </row>
    <row r="41" spans="2:9" ht="12" customHeight="1" x14ac:dyDescent="0.4">
      <c r="B41" s="56"/>
      <c r="C41" s="4" t="s">
        <v>80</v>
      </c>
      <c r="D41" s="3">
        <v>75</v>
      </c>
      <c r="E41" s="15">
        <v>44</v>
      </c>
      <c r="F41" s="15">
        <v>46.666666666666664</v>
      </c>
      <c r="G41" s="15">
        <v>9.3333333333333339</v>
      </c>
      <c r="H41" s="15">
        <v>0</v>
      </c>
      <c r="I41" s="15">
        <v>0</v>
      </c>
    </row>
    <row r="42" spans="2:9" ht="12" customHeight="1" x14ac:dyDescent="0.4">
      <c r="B42" s="56"/>
      <c r="C42" s="4" t="s">
        <v>75</v>
      </c>
      <c r="D42" s="3">
        <v>66</v>
      </c>
      <c r="E42" s="15">
        <v>39.393939393939391</v>
      </c>
      <c r="F42" s="15">
        <v>37.878787878787875</v>
      </c>
      <c r="G42" s="15">
        <v>18.181818181818183</v>
      </c>
      <c r="H42" s="15">
        <v>3.0303030303030303</v>
      </c>
      <c r="I42" s="15">
        <v>1.5151515151515151</v>
      </c>
    </row>
    <row r="43" spans="2:9" ht="12" customHeight="1" x14ac:dyDescent="0.4">
      <c r="B43" s="56"/>
      <c r="C43" s="4" t="s">
        <v>81</v>
      </c>
      <c r="D43" s="3">
        <v>121</v>
      </c>
      <c r="E43" s="15">
        <v>40.495867768595041</v>
      </c>
      <c r="F43" s="15">
        <v>36.363636363636367</v>
      </c>
      <c r="G43" s="15">
        <v>16.528925619834713</v>
      </c>
      <c r="H43" s="15">
        <v>4.9586776859504136</v>
      </c>
      <c r="I43" s="15">
        <v>1.6528925619834711</v>
      </c>
    </row>
    <row r="44" spans="2:9" ht="12" customHeight="1" x14ac:dyDescent="0.4">
      <c r="B44" s="56"/>
      <c r="C44" s="4" t="s">
        <v>82</v>
      </c>
      <c r="D44" s="3">
        <v>42</v>
      </c>
      <c r="E44" s="15">
        <v>40.476190476190474</v>
      </c>
      <c r="F44" s="15">
        <v>47.619047619047613</v>
      </c>
      <c r="G44" s="15">
        <v>7.1428571428571423</v>
      </c>
      <c r="H44" s="15">
        <v>2.3809523809523809</v>
      </c>
      <c r="I44" s="15">
        <v>2.3809523809523809</v>
      </c>
    </row>
    <row r="45" spans="2:9" ht="12" customHeight="1" x14ac:dyDescent="0.4">
      <c r="B45" s="56"/>
      <c r="C45" s="4" t="s">
        <v>83</v>
      </c>
      <c r="D45" s="3">
        <v>39</v>
      </c>
      <c r="E45" s="15">
        <v>46.153846153846153</v>
      </c>
      <c r="F45" s="15">
        <v>48.717948717948715</v>
      </c>
      <c r="G45" s="15">
        <v>2.5641025641025639</v>
      </c>
      <c r="H45" s="15">
        <v>0</v>
      </c>
      <c r="I45" s="15">
        <v>2.5641025641025639</v>
      </c>
    </row>
    <row r="46" spans="2:9" ht="12" customHeight="1" x14ac:dyDescent="0.4">
      <c r="B46" s="56"/>
      <c r="C46" s="4" t="s">
        <v>84</v>
      </c>
      <c r="D46" s="3">
        <v>73</v>
      </c>
      <c r="E46" s="15">
        <v>45.205479452054789</v>
      </c>
      <c r="F46" s="15">
        <v>41.095890410958901</v>
      </c>
      <c r="G46" s="15">
        <v>12.328767123287671</v>
      </c>
      <c r="H46" s="15">
        <v>0</v>
      </c>
      <c r="I46" s="15">
        <v>1.3698630136986301</v>
      </c>
    </row>
    <row r="47" spans="2:9" ht="12" customHeight="1" x14ac:dyDescent="0.4">
      <c r="B47" s="56"/>
      <c r="C47" s="4" t="s">
        <v>85</v>
      </c>
      <c r="D47" s="3">
        <v>105</v>
      </c>
      <c r="E47" s="15">
        <v>31.428571428571427</v>
      </c>
      <c r="F47" s="15">
        <v>43.80952380952381</v>
      </c>
      <c r="G47" s="15">
        <v>20</v>
      </c>
      <c r="H47" s="15">
        <v>4.7619047619047619</v>
      </c>
      <c r="I47" s="15">
        <v>0</v>
      </c>
    </row>
    <row r="48" spans="2:9" ht="12" customHeight="1" x14ac:dyDescent="0.4">
      <c r="B48" s="56"/>
      <c r="C48" s="4" t="s">
        <v>86</v>
      </c>
      <c r="D48" s="3">
        <v>92</v>
      </c>
      <c r="E48" s="15">
        <v>36.95652173913043</v>
      </c>
      <c r="F48" s="15">
        <v>48.913043478260867</v>
      </c>
      <c r="G48" s="15">
        <v>11.956521739130435</v>
      </c>
      <c r="H48" s="15">
        <v>1.0869565217391304</v>
      </c>
      <c r="I48" s="15">
        <v>1.0869565217391304</v>
      </c>
    </row>
    <row r="49" spans="2:9" ht="12" customHeight="1" x14ac:dyDescent="0.4">
      <c r="B49" s="56"/>
      <c r="C49" s="4" t="s">
        <v>87</v>
      </c>
      <c r="D49" s="3">
        <v>44</v>
      </c>
      <c r="E49" s="15">
        <v>36.363636363636367</v>
      </c>
      <c r="F49" s="15">
        <v>43.18181818181818</v>
      </c>
      <c r="G49" s="15">
        <v>20.454545454545457</v>
      </c>
      <c r="H49" s="15">
        <v>0</v>
      </c>
      <c r="I49" s="15">
        <v>0</v>
      </c>
    </row>
    <row r="50" spans="2:9" ht="12" customHeight="1" x14ac:dyDescent="0.4">
      <c r="B50" s="56"/>
      <c r="C50" s="4" t="s">
        <v>88</v>
      </c>
      <c r="D50" s="3">
        <v>34</v>
      </c>
      <c r="E50" s="15">
        <v>35.294117647058826</v>
      </c>
      <c r="F50" s="15">
        <v>41.17647058823529</v>
      </c>
      <c r="G50" s="15">
        <v>17.647058823529413</v>
      </c>
      <c r="H50" s="15">
        <v>5.8823529411764701</v>
      </c>
      <c r="I50" s="15">
        <v>0</v>
      </c>
    </row>
    <row r="51" spans="2:9" ht="12" customHeight="1" x14ac:dyDescent="0.4">
      <c r="B51" s="56"/>
      <c r="C51" s="4" t="s">
        <v>89</v>
      </c>
      <c r="D51" s="3">
        <v>80</v>
      </c>
      <c r="E51" s="15">
        <v>38.75</v>
      </c>
      <c r="F51" s="15">
        <v>46.25</v>
      </c>
      <c r="G51" s="15">
        <v>3.75</v>
      </c>
      <c r="H51" s="15">
        <v>7.5</v>
      </c>
      <c r="I51" s="15">
        <v>3.75</v>
      </c>
    </row>
    <row r="52" spans="2:9" ht="12" customHeight="1" x14ac:dyDescent="0.4">
      <c r="B52" s="56"/>
      <c r="C52" s="4" t="s">
        <v>90</v>
      </c>
      <c r="D52" s="3">
        <v>58</v>
      </c>
      <c r="E52" s="15">
        <v>39.655172413793103</v>
      </c>
      <c r="F52" s="15">
        <v>39.655172413793103</v>
      </c>
      <c r="G52" s="15">
        <v>15.517241379310345</v>
      </c>
      <c r="H52" s="15">
        <v>3.4482758620689653</v>
      </c>
      <c r="I52" s="15">
        <v>1.7241379310344827</v>
      </c>
    </row>
    <row r="53" spans="2:9" ht="12" customHeight="1" x14ac:dyDescent="0.4">
      <c r="B53" s="56"/>
      <c r="C53" s="4" t="s">
        <v>91</v>
      </c>
      <c r="D53" s="3">
        <v>86</v>
      </c>
      <c r="E53" s="15">
        <v>33.720930232558139</v>
      </c>
      <c r="F53" s="15">
        <v>37.209302325581397</v>
      </c>
      <c r="G53" s="15">
        <v>23.255813953488371</v>
      </c>
      <c r="H53" s="15">
        <v>4.6511627906976747</v>
      </c>
      <c r="I53" s="15">
        <v>1.1627906976744187</v>
      </c>
    </row>
    <row r="54" spans="2:9" ht="12" customHeight="1" x14ac:dyDescent="0.4">
      <c r="B54" s="57"/>
      <c r="C54" s="2" t="s">
        <v>43</v>
      </c>
      <c r="D54" s="3">
        <v>14</v>
      </c>
      <c r="E54" s="15">
        <v>35.714285714285715</v>
      </c>
      <c r="F54" s="15">
        <v>28.571428571428569</v>
      </c>
      <c r="G54" s="15">
        <v>7.1428571428571423</v>
      </c>
      <c r="H54" s="15">
        <v>0</v>
      </c>
      <c r="I54" s="15">
        <v>28.571428571428569</v>
      </c>
    </row>
  </sheetData>
  <mergeCells count="11">
    <mergeCell ref="B2:C4"/>
    <mergeCell ref="D2:D4"/>
    <mergeCell ref="E2:I2"/>
    <mergeCell ref="E3:I3"/>
    <mergeCell ref="B29:B35"/>
    <mergeCell ref="B36:B54"/>
    <mergeCell ref="B5:C5"/>
    <mergeCell ref="B6:B14"/>
    <mergeCell ref="B15:B20"/>
    <mergeCell ref="B21:B23"/>
    <mergeCell ref="B24:B28"/>
  </mergeCells>
  <phoneticPr fontId="2"/>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H54"/>
  <sheetViews>
    <sheetView workbookViewId="0">
      <selection activeCell="E4" sqref="E4"/>
    </sheetView>
  </sheetViews>
  <sheetFormatPr defaultRowHeight="12" customHeight="1" x14ac:dyDescent="0.4"/>
  <cols>
    <col min="1" max="1" width="5.625" customWidth="1"/>
    <col min="2" max="2" width="14.125" customWidth="1"/>
    <col min="3" max="3" width="39.875" customWidth="1"/>
    <col min="4" max="9" width="10.625" customWidth="1"/>
  </cols>
  <sheetData>
    <row r="2" spans="2:8" ht="45" customHeight="1" x14ac:dyDescent="0.4">
      <c r="B2" s="44" t="s">
        <v>113</v>
      </c>
      <c r="C2" s="44"/>
      <c r="D2" s="44" t="s">
        <v>97</v>
      </c>
      <c r="E2" s="48" t="s">
        <v>208</v>
      </c>
      <c r="F2" s="49"/>
      <c r="G2" s="49"/>
      <c r="H2" s="50"/>
    </row>
    <row r="3" spans="2:8" ht="52.5" customHeight="1" x14ac:dyDescent="0.4">
      <c r="B3" s="44"/>
      <c r="C3" s="44"/>
      <c r="D3" s="44"/>
      <c r="E3" s="45" t="s">
        <v>210</v>
      </c>
      <c r="F3" s="46"/>
      <c r="G3" s="46"/>
      <c r="H3" s="47"/>
    </row>
    <row r="4" spans="2:8" ht="24" x14ac:dyDescent="0.4">
      <c r="B4" s="44"/>
      <c r="C4" s="44"/>
      <c r="D4" s="44"/>
      <c r="E4" s="19" t="s">
        <v>167</v>
      </c>
      <c r="F4" s="19" t="s">
        <v>168</v>
      </c>
      <c r="G4" s="19" t="s">
        <v>169</v>
      </c>
      <c r="H4" s="19" t="s">
        <v>154</v>
      </c>
    </row>
    <row r="5" spans="2:8" ht="12" customHeight="1" x14ac:dyDescent="0.4">
      <c r="B5" s="42" t="s">
        <v>92</v>
      </c>
      <c r="C5" s="43" t="s">
        <v>92</v>
      </c>
      <c r="D5" s="3">
        <v>1323</v>
      </c>
      <c r="E5" s="14">
        <v>28.495842781557069</v>
      </c>
      <c r="F5" s="15">
        <v>18.594104308390023</v>
      </c>
      <c r="G5" s="15">
        <v>52.078609221466365</v>
      </c>
      <c r="H5" s="15">
        <v>0.83144368858654571</v>
      </c>
    </row>
    <row r="6" spans="2:8" ht="12" customHeight="1" x14ac:dyDescent="0.4">
      <c r="B6" s="27" t="s">
        <v>93</v>
      </c>
      <c r="C6" s="4" t="s">
        <v>53</v>
      </c>
      <c r="D6" s="3">
        <v>26</v>
      </c>
      <c r="E6" s="15">
        <v>19.230769230769234</v>
      </c>
      <c r="F6" s="15">
        <v>11.538461538461538</v>
      </c>
      <c r="G6" s="15">
        <v>69.230769230769226</v>
      </c>
      <c r="H6" s="15">
        <v>0</v>
      </c>
    </row>
    <row r="7" spans="2:8" ht="12" customHeight="1" x14ac:dyDescent="0.4">
      <c r="B7" s="27"/>
      <c r="C7" s="4" t="s">
        <v>54</v>
      </c>
      <c r="D7" s="3">
        <v>95</v>
      </c>
      <c r="E7" s="15">
        <v>20</v>
      </c>
      <c r="F7" s="15">
        <v>18.947368421052634</v>
      </c>
      <c r="G7" s="15">
        <v>61.05263157894737</v>
      </c>
      <c r="H7" s="15">
        <v>0</v>
      </c>
    </row>
    <row r="8" spans="2:8" ht="12" customHeight="1" x14ac:dyDescent="0.4">
      <c r="B8" s="27"/>
      <c r="C8" s="4" t="s">
        <v>56</v>
      </c>
      <c r="D8" s="3">
        <v>120</v>
      </c>
      <c r="E8" s="15">
        <v>19.166666666666668</v>
      </c>
      <c r="F8" s="15">
        <v>10</v>
      </c>
      <c r="G8" s="15">
        <v>70.833333333333343</v>
      </c>
      <c r="H8" s="15">
        <v>0</v>
      </c>
    </row>
    <row r="9" spans="2:8" ht="12" customHeight="1" x14ac:dyDescent="0.4">
      <c r="B9" s="27"/>
      <c r="C9" s="4" t="s">
        <v>57</v>
      </c>
      <c r="D9" s="3">
        <v>182</v>
      </c>
      <c r="E9" s="15">
        <v>25.274725274725274</v>
      </c>
      <c r="F9" s="15">
        <v>18.131868131868131</v>
      </c>
      <c r="G9" s="15">
        <v>56.593406593406591</v>
      </c>
      <c r="H9" s="15">
        <v>0</v>
      </c>
    </row>
    <row r="10" spans="2:8" ht="12" customHeight="1" x14ac:dyDescent="0.4">
      <c r="B10" s="27"/>
      <c r="C10" s="4" t="s">
        <v>58</v>
      </c>
      <c r="D10" s="3">
        <v>270</v>
      </c>
      <c r="E10" s="15">
        <v>30.74074074074074</v>
      </c>
      <c r="F10" s="15">
        <v>21.481481481481481</v>
      </c>
      <c r="G10" s="15">
        <v>47.777777777777779</v>
      </c>
      <c r="H10" s="15">
        <v>0</v>
      </c>
    </row>
    <row r="11" spans="2:8" ht="12" customHeight="1" x14ac:dyDescent="0.4">
      <c r="B11" s="27"/>
      <c r="C11" s="4" t="s">
        <v>59</v>
      </c>
      <c r="D11" s="3">
        <v>232</v>
      </c>
      <c r="E11" s="15">
        <v>29.741379310344829</v>
      </c>
      <c r="F11" s="15">
        <v>20.689655172413794</v>
      </c>
      <c r="G11" s="15">
        <v>49.137931034482754</v>
      </c>
      <c r="H11" s="15">
        <v>0.43103448275862066</v>
      </c>
    </row>
    <row r="12" spans="2:8" ht="12" customHeight="1" x14ac:dyDescent="0.4">
      <c r="B12" s="27"/>
      <c r="C12" s="4" t="s">
        <v>60</v>
      </c>
      <c r="D12" s="3">
        <v>245</v>
      </c>
      <c r="E12" s="15">
        <v>33.469387755102041</v>
      </c>
      <c r="F12" s="15">
        <v>21.224489795918366</v>
      </c>
      <c r="G12" s="15">
        <v>45.306122448979593</v>
      </c>
      <c r="H12" s="15">
        <v>0</v>
      </c>
    </row>
    <row r="13" spans="2:8" ht="12" customHeight="1" x14ac:dyDescent="0.4">
      <c r="B13" s="27"/>
      <c r="C13" s="4" t="s">
        <v>55</v>
      </c>
      <c r="D13" s="3">
        <v>142</v>
      </c>
      <c r="E13" s="15">
        <v>32.394366197183103</v>
      </c>
      <c r="F13" s="15">
        <v>14.788732394366196</v>
      </c>
      <c r="G13" s="15">
        <v>45.774647887323944</v>
      </c>
      <c r="H13" s="15">
        <v>7.042253521126761</v>
      </c>
    </row>
    <row r="14" spans="2:8" ht="12" customHeight="1" x14ac:dyDescent="0.4">
      <c r="B14" s="27"/>
      <c r="C14" s="4" t="s">
        <v>43</v>
      </c>
      <c r="D14" s="3">
        <v>11</v>
      </c>
      <c r="E14" s="15">
        <v>36.363636363636367</v>
      </c>
      <c r="F14" s="15">
        <v>9.0909090909090917</v>
      </c>
      <c r="G14" s="15">
        <v>54.54545454545454</v>
      </c>
      <c r="H14" s="15">
        <v>0</v>
      </c>
    </row>
    <row r="15" spans="2:8" ht="12" customHeight="1" x14ac:dyDescent="0.4">
      <c r="B15" s="27" t="s">
        <v>98</v>
      </c>
      <c r="C15" s="4" t="s">
        <v>61</v>
      </c>
      <c r="D15" s="3">
        <v>203</v>
      </c>
      <c r="E15" s="15">
        <v>23.152709359605911</v>
      </c>
      <c r="F15" s="15">
        <v>17.733990147783253</v>
      </c>
      <c r="G15" s="15">
        <v>57.142857142857139</v>
      </c>
      <c r="H15" s="15">
        <v>1.9704433497536946</v>
      </c>
    </row>
    <row r="16" spans="2:8" ht="12" customHeight="1" x14ac:dyDescent="0.4">
      <c r="B16" s="27"/>
      <c r="C16" s="4" t="s">
        <v>62</v>
      </c>
      <c r="D16" s="3">
        <v>467</v>
      </c>
      <c r="E16" s="15">
        <v>29.550321199143468</v>
      </c>
      <c r="F16" s="15">
        <v>19.057815845824411</v>
      </c>
      <c r="G16" s="15">
        <v>50.53533190578159</v>
      </c>
      <c r="H16" s="15">
        <v>0.85653104925053536</v>
      </c>
    </row>
    <row r="17" spans="2:8" ht="12" customHeight="1" x14ac:dyDescent="0.4">
      <c r="B17" s="27"/>
      <c r="C17" s="4" t="s">
        <v>63</v>
      </c>
      <c r="D17" s="3">
        <v>296</v>
      </c>
      <c r="E17" s="15">
        <v>32.094594594594597</v>
      </c>
      <c r="F17" s="15">
        <v>17.22972972972973</v>
      </c>
      <c r="G17" s="15">
        <v>50.337837837837839</v>
      </c>
      <c r="H17" s="15">
        <v>0.33783783783783783</v>
      </c>
    </row>
    <row r="18" spans="2:8" ht="12" customHeight="1" x14ac:dyDescent="0.4">
      <c r="B18" s="27"/>
      <c r="C18" s="4" t="s">
        <v>64</v>
      </c>
      <c r="D18" s="3">
        <v>258</v>
      </c>
      <c r="E18" s="15">
        <v>25.581395348837212</v>
      </c>
      <c r="F18" s="15">
        <v>20.930232558139537</v>
      </c>
      <c r="G18" s="15">
        <v>52.713178294573652</v>
      </c>
      <c r="H18" s="15">
        <v>0.77519379844961245</v>
      </c>
    </row>
    <row r="19" spans="2:8" ht="12" customHeight="1" x14ac:dyDescent="0.4">
      <c r="B19" s="27"/>
      <c r="C19" s="4" t="s">
        <v>65</v>
      </c>
      <c r="D19" s="3">
        <v>78</v>
      </c>
      <c r="E19" s="15">
        <v>26.923076923076923</v>
      </c>
      <c r="F19" s="15">
        <v>17.948717948717949</v>
      </c>
      <c r="G19" s="15">
        <v>55.128205128205131</v>
      </c>
      <c r="H19" s="15">
        <v>0</v>
      </c>
    </row>
    <row r="20" spans="2:8" ht="12" customHeight="1" x14ac:dyDescent="0.4">
      <c r="B20" s="27"/>
      <c r="C20" s="4" t="s">
        <v>43</v>
      </c>
      <c r="D20" s="3">
        <v>21</v>
      </c>
      <c r="E20" s="15">
        <v>47.619047619047613</v>
      </c>
      <c r="F20" s="15">
        <v>9.5238095238095237</v>
      </c>
      <c r="G20" s="15">
        <v>42.857142857142854</v>
      </c>
      <c r="H20" s="15">
        <v>0</v>
      </c>
    </row>
    <row r="21" spans="2:8" ht="12" customHeight="1" x14ac:dyDescent="0.4">
      <c r="B21" s="26" t="s">
        <v>99</v>
      </c>
      <c r="C21" s="4" t="s">
        <v>66</v>
      </c>
      <c r="D21" s="3">
        <v>349</v>
      </c>
      <c r="E21" s="15">
        <v>24.928366762177649</v>
      </c>
      <c r="F21" s="15">
        <v>18.05157593123209</v>
      </c>
      <c r="G21" s="15">
        <v>57.020057306590253</v>
      </c>
      <c r="H21" s="15">
        <v>0</v>
      </c>
    </row>
    <row r="22" spans="2:8" ht="12" customHeight="1" x14ac:dyDescent="0.4">
      <c r="B22" s="26"/>
      <c r="C22" s="4" t="s">
        <v>67</v>
      </c>
      <c r="D22" s="3">
        <v>933</v>
      </c>
      <c r="E22" s="15">
        <v>29.689174705251876</v>
      </c>
      <c r="F22" s="15">
        <v>19.185423365487676</v>
      </c>
      <c r="G22" s="15">
        <v>50.160771704180064</v>
      </c>
      <c r="H22" s="15">
        <v>0.96463022508038598</v>
      </c>
    </row>
    <row r="23" spans="2:8" ht="12" customHeight="1" x14ac:dyDescent="0.4">
      <c r="B23" s="26"/>
      <c r="C23" s="4" t="s">
        <v>43</v>
      </c>
      <c r="D23" s="3">
        <v>41</v>
      </c>
      <c r="E23" s="15">
        <v>31.707317073170731</v>
      </c>
      <c r="F23" s="15">
        <v>9.7560975609756095</v>
      </c>
      <c r="G23" s="15">
        <v>53.658536585365859</v>
      </c>
      <c r="H23" s="15">
        <v>4.8780487804878048</v>
      </c>
    </row>
    <row r="24" spans="2:8" ht="12" customHeight="1" x14ac:dyDescent="0.4">
      <c r="B24" s="27" t="s">
        <v>100</v>
      </c>
      <c r="C24" s="2" t="s">
        <v>96</v>
      </c>
      <c r="D24" s="3">
        <v>340</v>
      </c>
      <c r="E24" s="15">
        <v>25.882352941176475</v>
      </c>
      <c r="F24" s="15">
        <v>20.588235294117645</v>
      </c>
      <c r="G24" s="15">
        <v>52.941176470588239</v>
      </c>
      <c r="H24" s="15">
        <v>0.58823529411764708</v>
      </c>
    </row>
    <row r="25" spans="2:8" ht="12" customHeight="1" x14ac:dyDescent="0.4">
      <c r="B25" s="27"/>
      <c r="C25" s="2" t="s">
        <v>95</v>
      </c>
      <c r="D25" s="3">
        <v>370</v>
      </c>
      <c r="E25" s="15">
        <v>27.027027027027028</v>
      </c>
      <c r="F25" s="15">
        <v>21.351351351351351</v>
      </c>
      <c r="G25" s="15">
        <v>50.540540540540533</v>
      </c>
      <c r="H25" s="15">
        <v>1.0810810810810811</v>
      </c>
    </row>
    <row r="26" spans="2:8" ht="12" customHeight="1" x14ac:dyDescent="0.4">
      <c r="B26" s="27"/>
      <c r="C26" s="2" t="s">
        <v>101</v>
      </c>
      <c r="D26" s="3">
        <v>239</v>
      </c>
      <c r="E26" s="15">
        <v>27.19665271966527</v>
      </c>
      <c r="F26" s="15">
        <v>13.389121338912133</v>
      </c>
      <c r="G26" s="15">
        <v>58.158995815899587</v>
      </c>
      <c r="H26" s="15">
        <v>1.2552301255230125</v>
      </c>
    </row>
    <row r="27" spans="2:8" ht="12" customHeight="1" x14ac:dyDescent="0.4">
      <c r="B27" s="27"/>
      <c r="C27" s="2" t="s">
        <v>102</v>
      </c>
      <c r="D27" s="3">
        <v>360</v>
      </c>
      <c r="E27" s="15">
        <v>33.055555555555557</v>
      </c>
      <c r="F27" s="15">
        <v>17.777777777777779</v>
      </c>
      <c r="G27" s="15">
        <v>48.888888888888886</v>
      </c>
      <c r="H27" s="15">
        <v>0.27777777777777779</v>
      </c>
    </row>
    <row r="28" spans="2:8" ht="12" customHeight="1" x14ac:dyDescent="0.4">
      <c r="B28" s="27"/>
      <c r="C28" s="4" t="s">
        <v>47</v>
      </c>
      <c r="D28" s="3">
        <v>14</v>
      </c>
      <c r="E28" s="15">
        <v>35.714285714285715</v>
      </c>
      <c r="F28" s="15">
        <v>7.1428571428571423</v>
      </c>
      <c r="G28" s="15">
        <v>50</v>
      </c>
      <c r="H28" s="15">
        <v>7.1428571428571423</v>
      </c>
    </row>
    <row r="29" spans="2:8" ht="12" customHeight="1" x14ac:dyDescent="0.4">
      <c r="B29" s="27" t="s">
        <v>104</v>
      </c>
      <c r="C29" s="4" t="s">
        <v>70</v>
      </c>
      <c r="D29" s="3">
        <v>91</v>
      </c>
      <c r="E29" s="15">
        <v>28.571428571428569</v>
      </c>
      <c r="F29" s="15">
        <v>23.076923076923077</v>
      </c>
      <c r="G29" s="15">
        <v>48.35164835164835</v>
      </c>
      <c r="H29" s="15">
        <v>0</v>
      </c>
    </row>
    <row r="30" spans="2:8" ht="12" customHeight="1" x14ac:dyDescent="0.4">
      <c r="B30" s="27"/>
      <c r="C30" s="2" t="s">
        <v>69</v>
      </c>
      <c r="D30" s="3">
        <v>590</v>
      </c>
      <c r="E30" s="15">
        <v>26.440677966101696</v>
      </c>
      <c r="F30" s="15">
        <v>17.966101694915253</v>
      </c>
      <c r="G30" s="15">
        <v>55.593220338983052</v>
      </c>
      <c r="H30" s="15">
        <v>0</v>
      </c>
    </row>
    <row r="31" spans="2:8" ht="12" customHeight="1" x14ac:dyDescent="0.4">
      <c r="B31" s="27"/>
      <c r="C31" s="4" t="s">
        <v>71</v>
      </c>
      <c r="D31" s="3">
        <v>260</v>
      </c>
      <c r="E31" s="15">
        <v>31.153846153846153</v>
      </c>
      <c r="F31" s="15">
        <v>18.076923076923077</v>
      </c>
      <c r="G31" s="15">
        <v>49.615384615384613</v>
      </c>
      <c r="H31" s="15">
        <v>1.153846153846154</v>
      </c>
    </row>
    <row r="32" spans="2:8" ht="12" customHeight="1" x14ac:dyDescent="0.4">
      <c r="B32" s="27"/>
      <c r="C32" s="4" t="s">
        <v>72</v>
      </c>
      <c r="D32" s="3">
        <v>46</v>
      </c>
      <c r="E32" s="15">
        <v>21.739130434782609</v>
      </c>
      <c r="F32" s="15">
        <v>15.217391304347828</v>
      </c>
      <c r="G32" s="15">
        <v>63.04347826086957</v>
      </c>
      <c r="H32" s="15">
        <v>0</v>
      </c>
    </row>
    <row r="33" spans="2:8" ht="12" customHeight="1" x14ac:dyDescent="0.4">
      <c r="B33" s="27"/>
      <c r="C33" s="4" t="s">
        <v>73</v>
      </c>
      <c r="D33" s="3">
        <v>230</v>
      </c>
      <c r="E33" s="15">
        <v>30.869565217391305</v>
      </c>
      <c r="F33" s="15">
        <v>18.695652173913043</v>
      </c>
      <c r="G33" s="15">
        <v>47.826086956521742</v>
      </c>
      <c r="H33" s="15">
        <v>2.6086956521739131</v>
      </c>
    </row>
    <row r="34" spans="2:8" ht="12" customHeight="1" x14ac:dyDescent="0.4">
      <c r="B34" s="27"/>
      <c r="C34" s="4" t="s">
        <v>46</v>
      </c>
      <c r="D34" s="3">
        <v>88</v>
      </c>
      <c r="E34" s="15">
        <v>28.40909090909091</v>
      </c>
      <c r="F34" s="15">
        <v>22.727272727272727</v>
      </c>
      <c r="G34" s="15">
        <v>48.863636363636367</v>
      </c>
      <c r="H34" s="15">
        <v>0</v>
      </c>
    </row>
    <row r="35" spans="2:8" ht="12" customHeight="1" x14ac:dyDescent="0.4">
      <c r="B35" s="27"/>
      <c r="C35" s="4" t="s">
        <v>43</v>
      </c>
      <c r="D35" s="3">
        <v>18</v>
      </c>
      <c r="E35" s="15">
        <v>44.444444444444443</v>
      </c>
      <c r="F35" s="15">
        <v>11.111111111111111</v>
      </c>
      <c r="G35" s="15">
        <v>33.333333333333329</v>
      </c>
      <c r="H35" s="15">
        <v>11.111111111111111</v>
      </c>
    </row>
    <row r="36" spans="2:8" ht="12" customHeight="1" x14ac:dyDescent="0.4">
      <c r="B36" s="27" t="s">
        <v>94</v>
      </c>
      <c r="C36" s="4" t="s">
        <v>74</v>
      </c>
      <c r="D36" s="3">
        <v>108</v>
      </c>
      <c r="E36" s="15">
        <v>30.555555555555557</v>
      </c>
      <c r="F36" s="15">
        <v>16.666666666666664</v>
      </c>
      <c r="G36" s="15">
        <v>52.777777777777779</v>
      </c>
      <c r="H36" s="15">
        <v>0</v>
      </c>
    </row>
    <row r="37" spans="2:8" ht="12" customHeight="1" x14ac:dyDescent="0.4">
      <c r="B37" s="27"/>
      <c r="C37" s="4" t="s">
        <v>76</v>
      </c>
      <c r="D37" s="3">
        <v>105</v>
      </c>
      <c r="E37" s="15">
        <v>25.714285714285712</v>
      </c>
      <c r="F37" s="15">
        <v>25.714285714285712</v>
      </c>
      <c r="G37" s="15">
        <v>47.619047619047613</v>
      </c>
      <c r="H37" s="15">
        <v>0.95238095238095244</v>
      </c>
    </row>
    <row r="38" spans="2:8" ht="12" customHeight="1" x14ac:dyDescent="0.4">
      <c r="B38" s="27"/>
      <c r="C38" s="4" t="s">
        <v>77</v>
      </c>
      <c r="D38" s="3">
        <v>54</v>
      </c>
      <c r="E38" s="15">
        <v>31.481481481481481</v>
      </c>
      <c r="F38" s="15">
        <v>16.666666666666664</v>
      </c>
      <c r="G38" s="15">
        <v>50</v>
      </c>
      <c r="H38" s="15">
        <v>1.8518518518518516</v>
      </c>
    </row>
    <row r="39" spans="2:8" ht="12" customHeight="1" x14ac:dyDescent="0.4">
      <c r="B39" s="27"/>
      <c r="C39" s="4" t="s">
        <v>78</v>
      </c>
      <c r="D39" s="3">
        <v>56</v>
      </c>
      <c r="E39" s="15">
        <v>21.428571428571427</v>
      </c>
      <c r="F39" s="15">
        <v>7.1428571428571423</v>
      </c>
      <c r="G39" s="15">
        <v>69.642857142857139</v>
      </c>
      <c r="H39" s="15">
        <v>1.7857142857142856</v>
      </c>
    </row>
    <row r="40" spans="2:8" ht="12" customHeight="1" x14ac:dyDescent="0.4">
      <c r="B40" s="27"/>
      <c r="C40" s="4" t="s">
        <v>79</v>
      </c>
      <c r="D40" s="3">
        <v>71</v>
      </c>
      <c r="E40" s="15">
        <v>30.985915492957744</v>
      </c>
      <c r="F40" s="15">
        <v>19.718309859154928</v>
      </c>
      <c r="G40" s="15">
        <v>49.295774647887328</v>
      </c>
      <c r="H40" s="15">
        <v>0</v>
      </c>
    </row>
    <row r="41" spans="2:8" ht="12" customHeight="1" x14ac:dyDescent="0.4">
      <c r="B41" s="27"/>
      <c r="C41" s="4" t="s">
        <v>80</v>
      </c>
      <c r="D41" s="3">
        <v>75</v>
      </c>
      <c r="E41" s="15">
        <v>34.666666666666671</v>
      </c>
      <c r="F41" s="15">
        <v>13.333333333333334</v>
      </c>
      <c r="G41" s="15">
        <v>52</v>
      </c>
      <c r="H41" s="15">
        <v>0</v>
      </c>
    </row>
    <row r="42" spans="2:8" ht="12" customHeight="1" x14ac:dyDescent="0.4">
      <c r="B42" s="27"/>
      <c r="C42" s="4" t="s">
        <v>75</v>
      </c>
      <c r="D42" s="3">
        <v>66</v>
      </c>
      <c r="E42" s="15">
        <v>21.212121212121211</v>
      </c>
      <c r="F42" s="15">
        <v>13.636363636363635</v>
      </c>
      <c r="G42" s="15">
        <v>62.121212121212125</v>
      </c>
      <c r="H42" s="15">
        <v>3.0303030303030303</v>
      </c>
    </row>
    <row r="43" spans="2:8" ht="12" customHeight="1" x14ac:dyDescent="0.4">
      <c r="B43" s="27"/>
      <c r="C43" s="4" t="s">
        <v>81</v>
      </c>
      <c r="D43" s="3">
        <v>121</v>
      </c>
      <c r="E43" s="15">
        <v>31.404958677685951</v>
      </c>
      <c r="F43" s="15">
        <v>17.355371900826448</v>
      </c>
      <c r="G43" s="15">
        <v>51.239669421487598</v>
      </c>
      <c r="H43" s="15">
        <v>0</v>
      </c>
    </row>
    <row r="44" spans="2:8" ht="12" customHeight="1" x14ac:dyDescent="0.4">
      <c r="B44" s="27"/>
      <c r="C44" s="4" t="s">
        <v>82</v>
      </c>
      <c r="D44" s="3">
        <v>42</v>
      </c>
      <c r="E44" s="15">
        <v>30.952380952380953</v>
      </c>
      <c r="F44" s="15">
        <v>21.428571428571427</v>
      </c>
      <c r="G44" s="15">
        <v>47.619047619047613</v>
      </c>
      <c r="H44" s="15">
        <v>0</v>
      </c>
    </row>
    <row r="45" spans="2:8" ht="12" customHeight="1" x14ac:dyDescent="0.4">
      <c r="B45" s="27"/>
      <c r="C45" s="4" t="s">
        <v>83</v>
      </c>
      <c r="D45" s="3">
        <v>39</v>
      </c>
      <c r="E45" s="15">
        <v>35.897435897435898</v>
      </c>
      <c r="F45" s="15">
        <v>12.820512820512819</v>
      </c>
      <c r="G45" s="15">
        <v>51.282051282051277</v>
      </c>
      <c r="H45" s="15">
        <v>0</v>
      </c>
    </row>
    <row r="46" spans="2:8" ht="12" customHeight="1" x14ac:dyDescent="0.4">
      <c r="B46" s="27"/>
      <c r="C46" s="4" t="s">
        <v>84</v>
      </c>
      <c r="D46" s="3">
        <v>73</v>
      </c>
      <c r="E46" s="15">
        <v>32.87671232876712</v>
      </c>
      <c r="F46" s="15">
        <v>20.547945205479451</v>
      </c>
      <c r="G46" s="15">
        <v>46.575342465753423</v>
      </c>
      <c r="H46" s="15">
        <v>0</v>
      </c>
    </row>
    <row r="47" spans="2:8" ht="12" customHeight="1" x14ac:dyDescent="0.4">
      <c r="B47" s="27"/>
      <c r="C47" s="4" t="s">
        <v>85</v>
      </c>
      <c r="D47" s="3">
        <v>105</v>
      </c>
      <c r="E47" s="15">
        <v>29.523809523809526</v>
      </c>
      <c r="F47" s="15">
        <v>20.952380952380953</v>
      </c>
      <c r="G47" s="15">
        <v>48.571428571428569</v>
      </c>
      <c r="H47" s="15">
        <v>0.95238095238095244</v>
      </c>
    </row>
    <row r="48" spans="2:8" ht="12" customHeight="1" x14ac:dyDescent="0.4">
      <c r="B48" s="27"/>
      <c r="C48" s="4" t="s">
        <v>86</v>
      </c>
      <c r="D48" s="3">
        <v>92</v>
      </c>
      <c r="E48" s="15">
        <v>21.739130434782609</v>
      </c>
      <c r="F48" s="15">
        <v>23.913043478260871</v>
      </c>
      <c r="G48" s="15">
        <v>53.260869565217398</v>
      </c>
      <c r="H48" s="15">
        <v>1.0869565217391304</v>
      </c>
    </row>
    <row r="49" spans="2:8" ht="12" customHeight="1" x14ac:dyDescent="0.4">
      <c r="B49" s="27"/>
      <c r="C49" s="4" t="s">
        <v>87</v>
      </c>
      <c r="D49" s="3">
        <v>44</v>
      </c>
      <c r="E49" s="15">
        <v>25</v>
      </c>
      <c r="F49" s="15">
        <v>20.454545454545457</v>
      </c>
      <c r="G49" s="15">
        <v>54.54545454545454</v>
      </c>
      <c r="H49" s="15">
        <v>0</v>
      </c>
    </row>
    <row r="50" spans="2:8" ht="12" customHeight="1" x14ac:dyDescent="0.4">
      <c r="B50" s="27"/>
      <c r="C50" s="4" t="s">
        <v>88</v>
      </c>
      <c r="D50" s="3">
        <v>34</v>
      </c>
      <c r="E50" s="15">
        <v>23.52941176470588</v>
      </c>
      <c r="F50" s="15">
        <v>17.647058823529413</v>
      </c>
      <c r="G50" s="15">
        <v>58.82352941176471</v>
      </c>
      <c r="H50" s="15">
        <v>0</v>
      </c>
    </row>
    <row r="51" spans="2:8" ht="12" customHeight="1" x14ac:dyDescent="0.4">
      <c r="B51" s="27"/>
      <c r="C51" s="4" t="s">
        <v>89</v>
      </c>
      <c r="D51" s="3">
        <v>80</v>
      </c>
      <c r="E51" s="15">
        <v>27.500000000000004</v>
      </c>
      <c r="F51" s="15">
        <v>20</v>
      </c>
      <c r="G51" s="15">
        <v>51.249999999999993</v>
      </c>
      <c r="H51" s="15">
        <v>1.25</v>
      </c>
    </row>
    <row r="52" spans="2:8" ht="12" customHeight="1" x14ac:dyDescent="0.4">
      <c r="B52" s="27"/>
      <c r="C52" s="4" t="s">
        <v>90</v>
      </c>
      <c r="D52" s="3">
        <v>58</v>
      </c>
      <c r="E52" s="15">
        <v>41.379310344827587</v>
      </c>
      <c r="F52" s="15">
        <v>17.241379310344829</v>
      </c>
      <c r="G52" s="15">
        <v>39.655172413793103</v>
      </c>
      <c r="H52" s="15">
        <v>1.7241379310344827</v>
      </c>
    </row>
    <row r="53" spans="2:8" ht="12" customHeight="1" x14ac:dyDescent="0.4">
      <c r="B53" s="27"/>
      <c r="C53" s="4" t="s">
        <v>91</v>
      </c>
      <c r="D53" s="3">
        <v>86</v>
      </c>
      <c r="E53" s="15">
        <v>18.604651162790699</v>
      </c>
      <c r="F53" s="15">
        <v>22.093023255813954</v>
      </c>
      <c r="G53" s="15">
        <v>58.139534883720934</v>
      </c>
      <c r="H53" s="15">
        <v>1.1627906976744187</v>
      </c>
    </row>
    <row r="54" spans="2:8" ht="12" customHeight="1" x14ac:dyDescent="0.4">
      <c r="B54" s="27"/>
      <c r="C54" s="2" t="s">
        <v>43</v>
      </c>
      <c r="D54" s="3">
        <v>14</v>
      </c>
      <c r="E54" s="15">
        <v>35.714285714285715</v>
      </c>
      <c r="F54" s="15">
        <v>7.1428571428571423</v>
      </c>
      <c r="G54" s="15">
        <v>50</v>
      </c>
      <c r="H54" s="15">
        <v>7.1428571428571423</v>
      </c>
    </row>
  </sheetData>
  <mergeCells count="11">
    <mergeCell ref="B24:B28"/>
    <mergeCell ref="B29:B35"/>
    <mergeCell ref="B36:B54"/>
    <mergeCell ref="E3:H3"/>
    <mergeCell ref="B5:C5"/>
    <mergeCell ref="B6:B14"/>
    <mergeCell ref="B15:B20"/>
    <mergeCell ref="B21:B23"/>
    <mergeCell ref="B2:C4"/>
    <mergeCell ref="D2:D4"/>
    <mergeCell ref="E2:H2"/>
  </mergeCells>
  <phoneticPr fontId="2"/>
  <pageMargins left="0.7" right="0.7" top="0.75" bottom="0.75" header="0.3" footer="0.3"/>
  <pageSetup paperSize="9"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B2:I54"/>
  <sheetViews>
    <sheetView workbookViewId="0">
      <selection activeCell="E2" sqref="E2:I2"/>
    </sheetView>
  </sheetViews>
  <sheetFormatPr defaultRowHeight="12" customHeight="1" x14ac:dyDescent="0.4"/>
  <cols>
    <col min="1" max="1" width="5.625" customWidth="1"/>
    <col min="2" max="2" width="14.125" customWidth="1"/>
    <col min="3" max="3" width="39.875" customWidth="1"/>
    <col min="4" max="9" width="10.625" customWidth="1"/>
  </cols>
  <sheetData>
    <row r="2" spans="2:9" ht="30" customHeight="1" x14ac:dyDescent="0.4">
      <c r="B2" s="28" t="s">
        <v>147</v>
      </c>
      <c r="C2" s="29"/>
      <c r="D2" s="32" t="s">
        <v>97</v>
      </c>
      <c r="E2" s="48" t="s">
        <v>243</v>
      </c>
      <c r="F2" s="49"/>
      <c r="G2" s="49"/>
      <c r="H2" s="49"/>
      <c r="I2" s="50"/>
    </row>
    <row r="3" spans="2:9" s="23" customFormat="1" ht="30" customHeight="1" x14ac:dyDescent="0.4">
      <c r="B3" s="67"/>
      <c r="C3" s="68"/>
      <c r="D3" s="54"/>
      <c r="E3" s="45" t="s">
        <v>234</v>
      </c>
      <c r="F3" s="46"/>
      <c r="G3" s="46"/>
      <c r="H3" s="46"/>
      <c r="I3" s="47"/>
    </row>
    <row r="4" spans="2:9" ht="36" x14ac:dyDescent="0.4">
      <c r="B4" s="30"/>
      <c r="C4" s="31"/>
      <c r="D4" s="33"/>
      <c r="E4" s="19" t="s">
        <v>185</v>
      </c>
      <c r="F4" s="21" t="s">
        <v>242</v>
      </c>
      <c r="G4" s="19" t="s">
        <v>186</v>
      </c>
      <c r="H4" s="19" t="s">
        <v>187</v>
      </c>
      <c r="I4" s="19" t="s">
        <v>154</v>
      </c>
    </row>
    <row r="5" spans="2:9" ht="12" customHeight="1" x14ac:dyDescent="0.4">
      <c r="B5" s="42" t="s">
        <v>92</v>
      </c>
      <c r="C5" s="43" t="s">
        <v>92</v>
      </c>
      <c r="D5" s="3">
        <v>1323</v>
      </c>
      <c r="E5" s="14">
        <v>25.850340136054424</v>
      </c>
      <c r="F5" s="15">
        <v>47.694633408919124</v>
      </c>
      <c r="G5" s="15">
        <v>19.501133786848072</v>
      </c>
      <c r="H5" s="15">
        <v>4.9130763416477699</v>
      </c>
      <c r="I5" s="15">
        <v>2.0408163265306123</v>
      </c>
    </row>
    <row r="6" spans="2:9" ht="12" customHeight="1" x14ac:dyDescent="0.4">
      <c r="B6" s="55" t="s">
        <v>93</v>
      </c>
      <c r="C6" s="4" t="s">
        <v>53</v>
      </c>
      <c r="D6" s="3">
        <v>26</v>
      </c>
      <c r="E6" s="15">
        <v>42.307692307692307</v>
      </c>
      <c r="F6" s="15">
        <v>34.615384615384613</v>
      </c>
      <c r="G6" s="15">
        <v>19.230769230769234</v>
      </c>
      <c r="H6" s="15">
        <v>3.8461538461538463</v>
      </c>
      <c r="I6" s="15">
        <v>0</v>
      </c>
    </row>
    <row r="7" spans="2:9" ht="12" customHeight="1" x14ac:dyDescent="0.4">
      <c r="B7" s="56"/>
      <c r="C7" s="4" t="s">
        <v>54</v>
      </c>
      <c r="D7" s="3">
        <v>95</v>
      </c>
      <c r="E7" s="15">
        <v>23.157894736842106</v>
      </c>
      <c r="F7" s="15">
        <v>42.105263157894733</v>
      </c>
      <c r="G7" s="15">
        <v>24.210526315789473</v>
      </c>
      <c r="H7" s="15">
        <v>10.526315789473683</v>
      </c>
      <c r="I7" s="15">
        <v>0</v>
      </c>
    </row>
    <row r="8" spans="2:9" ht="12" customHeight="1" x14ac:dyDescent="0.4">
      <c r="B8" s="56"/>
      <c r="C8" s="4" t="s">
        <v>56</v>
      </c>
      <c r="D8" s="3">
        <v>120</v>
      </c>
      <c r="E8" s="15">
        <v>26.666666666666668</v>
      </c>
      <c r="F8" s="15">
        <v>43.333333333333336</v>
      </c>
      <c r="G8" s="15">
        <v>20</v>
      </c>
      <c r="H8" s="15">
        <v>10</v>
      </c>
      <c r="I8" s="15">
        <v>0</v>
      </c>
    </row>
    <row r="9" spans="2:9" ht="12" customHeight="1" x14ac:dyDescent="0.4">
      <c r="B9" s="56"/>
      <c r="C9" s="4" t="s">
        <v>57</v>
      </c>
      <c r="D9" s="3">
        <v>182</v>
      </c>
      <c r="E9" s="15">
        <v>24.175824175824175</v>
      </c>
      <c r="F9" s="15">
        <v>46.153846153846153</v>
      </c>
      <c r="G9" s="15">
        <v>22.527472527472529</v>
      </c>
      <c r="H9" s="15">
        <v>7.1428571428571423</v>
      </c>
      <c r="I9" s="15">
        <v>0</v>
      </c>
    </row>
    <row r="10" spans="2:9" ht="12" customHeight="1" x14ac:dyDescent="0.4">
      <c r="B10" s="56"/>
      <c r="C10" s="4" t="s">
        <v>58</v>
      </c>
      <c r="D10" s="3">
        <v>270</v>
      </c>
      <c r="E10" s="15">
        <v>24.074074074074073</v>
      </c>
      <c r="F10" s="15">
        <v>44.81481481481481</v>
      </c>
      <c r="G10" s="15">
        <v>25.555555555555554</v>
      </c>
      <c r="H10" s="15">
        <v>4.4444444444444446</v>
      </c>
      <c r="I10" s="15">
        <v>1.1111111111111112</v>
      </c>
    </row>
    <row r="11" spans="2:9" ht="12" customHeight="1" x14ac:dyDescent="0.4">
      <c r="B11" s="56"/>
      <c r="C11" s="4" t="s">
        <v>59</v>
      </c>
      <c r="D11" s="3">
        <v>232</v>
      </c>
      <c r="E11" s="15">
        <v>25.431034482758619</v>
      </c>
      <c r="F11" s="15">
        <v>51.724137931034484</v>
      </c>
      <c r="G11" s="15">
        <v>18.103448275862068</v>
      </c>
      <c r="H11" s="15">
        <v>3.4482758620689653</v>
      </c>
      <c r="I11" s="15">
        <v>1.2931034482758621</v>
      </c>
    </row>
    <row r="12" spans="2:9" ht="12" customHeight="1" x14ac:dyDescent="0.4">
      <c r="B12" s="56"/>
      <c r="C12" s="4" t="s">
        <v>60</v>
      </c>
      <c r="D12" s="3">
        <v>245</v>
      </c>
      <c r="E12" s="15">
        <v>28.979591836734691</v>
      </c>
      <c r="F12" s="15">
        <v>52.244897959183675</v>
      </c>
      <c r="G12" s="15">
        <v>12.244897959183673</v>
      </c>
      <c r="H12" s="15">
        <v>2.8571428571428572</v>
      </c>
      <c r="I12" s="15">
        <v>3.6734693877551026</v>
      </c>
    </row>
    <row r="13" spans="2:9" ht="12" customHeight="1" x14ac:dyDescent="0.4">
      <c r="B13" s="56"/>
      <c r="C13" s="4" t="s">
        <v>55</v>
      </c>
      <c r="D13" s="3">
        <v>142</v>
      </c>
      <c r="E13" s="15">
        <v>26.056338028169012</v>
      </c>
      <c r="F13" s="15">
        <v>50</v>
      </c>
      <c r="G13" s="15">
        <v>15.492957746478872</v>
      </c>
      <c r="H13" s="15">
        <v>1.4084507042253522</v>
      </c>
      <c r="I13" s="15">
        <v>7.042253521126761</v>
      </c>
    </row>
    <row r="14" spans="2:9" ht="12" customHeight="1" x14ac:dyDescent="0.4">
      <c r="B14" s="57"/>
      <c r="C14" s="4" t="s">
        <v>43</v>
      </c>
      <c r="D14" s="3">
        <v>11</v>
      </c>
      <c r="E14" s="15">
        <v>9.0909090909090917</v>
      </c>
      <c r="F14" s="15">
        <v>54.54545454545454</v>
      </c>
      <c r="G14" s="15">
        <v>18.181818181818183</v>
      </c>
      <c r="H14" s="15">
        <v>0</v>
      </c>
      <c r="I14" s="15">
        <v>18.181818181818183</v>
      </c>
    </row>
    <row r="15" spans="2:9" ht="12" customHeight="1" x14ac:dyDescent="0.4">
      <c r="B15" s="55" t="s">
        <v>98</v>
      </c>
      <c r="C15" s="4" t="s">
        <v>61</v>
      </c>
      <c r="D15" s="3">
        <v>203</v>
      </c>
      <c r="E15" s="15">
        <v>28.078817733990146</v>
      </c>
      <c r="F15" s="15">
        <v>41.379310344827587</v>
      </c>
      <c r="G15" s="15">
        <v>21.182266009852217</v>
      </c>
      <c r="H15" s="15">
        <v>6.403940886699508</v>
      </c>
      <c r="I15" s="15">
        <v>2.9556650246305418</v>
      </c>
    </row>
    <row r="16" spans="2:9" ht="12" customHeight="1" x14ac:dyDescent="0.4">
      <c r="B16" s="56"/>
      <c r="C16" s="4" t="s">
        <v>62</v>
      </c>
      <c r="D16" s="3">
        <v>467</v>
      </c>
      <c r="E16" s="15">
        <v>22.912205567451821</v>
      </c>
      <c r="F16" s="15">
        <v>50.749464668094213</v>
      </c>
      <c r="G16" s="15">
        <v>18.843683083511777</v>
      </c>
      <c r="H16" s="15">
        <v>5.3533190578158463</v>
      </c>
      <c r="I16" s="15">
        <v>2.1413276231263381</v>
      </c>
    </row>
    <row r="17" spans="2:9" ht="12" customHeight="1" x14ac:dyDescent="0.4">
      <c r="B17" s="56"/>
      <c r="C17" s="4" t="s">
        <v>63</v>
      </c>
      <c r="D17" s="3">
        <v>296</v>
      </c>
      <c r="E17" s="15">
        <v>27.364864864864863</v>
      </c>
      <c r="F17" s="15">
        <v>47.635135135135137</v>
      </c>
      <c r="G17" s="15">
        <v>18.918918918918919</v>
      </c>
      <c r="H17" s="15">
        <v>4.7297297297297298</v>
      </c>
      <c r="I17" s="15">
        <v>1.3513513513513513</v>
      </c>
    </row>
    <row r="18" spans="2:9" ht="12" customHeight="1" x14ac:dyDescent="0.4">
      <c r="B18" s="56"/>
      <c r="C18" s="4" t="s">
        <v>64</v>
      </c>
      <c r="D18" s="3">
        <v>258</v>
      </c>
      <c r="E18" s="15">
        <v>25.193798449612402</v>
      </c>
      <c r="F18" s="15">
        <v>46.899224806201552</v>
      </c>
      <c r="G18" s="15">
        <v>22.093023255813954</v>
      </c>
      <c r="H18" s="15">
        <v>4.2635658914728678</v>
      </c>
      <c r="I18" s="15">
        <v>1.5503875968992249</v>
      </c>
    </row>
    <row r="19" spans="2:9" ht="12" customHeight="1" x14ac:dyDescent="0.4">
      <c r="B19" s="56"/>
      <c r="C19" s="4" t="s">
        <v>65</v>
      </c>
      <c r="D19" s="3">
        <v>78</v>
      </c>
      <c r="E19" s="15">
        <v>32.051282051282051</v>
      </c>
      <c r="F19" s="15">
        <v>48.717948717948715</v>
      </c>
      <c r="G19" s="15">
        <v>15.384615384615385</v>
      </c>
      <c r="H19" s="15">
        <v>2.5641025641025639</v>
      </c>
      <c r="I19" s="15">
        <v>1.2820512820512819</v>
      </c>
    </row>
    <row r="20" spans="2:9" ht="12" customHeight="1" x14ac:dyDescent="0.4">
      <c r="B20" s="57"/>
      <c r="C20" s="4" t="s">
        <v>43</v>
      </c>
      <c r="D20" s="3">
        <v>21</v>
      </c>
      <c r="E20" s="15">
        <v>33.333333333333329</v>
      </c>
      <c r="F20" s="15">
        <v>47.619047619047613</v>
      </c>
      <c r="G20" s="15">
        <v>9.5238095238095237</v>
      </c>
      <c r="H20" s="15">
        <v>0</v>
      </c>
      <c r="I20" s="15">
        <v>9.5238095238095237</v>
      </c>
    </row>
    <row r="21" spans="2:9" ht="12" customHeight="1" x14ac:dyDescent="0.4">
      <c r="B21" s="61" t="s">
        <v>99</v>
      </c>
      <c r="C21" s="4" t="s">
        <v>66</v>
      </c>
      <c r="D21" s="3">
        <v>349</v>
      </c>
      <c r="E21" s="15">
        <v>27.507163323782237</v>
      </c>
      <c r="F21" s="15">
        <v>48.424068767908309</v>
      </c>
      <c r="G21" s="15">
        <v>19.197707736389685</v>
      </c>
      <c r="H21" s="15">
        <v>4.5845272206303722</v>
      </c>
      <c r="I21" s="15">
        <v>0.28653295128939826</v>
      </c>
    </row>
    <row r="22" spans="2:9" ht="12" customHeight="1" x14ac:dyDescent="0.4">
      <c r="B22" s="62"/>
      <c r="C22" s="4" t="s">
        <v>67</v>
      </c>
      <c r="D22" s="3">
        <v>933</v>
      </c>
      <c r="E22" s="15">
        <v>25.401929260450164</v>
      </c>
      <c r="F22" s="15">
        <v>47.374062165058952</v>
      </c>
      <c r="G22" s="15">
        <v>19.721329046087888</v>
      </c>
      <c r="H22" s="15">
        <v>4.930332261521972</v>
      </c>
      <c r="I22" s="15">
        <v>2.572347266881029</v>
      </c>
    </row>
    <row r="23" spans="2:9" ht="12" customHeight="1" x14ac:dyDescent="0.4">
      <c r="B23" s="63"/>
      <c r="C23" s="4" t="s">
        <v>43</v>
      </c>
      <c r="D23" s="3">
        <v>41</v>
      </c>
      <c r="E23" s="15">
        <v>21.951219512195124</v>
      </c>
      <c r="F23" s="15">
        <v>48.780487804878049</v>
      </c>
      <c r="G23" s="15">
        <v>17.073170731707318</v>
      </c>
      <c r="H23" s="15">
        <v>7.3170731707317067</v>
      </c>
      <c r="I23" s="15">
        <v>4.8780487804878048</v>
      </c>
    </row>
    <row r="24" spans="2:9" ht="12" customHeight="1" x14ac:dyDescent="0.4">
      <c r="B24" s="55" t="s">
        <v>100</v>
      </c>
      <c r="C24" s="2" t="s">
        <v>96</v>
      </c>
      <c r="D24" s="3">
        <v>340</v>
      </c>
      <c r="E24" s="15">
        <v>28.823529411764703</v>
      </c>
      <c r="F24" s="15">
        <v>40.882352941176471</v>
      </c>
      <c r="G24" s="15">
        <v>22.058823529411764</v>
      </c>
      <c r="H24" s="15">
        <v>7.0588235294117645</v>
      </c>
      <c r="I24" s="15">
        <v>1.1764705882352942</v>
      </c>
    </row>
    <row r="25" spans="2:9" ht="12" customHeight="1" x14ac:dyDescent="0.4">
      <c r="B25" s="56"/>
      <c r="C25" s="2" t="s">
        <v>95</v>
      </c>
      <c r="D25" s="3">
        <v>370</v>
      </c>
      <c r="E25" s="15">
        <v>25.135135135135133</v>
      </c>
      <c r="F25" s="15">
        <v>49.729729729729733</v>
      </c>
      <c r="G25" s="15">
        <v>17.297297297297298</v>
      </c>
      <c r="H25" s="15">
        <v>4.8648648648648649</v>
      </c>
      <c r="I25" s="15">
        <v>2.9729729729729732</v>
      </c>
    </row>
    <row r="26" spans="2:9" ht="12" customHeight="1" x14ac:dyDescent="0.4">
      <c r="B26" s="56"/>
      <c r="C26" s="2" t="s">
        <v>101</v>
      </c>
      <c r="D26" s="3">
        <v>239</v>
      </c>
      <c r="E26" s="15">
        <v>24.686192468619247</v>
      </c>
      <c r="F26" s="15">
        <v>50.627615062761514</v>
      </c>
      <c r="G26" s="15">
        <v>21.338912133891213</v>
      </c>
      <c r="H26" s="15">
        <v>2.0920502092050208</v>
      </c>
      <c r="I26" s="15">
        <v>1.2552301255230125</v>
      </c>
    </row>
    <row r="27" spans="2:9" ht="12" customHeight="1" x14ac:dyDescent="0.4">
      <c r="B27" s="56"/>
      <c r="C27" s="2" t="s">
        <v>102</v>
      </c>
      <c r="D27" s="3">
        <v>360</v>
      </c>
      <c r="E27" s="15">
        <v>25</v>
      </c>
      <c r="F27" s="15">
        <v>50.555555555555557</v>
      </c>
      <c r="G27" s="15">
        <v>18.055555555555554</v>
      </c>
      <c r="H27" s="15">
        <v>5</v>
      </c>
      <c r="I27" s="15">
        <v>1.3888888888888888</v>
      </c>
    </row>
    <row r="28" spans="2:9" ht="12" customHeight="1" x14ac:dyDescent="0.4">
      <c r="B28" s="57"/>
      <c r="C28" s="4" t="s">
        <v>47</v>
      </c>
      <c r="D28" s="3">
        <v>14</v>
      </c>
      <c r="E28" s="15">
        <v>14.285714285714285</v>
      </c>
      <c r="F28" s="15">
        <v>35.714285714285715</v>
      </c>
      <c r="G28" s="15">
        <v>21.428571428571427</v>
      </c>
      <c r="H28" s="15">
        <v>0</v>
      </c>
      <c r="I28" s="15">
        <v>28.571428571428569</v>
      </c>
    </row>
    <row r="29" spans="2:9" ht="12" customHeight="1" x14ac:dyDescent="0.4">
      <c r="B29" s="55" t="s">
        <v>104</v>
      </c>
      <c r="C29" s="4" t="s">
        <v>70</v>
      </c>
      <c r="D29" s="3">
        <v>91</v>
      </c>
      <c r="E29" s="15">
        <v>35.164835164835168</v>
      </c>
      <c r="F29" s="15">
        <v>41.758241758241759</v>
      </c>
      <c r="G29" s="15">
        <v>16.483516483516482</v>
      </c>
      <c r="H29" s="15">
        <v>6.593406593406594</v>
      </c>
      <c r="I29" s="15">
        <v>0</v>
      </c>
    </row>
    <row r="30" spans="2:9" ht="12" customHeight="1" x14ac:dyDescent="0.4">
      <c r="B30" s="56"/>
      <c r="C30" s="2" t="s">
        <v>69</v>
      </c>
      <c r="D30" s="3">
        <v>590</v>
      </c>
      <c r="E30" s="15">
        <v>23.728813559322035</v>
      </c>
      <c r="F30" s="15">
        <v>46.610169491525419</v>
      </c>
      <c r="G30" s="15">
        <v>21.864406779661017</v>
      </c>
      <c r="H30" s="15">
        <v>7.1186440677966107</v>
      </c>
      <c r="I30" s="15">
        <v>0.67796610169491522</v>
      </c>
    </row>
    <row r="31" spans="2:9" ht="12" customHeight="1" x14ac:dyDescent="0.4">
      <c r="B31" s="56"/>
      <c r="C31" s="4" t="s">
        <v>71</v>
      </c>
      <c r="D31" s="3">
        <v>260</v>
      </c>
      <c r="E31" s="15">
        <v>26.53846153846154</v>
      </c>
      <c r="F31" s="15">
        <v>50.769230769230766</v>
      </c>
      <c r="G31" s="15">
        <v>18.076923076923077</v>
      </c>
      <c r="H31" s="15">
        <v>1.9230769230769231</v>
      </c>
      <c r="I31" s="15">
        <v>2.6923076923076925</v>
      </c>
    </row>
    <row r="32" spans="2:9" ht="12" customHeight="1" x14ac:dyDescent="0.4">
      <c r="B32" s="56"/>
      <c r="C32" s="4" t="s">
        <v>72</v>
      </c>
      <c r="D32" s="3">
        <v>46</v>
      </c>
      <c r="E32" s="15">
        <v>32.608695652173914</v>
      </c>
      <c r="F32" s="15">
        <v>47.826086956521742</v>
      </c>
      <c r="G32" s="15">
        <v>17.391304347826086</v>
      </c>
      <c r="H32" s="15">
        <v>2.1739130434782608</v>
      </c>
      <c r="I32" s="15">
        <v>0</v>
      </c>
    </row>
    <row r="33" spans="2:9" ht="12" customHeight="1" x14ac:dyDescent="0.4">
      <c r="B33" s="56"/>
      <c r="C33" s="4" t="s">
        <v>73</v>
      </c>
      <c r="D33" s="3">
        <v>230</v>
      </c>
      <c r="E33" s="15">
        <v>23.913043478260871</v>
      </c>
      <c r="F33" s="15">
        <v>50.434782608695649</v>
      </c>
      <c r="G33" s="15">
        <v>17.391304347826086</v>
      </c>
      <c r="H33" s="15">
        <v>4.3478260869565215</v>
      </c>
      <c r="I33" s="15">
        <v>3.9130434782608701</v>
      </c>
    </row>
    <row r="34" spans="2:9" ht="12" customHeight="1" x14ac:dyDescent="0.4">
      <c r="B34" s="56"/>
      <c r="C34" s="4" t="s">
        <v>46</v>
      </c>
      <c r="D34" s="3">
        <v>88</v>
      </c>
      <c r="E34" s="15">
        <v>32.954545454545453</v>
      </c>
      <c r="F34" s="15">
        <v>44.31818181818182</v>
      </c>
      <c r="G34" s="15">
        <v>18.181818181818183</v>
      </c>
      <c r="H34" s="15">
        <v>1.1363636363636365</v>
      </c>
      <c r="I34" s="15">
        <v>3.4090909090909087</v>
      </c>
    </row>
    <row r="35" spans="2:9" ht="12" customHeight="1" x14ac:dyDescent="0.4">
      <c r="B35" s="57"/>
      <c r="C35" s="4" t="s">
        <v>43</v>
      </c>
      <c r="D35" s="3">
        <v>18</v>
      </c>
      <c r="E35" s="15">
        <v>11.111111111111111</v>
      </c>
      <c r="F35" s="15">
        <v>50</v>
      </c>
      <c r="G35" s="15">
        <v>16.666666666666664</v>
      </c>
      <c r="H35" s="15">
        <v>0</v>
      </c>
      <c r="I35" s="15">
        <v>22.222222222222221</v>
      </c>
    </row>
    <row r="36" spans="2:9" ht="12" customHeight="1" x14ac:dyDescent="0.4">
      <c r="B36" s="55" t="s">
        <v>94</v>
      </c>
      <c r="C36" s="4" t="s">
        <v>74</v>
      </c>
      <c r="D36" s="3">
        <v>108</v>
      </c>
      <c r="E36" s="15">
        <v>28.703703703703702</v>
      </c>
      <c r="F36" s="15">
        <v>43.518518518518519</v>
      </c>
      <c r="G36" s="15">
        <v>22.222222222222221</v>
      </c>
      <c r="H36" s="15">
        <v>4.6296296296296298</v>
      </c>
      <c r="I36" s="15">
        <v>0.92592592592592582</v>
      </c>
    </row>
    <row r="37" spans="2:9" ht="12" customHeight="1" x14ac:dyDescent="0.4">
      <c r="B37" s="56"/>
      <c r="C37" s="4" t="s">
        <v>76</v>
      </c>
      <c r="D37" s="3">
        <v>105</v>
      </c>
      <c r="E37" s="15">
        <v>26.666666666666668</v>
      </c>
      <c r="F37" s="15">
        <v>40.952380952380949</v>
      </c>
      <c r="G37" s="15">
        <v>21.904761904761905</v>
      </c>
      <c r="H37" s="15">
        <v>5.7142857142857144</v>
      </c>
      <c r="I37" s="15">
        <v>4.7619047619047619</v>
      </c>
    </row>
    <row r="38" spans="2:9" ht="12" customHeight="1" x14ac:dyDescent="0.4">
      <c r="B38" s="56"/>
      <c r="C38" s="4" t="s">
        <v>77</v>
      </c>
      <c r="D38" s="3">
        <v>54</v>
      </c>
      <c r="E38" s="15">
        <v>16.666666666666664</v>
      </c>
      <c r="F38" s="15">
        <v>51.851851851851848</v>
      </c>
      <c r="G38" s="15">
        <v>20.37037037037037</v>
      </c>
      <c r="H38" s="15">
        <v>9.2592592592592595</v>
      </c>
      <c r="I38" s="15">
        <v>1.8518518518518516</v>
      </c>
    </row>
    <row r="39" spans="2:9" ht="12" customHeight="1" x14ac:dyDescent="0.4">
      <c r="B39" s="56"/>
      <c r="C39" s="4" t="s">
        <v>78</v>
      </c>
      <c r="D39" s="3">
        <v>56</v>
      </c>
      <c r="E39" s="15">
        <v>16.071428571428573</v>
      </c>
      <c r="F39" s="15">
        <v>57.142857142857139</v>
      </c>
      <c r="G39" s="15">
        <v>23.214285714285715</v>
      </c>
      <c r="H39" s="15">
        <v>1.7857142857142856</v>
      </c>
      <c r="I39" s="15">
        <v>1.7857142857142856</v>
      </c>
    </row>
    <row r="40" spans="2:9" ht="12" customHeight="1" x14ac:dyDescent="0.4">
      <c r="B40" s="56"/>
      <c r="C40" s="4" t="s">
        <v>79</v>
      </c>
      <c r="D40" s="3">
        <v>71</v>
      </c>
      <c r="E40" s="15">
        <v>25.352112676056336</v>
      </c>
      <c r="F40" s="15">
        <v>40.845070422535215</v>
      </c>
      <c r="G40" s="15">
        <v>25.352112676056336</v>
      </c>
      <c r="H40" s="15">
        <v>5.6338028169014089</v>
      </c>
      <c r="I40" s="15">
        <v>2.8169014084507045</v>
      </c>
    </row>
    <row r="41" spans="2:9" ht="12" customHeight="1" x14ac:dyDescent="0.4">
      <c r="B41" s="56"/>
      <c r="C41" s="4" t="s">
        <v>80</v>
      </c>
      <c r="D41" s="3">
        <v>75</v>
      </c>
      <c r="E41" s="15">
        <v>33.333333333333329</v>
      </c>
      <c r="F41" s="15">
        <v>49.333333333333336</v>
      </c>
      <c r="G41" s="15">
        <v>13.333333333333334</v>
      </c>
      <c r="H41" s="15">
        <v>4</v>
      </c>
      <c r="I41" s="15">
        <v>0</v>
      </c>
    </row>
    <row r="42" spans="2:9" ht="12" customHeight="1" x14ac:dyDescent="0.4">
      <c r="B42" s="56"/>
      <c r="C42" s="4" t="s">
        <v>75</v>
      </c>
      <c r="D42" s="3">
        <v>66</v>
      </c>
      <c r="E42" s="15">
        <v>24.242424242424242</v>
      </c>
      <c r="F42" s="15">
        <v>45.454545454545453</v>
      </c>
      <c r="G42" s="15">
        <v>28.787878787878789</v>
      </c>
      <c r="H42" s="15">
        <v>0</v>
      </c>
      <c r="I42" s="15">
        <v>1.5151515151515151</v>
      </c>
    </row>
    <row r="43" spans="2:9" ht="12" customHeight="1" x14ac:dyDescent="0.4">
      <c r="B43" s="56"/>
      <c r="C43" s="4" t="s">
        <v>81</v>
      </c>
      <c r="D43" s="3">
        <v>121</v>
      </c>
      <c r="E43" s="15">
        <v>21.487603305785125</v>
      </c>
      <c r="F43" s="15">
        <v>51.239669421487598</v>
      </c>
      <c r="G43" s="15">
        <v>19.008264462809919</v>
      </c>
      <c r="H43" s="15">
        <v>6.6115702479338845</v>
      </c>
      <c r="I43" s="15">
        <v>1.6528925619834711</v>
      </c>
    </row>
    <row r="44" spans="2:9" ht="12" customHeight="1" x14ac:dyDescent="0.4">
      <c r="B44" s="56"/>
      <c r="C44" s="4" t="s">
        <v>82</v>
      </c>
      <c r="D44" s="3">
        <v>42</v>
      </c>
      <c r="E44" s="15">
        <v>21.428571428571427</v>
      </c>
      <c r="F44" s="15">
        <v>52.380952380952387</v>
      </c>
      <c r="G44" s="15">
        <v>21.428571428571427</v>
      </c>
      <c r="H44" s="15">
        <v>2.3809523809523809</v>
      </c>
      <c r="I44" s="15">
        <v>2.3809523809523809</v>
      </c>
    </row>
    <row r="45" spans="2:9" ht="12" customHeight="1" x14ac:dyDescent="0.4">
      <c r="B45" s="56"/>
      <c r="C45" s="4" t="s">
        <v>83</v>
      </c>
      <c r="D45" s="3">
        <v>39</v>
      </c>
      <c r="E45" s="15">
        <v>38.461538461538467</v>
      </c>
      <c r="F45" s="15">
        <v>43.589743589743591</v>
      </c>
      <c r="G45" s="15">
        <v>15.384615384615385</v>
      </c>
      <c r="H45" s="15">
        <v>0</v>
      </c>
      <c r="I45" s="15">
        <v>2.5641025641025639</v>
      </c>
    </row>
    <row r="46" spans="2:9" ht="12" customHeight="1" x14ac:dyDescent="0.4">
      <c r="B46" s="56"/>
      <c r="C46" s="4" t="s">
        <v>84</v>
      </c>
      <c r="D46" s="3">
        <v>73</v>
      </c>
      <c r="E46" s="15">
        <v>28.767123287671232</v>
      </c>
      <c r="F46" s="15">
        <v>54.794520547945204</v>
      </c>
      <c r="G46" s="15">
        <v>12.328767123287671</v>
      </c>
      <c r="H46" s="15">
        <v>2.7397260273972601</v>
      </c>
      <c r="I46" s="15">
        <v>1.3698630136986301</v>
      </c>
    </row>
    <row r="47" spans="2:9" ht="12" customHeight="1" x14ac:dyDescent="0.4">
      <c r="B47" s="56"/>
      <c r="C47" s="4" t="s">
        <v>85</v>
      </c>
      <c r="D47" s="3">
        <v>105</v>
      </c>
      <c r="E47" s="15">
        <v>33.333333333333329</v>
      </c>
      <c r="F47" s="15">
        <v>35.238095238095241</v>
      </c>
      <c r="G47" s="15">
        <v>23.809523809523807</v>
      </c>
      <c r="H47" s="15">
        <v>6.666666666666667</v>
      </c>
      <c r="I47" s="15">
        <v>0.95238095238095244</v>
      </c>
    </row>
    <row r="48" spans="2:9" ht="12" customHeight="1" x14ac:dyDescent="0.4">
      <c r="B48" s="56"/>
      <c r="C48" s="4" t="s">
        <v>86</v>
      </c>
      <c r="D48" s="3">
        <v>92</v>
      </c>
      <c r="E48" s="15">
        <v>21.739130434782609</v>
      </c>
      <c r="F48" s="15">
        <v>60.869565217391312</v>
      </c>
      <c r="G48" s="15">
        <v>13.043478260869565</v>
      </c>
      <c r="H48" s="15">
        <v>3.2608695652173911</v>
      </c>
      <c r="I48" s="15">
        <v>1.0869565217391304</v>
      </c>
    </row>
    <row r="49" spans="2:9" ht="12" customHeight="1" x14ac:dyDescent="0.4">
      <c r="B49" s="56"/>
      <c r="C49" s="4" t="s">
        <v>87</v>
      </c>
      <c r="D49" s="3">
        <v>44</v>
      </c>
      <c r="E49" s="15">
        <v>38.636363636363633</v>
      </c>
      <c r="F49" s="15">
        <v>31.818181818181817</v>
      </c>
      <c r="G49" s="15">
        <v>27.27272727272727</v>
      </c>
      <c r="H49" s="15">
        <v>2.2727272727272729</v>
      </c>
      <c r="I49" s="15">
        <v>0</v>
      </c>
    </row>
    <row r="50" spans="2:9" ht="12" customHeight="1" x14ac:dyDescent="0.4">
      <c r="B50" s="56"/>
      <c r="C50" s="4" t="s">
        <v>88</v>
      </c>
      <c r="D50" s="3">
        <v>34</v>
      </c>
      <c r="E50" s="15">
        <v>35.294117647058826</v>
      </c>
      <c r="F50" s="15">
        <v>41.17647058823529</v>
      </c>
      <c r="G50" s="15">
        <v>11.76470588235294</v>
      </c>
      <c r="H50" s="15">
        <v>11.76470588235294</v>
      </c>
      <c r="I50" s="15">
        <v>0</v>
      </c>
    </row>
    <row r="51" spans="2:9" ht="12" customHeight="1" x14ac:dyDescent="0.4">
      <c r="B51" s="56"/>
      <c r="C51" s="4" t="s">
        <v>89</v>
      </c>
      <c r="D51" s="3">
        <v>80</v>
      </c>
      <c r="E51" s="15">
        <v>26.25</v>
      </c>
      <c r="F51" s="15">
        <v>50</v>
      </c>
      <c r="G51" s="15">
        <v>15</v>
      </c>
      <c r="H51" s="15">
        <v>5</v>
      </c>
      <c r="I51" s="15">
        <v>3.75</v>
      </c>
    </row>
    <row r="52" spans="2:9" ht="12" customHeight="1" x14ac:dyDescent="0.4">
      <c r="B52" s="56"/>
      <c r="C52" s="4" t="s">
        <v>90</v>
      </c>
      <c r="D52" s="3">
        <v>58</v>
      </c>
      <c r="E52" s="15">
        <v>20.689655172413794</v>
      </c>
      <c r="F52" s="15">
        <v>56.896551724137936</v>
      </c>
      <c r="G52" s="15">
        <v>15.517241379310345</v>
      </c>
      <c r="H52" s="15">
        <v>5.1724137931034484</v>
      </c>
      <c r="I52" s="15">
        <v>1.7241379310344827</v>
      </c>
    </row>
    <row r="53" spans="2:9" ht="12" customHeight="1" x14ac:dyDescent="0.4">
      <c r="B53" s="56"/>
      <c r="C53" s="4" t="s">
        <v>91</v>
      </c>
      <c r="D53" s="3">
        <v>86</v>
      </c>
      <c r="E53" s="15">
        <v>18.604651162790699</v>
      </c>
      <c r="F53" s="15">
        <v>52.325581395348841</v>
      </c>
      <c r="G53" s="15">
        <v>18.604651162790699</v>
      </c>
      <c r="H53" s="15">
        <v>9.3023255813953494</v>
      </c>
      <c r="I53" s="15">
        <v>1.1627906976744187</v>
      </c>
    </row>
    <row r="54" spans="2:9" ht="12" customHeight="1" x14ac:dyDescent="0.4">
      <c r="B54" s="57"/>
      <c r="C54" s="2" t="s">
        <v>43</v>
      </c>
      <c r="D54" s="3">
        <v>14</v>
      </c>
      <c r="E54" s="15">
        <v>14.285714285714285</v>
      </c>
      <c r="F54" s="15">
        <v>35.714285714285715</v>
      </c>
      <c r="G54" s="15">
        <v>21.428571428571427</v>
      </c>
      <c r="H54" s="15">
        <v>0</v>
      </c>
      <c r="I54" s="15">
        <v>28.571428571428569</v>
      </c>
    </row>
  </sheetData>
  <mergeCells count="11">
    <mergeCell ref="B2:C4"/>
    <mergeCell ref="D2:D4"/>
    <mergeCell ref="E2:I2"/>
    <mergeCell ref="E3:I3"/>
    <mergeCell ref="B29:B35"/>
    <mergeCell ref="B36:B54"/>
    <mergeCell ref="B5:C5"/>
    <mergeCell ref="B6:B14"/>
    <mergeCell ref="B15:B20"/>
    <mergeCell ref="B21:B23"/>
    <mergeCell ref="B24:B28"/>
  </mergeCells>
  <phoneticPr fontId="2"/>
  <pageMargins left="0.7" right="0.7" top="0.75" bottom="0.75" header="0.3" footer="0.3"/>
  <pageSetup paperSize="9" orientation="portrait"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B2:I54"/>
  <sheetViews>
    <sheetView workbookViewId="0">
      <selection activeCell="E2" sqref="E2:I2"/>
    </sheetView>
  </sheetViews>
  <sheetFormatPr defaultRowHeight="12" customHeight="1" x14ac:dyDescent="0.4"/>
  <cols>
    <col min="1" max="1" width="5.625" customWidth="1"/>
    <col min="2" max="2" width="14.125" customWidth="1"/>
    <col min="3" max="3" width="39.875" customWidth="1"/>
    <col min="4" max="9" width="10.625" customWidth="1"/>
  </cols>
  <sheetData>
    <row r="2" spans="2:9" ht="30" customHeight="1" x14ac:dyDescent="0.4">
      <c r="B2" s="28" t="s">
        <v>148</v>
      </c>
      <c r="C2" s="29"/>
      <c r="D2" s="32" t="s">
        <v>97</v>
      </c>
      <c r="E2" s="48" t="s">
        <v>243</v>
      </c>
      <c r="F2" s="49"/>
      <c r="G2" s="49"/>
      <c r="H2" s="49"/>
      <c r="I2" s="50"/>
    </row>
    <row r="3" spans="2:9" s="23" customFormat="1" ht="30" customHeight="1" x14ac:dyDescent="0.4">
      <c r="B3" s="67"/>
      <c r="C3" s="68"/>
      <c r="D3" s="54"/>
      <c r="E3" s="45" t="s">
        <v>235</v>
      </c>
      <c r="F3" s="46"/>
      <c r="G3" s="46"/>
      <c r="H3" s="46"/>
      <c r="I3" s="47"/>
    </row>
    <row r="4" spans="2:9" ht="36" x14ac:dyDescent="0.4">
      <c r="B4" s="30"/>
      <c r="C4" s="31"/>
      <c r="D4" s="33"/>
      <c r="E4" s="19" t="s">
        <v>185</v>
      </c>
      <c r="F4" s="21" t="s">
        <v>242</v>
      </c>
      <c r="G4" s="19" t="s">
        <v>186</v>
      </c>
      <c r="H4" s="19" t="s">
        <v>187</v>
      </c>
      <c r="I4" s="19" t="s">
        <v>154</v>
      </c>
    </row>
    <row r="5" spans="2:9" ht="12" customHeight="1" x14ac:dyDescent="0.4">
      <c r="B5" s="42" t="s">
        <v>92</v>
      </c>
      <c r="C5" s="43" t="s">
        <v>92</v>
      </c>
      <c r="D5" s="3">
        <v>1323</v>
      </c>
      <c r="E5" s="14">
        <v>67.2713529856387</v>
      </c>
      <c r="F5" s="15">
        <v>23.204837490551778</v>
      </c>
      <c r="G5" s="15">
        <v>5.5933484504913071</v>
      </c>
      <c r="H5" s="15">
        <v>1.9652305366591083</v>
      </c>
      <c r="I5" s="15">
        <v>1.9652305366591083</v>
      </c>
    </row>
    <row r="6" spans="2:9" ht="12" customHeight="1" x14ac:dyDescent="0.4">
      <c r="B6" s="55" t="s">
        <v>93</v>
      </c>
      <c r="C6" s="4" t="s">
        <v>53</v>
      </c>
      <c r="D6" s="3">
        <v>26</v>
      </c>
      <c r="E6" s="15">
        <v>69.230769230769226</v>
      </c>
      <c r="F6" s="15">
        <v>15.384615384615385</v>
      </c>
      <c r="G6" s="15">
        <v>3.8461538461538463</v>
      </c>
      <c r="H6" s="15">
        <v>11.538461538461538</v>
      </c>
      <c r="I6" s="15">
        <v>0</v>
      </c>
    </row>
    <row r="7" spans="2:9" ht="12" customHeight="1" x14ac:dyDescent="0.4">
      <c r="B7" s="56"/>
      <c r="C7" s="4" t="s">
        <v>54</v>
      </c>
      <c r="D7" s="3">
        <v>95</v>
      </c>
      <c r="E7" s="15">
        <v>49.473684210526315</v>
      </c>
      <c r="F7" s="15">
        <v>30.526315789473685</v>
      </c>
      <c r="G7" s="15">
        <v>16.842105263157894</v>
      </c>
      <c r="H7" s="15">
        <v>3.1578947368421053</v>
      </c>
      <c r="I7" s="15">
        <v>0</v>
      </c>
    </row>
    <row r="8" spans="2:9" ht="12" customHeight="1" x14ac:dyDescent="0.4">
      <c r="B8" s="56"/>
      <c r="C8" s="4" t="s">
        <v>56</v>
      </c>
      <c r="D8" s="3">
        <v>120</v>
      </c>
      <c r="E8" s="15">
        <v>62.5</v>
      </c>
      <c r="F8" s="15">
        <v>30</v>
      </c>
      <c r="G8" s="15">
        <v>5</v>
      </c>
      <c r="H8" s="15">
        <v>2.5</v>
      </c>
      <c r="I8" s="15">
        <v>0</v>
      </c>
    </row>
    <row r="9" spans="2:9" ht="12" customHeight="1" x14ac:dyDescent="0.4">
      <c r="B9" s="56"/>
      <c r="C9" s="4" t="s">
        <v>57</v>
      </c>
      <c r="D9" s="3">
        <v>182</v>
      </c>
      <c r="E9" s="15">
        <v>64.835164835164832</v>
      </c>
      <c r="F9" s="15">
        <v>24.175824175824175</v>
      </c>
      <c r="G9" s="15">
        <v>8.2417582417582409</v>
      </c>
      <c r="H9" s="15">
        <v>2.7472527472527473</v>
      </c>
      <c r="I9" s="15">
        <v>0</v>
      </c>
    </row>
    <row r="10" spans="2:9" ht="12" customHeight="1" x14ac:dyDescent="0.4">
      <c r="B10" s="56"/>
      <c r="C10" s="4" t="s">
        <v>58</v>
      </c>
      <c r="D10" s="3">
        <v>270</v>
      </c>
      <c r="E10" s="15">
        <v>70</v>
      </c>
      <c r="F10" s="15">
        <v>22.962962962962962</v>
      </c>
      <c r="G10" s="15">
        <v>4.8148148148148149</v>
      </c>
      <c r="H10" s="15">
        <v>1.1111111111111112</v>
      </c>
      <c r="I10" s="15">
        <v>1.1111111111111112</v>
      </c>
    </row>
    <row r="11" spans="2:9" ht="12" customHeight="1" x14ac:dyDescent="0.4">
      <c r="B11" s="56"/>
      <c r="C11" s="4" t="s">
        <v>59</v>
      </c>
      <c r="D11" s="3">
        <v>232</v>
      </c>
      <c r="E11" s="15">
        <v>74.568965517241381</v>
      </c>
      <c r="F11" s="15">
        <v>19.396551724137932</v>
      </c>
      <c r="G11" s="15">
        <v>3.4482758620689653</v>
      </c>
      <c r="H11" s="15">
        <v>1.2931034482758621</v>
      </c>
      <c r="I11" s="15">
        <v>1.2931034482758621</v>
      </c>
    </row>
    <row r="12" spans="2:9" ht="12" customHeight="1" x14ac:dyDescent="0.4">
      <c r="B12" s="56"/>
      <c r="C12" s="4" t="s">
        <v>60</v>
      </c>
      <c r="D12" s="3">
        <v>245</v>
      </c>
      <c r="E12" s="15">
        <v>69.387755102040813</v>
      </c>
      <c r="F12" s="15">
        <v>22.448979591836736</v>
      </c>
      <c r="G12" s="15">
        <v>2.8571428571428572</v>
      </c>
      <c r="H12" s="15">
        <v>2.0408163265306123</v>
      </c>
      <c r="I12" s="15">
        <v>3.2653061224489797</v>
      </c>
    </row>
    <row r="13" spans="2:9" ht="12" customHeight="1" x14ac:dyDescent="0.4">
      <c r="B13" s="56"/>
      <c r="C13" s="4" t="s">
        <v>55</v>
      </c>
      <c r="D13" s="3">
        <v>142</v>
      </c>
      <c r="E13" s="15">
        <v>66.197183098591552</v>
      </c>
      <c r="F13" s="15">
        <v>21.12676056338028</v>
      </c>
      <c r="G13" s="15">
        <v>4.929577464788732</v>
      </c>
      <c r="H13" s="15">
        <v>0.70422535211267612</v>
      </c>
      <c r="I13" s="15">
        <v>7.042253521126761</v>
      </c>
    </row>
    <row r="14" spans="2:9" ht="12" customHeight="1" x14ac:dyDescent="0.4">
      <c r="B14" s="57"/>
      <c r="C14" s="4" t="s">
        <v>43</v>
      </c>
      <c r="D14" s="3">
        <v>11</v>
      </c>
      <c r="E14" s="15">
        <v>54.54545454545454</v>
      </c>
      <c r="F14" s="15">
        <v>18.181818181818183</v>
      </c>
      <c r="G14" s="15">
        <v>9.0909090909090917</v>
      </c>
      <c r="H14" s="15">
        <v>0</v>
      </c>
      <c r="I14" s="15">
        <v>18.181818181818183</v>
      </c>
    </row>
    <row r="15" spans="2:9" ht="12" customHeight="1" x14ac:dyDescent="0.4">
      <c r="B15" s="55" t="s">
        <v>98</v>
      </c>
      <c r="C15" s="4" t="s">
        <v>61</v>
      </c>
      <c r="D15" s="3">
        <v>203</v>
      </c>
      <c r="E15" s="15">
        <v>63.546798029556648</v>
      </c>
      <c r="F15" s="15">
        <v>24.630541871921181</v>
      </c>
      <c r="G15" s="15">
        <v>4.9261083743842367</v>
      </c>
      <c r="H15" s="15">
        <v>3.4482758620689653</v>
      </c>
      <c r="I15" s="15">
        <v>3.4482758620689653</v>
      </c>
    </row>
    <row r="16" spans="2:9" ht="12" customHeight="1" x14ac:dyDescent="0.4">
      <c r="B16" s="56"/>
      <c r="C16" s="4" t="s">
        <v>62</v>
      </c>
      <c r="D16" s="3">
        <v>467</v>
      </c>
      <c r="E16" s="15">
        <v>70.235546038543902</v>
      </c>
      <c r="F16" s="15">
        <v>21.627408993576015</v>
      </c>
      <c r="G16" s="15">
        <v>4.925053533190578</v>
      </c>
      <c r="H16" s="15">
        <v>1.7130620985010707</v>
      </c>
      <c r="I16" s="15">
        <v>1.4989293361884368</v>
      </c>
    </row>
    <row r="17" spans="2:9" ht="12" customHeight="1" x14ac:dyDescent="0.4">
      <c r="B17" s="56"/>
      <c r="C17" s="4" t="s">
        <v>63</v>
      </c>
      <c r="D17" s="3">
        <v>296</v>
      </c>
      <c r="E17" s="15">
        <v>68.918918918918919</v>
      </c>
      <c r="F17" s="15">
        <v>22.297297297297298</v>
      </c>
      <c r="G17" s="15">
        <v>6.0810810810810816</v>
      </c>
      <c r="H17" s="15">
        <v>1.3513513513513513</v>
      </c>
      <c r="I17" s="15">
        <v>1.3513513513513513</v>
      </c>
    </row>
    <row r="18" spans="2:9" ht="12" customHeight="1" x14ac:dyDescent="0.4">
      <c r="B18" s="56"/>
      <c r="C18" s="4" t="s">
        <v>64</v>
      </c>
      <c r="D18" s="3">
        <v>258</v>
      </c>
      <c r="E18" s="15">
        <v>64.728682170542641</v>
      </c>
      <c r="F18" s="15">
        <v>25.968992248062015</v>
      </c>
      <c r="G18" s="15">
        <v>6.2015503875968996</v>
      </c>
      <c r="H18" s="15">
        <v>1.1627906976744187</v>
      </c>
      <c r="I18" s="15">
        <v>1.9379844961240309</v>
      </c>
    </row>
    <row r="19" spans="2:9" ht="12" customHeight="1" x14ac:dyDescent="0.4">
      <c r="B19" s="56"/>
      <c r="C19" s="4" t="s">
        <v>65</v>
      </c>
      <c r="D19" s="3">
        <v>78</v>
      </c>
      <c r="E19" s="15">
        <v>60.256410256410255</v>
      </c>
      <c r="F19" s="15">
        <v>25.641025641025639</v>
      </c>
      <c r="G19" s="15">
        <v>7.6923076923076925</v>
      </c>
      <c r="H19" s="15">
        <v>5.1282051282051277</v>
      </c>
      <c r="I19" s="15">
        <v>1.2820512820512819</v>
      </c>
    </row>
    <row r="20" spans="2:9" ht="12" customHeight="1" x14ac:dyDescent="0.4">
      <c r="B20" s="57"/>
      <c r="C20" s="4" t="s">
        <v>43</v>
      </c>
      <c r="D20" s="3">
        <v>21</v>
      </c>
      <c r="E20" s="15">
        <v>71.428571428571431</v>
      </c>
      <c r="F20" s="15">
        <v>14.285714285714285</v>
      </c>
      <c r="G20" s="15">
        <v>4.7619047619047619</v>
      </c>
      <c r="H20" s="15">
        <v>0</v>
      </c>
      <c r="I20" s="15">
        <v>9.5238095238095237</v>
      </c>
    </row>
    <row r="21" spans="2:9" ht="12" customHeight="1" x14ac:dyDescent="0.4">
      <c r="B21" s="61" t="s">
        <v>99</v>
      </c>
      <c r="C21" s="4" t="s">
        <v>66</v>
      </c>
      <c r="D21" s="3">
        <v>349</v>
      </c>
      <c r="E21" s="15">
        <v>64.756446991404019</v>
      </c>
      <c r="F21" s="15">
        <v>26.07449856733524</v>
      </c>
      <c r="G21" s="15">
        <v>6.0171919770773634</v>
      </c>
      <c r="H21" s="15">
        <v>2.8653295128939829</v>
      </c>
      <c r="I21" s="15">
        <v>0.28653295128939826</v>
      </c>
    </row>
    <row r="22" spans="2:9" ht="12" customHeight="1" x14ac:dyDescent="0.4">
      <c r="B22" s="62"/>
      <c r="C22" s="4" t="s">
        <v>67</v>
      </c>
      <c r="D22" s="3">
        <v>933</v>
      </c>
      <c r="E22" s="15">
        <v>68.703108252947473</v>
      </c>
      <c r="F22" s="15">
        <v>21.757770632368704</v>
      </c>
      <c r="G22" s="15">
        <v>5.4662379421221869</v>
      </c>
      <c r="H22" s="15">
        <v>1.607717041800643</v>
      </c>
      <c r="I22" s="15">
        <v>2.465166130760986</v>
      </c>
    </row>
    <row r="23" spans="2:9" ht="12" customHeight="1" x14ac:dyDescent="0.4">
      <c r="B23" s="63"/>
      <c r="C23" s="4" t="s">
        <v>43</v>
      </c>
      <c r="D23" s="3">
        <v>41</v>
      </c>
      <c r="E23" s="15">
        <v>56.09756097560976</v>
      </c>
      <c r="F23" s="15">
        <v>31.707317073170731</v>
      </c>
      <c r="G23" s="15">
        <v>4.8780487804878048</v>
      </c>
      <c r="H23" s="15">
        <v>2.4390243902439024</v>
      </c>
      <c r="I23" s="15">
        <v>4.8780487804878048</v>
      </c>
    </row>
    <row r="24" spans="2:9" ht="12" customHeight="1" x14ac:dyDescent="0.4">
      <c r="B24" s="55" t="s">
        <v>100</v>
      </c>
      <c r="C24" s="2" t="s">
        <v>96</v>
      </c>
      <c r="D24" s="3">
        <v>340</v>
      </c>
      <c r="E24" s="15">
        <v>69.117647058823522</v>
      </c>
      <c r="F24" s="15">
        <v>21.470588235294116</v>
      </c>
      <c r="G24" s="15">
        <v>5</v>
      </c>
      <c r="H24" s="15">
        <v>2.6470588235294117</v>
      </c>
      <c r="I24" s="15">
        <v>1.7647058823529411</v>
      </c>
    </row>
    <row r="25" spans="2:9" ht="12" customHeight="1" x14ac:dyDescent="0.4">
      <c r="B25" s="56"/>
      <c r="C25" s="2" t="s">
        <v>95</v>
      </c>
      <c r="D25" s="3">
        <v>370</v>
      </c>
      <c r="E25" s="15">
        <v>64.054054054054049</v>
      </c>
      <c r="F25" s="15">
        <v>27.027027027027028</v>
      </c>
      <c r="G25" s="15">
        <v>5.4054054054054053</v>
      </c>
      <c r="H25" s="15">
        <v>1.3513513513513513</v>
      </c>
      <c r="I25" s="15">
        <v>2.1621621621621623</v>
      </c>
    </row>
    <row r="26" spans="2:9" ht="12" customHeight="1" x14ac:dyDescent="0.4">
      <c r="B26" s="56"/>
      <c r="C26" s="2" t="s">
        <v>101</v>
      </c>
      <c r="D26" s="3">
        <v>239</v>
      </c>
      <c r="E26" s="15">
        <v>69.037656903765694</v>
      </c>
      <c r="F26" s="15">
        <v>22.594142259414227</v>
      </c>
      <c r="G26" s="15">
        <v>5.439330543933055</v>
      </c>
      <c r="H26" s="15">
        <v>1.6736401673640167</v>
      </c>
      <c r="I26" s="15">
        <v>1.2552301255230125</v>
      </c>
    </row>
    <row r="27" spans="2:9" ht="12" customHeight="1" x14ac:dyDescent="0.4">
      <c r="B27" s="56"/>
      <c r="C27" s="2" t="s">
        <v>102</v>
      </c>
      <c r="D27" s="3">
        <v>360</v>
      </c>
      <c r="E27" s="15">
        <v>68.333333333333329</v>
      </c>
      <c r="F27" s="15">
        <v>21.666666666666668</v>
      </c>
      <c r="G27" s="15">
        <v>6.3888888888888884</v>
      </c>
      <c r="H27" s="15">
        <v>2.2222222222222223</v>
      </c>
      <c r="I27" s="15">
        <v>1.3888888888888888</v>
      </c>
    </row>
    <row r="28" spans="2:9" ht="12" customHeight="1" x14ac:dyDescent="0.4">
      <c r="B28" s="57"/>
      <c r="C28" s="4" t="s">
        <v>47</v>
      </c>
      <c r="D28" s="3">
        <v>14</v>
      </c>
      <c r="E28" s="15">
        <v>50</v>
      </c>
      <c r="F28" s="15">
        <v>14.285714285714285</v>
      </c>
      <c r="G28" s="15">
        <v>7.1428571428571423</v>
      </c>
      <c r="H28" s="15">
        <v>0</v>
      </c>
      <c r="I28" s="15">
        <v>28.571428571428569</v>
      </c>
    </row>
    <row r="29" spans="2:9" ht="12" customHeight="1" x14ac:dyDescent="0.4">
      <c r="B29" s="55" t="s">
        <v>104</v>
      </c>
      <c r="C29" s="4" t="s">
        <v>70</v>
      </c>
      <c r="D29" s="3">
        <v>91</v>
      </c>
      <c r="E29" s="15">
        <v>73.626373626373635</v>
      </c>
      <c r="F29" s="15">
        <v>16.483516483516482</v>
      </c>
      <c r="G29" s="15">
        <v>5.4945054945054945</v>
      </c>
      <c r="H29" s="15">
        <v>4.395604395604396</v>
      </c>
      <c r="I29" s="15">
        <v>0</v>
      </c>
    </row>
    <row r="30" spans="2:9" ht="12" customHeight="1" x14ac:dyDescent="0.4">
      <c r="B30" s="56"/>
      <c r="C30" s="2" t="s">
        <v>69</v>
      </c>
      <c r="D30" s="3">
        <v>590</v>
      </c>
      <c r="E30" s="15">
        <v>66.610169491525426</v>
      </c>
      <c r="F30" s="15">
        <v>24.576271186440678</v>
      </c>
      <c r="G30" s="15">
        <v>6.1016949152542379</v>
      </c>
      <c r="H30" s="15">
        <v>2.0338983050847457</v>
      </c>
      <c r="I30" s="15">
        <v>0.67796610169491522</v>
      </c>
    </row>
    <row r="31" spans="2:9" ht="12" customHeight="1" x14ac:dyDescent="0.4">
      <c r="B31" s="56"/>
      <c r="C31" s="4" t="s">
        <v>71</v>
      </c>
      <c r="D31" s="3">
        <v>260</v>
      </c>
      <c r="E31" s="15">
        <v>69.230769230769226</v>
      </c>
      <c r="F31" s="15">
        <v>22.692307692307693</v>
      </c>
      <c r="G31" s="15">
        <v>4.6153846153846159</v>
      </c>
      <c r="H31" s="15">
        <v>1.5384615384615385</v>
      </c>
      <c r="I31" s="15">
        <v>1.9230769230769231</v>
      </c>
    </row>
    <row r="32" spans="2:9" ht="12" customHeight="1" x14ac:dyDescent="0.4">
      <c r="B32" s="56"/>
      <c r="C32" s="4" t="s">
        <v>72</v>
      </c>
      <c r="D32" s="3">
        <v>46</v>
      </c>
      <c r="E32" s="15">
        <v>58.695652173913047</v>
      </c>
      <c r="F32" s="15">
        <v>28.260869565217391</v>
      </c>
      <c r="G32" s="15">
        <v>6.5217391304347823</v>
      </c>
      <c r="H32" s="15">
        <v>6.5217391304347823</v>
      </c>
      <c r="I32" s="15">
        <v>0</v>
      </c>
    </row>
    <row r="33" spans="2:9" ht="12" customHeight="1" x14ac:dyDescent="0.4">
      <c r="B33" s="56"/>
      <c r="C33" s="4" t="s">
        <v>73</v>
      </c>
      <c r="D33" s="3">
        <v>230</v>
      </c>
      <c r="E33" s="15">
        <v>67.391304347826093</v>
      </c>
      <c r="F33" s="15">
        <v>22.173913043478262</v>
      </c>
      <c r="G33" s="15">
        <v>5.2173913043478262</v>
      </c>
      <c r="H33" s="15">
        <v>1.3043478260869565</v>
      </c>
      <c r="I33" s="15">
        <v>3.9130434782608701</v>
      </c>
    </row>
    <row r="34" spans="2:9" ht="12" customHeight="1" x14ac:dyDescent="0.4">
      <c r="B34" s="56"/>
      <c r="C34" s="4" t="s">
        <v>46</v>
      </c>
      <c r="D34" s="3">
        <v>88</v>
      </c>
      <c r="E34" s="15">
        <v>68.181818181818173</v>
      </c>
      <c r="F34" s="15">
        <v>22.727272727272727</v>
      </c>
      <c r="G34" s="15">
        <v>5.6818181818181817</v>
      </c>
      <c r="H34" s="15">
        <v>0</v>
      </c>
      <c r="I34" s="15">
        <v>3.4090909090909087</v>
      </c>
    </row>
    <row r="35" spans="2:9" ht="12" customHeight="1" x14ac:dyDescent="0.4">
      <c r="B35" s="57"/>
      <c r="C35" s="4" t="s">
        <v>43</v>
      </c>
      <c r="D35" s="3">
        <v>18</v>
      </c>
      <c r="E35" s="15">
        <v>44.444444444444443</v>
      </c>
      <c r="F35" s="15">
        <v>22.222222222222221</v>
      </c>
      <c r="G35" s="15">
        <v>5.5555555555555554</v>
      </c>
      <c r="H35" s="15">
        <v>0</v>
      </c>
      <c r="I35" s="15">
        <v>27.777777777777779</v>
      </c>
    </row>
    <row r="36" spans="2:9" ht="12" customHeight="1" x14ac:dyDescent="0.4">
      <c r="B36" s="55" t="s">
        <v>94</v>
      </c>
      <c r="C36" s="4" t="s">
        <v>74</v>
      </c>
      <c r="D36" s="3">
        <v>108</v>
      </c>
      <c r="E36" s="15">
        <v>70.370370370370367</v>
      </c>
      <c r="F36" s="15">
        <v>19.444444444444446</v>
      </c>
      <c r="G36" s="15">
        <v>6.481481481481481</v>
      </c>
      <c r="H36" s="15">
        <v>2.7777777777777777</v>
      </c>
      <c r="I36" s="15">
        <v>0.92592592592592582</v>
      </c>
    </row>
    <row r="37" spans="2:9" ht="12" customHeight="1" x14ac:dyDescent="0.4">
      <c r="B37" s="56"/>
      <c r="C37" s="4" t="s">
        <v>76</v>
      </c>
      <c r="D37" s="3">
        <v>105</v>
      </c>
      <c r="E37" s="15">
        <v>60</v>
      </c>
      <c r="F37" s="15">
        <v>29.523809523809526</v>
      </c>
      <c r="G37" s="15">
        <v>6.666666666666667</v>
      </c>
      <c r="H37" s="15">
        <v>0.95238095238095244</v>
      </c>
      <c r="I37" s="15">
        <v>2.8571428571428572</v>
      </c>
    </row>
    <row r="38" spans="2:9" ht="12" customHeight="1" x14ac:dyDescent="0.4">
      <c r="B38" s="56"/>
      <c r="C38" s="4" t="s">
        <v>77</v>
      </c>
      <c r="D38" s="3">
        <v>54</v>
      </c>
      <c r="E38" s="15">
        <v>64.81481481481481</v>
      </c>
      <c r="F38" s="15">
        <v>22.222222222222221</v>
      </c>
      <c r="G38" s="15">
        <v>7.4074074074074066</v>
      </c>
      <c r="H38" s="15">
        <v>3.7037037037037033</v>
      </c>
      <c r="I38" s="15">
        <v>1.8518518518518516</v>
      </c>
    </row>
    <row r="39" spans="2:9" ht="12" customHeight="1" x14ac:dyDescent="0.4">
      <c r="B39" s="56"/>
      <c r="C39" s="4" t="s">
        <v>78</v>
      </c>
      <c r="D39" s="3">
        <v>56</v>
      </c>
      <c r="E39" s="15">
        <v>73.214285714285708</v>
      </c>
      <c r="F39" s="15">
        <v>17.857142857142858</v>
      </c>
      <c r="G39" s="15">
        <v>3.5714285714285712</v>
      </c>
      <c r="H39" s="15">
        <v>3.5714285714285712</v>
      </c>
      <c r="I39" s="15">
        <v>1.7857142857142856</v>
      </c>
    </row>
    <row r="40" spans="2:9" ht="12" customHeight="1" x14ac:dyDescent="0.4">
      <c r="B40" s="56"/>
      <c r="C40" s="4" t="s">
        <v>79</v>
      </c>
      <c r="D40" s="3">
        <v>71</v>
      </c>
      <c r="E40" s="15">
        <v>70.422535211267601</v>
      </c>
      <c r="F40" s="15">
        <v>18.30985915492958</v>
      </c>
      <c r="G40" s="15">
        <v>4.225352112676056</v>
      </c>
      <c r="H40" s="15">
        <v>1.4084507042253522</v>
      </c>
      <c r="I40" s="15">
        <v>5.6338028169014089</v>
      </c>
    </row>
    <row r="41" spans="2:9" ht="12" customHeight="1" x14ac:dyDescent="0.4">
      <c r="B41" s="56"/>
      <c r="C41" s="4" t="s">
        <v>80</v>
      </c>
      <c r="D41" s="3">
        <v>75</v>
      </c>
      <c r="E41" s="15">
        <v>72</v>
      </c>
      <c r="F41" s="15">
        <v>22.666666666666664</v>
      </c>
      <c r="G41" s="15">
        <v>4</v>
      </c>
      <c r="H41" s="15">
        <v>1.3333333333333335</v>
      </c>
      <c r="I41" s="15">
        <v>0</v>
      </c>
    </row>
    <row r="42" spans="2:9" ht="12" customHeight="1" x14ac:dyDescent="0.4">
      <c r="B42" s="56"/>
      <c r="C42" s="4" t="s">
        <v>75</v>
      </c>
      <c r="D42" s="3">
        <v>66</v>
      </c>
      <c r="E42" s="15">
        <v>63.636363636363633</v>
      </c>
      <c r="F42" s="15">
        <v>27.27272727272727</v>
      </c>
      <c r="G42" s="15">
        <v>6.0606060606060606</v>
      </c>
      <c r="H42" s="15">
        <v>1.5151515151515151</v>
      </c>
      <c r="I42" s="15">
        <v>1.5151515151515151</v>
      </c>
    </row>
    <row r="43" spans="2:9" ht="12" customHeight="1" x14ac:dyDescent="0.4">
      <c r="B43" s="56"/>
      <c r="C43" s="4" t="s">
        <v>81</v>
      </c>
      <c r="D43" s="3">
        <v>121</v>
      </c>
      <c r="E43" s="15">
        <v>71.074380165289256</v>
      </c>
      <c r="F43" s="15">
        <v>19.008264462809919</v>
      </c>
      <c r="G43" s="15">
        <v>6.6115702479338845</v>
      </c>
      <c r="H43" s="15">
        <v>2.4793388429752068</v>
      </c>
      <c r="I43" s="15">
        <v>0.82644628099173556</v>
      </c>
    </row>
    <row r="44" spans="2:9" ht="12" customHeight="1" x14ac:dyDescent="0.4">
      <c r="B44" s="56"/>
      <c r="C44" s="4" t="s">
        <v>82</v>
      </c>
      <c r="D44" s="3">
        <v>42</v>
      </c>
      <c r="E44" s="15">
        <v>66.666666666666657</v>
      </c>
      <c r="F44" s="15">
        <v>21.428571428571427</v>
      </c>
      <c r="G44" s="15">
        <v>9.5238095238095237</v>
      </c>
      <c r="H44" s="15">
        <v>0</v>
      </c>
      <c r="I44" s="15">
        <v>2.3809523809523809</v>
      </c>
    </row>
    <row r="45" spans="2:9" ht="12" customHeight="1" x14ac:dyDescent="0.4">
      <c r="B45" s="56"/>
      <c r="C45" s="4" t="s">
        <v>83</v>
      </c>
      <c r="D45" s="3">
        <v>39</v>
      </c>
      <c r="E45" s="15">
        <v>66.666666666666657</v>
      </c>
      <c r="F45" s="15">
        <v>30.76923076923077</v>
      </c>
      <c r="G45" s="15">
        <v>0</v>
      </c>
      <c r="H45" s="15">
        <v>0</v>
      </c>
      <c r="I45" s="15">
        <v>2.5641025641025639</v>
      </c>
    </row>
    <row r="46" spans="2:9" ht="12" customHeight="1" x14ac:dyDescent="0.4">
      <c r="B46" s="56"/>
      <c r="C46" s="4" t="s">
        <v>84</v>
      </c>
      <c r="D46" s="3">
        <v>73</v>
      </c>
      <c r="E46" s="15">
        <v>60.273972602739725</v>
      </c>
      <c r="F46" s="15">
        <v>28.767123287671232</v>
      </c>
      <c r="G46" s="15">
        <v>6.8493150684931505</v>
      </c>
      <c r="H46" s="15">
        <v>1.3698630136986301</v>
      </c>
      <c r="I46" s="15">
        <v>2.7397260273972601</v>
      </c>
    </row>
    <row r="47" spans="2:9" ht="12" customHeight="1" x14ac:dyDescent="0.4">
      <c r="B47" s="56"/>
      <c r="C47" s="4" t="s">
        <v>85</v>
      </c>
      <c r="D47" s="3">
        <v>105</v>
      </c>
      <c r="E47" s="15">
        <v>69.523809523809518</v>
      </c>
      <c r="F47" s="15">
        <v>21.904761904761905</v>
      </c>
      <c r="G47" s="15">
        <v>3.8095238095238098</v>
      </c>
      <c r="H47" s="15">
        <v>3.8095238095238098</v>
      </c>
      <c r="I47" s="15">
        <v>0.95238095238095244</v>
      </c>
    </row>
    <row r="48" spans="2:9" ht="12" customHeight="1" x14ac:dyDescent="0.4">
      <c r="B48" s="56"/>
      <c r="C48" s="4" t="s">
        <v>86</v>
      </c>
      <c r="D48" s="3">
        <v>92</v>
      </c>
      <c r="E48" s="15">
        <v>68.478260869565219</v>
      </c>
      <c r="F48" s="15">
        <v>23.913043478260871</v>
      </c>
      <c r="G48" s="15">
        <v>4.3478260869565215</v>
      </c>
      <c r="H48" s="15">
        <v>2.1739130434782608</v>
      </c>
      <c r="I48" s="15">
        <v>1.0869565217391304</v>
      </c>
    </row>
    <row r="49" spans="2:9" ht="12" customHeight="1" x14ac:dyDescent="0.4">
      <c r="B49" s="56"/>
      <c r="C49" s="4" t="s">
        <v>87</v>
      </c>
      <c r="D49" s="3">
        <v>44</v>
      </c>
      <c r="E49" s="15">
        <v>75</v>
      </c>
      <c r="F49" s="15">
        <v>13.636363636363635</v>
      </c>
      <c r="G49" s="15">
        <v>9.0909090909090917</v>
      </c>
      <c r="H49" s="15">
        <v>2.2727272727272729</v>
      </c>
      <c r="I49" s="15">
        <v>0</v>
      </c>
    </row>
    <row r="50" spans="2:9" ht="12" customHeight="1" x14ac:dyDescent="0.4">
      <c r="B50" s="56"/>
      <c r="C50" s="4" t="s">
        <v>88</v>
      </c>
      <c r="D50" s="3">
        <v>34</v>
      </c>
      <c r="E50" s="15">
        <v>70.588235294117652</v>
      </c>
      <c r="F50" s="15">
        <v>23.52941176470588</v>
      </c>
      <c r="G50" s="15">
        <v>2.9411764705882351</v>
      </c>
      <c r="H50" s="15">
        <v>2.9411764705882351</v>
      </c>
      <c r="I50" s="15">
        <v>0</v>
      </c>
    </row>
    <row r="51" spans="2:9" ht="12" customHeight="1" x14ac:dyDescent="0.4">
      <c r="B51" s="56"/>
      <c r="C51" s="4" t="s">
        <v>89</v>
      </c>
      <c r="D51" s="3">
        <v>80</v>
      </c>
      <c r="E51" s="15">
        <v>62.5</v>
      </c>
      <c r="F51" s="15">
        <v>28.749999999999996</v>
      </c>
      <c r="G51" s="15">
        <v>6.25</v>
      </c>
      <c r="H51" s="15">
        <v>0</v>
      </c>
      <c r="I51" s="15">
        <v>2.5</v>
      </c>
    </row>
    <row r="52" spans="2:9" ht="12" customHeight="1" x14ac:dyDescent="0.4">
      <c r="B52" s="56"/>
      <c r="C52" s="4" t="s">
        <v>90</v>
      </c>
      <c r="D52" s="3">
        <v>58</v>
      </c>
      <c r="E52" s="15">
        <v>68.965517241379317</v>
      </c>
      <c r="F52" s="15">
        <v>22.413793103448278</v>
      </c>
      <c r="G52" s="15">
        <v>5.1724137931034484</v>
      </c>
      <c r="H52" s="15">
        <v>1.7241379310344827</v>
      </c>
      <c r="I52" s="15">
        <v>1.7241379310344827</v>
      </c>
    </row>
    <row r="53" spans="2:9" ht="12" customHeight="1" x14ac:dyDescent="0.4">
      <c r="B53" s="56"/>
      <c r="C53" s="4" t="s">
        <v>91</v>
      </c>
      <c r="D53" s="3">
        <v>86</v>
      </c>
      <c r="E53" s="15">
        <v>63.953488372093027</v>
      </c>
      <c r="F53" s="15">
        <v>26.744186046511626</v>
      </c>
      <c r="G53" s="15">
        <v>5.8139534883720927</v>
      </c>
      <c r="H53" s="15">
        <v>2.3255813953488373</v>
      </c>
      <c r="I53" s="15">
        <v>1.1627906976744187</v>
      </c>
    </row>
    <row r="54" spans="2:9" ht="12" customHeight="1" x14ac:dyDescent="0.4">
      <c r="B54" s="57"/>
      <c r="C54" s="2" t="s">
        <v>43</v>
      </c>
      <c r="D54" s="3">
        <v>14</v>
      </c>
      <c r="E54" s="15">
        <v>50</v>
      </c>
      <c r="F54" s="15">
        <v>14.285714285714285</v>
      </c>
      <c r="G54" s="15">
        <v>7.1428571428571423</v>
      </c>
      <c r="H54" s="15">
        <v>0</v>
      </c>
      <c r="I54" s="15">
        <v>28.571428571428569</v>
      </c>
    </row>
  </sheetData>
  <mergeCells count="11">
    <mergeCell ref="B2:C4"/>
    <mergeCell ref="D2:D4"/>
    <mergeCell ref="E2:I2"/>
    <mergeCell ref="E3:I3"/>
    <mergeCell ref="B29:B35"/>
    <mergeCell ref="B36:B54"/>
    <mergeCell ref="B5:C5"/>
    <mergeCell ref="B6:B14"/>
    <mergeCell ref="B15:B20"/>
    <mergeCell ref="B21:B23"/>
    <mergeCell ref="B24:B28"/>
  </mergeCells>
  <phoneticPr fontId="2"/>
  <pageMargins left="0.7" right="0.7" top="0.75" bottom="0.75" header="0.3" footer="0.3"/>
  <pageSetup paperSize="9" orientation="portrait"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B2:I53"/>
  <sheetViews>
    <sheetView topLeftCell="A7" workbookViewId="0">
      <selection activeCell="H13" sqref="H13"/>
    </sheetView>
  </sheetViews>
  <sheetFormatPr defaultRowHeight="12" customHeight="1" x14ac:dyDescent="0.4"/>
  <cols>
    <col min="1" max="1" width="5.625" customWidth="1"/>
    <col min="2" max="2" width="14.125" customWidth="1"/>
    <col min="3" max="3" width="39.875" customWidth="1"/>
    <col min="4" max="9" width="10.625" customWidth="1"/>
  </cols>
  <sheetData>
    <row r="2" spans="2:9" ht="30" customHeight="1" x14ac:dyDescent="0.4">
      <c r="B2" s="28" t="s">
        <v>3</v>
      </c>
      <c r="C2" s="29"/>
      <c r="D2" s="32" t="s">
        <v>97</v>
      </c>
      <c r="E2" s="58" t="s">
        <v>149</v>
      </c>
      <c r="F2" s="59"/>
      <c r="G2" s="59"/>
      <c r="H2" s="59"/>
      <c r="I2" s="60"/>
    </row>
    <row r="3" spans="2:9" ht="96" x14ac:dyDescent="0.4">
      <c r="B3" s="30"/>
      <c r="C3" s="31"/>
      <c r="D3" s="33"/>
      <c r="E3" s="19" t="s">
        <v>188</v>
      </c>
      <c r="F3" s="19" t="s">
        <v>189</v>
      </c>
      <c r="G3" s="19" t="s">
        <v>190</v>
      </c>
      <c r="H3" s="19" t="s">
        <v>191</v>
      </c>
      <c r="I3" s="19" t="s">
        <v>154</v>
      </c>
    </row>
    <row r="4" spans="2:9" ht="12" customHeight="1" x14ac:dyDescent="0.4">
      <c r="B4" s="42" t="s">
        <v>92</v>
      </c>
      <c r="C4" s="43" t="s">
        <v>92</v>
      </c>
      <c r="D4" s="3">
        <v>1323</v>
      </c>
      <c r="E4" s="14">
        <v>40.362811791383216</v>
      </c>
      <c r="F4" s="15">
        <v>30.309901738473165</v>
      </c>
      <c r="G4" s="15">
        <v>24.036281179138321</v>
      </c>
      <c r="H4" s="15">
        <v>4.308390022675737</v>
      </c>
      <c r="I4" s="15">
        <v>0.98261526832955415</v>
      </c>
    </row>
    <row r="5" spans="2:9" ht="12" customHeight="1" x14ac:dyDescent="0.4">
      <c r="B5" s="55" t="s">
        <v>93</v>
      </c>
      <c r="C5" s="4" t="s">
        <v>53</v>
      </c>
      <c r="D5" s="3">
        <v>26</v>
      </c>
      <c r="E5" s="15">
        <v>61.53846153846154</v>
      </c>
      <c r="F5" s="15">
        <v>11.538461538461538</v>
      </c>
      <c r="G5" s="15">
        <v>23.076923076923077</v>
      </c>
      <c r="H5" s="15">
        <v>3.8461538461538463</v>
      </c>
      <c r="I5" s="15">
        <v>0</v>
      </c>
    </row>
    <row r="6" spans="2:9" ht="12" customHeight="1" x14ac:dyDescent="0.4">
      <c r="B6" s="56"/>
      <c r="C6" s="4" t="s">
        <v>54</v>
      </c>
      <c r="D6" s="3">
        <v>95</v>
      </c>
      <c r="E6" s="15">
        <v>44.210526315789473</v>
      </c>
      <c r="F6" s="15">
        <v>26.315789473684209</v>
      </c>
      <c r="G6" s="15">
        <v>22.105263157894736</v>
      </c>
      <c r="H6" s="15">
        <v>7.3684210526315779</v>
      </c>
      <c r="I6" s="15">
        <v>0</v>
      </c>
    </row>
    <row r="7" spans="2:9" ht="12" customHeight="1" x14ac:dyDescent="0.4">
      <c r="B7" s="56"/>
      <c r="C7" s="4" t="s">
        <v>56</v>
      </c>
      <c r="D7" s="3">
        <v>120</v>
      </c>
      <c r="E7" s="15">
        <v>39.166666666666664</v>
      </c>
      <c r="F7" s="15">
        <v>30.833333333333336</v>
      </c>
      <c r="G7" s="15">
        <v>25</v>
      </c>
      <c r="H7" s="15">
        <v>5</v>
      </c>
      <c r="I7" s="15">
        <v>0</v>
      </c>
    </row>
    <row r="8" spans="2:9" ht="12" customHeight="1" x14ac:dyDescent="0.4">
      <c r="B8" s="56"/>
      <c r="C8" s="4" t="s">
        <v>57</v>
      </c>
      <c r="D8" s="3">
        <v>182</v>
      </c>
      <c r="E8" s="15">
        <v>39.010989010989015</v>
      </c>
      <c r="F8" s="15">
        <v>30.219780219780219</v>
      </c>
      <c r="G8" s="15">
        <v>27.472527472527474</v>
      </c>
      <c r="H8" s="15">
        <v>3.296703296703297</v>
      </c>
      <c r="I8" s="15">
        <v>0</v>
      </c>
    </row>
    <row r="9" spans="2:9" ht="12" customHeight="1" x14ac:dyDescent="0.4">
      <c r="B9" s="56"/>
      <c r="C9" s="4" t="s">
        <v>58</v>
      </c>
      <c r="D9" s="3">
        <v>270</v>
      </c>
      <c r="E9" s="15">
        <v>38.518518518518519</v>
      </c>
      <c r="F9" s="15">
        <v>30.37037037037037</v>
      </c>
      <c r="G9" s="15">
        <v>28.148148148148149</v>
      </c>
      <c r="H9" s="15">
        <v>2.9629629629629632</v>
      </c>
      <c r="I9" s="15">
        <v>0</v>
      </c>
    </row>
    <row r="10" spans="2:9" ht="12" customHeight="1" x14ac:dyDescent="0.4">
      <c r="B10" s="56"/>
      <c r="C10" s="4" t="s">
        <v>59</v>
      </c>
      <c r="D10" s="3">
        <v>232</v>
      </c>
      <c r="E10" s="15">
        <v>43.53448275862069</v>
      </c>
      <c r="F10" s="15">
        <v>31.896551724137932</v>
      </c>
      <c r="G10" s="15">
        <v>21.120689655172413</v>
      </c>
      <c r="H10" s="15">
        <v>3.4482758620689653</v>
      </c>
      <c r="I10" s="15">
        <v>0</v>
      </c>
    </row>
    <row r="11" spans="2:9" ht="12" customHeight="1" x14ac:dyDescent="0.4">
      <c r="B11" s="56"/>
      <c r="C11" s="4" t="s">
        <v>60</v>
      </c>
      <c r="D11" s="3">
        <v>245</v>
      </c>
      <c r="E11" s="15">
        <v>43.265306122448983</v>
      </c>
      <c r="F11" s="15">
        <v>29.795918367346943</v>
      </c>
      <c r="G11" s="15">
        <v>21.224489795918366</v>
      </c>
      <c r="H11" s="15">
        <v>3.6734693877551026</v>
      </c>
      <c r="I11" s="15">
        <v>2.0408163265306123</v>
      </c>
    </row>
    <row r="12" spans="2:9" ht="12" customHeight="1" x14ac:dyDescent="0.4">
      <c r="B12" s="56"/>
      <c r="C12" s="4" t="s">
        <v>55</v>
      </c>
      <c r="D12" s="3">
        <v>142</v>
      </c>
      <c r="E12" s="15">
        <v>30.985915492957744</v>
      </c>
      <c r="F12" s="15">
        <v>33.802816901408448</v>
      </c>
      <c r="G12" s="15">
        <v>23.943661971830984</v>
      </c>
      <c r="H12" s="15">
        <v>7.7464788732394361</v>
      </c>
      <c r="I12" s="15">
        <v>3.5211267605633805</v>
      </c>
    </row>
    <row r="13" spans="2:9" ht="12" customHeight="1" x14ac:dyDescent="0.4">
      <c r="B13" s="57"/>
      <c r="C13" s="4" t="s">
        <v>43</v>
      </c>
      <c r="D13" s="3">
        <v>11</v>
      </c>
      <c r="E13" s="15">
        <v>27.27272727272727</v>
      </c>
      <c r="F13" s="15">
        <v>36.363636363636367</v>
      </c>
      <c r="G13" s="15">
        <v>0</v>
      </c>
      <c r="H13" s="15">
        <v>9.0909090909090917</v>
      </c>
      <c r="I13" s="15">
        <v>27.27272727272727</v>
      </c>
    </row>
    <row r="14" spans="2:9" ht="12" customHeight="1" x14ac:dyDescent="0.4">
      <c r="B14" s="55" t="s">
        <v>98</v>
      </c>
      <c r="C14" s="4" t="s">
        <v>61</v>
      </c>
      <c r="D14" s="3">
        <v>203</v>
      </c>
      <c r="E14" s="15">
        <v>37.931034482758619</v>
      </c>
      <c r="F14" s="15">
        <v>31.03448275862069</v>
      </c>
      <c r="G14" s="15">
        <v>24.630541871921181</v>
      </c>
      <c r="H14" s="15">
        <v>5.4187192118226601</v>
      </c>
      <c r="I14" s="15">
        <v>0.98522167487684731</v>
      </c>
    </row>
    <row r="15" spans="2:9" ht="12" customHeight="1" x14ac:dyDescent="0.4">
      <c r="B15" s="56"/>
      <c r="C15" s="4" t="s">
        <v>62</v>
      </c>
      <c r="D15" s="3">
        <v>467</v>
      </c>
      <c r="E15" s="15">
        <v>42.398286937901496</v>
      </c>
      <c r="F15" s="15">
        <v>30.83511777301927</v>
      </c>
      <c r="G15" s="15">
        <v>21.627408993576015</v>
      </c>
      <c r="H15" s="15">
        <v>4.0685224839400433</v>
      </c>
      <c r="I15" s="15">
        <v>1.070663811563169</v>
      </c>
    </row>
    <row r="16" spans="2:9" ht="12" customHeight="1" x14ac:dyDescent="0.4">
      <c r="B16" s="56"/>
      <c r="C16" s="4" t="s">
        <v>63</v>
      </c>
      <c r="D16" s="3">
        <v>296</v>
      </c>
      <c r="E16" s="15">
        <v>44.256756756756758</v>
      </c>
      <c r="F16" s="15">
        <v>27.364864864864863</v>
      </c>
      <c r="G16" s="15">
        <v>24.324324324324326</v>
      </c>
      <c r="H16" s="15">
        <v>3.7162162162162162</v>
      </c>
      <c r="I16" s="15">
        <v>0.33783783783783783</v>
      </c>
    </row>
    <row r="17" spans="2:9" ht="12" customHeight="1" x14ac:dyDescent="0.4">
      <c r="B17" s="56"/>
      <c r="C17" s="4" t="s">
        <v>64</v>
      </c>
      <c r="D17" s="3">
        <v>258</v>
      </c>
      <c r="E17" s="15">
        <v>39.147286821705421</v>
      </c>
      <c r="F17" s="15">
        <v>29.844961240310074</v>
      </c>
      <c r="G17" s="15">
        <v>25.193798449612402</v>
      </c>
      <c r="H17" s="15">
        <v>5.4263565891472867</v>
      </c>
      <c r="I17" s="15">
        <v>0.38759689922480622</v>
      </c>
    </row>
    <row r="18" spans="2:9" ht="12" customHeight="1" x14ac:dyDescent="0.4">
      <c r="B18" s="56"/>
      <c r="C18" s="4" t="s">
        <v>65</v>
      </c>
      <c r="D18" s="3">
        <v>78</v>
      </c>
      <c r="E18" s="15">
        <v>26.923076923076923</v>
      </c>
      <c r="F18" s="15">
        <v>34.615384615384613</v>
      </c>
      <c r="G18" s="15">
        <v>35.897435897435898</v>
      </c>
      <c r="H18" s="15">
        <v>1.2820512820512819</v>
      </c>
      <c r="I18" s="15">
        <v>1.2820512820512819</v>
      </c>
    </row>
    <row r="19" spans="2:9" ht="12" customHeight="1" x14ac:dyDescent="0.4">
      <c r="B19" s="57"/>
      <c r="C19" s="4" t="s">
        <v>43</v>
      </c>
      <c r="D19" s="3">
        <v>21</v>
      </c>
      <c r="E19" s="15">
        <v>28.571428571428569</v>
      </c>
      <c r="F19" s="15">
        <v>42.857142857142854</v>
      </c>
      <c r="G19" s="15">
        <v>9.5238095238095237</v>
      </c>
      <c r="H19" s="15">
        <v>4.7619047619047619</v>
      </c>
      <c r="I19" s="15">
        <v>14.285714285714285</v>
      </c>
    </row>
    <row r="20" spans="2:9" ht="12" customHeight="1" x14ac:dyDescent="0.4">
      <c r="B20" s="61" t="s">
        <v>99</v>
      </c>
      <c r="C20" s="4" t="s">
        <v>66</v>
      </c>
      <c r="D20" s="3">
        <v>349</v>
      </c>
      <c r="E20" s="15">
        <v>38.108882521489974</v>
      </c>
      <c r="F20" s="15">
        <v>30.085959885386821</v>
      </c>
      <c r="G20" s="15">
        <v>26.647564469914041</v>
      </c>
      <c r="H20" s="15">
        <v>5.1575931232091694</v>
      </c>
      <c r="I20" s="15">
        <v>0</v>
      </c>
    </row>
    <row r="21" spans="2:9" ht="12" customHeight="1" x14ac:dyDescent="0.4">
      <c r="B21" s="62"/>
      <c r="C21" s="4" t="s">
        <v>67</v>
      </c>
      <c r="D21" s="3">
        <v>933</v>
      </c>
      <c r="E21" s="15">
        <v>41.90782422293676</v>
      </c>
      <c r="F21" s="15">
        <v>30.332261521972132</v>
      </c>
      <c r="G21" s="15">
        <v>22.722400857449088</v>
      </c>
      <c r="H21" s="15">
        <v>4.072883172561629</v>
      </c>
      <c r="I21" s="15">
        <v>0.96463022508038598</v>
      </c>
    </row>
    <row r="22" spans="2:9" ht="12" customHeight="1" x14ac:dyDescent="0.4">
      <c r="B22" s="63"/>
      <c r="C22" s="4" t="s">
        <v>43</v>
      </c>
      <c r="D22" s="3">
        <v>41</v>
      </c>
      <c r="E22" s="15">
        <v>24.390243902439025</v>
      </c>
      <c r="F22" s="15">
        <v>31.707317073170731</v>
      </c>
      <c r="G22" s="15">
        <v>31.707317073170731</v>
      </c>
      <c r="H22" s="15">
        <v>2.4390243902439024</v>
      </c>
      <c r="I22" s="15">
        <v>9.7560975609756095</v>
      </c>
    </row>
    <row r="23" spans="2:9" ht="12" customHeight="1" x14ac:dyDescent="0.4">
      <c r="B23" s="55" t="s">
        <v>100</v>
      </c>
      <c r="C23" s="2" t="s">
        <v>96</v>
      </c>
      <c r="D23" s="3">
        <v>340</v>
      </c>
      <c r="E23" s="15">
        <v>44.117647058823529</v>
      </c>
      <c r="F23" s="15">
        <v>25.588235294117645</v>
      </c>
      <c r="G23" s="15">
        <v>23.235294117647058</v>
      </c>
      <c r="H23" s="15">
        <v>6.1764705882352944</v>
      </c>
      <c r="I23" s="15">
        <v>0.88235294117647056</v>
      </c>
    </row>
    <row r="24" spans="2:9" ht="12" customHeight="1" x14ac:dyDescent="0.4">
      <c r="B24" s="56"/>
      <c r="C24" s="2" t="s">
        <v>95</v>
      </c>
      <c r="D24" s="3">
        <v>370</v>
      </c>
      <c r="E24" s="15">
        <v>35.675675675675677</v>
      </c>
      <c r="F24" s="15">
        <v>35.945945945945944</v>
      </c>
      <c r="G24" s="15">
        <v>24.594594594594597</v>
      </c>
      <c r="H24" s="15">
        <v>2.9729729729729732</v>
      </c>
      <c r="I24" s="15">
        <v>0.81081081081081086</v>
      </c>
    </row>
    <row r="25" spans="2:9" ht="12" customHeight="1" x14ac:dyDescent="0.4">
      <c r="B25" s="56"/>
      <c r="C25" s="2" t="s">
        <v>101</v>
      </c>
      <c r="D25" s="3">
        <v>239</v>
      </c>
      <c r="E25" s="15">
        <v>40.585774058577407</v>
      </c>
      <c r="F25" s="15">
        <v>28.870292887029287</v>
      </c>
      <c r="G25" s="15">
        <v>25.10460251046025</v>
      </c>
      <c r="H25" s="15">
        <v>4.1841004184100417</v>
      </c>
      <c r="I25" s="15">
        <v>1.2552301255230125</v>
      </c>
    </row>
    <row r="26" spans="2:9" ht="12" customHeight="1" x14ac:dyDescent="0.4">
      <c r="B26" s="56"/>
      <c r="C26" s="2" t="s">
        <v>102</v>
      </c>
      <c r="D26" s="3">
        <v>360</v>
      </c>
      <c r="E26" s="15">
        <v>41.944444444444443</v>
      </c>
      <c r="F26" s="15">
        <v>30</v>
      </c>
      <c r="G26" s="15">
        <v>23.888888888888889</v>
      </c>
      <c r="H26" s="15">
        <v>3.8888888888888888</v>
      </c>
      <c r="I26" s="15">
        <v>0.27777777777777779</v>
      </c>
    </row>
    <row r="27" spans="2:9" ht="12" customHeight="1" x14ac:dyDescent="0.4">
      <c r="B27" s="57"/>
      <c r="C27" s="4" t="s">
        <v>47</v>
      </c>
      <c r="D27" s="3">
        <v>14</v>
      </c>
      <c r="E27" s="15">
        <v>28.571428571428569</v>
      </c>
      <c r="F27" s="15">
        <v>28.571428571428569</v>
      </c>
      <c r="G27" s="15">
        <v>14.285714285714285</v>
      </c>
      <c r="H27" s="15">
        <v>7.1428571428571423</v>
      </c>
      <c r="I27" s="15">
        <v>21.428571428571427</v>
      </c>
    </row>
    <row r="28" spans="2:9" ht="12" customHeight="1" x14ac:dyDescent="0.4">
      <c r="B28" s="55" t="s">
        <v>104</v>
      </c>
      <c r="C28" s="4" t="s">
        <v>70</v>
      </c>
      <c r="D28" s="3">
        <v>91</v>
      </c>
      <c r="E28" s="15">
        <v>49.450549450549453</v>
      </c>
      <c r="F28" s="15">
        <v>26.373626373626376</v>
      </c>
      <c r="G28" s="15">
        <v>16.483516483516482</v>
      </c>
      <c r="H28" s="15">
        <v>6.593406593406594</v>
      </c>
      <c r="I28" s="15">
        <v>1.098901098901099</v>
      </c>
    </row>
    <row r="29" spans="2:9" ht="12" customHeight="1" x14ac:dyDescent="0.4">
      <c r="B29" s="56"/>
      <c r="C29" s="2" t="s">
        <v>69</v>
      </c>
      <c r="D29" s="3">
        <v>590</v>
      </c>
      <c r="E29" s="15">
        <v>43.050847457627114</v>
      </c>
      <c r="F29" s="15">
        <v>31.016949152542374</v>
      </c>
      <c r="G29" s="15">
        <v>22.203389830508474</v>
      </c>
      <c r="H29" s="15">
        <v>3.5593220338983054</v>
      </c>
      <c r="I29" s="15">
        <v>0.16949152542372881</v>
      </c>
    </row>
    <row r="30" spans="2:9" ht="12" customHeight="1" x14ac:dyDescent="0.4">
      <c r="B30" s="56"/>
      <c r="C30" s="4" t="s">
        <v>71</v>
      </c>
      <c r="D30" s="3">
        <v>260</v>
      </c>
      <c r="E30" s="15">
        <v>27.692307692307693</v>
      </c>
      <c r="F30" s="15">
        <v>35.769230769230766</v>
      </c>
      <c r="G30" s="15">
        <v>31.153846153846153</v>
      </c>
      <c r="H30" s="15">
        <v>3.8461538461538463</v>
      </c>
      <c r="I30" s="15">
        <v>1.5384615384615385</v>
      </c>
    </row>
    <row r="31" spans="2:9" ht="12" customHeight="1" x14ac:dyDescent="0.4">
      <c r="B31" s="56"/>
      <c r="C31" s="4" t="s">
        <v>72</v>
      </c>
      <c r="D31" s="3">
        <v>46</v>
      </c>
      <c r="E31" s="15">
        <v>54.347826086956516</v>
      </c>
      <c r="F31" s="15">
        <v>23.913043478260871</v>
      </c>
      <c r="G31" s="15">
        <v>19.565217391304348</v>
      </c>
      <c r="H31" s="15">
        <v>2.1739130434782608</v>
      </c>
      <c r="I31" s="15">
        <v>0</v>
      </c>
    </row>
    <row r="32" spans="2:9" ht="12" customHeight="1" x14ac:dyDescent="0.4">
      <c r="B32" s="56"/>
      <c r="C32" s="4" t="s">
        <v>73</v>
      </c>
      <c r="D32" s="3">
        <v>230</v>
      </c>
      <c r="E32" s="15">
        <v>42.608695652173914</v>
      </c>
      <c r="F32" s="15">
        <v>30</v>
      </c>
      <c r="G32" s="15">
        <v>20.434782608695652</v>
      </c>
      <c r="H32" s="15">
        <v>5.6521739130434785</v>
      </c>
      <c r="I32" s="15">
        <v>1.3043478260869565</v>
      </c>
    </row>
    <row r="33" spans="2:9" ht="12" customHeight="1" x14ac:dyDescent="0.4">
      <c r="B33" s="56"/>
      <c r="C33" s="4" t="s">
        <v>46</v>
      </c>
      <c r="D33" s="3">
        <v>88</v>
      </c>
      <c r="E33" s="15">
        <v>42.045454545454547</v>
      </c>
      <c r="F33" s="15">
        <v>15.909090909090908</v>
      </c>
      <c r="G33" s="15">
        <v>37.5</v>
      </c>
      <c r="H33" s="15">
        <v>4.5454545454545459</v>
      </c>
      <c r="I33" s="15">
        <v>0</v>
      </c>
    </row>
    <row r="34" spans="2:9" ht="12" customHeight="1" x14ac:dyDescent="0.4">
      <c r="B34" s="57"/>
      <c r="C34" s="4" t="s">
        <v>43</v>
      </c>
      <c r="D34" s="3">
        <v>18</v>
      </c>
      <c r="E34" s="15">
        <v>16.666666666666664</v>
      </c>
      <c r="F34" s="15">
        <v>38.888888888888893</v>
      </c>
      <c r="G34" s="15">
        <v>11.111111111111111</v>
      </c>
      <c r="H34" s="15">
        <v>11.111111111111111</v>
      </c>
      <c r="I34" s="15">
        <v>22.222222222222221</v>
      </c>
    </row>
    <row r="35" spans="2:9" ht="12" customHeight="1" x14ac:dyDescent="0.4">
      <c r="B35" s="55" t="s">
        <v>94</v>
      </c>
      <c r="C35" s="4" t="s">
        <v>74</v>
      </c>
      <c r="D35" s="3">
        <v>108</v>
      </c>
      <c r="E35" s="15">
        <v>42.592592592592595</v>
      </c>
      <c r="F35" s="15">
        <v>25</v>
      </c>
      <c r="G35" s="15">
        <v>26.851851851851855</v>
      </c>
      <c r="H35" s="15">
        <v>5.5555555555555554</v>
      </c>
      <c r="I35" s="15">
        <v>0</v>
      </c>
    </row>
    <row r="36" spans="2:9" ht="12" customHeight="1" x14ac:dyDescent="0.4">
      <c r="B36" s="56"/>
      <c r="C36" s="4" t="s">
        <v>76</v>
      </c>
      <c r="D36" s="3">
        <v>105</v>
      </c>
      <c r="E36" s="15">
        <v>40</v>
      </c>
      <c r="F36" s="15">
        <v>35.238095238095241</v>
      </c>
      <c r="G36" s="15">
        <v>21.904761904761905</v>
      </c>
      <c r="H36" s="15">
        <v>0.95238095238095244</v>
      </c>
      <c r="I36" s="15">
        <v>1.9047619047619049</v>
      </c>
    </row>
    <row r="37" spans="2:9" ht="12" customHeight="1" x14ac:dyDescent="0.4">
      <c r="B37" s="56"/>
      <c r="C37" s="4" t="s">
        <v>77</v>
      </c>
      <c r="D37" s="3">
        <v>54</v>
      </c>
      <c r="E37" s="15">
        <v>33.333333333333329</v>
      </c>
      <c r="F37" s="15">
        <v>31.481481481481481</v>
      </c>
      <c r="G37" s="15">
        <v>35.185185185185183</v>
      </c>
      <c r="H37" s="15">
        <v>0</v>
      </c>
      <c r="I37" s="15">
        <v>0</v>
      </c>
    </row>
    <row r="38" spans="2:9" ht="12" customHeight="1" x14ac:dyDescent="0.4">
      <c r="B38" s="56"/>
      <c r="C38" s="4" t="s">
        <v>78</v>
      </c>
      <c r="D38" s="3">
        <v>56</v>
      </c>
      <c r="E38" s="15">
        <v>39.285714285714285</v>
      </c>
      <c r="F38" s="15">
        <v>25</v>
      </c>
      <c r="G38" s="15">
        <v>26.785714285714285</v>
      </c>
      <c r="H38" s="15">
        <v>7.1428571428571423</v>
      </c>
      <c r="I38" s="15">
        <v>1.7857142857142856</v>
      </c>
    </row>
    <row r="39" spans="2:9" ht="12" customHeight="1" x14ac:dyDescent="0.4">
      <c r="B39" s="56"/>
      <c r="C39" s="4" t="s">
        <v>79</v>
      </c>
      <c r="D39" s="3">
        <v>71</v>
      </c>
      <c r="E39" s="15">
        <v>39.436619718309856</v>
      </c>
      <c r="F39" s="15">
        <v>29.577464788732392</v>
      </c>
      <c r="G39" s="15">
        <v>21.12676056338028</v>
      </c>
      <c r="H39" s="15">
        <v>9.8591549295774641</v>
      </c>
      <c r="I39" s="15">
        <v>0</v>
      </c>
    </row>
    <row r="40" spans="2:9" ht="12" customHeight="1" x14ac:dyDescent="0.4">
      <c r="B40" s="56"/>
      <c r="C40" s="4" t="s">
        <v>80</v>
      </c>
      <c r="D40" s="3">
        <v>75</v>
      </c>
      <c r="E40" s="15">
        <v>41.333333333333336</v>
      </c>
      <c r="F40" s="15">
        <v>32</v>
      </c>
      <c r="G40" s="15">
        <v>22.666666666666664</v>
      </c>
      <c r="H40" s="15">
        <v>4</v>
      </c>
      <c r="I40" s="15">
        <v>0</v>
      </c>
    </row>
    <row r="41" spans="2:9" ht="12" customHeight="1" x14ac:dyDescent="0.4">
      <c r="B41" s="56"/>
      <c r="C41" s="4" t="s">
        <v>75</v>
      </c>
      <c r="D41" s="3">
        <v>66</v>
      </c>
      <c r="E41" s="15">
        <v>42.424242424242422</v>
      </c>
      <c r="F41" s="15">
        <v>24.242424242424242</v>
      </c>
      <c r="G41" s="15">
        <v>27.27272727272727</v>
      </c>
      <c r="H41" s="15">
        <v>3.0303030303030303</v>
      </c>
      <c r="I41" s="15">
        <v>3.0303030303030303</v>
      </c>
    </row>
    <row r="42" spans="2:9" ht="12" customHeight="1" x14ac:dyDescent="0.4">
      <c r="B42" s="56"/>
      <c r="C42" s="4" t="s">
        <v>81</v>
      </c>
      <c r="D42" s="3">
        <v>121</v>
      </c>
      <c r="E42" s="15">
        <v>41.32231404958678</v>
      </c>
      <c r="F42" s="15">
        <v>33.057851239669425</v>
      </c>
      <c r="G42" s="15">
        <v>20.66115702479339</v>
      </c>
      <c r="H42" s="15">
        <v>4.1322314049586781</v>
      </c>
      <c r="I42" s="15">
        <v>0.82644628099173556</v>
      </c>
    </row>
    <row r="43" spans="2:9" ht="12" customHeight="1" x14ac:dyDescent="0.4">
      <c r="B43" s="56"/>
      <c r="C43" s="4" t="s">
        <v>82</v>
      </c>
      <c r="D43" s="3">
        <v>42</v>
      </c>
      <c r="E43" s="15">
        <v>38.095238095238095</v>
      </c>
      <c r="F43" s="15">
        <v>35.714285714285715</v>
      </c>
      <c r="G43" s="15">
        <v>23.809523809523807</v>
      </c>
      <c r="H43" s="15">
        <v>2.3809523809523809</v>
      </c>
      <c r="I43" s="15">
        <v>0</v>
      </c>
    </row>
    <row r="44" spans="2:9" ht="12" customHeight="1" x14ac:dyDescent="0.4">
      <c r="B44" s="56"/>
      <c r="C44" s="4" t="s">
        <v>83</v>
      </c>
      <c r="D44" s="3">
        <v>39</v>
      </c>
      <c r="E44" s="15">
        <v>38.461538461538467</v>
      </c>
      <c r="F44" s="15">
        <v>41.025641025641022</v>
      </c>
      <c r="G44" s="15">
        <v>12.820512820512819</v>
      </c>
      <c r="H44" s="15">
        <v>7.6923076923076925</v>
      </c>
      <c r="I44" s="15">
        <v>0</v>
      </c>
    </row>
    <row r="45" spans="2:9" ht="12" customHeight="1" x14ac:dyDescent="0.4">
      <c r="B45" s="56"/>
      <c r="C45" s="4" t="s">
        <v>84</v>
      </c>
      <c r="D45" s="3">
        <v>73</v>
      </c>
      <c r="E45" s="15">
        <v>46.575342465753423</v>
      </c>
      <c r="F45" s="15">
        <v>23.287671232876711</v>
      </c>
      <c r="G45" s="15">
        <v>26.027397260273972</v>
      </c>
      <c r="H45" s="15">
        <v>4.10958904109589</v>
      </c>
      <c r="I45" s="15">
        <v>0</v>
      </c>
    </row>
    <row r="46" spans="2:9" ht="12" customHeight="1" x14ac:dyDescent="0.4">
      <c r="B46" s="56"/>
      <c r="C46" s="4" t="s">
        <v>85</v>
      </c>
      <c r="D46" s="3">
        <v>105</v>
      </c>
      <c r="E46" s="15">
        <v>40</v>
      </c>
      <c r="F46" s="15">
        <v>26.666666666666668</v>
      </c>
      <c r="G46" s="15">
        <v>21.904761904761905</v>
      </c>
      <c r="H46" s="15">
        <v>8.5714285714285712</v>
      </c>
      <c r="I46" s="15">
        <v>2.8571428571428572</v>
      </c>
    </row>
    <row r="47" spans="2:9" ht="12" customHeight="1" x14ac:dyDescent="0.4">
      <c r="B47" s="56"/>
      <c r="C47" s="4" t="s">
        <v>86</v>
      </c>
      <c r="D47" s="3">
        <v>92</v>
      </c>
      <c r="E47" s="15">
        <v>32.608695652173914</v>
      </c>
      <c r="F47" s="15">
        <v>36.95652173913043</v>
      </c>
      <c r="G47" s="15">
        <v>25</v>
      </c>
      <c r="H47" s="15">
        <v>5.4347826086956523</v>
      </c>
      <c r="I47" s="15">
        <v>0</v>
      </c>
    </row>
    <row r="48" spans="2:9" ht="12" customHeight="1" x14ac:dyDescent="0.4">
      <c r="B48" s="56"/>
      <c r="C48" s="4" t="s">
        <v>87</v>
      </c>
      <c r="D48" s="3">
        <v>44</v>
      </c>
      <c r="E48" s="15">
        <v>65.909090909090907</v>
      </c>
      <c r="F48" s="15">
        <v>18.181818181818183</v>
      </c>
      <c r="G48" s="15">
        <v>15.909090909090908</v>
      </c>
      <c r="H48" s="15">
        <v>0</v>
      </c>
      <c r="I48" s="15">
        <v>0</v>
      </c>
    </row>
    <row r="49" spans="2:9" ht="12" customHeight="1" x14ac:dyDescent="0.4">
      <c r="B49" s="56"/>
      <c r="C49" s="4" t="s">
        <v>88</v>
      </c>
      <c r="D49" s="3">
        <v>34</v>
      </c>
      <c r="E49" s="15">
        <v>38.235294117647058</v>
      </c>
      <c r="F49" s="15">
        <v>29.411764705882355</v>
      </c>
      <c r="G49" s="15">
        <v>29.411764705882355</v>
      </c>
      <c r="H49" s="15">
        <v>2.9411764705882351</v>
      </c>
      <c r="I49" s="15">
        <v>0</v>
      </c>
    </row>
    <row r="50" spans="2:9" ht="12" customHeight="1" x14ac:dyDescent="0.4">
      <c r="B50" s="56"/>
      <c r="C50" s="4" t="s">
        <v>89</v>
      </c>
      <c r="D50" s="3">
        <v>80</v>
      </c>
      <c r="E50" s="15">
        <v>33.75</v>
      </c>
      <c r="F50" s="15">
        <v>36.25</v>
      </c>
      <c r="G50" s="15">
        <v>26.25</v>
      </c>
      <c r="H50" s="15">
        <v>2.5</v>
      </c>
      <c r="I50" s="15">
        <v>1.25</v>
      </c>
    </row>
    <row r="51" spans="2:9" ht="12" customHeight="1" x14ac:dyDescent="0.4">
      <c r="B51" s="56"/>
      <c r="C51" s="4" t="s">
        <v>90</v>
      </c>
      <c r="D51" s="3">
        <v>58</v>
      </c>
      <c r="E51" s="15">
        <v>36.206896551724135</v>
      </c>
      <c r="F51" s="15">
        <v>41.379310344827587</v>
      </c>
      <c r="G51" s="15">
        <v>22.413793103448278</v>
      </c>
      <c r="H51" s="15">
        <v>0</v>
      </c>
      <c r="I51" s="15">
        <v>0</v>
      </c>
    </row>
    <row r="52" spans="2:9" ht="12" customHeight="1" x14ac:dyDescent="0.4">
      <c r="B52" s="56"/>
      <c r="C52" s="4" t="s">
        <v>91</v>
      </c>
      <c r="D52" s="3">
        <v>86</v>
      </c>
      <c r="E52" s="15">
        <v>44.186046511627907</v>
      </c>
      <c r="F52" s="15">
        <v>23.255813953488371</v>
      </c>
      <c r="G52" s="15">
        <v>27.906976744186046</v>
      </c>
      <c r="H52" s="15">
        <v>4.6511627906976747</v>
      </c>
      <c r="I52" s="15">
        <v>0</v>
      </c>
    </row>
    <row r="53" spans="2:9" ht="12" customHeight="1" x14ac:dyDescent="0.4">
      <c r="B53" s="57"/>
      <c r="C53" s="2" t="s">
        <v>43</v>
      </c>
      <c r="D53" s="3">
        <v>14</v>
      </c>
      <c r="E53" s="15">
        <v>28.571428571428569</v>
      </c>
      <c r="F53" s="15">
        <v>28.571428571428569</v>
      </c>
      <c r="G53" s="15">
        <v>14.285714285714285</v>
      </c>
      <c r="H53" s="15">
        <v>7.1428571428571423</v>
      </c>
      <c r="I53" s="15">
        <v>21.428571428571427</v>
      </c>
    </row>
  </sheetData>
  <mergeCells count="10">
    <mergeCell ref="B23:B27"/>
    <mergeCell ref="B28:B34"/>
    <mergeCell ref="B35:B53"/>
    <mergeCell ref="E2:I2"/>
    <mergeCell ref="B4:C4"/>
    <mergeCell ref="B5:B13"/>
    <mergeCell ref="B14:B19"/>
    <mergeCell ref="B20:B22"/>
    <mergeCell ref="B2:C3"/>
    <mergeCell ref="D2:D3"/>
  </mergeCells>
  <phoneticPr fontId="2"/>
  <pageMargins left="0.7" right="0.7" top="0.75" bottom="0.75" header="0.3" footer="0.3"/>
  <pageSetup paperSize="9" orientation="portrait"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B2:M53"/>
  <sheetViews>
    <sheetView workbookViewId="0">
      <selection activeCell="H13" sqref="H13"/>
    </sheetView>
  </sheetViews>
  <sheetFormatPr defaultRowHeight="12" customHeight="1" x14ac:dyDescent="0.4"/>
  <cols>
    <col min="1" max="1" width="5.625" customWidth="1"/>
    <col min="2" max="2" width="14.125" customWidth="1"/>
    <col min="3" max="3" width="39.875" customWidth="1"/>
    <col min="4" max="9" width="10.625" customWidth="1"/>
  </cols>
  <sheetData>
    <row r="2" spans="2:13" ht="30" customHeight="1" x14ac:dyDescent="0.4">
      <c r="B2" s="28"/>
      <c r="C2" s="29"/>
      <c r="D2" s="32" t="s">
        <v>97</v>
      </c>
      <c r="E2" s="64" t="s">
        <v>150</v>
      </c>
      <c r="F2" s="65"/>
      <c r="G2" s="65"/>
      <c r="H2" s="65"/>
      <c r="I2" s="65"/>
      <c r="J2" s="65"/>
      <c r="K2" s="65"/>
      <c r="L2" s="65"/>
      <c r="M2" s="66"/>
    </row>
    <row r="3" spans="2:13" ht="60" x14ac:dyDescent="0.4">
      <c r="B3" s="30"/>
      <c r="C3" s="31"/>
      <c r="D3" s="33"/>
      <c r="E3" s="19" t="s">
        <v>192</v>
      </c>
      <c r="F3" s="19" t="s">
        <v>193</v>
      </c>
      <c r="G3" s="19" t="s">
        <v>194</v>
      </c>
      <c r="H3" s="19" t="s">
        <v>195</v>
      </c>
      <c r="I3" s="19" t="s">
        <v>196</v>
      </c>
      <c r="J3" s="19" t="s">
        <v>197</v>
      </c>
      <c r="K3" s="19" t="s">
        <v>198</v>
      </c>
      <c r="L3" s="19" t="s">
        <v>166</v>
      </c>
      <c r="M3" s="19" t="s">
        <v>154</v>
      </c>
    </row>
    <row r="4" spans="2:13" ht="12" customHeight="1" x14ac:dyDescent="0.4">
      <c r="B4" s="42" t="s">
        <v>92</v>
      </c>
      <c r="C4" s="43" t="s">
        <v>92</v>
      </c>
      <c r="D4" s="3">
        <v>935</v>
      </c>
      <c r="E4" s="14">
        <v>22.032085561497325</v>
      </c>
      <c r="F4" s="15">
        <v>6.0962566844919781</v>
      </c>
      <c r="G4" s="15">
        <v>74.866310160427801</v>
      </c>
      <c r="H4" s="15">
        <v>29.518716577540104</v>
      </c>
      <c r="I4" s="15">
        <v>8.4491978609625669</v>
      </c>
      <c r="J4" s="14">
        <v>5.3475935828877006</v>
      </c>
      <c r="K4" s="15">
        <v>5.0267379679144391</v>
      </c>
      <c r="L4" s="15">
        <v>6.3101604278074861</v>
      </c>
      <c r="M4" s="15">
        <v>0.64171122994652408</v>
      </c>
    </row>
    <row r="5" spans="2:13" ht="12" customHeight="1" x14ac:dyDescent="0.4">
      <c r="B5" s="55" t="s">
        <v>93</v>
      </c>
      <c r="C5" s="4" t="s">
        <v>53</v>
      </c>
      <c r="D5" s="3">
        <v>19</v>
      </c>
      <c r="E5" s="15">
        <v>0</v>
      </c>
      <c r="F5" s="15">
        <v>0</v>
      </c>
      <c r="G5" s="15">
        <v>15.789473684210526</v>
      </c>
      <c r="H5" s="15">
        <v>47.368421052631575</v>
      </c>
      <c r="I5" s="15">
        <v>10.526315789473683</v>
      </c>
      <c r="J5" s="15">
        <v>5.2631578947368416</v>
      </c>
      <c r="K5" s="15">
        <v>21.052631578947366</v>
      </c>
      <c r="L5" s="15">
        <v>42.105263157894733</v>
      </c>
      <c r="M5" s="15">
        <v>0</v>
      </c>
    </row>
    <row r="6" spans="2:13" ht="12" customHeight="1" x14ac:dyDescent="0.4">
      <c r="B6" s="56"/>
      <c r="C6" s="4" t="s">
        <v>54</v>
      </c>
      <c r="D6" s="3">
        <v>67</v>
      </c>
      <c r="E6" s="15">
        <v>7.4626865671641784</v>
      </c>
      <c r="F6" s="15">
        <v>7.4626865671641784</v>
      </c>
      <c r="G6" s="15">
        <v>47.761194029850742</v>
      </c>
      <c r="H6" s="15">
        <v>31.343283582089555</v>
      </c>
      <c r="I6" s="15">
        <v>26.865671641791046</v>
      </c>
      <c r="J6" s="15">
        <v>5.9701492537313428</v>
      </c>
      <c r="K6" s="15">
        <v>11.940298507462686</v>
      </c>
      <c r="L6" s="15">
        <v>17.910447761194028</v>
      </c>
      <c r="M6" s="15">
        <v>0</v>
      </c>
    </row>
    <row r="7" spans="2:13" ht="12" customHeight="1" x14ac:dyDescent="0.4">
      <c r="B7" s="56"/>
      <c r="C7" s="4" t="s">
        <v>56</v>
      </c>
      <c r="D7" s="3">
        <v>84</v>
      </c>
      <c r="E7" s="15">
        <v>10.714285714285714</v>
      </c>
      <c r="F7" s="15">
        <v>7.1428571428571423</v>
      </c>
      <c r="G7" s="15">
        <v>61.904761904761905</v>
      </c>
      <c r="H7" s="15">
        <v>30.952380952380953</v>
      </c>
      <c r="I7" s="15">
        <v>16.666666666666664</v>
      </c>
      <c r="J7" s="15">
        <v>3.5714285714285712</v>
      </c>
      <c r="K7" s="15">
        <v>5.9523809523809517</v>
      </c>
      <c r="L7" s="15">
        <v>9.5238095238095237</v>
      </c>
      <c r="M7" s="15">
        <v>1.1904761904761905</v>
      </c>
    </row>
    <row r="8" spans="2:13" ht="12" customHeight="1" x14ac:dyDescent="0.4">
      <c r="B8" s="56"/>
      <c r="C8" s="4" t="s">
        <v>57</v>
      </c>
      <c r="D8" s="3">
        <v>126</v>
      </c>
      <c r="E8" s="15">
        <v>13.492063492063492</v>
      </c>
      <c r="F8" s="15">
        <v>7.1428571428571423</v>
      </c>
      <c r="G8" s="15">
        <v>70.634920634920633</v>
      </c>
      <c r="H8" s="15">
        <v>29.365079365079367</v>
      </c>
      <c r="I8" s="15">
        <v>9.5238095238095237</v>
      </c>
      <c r="J8" s="15">
        <v>7.1428571428571423</v>
      </c>
      <c r="K8" s="15">
        <v>3.1746031746031744</v>
      </c>
      <c r="L8" s="15">
        <v>6.3492063492063489</v>
      </c>
      <c r="M8" s="15">
        <v>0</v>
      </c>
    </row>
    <row r="9" spans="2:13" ht="12" customHeight="1" x14ac:dyDescent="0.4">
      <c r="B9" s="56"/>
      <c r="C9" s="4" t="s">
        <v>58</v>
      </c>
      <c r="D9" s="3">
        <v>186</v>
      </c>
      <c r="E9" s="15">
        <v>13.440860215053762</v>
      </c>
      <c r="F9" s="15">
        <v>3.225806451612903</v>
      </c>
      <c r="G9" s="15">
        <v>76.344086021505376</v>
      </c>
      <c r="H9" s="15">
        <v>27.419354838709676</v>
      </c>
      <c r="I9" s="15">
        <v>8.064516129032258</v>
      </c>
      <c r="J9" s="15">
        <v>5.376344086021505</v>
      </c>
      <c r="K9" s="15">
        <v>6.4516129032258061</v>
      </c>
      <c r="L9" s="15">
        <v>6.4516129032258061</v>
      </c>
      <c r="M9" s="15">
        <v>1.0752688172043012</v>
      </c>
    </row>
    <row r="10" spans="2:13" ht="12" customHeight="1" x14ac:dyDescent="0.4">
      <c r="B10" s="56"/>
      <c r="C10" s="4" t="s">
        <v>59</v>
      </c>
      <c r="D10" s="3">
        <v>175</v>
      </c>
      <c r="E10" s="15">
        <v>25.142857142857146</v>
      </c>
      <c r="F10" s="15">
        <v>7.4285714285714288</v>
      </c>
      <c r="G10" s="15">
        <v>77.714285714285708</v>
      </c>
      <c r="H10" s="15">
        <v>26.857142857142858</v>
      </c>
      <c r="I10" s="15">
        <v>5.1428571428571423</v>
      </c>
      <c r="J10" s="15">
        <v>2.8571428571428572</v>
      </c>
      <c r="K10" s="15">
        <v>3.4285714285714288</v>
      </c>
      <c r="L10" s="15">
        <v>4.5714285714285712</v>
      </c>
      <c r="M10" s="15">
        <v>0.5714285714285714</v>
      </c>
    </row>
    <row r="11" spans="2:13" ht="12" customHeight="1" x14ac:dyDescent="0.4">
      <c r="B11" s="56"/>
      <c r="C11" s="4" t="s">
        <v>60</v>
      </c>
      <c r="D11" s="3">
        <v>179</v>
      </c>
      <c r="E11" s="15">
        <v>37.430167597765362</v>
      </c>
      <c r="F11" s="15">
        <v>6.1452513966480442</v>
      </c>
      <c r="G11" s="15">
        <v>85.47486033519553</v>
      </c>
      <c r="H11" s="15">
        <v>32.960893854748605</v>
      </c>
      <c r="I11" s="15">
        <v>3.3519553072625698</v>
      </c>
      <c r="J11" s="15">
        <v>5.5865921787709496</v>
      </c>
      <c r="K11" s="15">
        <v>2.2346368715083798</v>
      </c>
      <c r="L11" s="15">
        <v>0.55865921787709494</v>
      </c>
      <c r="M11" s="15">
        <v>1.1173184357541899</v>
      </c>
    </row>
    <row r="12" spans="2:13" ht="12" customHeight="1" x14ac:dyDescent="0.4">
      <c r="B12" s="56"/>
      <c r="C12" s="4" t="s">
        <v>55</v>
      </c>
      <c r="D12" s="3">
        <v>92</v>
      </c>
      <c r="E12" s="15">
        <v>39.130434782608695</v>
      </c>
      <c r="F12" s="15">
        <v>7.608695652173914</v>
      </c>
      <c r="G12" s="15">
        <v>93.478260869565219</v>
      </c>
      <c r="H12" s="15">
        <v>28.260869565217391</v>
      </c>
      <c r="I12" s="15">
        <v>3.2608695652173911</v>
      </c>
      <c r="J12" s="15">
        <v>8.695652173913043</v>
      </c>
      <c r="K12" s="15">
        <v>4.3478260869565215</v>
      </c>
      <c r="L12" s="15">
        <v>1.0869565217391304</v>
      </c>
      <c r="M12" s="15">
        <v>0</v>
      </c>
    </row>
    <row r="13" spans="2:13" ht="12" customHeight="1" x14ac:dyDescent="0.4">
      <c r="B13" s="57"/>
      <c r="C13" s="4" t="s">
        <v>43</v>
      </c>
      <c r="D13" s="3">
        <v>7</v>
      </c>
      <c r="E13" s="15">
        <v>42.857142857142854</v>
      </c>
      <c r="F13" s="15">
        <v>0</v>
      </c>
      <c r="G13" s="15">
        <v>100</v>
      </c>
      <c r="H13" s="15">
        <v>0</v>
      </c>
      <c r="I13" s="15">
        <v>0</v>
      </c>
      <c r="J13" s="15">
        <v>0</v>
      </c>
      <c r="K13" s="15">
        <v>0</v>
      </c>
      <c r="L13" s="15">
        <v>14.285714285714285</v>
      </c>
      <c r="M13" s="15">
        <v>0</v>
      </c>
    </row>
    <row r="14" spans="2:13" ht="12" customHeight="1" x14ac:dyDescent="0.4">
      <c r="B14" s="55" t="s">
        <v>98</v>
      </c>
      <c r="C14" s="4" t="s">
        <v>61</v>
      </c>
      <c r="D14" s="3">
        <v>140</v>
      </c>
      <c r="E14" s="15">
        <v>25</v>
      </c>
      <c r="F14" s="15">
        <v>5</v>
      </c>
      <c r="G14" s="15">
        <v>74.285714285714292</v>
      </c>
      <c r="H14" s="15">
        <v>36.428571428571423</v>
      </c>
      <c r="I14" s="15">
        <v>8.5714285714285712</v>
      </c>
      <c r="J14" s="15">
        <v>2.8571428571428572</v>
      </c>
      <c r="K14" s="15">
        <v>7.8571428571428568</v>
      </c>
      <c r="L14" s="15">
        <v>5.7142857142857144</v>
      </c>
      <c r="M14" s="15">
        <v>0.7142857142857143</v>
      </c>
    </row>
    <row r="15" spans="2:13" ht="12" customHeight="1" x14ac:dyDescent="0.4">
      <c r="B15" s="56"/>
      <c r="C15" s="4" t="s">
        <v>62</v>
      </c>
      <c r="D15" s="3">
        <v>342</v>
      </c>
      <c r="E15" s="15">
        <v>24.561403508771928</v>
      </c>
      <c r="F15" s="15">
        <v>6.7251461988304087</v>
      </c>
      <c r="G15" s="15">
        <v>83.333333333333343</v>
      </c>
      <c r="H15" s="15">
        <v>29.239766081871345</v>
      </c>
      <c r="I15" s="15">
        <v>5.8479532163742682</v>
      </c>
      <c r="J15" s="15">
        <v>4.9707602339181287</v>
      </c>
      <c r="K15" s="15">
        <v>4.0935672514619883</v>
      </c>
      <c r="L15" s="15">
        <v>4.3859649122807012</v>
      </c>
      <c r="M15" s="15">
        <v>0.29239766081871343</v>
      </c>
    </row>
    <row r="16" spans="2:13" ht="12" customHeight="1" x14ac:dyDescent="0.4">
      <c r="B16" s="56"/>
      <c r="C16" s="4" t="s">
        <v>63</v>
      </c>
      <c r="D16" s="3">
        <v>212</v>
      </c>
      <c r="E16" s="15">
        <v>20.283018867924529</v>
      </c>
      <c r="F16" s="15">
        <v>5.1886792452830193</v>
      </c>
      <c r="G16" s="15">
        <v>74.056603773584911</v>
      </c>
      <c r="H16" s="15">
        <v>25.471698113207548</v>
      </c>
      <c r="I16" s="15">
        <v>7.0754716981132075</v>
      </c>
      <c r="J16" s="15">
        <v>4.2452830188679247</v>
      </c>
      <c r="K16" s="15">
        <v>4.716981132075472</v>
      </c>
      <c r="L16" s="15">
        <v>6.132075471698113</v>
      </c>
      <c r="M16" s="15">
        <v>0.47169811320754718</v>
      </c>
    </row>
    <row r="17" spans="2:13" ht="12" customHeight="1" x14ac:dyDescent="0.4">
      <c r="B17" s="56"/>
      <c r="C17" s="4" t="s">
        <v>64</v>
      </c>
      <c r="D17" s="3">
        <v>178</v>
      </c>
      <c r="E17" s="15">
        <v>13.48314606741573</v>
      </c>
      <c r="F17" s="15">
        <v>4.4943820224719104</v>
      </c>
      <c r="G17" s="15">
        <v>64.606741573033716</v>
      </c>
      <c r="H17" s="15">
        <v>33.146067415730336</v>
      </c>
      <c r="I17" s="15">
        <v>15.168539325842698</v>
      </c>
      <c r="J17" s="15">
        <v>8.4269662921348321</v>
      </c>
      <c r="K17" s="15">
        <v>5.0561797752808983</v>
      </c>
      <c r="L17" s="15">
        <v>9.5505617977528079</v>
      </c>
      <c r="M17" s="15">
        <v>1.1235955056179776</v>
      </c>
    </row>
    <row r="18" spans="2:13" ht="12" customHeight="1" x14ac:dyDescent="0.4">
      <c r="B18" s="56"/>
      <c r="C18" s="4" t="s">
        <v>65</v>
      </c>
      <c r="D18" s="3">
        <v>48</v>
      </c>
      <c r="E18" s="15">
        <v>31.25</v>
      </c>
      <c r="F18" s="15">
        <v>14.583333333333334</v>
      </c>
      <c r="G18" s="15">
        <v>54.166666666666664</v>
      </c>
      <c r="H18" s="15">
        <v>20.833333333333336</v>
      </c>
      <c r="I18" s="15">
        <v>8.3333333333333321</v>
      </c>
      <c r="J18" s="15">
        <v>10.416666666666668</v>
      </c>
      <c r="K18" s="15">
        <v>6.25</v>
      </c>
      <c r="L18" s="15">
        <v>10.416666666666668</v>
      </c>
      <c r="M18" s="15">
        <v>2.083333333333333</v>
      </c>
    </row>
    <row r="19" spans="2:13" ht="12" customHeight="1" x14ac:dyDescent="0.4">
      <c r="B19" s="57"/>
      <c r="C19" s="4" t="s">
        <v>43</v>
      </c>
      <c r="D19" s="3">
        <v>15</v>
      </c>
      <c r="E19" s="15">
        <v>33.333333333333329</v>
      </c>
      <c r="F19" s="15">
        <v>6.666666666666667</v>
      </c>
      <c r="G19" s="15">
        <v>86.666666666666671</v>
      </c>
      <c r="H19" s="15">
        <v>13.333333333333334</v>
      </c>
      <c r="I19" s="15">
        <v>6.666666666666667</v>
      </c>
      <c r="J19" s="15">
        <v>0</v>
      </c>
      <c r="K19" s="15">
        <v>0</v>
      </c>
      <c r="L19" s="15">
        <v>6.666666666666667</v>
      </c>
      <c r="M19" s="15">
        <v>0</v>
      </c>
    </row>
    <row r="20" spans="2:13" ht="12" customHeight="1" x14ac:dyDescent="0.4">
      <c r="B20" s="61" t="s">
        <v>99</v>
      </c>
      <c r="C20" s="4" t="s">
        <v>66</v>
      </c>
      <c r="D20" s="3">
        <v>238</v>
      </c>
      <c r="E20" s="15">
        <v>14.705882352941178</v>
      </c>
      <c r="F20" s="15">
        <v>7.9831932773109235</v>
      </c>
      <c r="G20" s="15">
        <v>67.226890756302524</v>
      </c>
      <c r="H20" s="15">
        <v>26.890756302521009</v>
      </c>
      <c r="I20" s="15">
        <v>10.084033613445378</v>
      </c>
      <c r="J20" s="15">
        <v>5.8823529411764701</v>
      </c>
      <c r="K20" s="15">
        <v>6.3025210084033612</v>
      </c>
      <c r="L20" s="15">
        <v>10.084033613445378</v>
      </c>
      <c r="M20" s="15">
        <v>0.42016806722689076</v>
      </c>
    </row>
    <row r="21" spans="2:13" ht="12" customHeight="1" x14ac:dyDescent="0.4">
      <c r="B21" s="62"/>
      <c r="C21" s="4" t="s">
        <v>67</v>
      </c>
      <c r="D21" s="3">
        <v>674</v>
      </c>
      <c r="E21" s="15">
        <v>24.03560830860534</v>
      </c>
      <c r="F21" s="15">
        <v>5.4896142433234418</v>
      </c>
      <c r="G21" s="15">
        <v>77.002967359050444</v>
      </c>
      <c r="H21" s="15">
        <v>30.712166172106826</v>
      </c>
      <c r="I21" s="15">
        <v>7.8635014836795243</v>
      </c>
      <c r="J21" s="15">
        <v>5.3412462908011866</v>
      </c>
      <c r="K21" s="15">
        <v>4.7477744807121667</v>
      </c>
      <c r="L21" s="15">
        <v>5.0445103857566762</v>
      </c>
      <c r="M21" s="15">
        <v>0.74183976261127604</v>
      </c>
    </row>
    <row r="22" spans="2:13" ht="12" customHeight="1" x14ac:dyDescent="0.4">
      <c r="B22" s="63"/>
      <c r="C22" s="4" t="s">
        <v>43</v>
      </c>
      <c r="D22" s="3">
        <v>23</v>
      </c>
      <c r="E22" s="15">
        <v>39.130434782608695</v>
      </c>
      <c r="F22" s="15">
        <v>4.3478260869565215</v>
      </c>
      <c r="G22" s="15">
        <v>91.304347826086953</v>
      </c>
      <c r="H22" s="15">
        <v>21.739130434782609</v>
      </c>
      <c r="I22" s="15">
        <v>8.695652173913043</v>
      </c>
      <c r="J22" s="15">
        <v>0</v>
      </c>
      <c r="K22" s="15">
        <v>0</v>
      </c>
      <c r="L22" s="15">
        <v>4.3478260869565215</v>
      </c>
      <c r="M22" s="15">
        <v>0</v>
      </c>
    </row>
    <row r="23" spans="2:13" ht="12" customHeight="1" x14ac:dyDescent="0.4">
      <c r="B23" s="55" t="s">
        <v>100</v>
      </c>
      <c r="C23" s="2" t="s">
        <v>96</v>
      </c>
      <c r="D23" s="3">
        <v>237</v>
      </c>
      <c r="E23" s="15">
        <v>22.784810126582279</v>
      </c>
      <c r="F23" s="15">
        <v>6.3291139240506329</v>
      </c>
      <c r="G23" s="15">
        <v>72.995780590717303</v>
      </c>
      <c r="H23" s="15">
        <v>30.37974683544304</v>
      </c>
      <c r="I23" s="15">
        <v>11.39240506329114</v>
      </c>
      <c r="J23" s="15">
        <v>3.3755274261603372</v>
      </c>
      <c r="K23" s="15">
        <v>3.79746835443038</v>
      </c>
      <c r="L23" s="15">
        <v>6.7510548523206744</v>
      </c>
      <c r="M23" s="15">
        <v>0.42194092827004215</v>
      </c>
    </row>
    <row r="24" spans="2:13" ht="12" customHeight="1" x14ac:dyDescent="0.4">
      <c r="B24" s="56"/>
      <c r="C24" s="2" t="s">
        <v>95</v>
      </c>
      <c r="D24" s="3">
        <v>265</v>
      </c>
      <c r="E24" s="15">
        <v>21.886792452830189</v>
      </c>
      <c r="F24" s="15">
        <v>6.0377358490566042</v>
      </c>
      <c r="G24" s="15">
        <v>72.830188679245282</v>
      </c>
      <c r="H24" s="15">
        <v>29.056603773584904</v>
      </c>
      <c r="I24" s="15">
        <v>5.6603773584905666</v>
      </c>
      <c r="J24" s="15">
        <v>5.2830188679245289</v>
      </c>
      <c r="K24" s="15">
        <v>3.3962264150943398</v>
      </c>
      <c r="L24" s="15">
        <v>6.7924528301886795</v>
      </c>
      <c r="M24" s="15">
        <v>1.5094339622641511</v>
      </c>
    </row>
    <row r="25" spans="2:13" ht="12" customHeight="1" x14ac:dyDescent="0.4">
      <c r="B25" s="56"/>
      <c r="C25" s="2" t="s">
        <v>101</v>
      </c>
      <c r="D25" s="3">
        <v>166</v>
      </c>
      <c r="E25" s="15">
        <v>24.096385542168676</v>
      </c>
      <c r="F25" s="15">
        <v>4.8192771084337354</v>
      </c>
      <c r="G25" s="15">
        <v>76.506024096385545</v>
      </c>
      <c r="H25" s="15">
        <v>30.120481927710845</v>
      </c>
      <c r="I25" s="15">
        <v>6.6265060240963862</v>
      </c>
      <c r="J25" s="15">
        <v>5.4216867469879517</v>
      </c>
      <c r="K25" s="15">
        <v>6.6265060240963862</v>
      </c>
      <c r="L25" s="15">
        <v>5.4216867469879517</v>
      </c>
      <c r="M25" s="15">
        <v>0.60240963855421692</v>
      </c>
    </row>
    <row r="26" spans="2:13" ht="12" customHeight="1" x14ac:dyDescent="0.4">
      <c r="B26" s="56"/>
      <c r="C26" s="2" t="s">
        <v>102</v>
      </c>
      <c r="D26" s="3">
        <v>259</v>
      </c>
      <c r="E26" s="15">
        <v>19.691119691119692</v>
      </c>
      <c r="F26" s="15">
        <v>6.9498069498069501</v>
      </c>
      <c r="G26" s="15">
        <v>77.220077220077215</v>
      </c>
      <c r="H26" s="15">
        <v>29.343629343629345</v>
      </c>
      <c r="I26" s="15">
        <v>10.038610038610038</v>
      </c>
      <c r="J26" s="15">
        <v>7.3359073359073363</v>
      </c>
      <c r="K26" s="15">
        <v>6.9498069498069501</v>
      </c>
      <c r="L26" s="15">
        <v>5.7915057915057915</v>
      </c>
      <c r="M26" s="15">
        <v>0</v>
      </c>
    </row>
    <row r="27" spans="2:13" ht="12" customHeight="1" x14ac:dyDescent="0.4">
      <c r="B27" s="57"/>
      <c r="C27" s="4" t="s">
        <v>47</v>
      </c>
      <c r="D27" s="3">
        <v>8</v>
      </c>
      <c r="E27" s="15">
        <v>37.5</v>
      </c>
      <c r="F27" s="15">
        <v>0</v>
      </c>
      <c r="G27" s="15">
        <v>87.5</v>
      </c>
      <c r="H27" s="15">
        <v>12.5</v>
      </c>
      <c r="I27" s="15">
        <v>0</v>
      </c>
      <c r="J27" s="15">
        <v>0</v>
      </c>
      <c r="K27" s="15">
        <v>0</v>
      </c>
      <c r="L27" s="15">
        <v>12.5</v>
      </c>
      <c r="M27" s="15">
        <v>0</v>
      </c>
    </row>
    <row r="28" spans="2:13" ht="12" customHeight="1" x14ac:dyDescent="0.4">
      <c r="B28" s="55" t="s">
        <v>104</v>
      </c>
      <c r="C28" s="4" t="s">
        <v>70</v>
      </c>
      <c r="D28" s="3">
        <v>69</v>
      </c>
      <c r="E28" s="15">
        <v>10.144927536231885</v>
      </c>
      <c r="F28" s="15">
        <v>5.7971014492753623</v>
      </c>
      <c r="G28" s="15">
        <v>69.565217391304344</v>
      </c>
      <c r="H28" s="15">
        <v>36.231884057971016</v>
      </c>
      <c r="I28" s="15">
        <v>13.043478260869565</v>
      </c>
      <c r="J28" s="15">
        <v>10.144927536231885</v>
      </c>
      <c r="K28" s="15">
        <v>2.8985507246376812</v>
      </c>
      <c r="L28" s="15">
        <v>1.4492753623188406</v>
      </c>
      <c r="M28" s="15">
        <v>0</v>
      </c>
    </row>
    <row r="29" spans="2:13" ht="12" customHeight="1" x14ac:dyDescent="0.4">
      <c r="B29" s="56"/>
      <c r="C29" s="2" t="s">
        <v>69</v>
      </c>
      <c r="D29" s="3">
        <v>437</v>
      </c>
      <c r="E29" s="15">
        <v>14.416475972540047</v>
      </c>
      <c r="F29" s="15">
        <v>6.6361556064073222</v>
      </c>
      <c r="G29" s="15">
        <v>71.624713958810077</v>
      </c>
      <c r="H29" s="15">
        <v>30.434782608695656</v>
      </c>
      <c r="I29" s="15">
        <v>10.755148741418765</v>
      </c>
      <c r="J29" s="15">
        <v>3.2036613272311212</v>
      </c>
      <c r="K29" s="15">
        <v>5.720823798627003</v>
      </c>
      <c r="L29" s="15">
        <v>8.4668192219679632</v>
      </c>
      <c r="M29" s="15">
        <v>0.68649885583524028</v>
      </c>
    </row>
    <row r="30" spans="2:13" ht="12" customHeight="1" x14ac:dyDescent="0.4">
      <c r="B30" s="56"/>
      <c r="C30" s="4" t="s">
        <v>71</v>
      </c>
      <c r="D30" s="3">
        <v>165</v>
      </c>
      <c r="E30" s="15">
        <v>32.727272727272727</v>
      </c>
      <c r="F30" s="15">
        <v>2.4242424242424243</v>
      </c>
      <c r="G30" s="15">
        <v>79.393939393939391</v>
      </c>
      <c r="H30" s="15">
        <v>23.636363636363637</v>
      </c>
      <c r="I30" s="15">
        <v>2.4242424242424243</v>
      </c>
      <c r="J30" s="15">
        <v>3.6363636363636362</v>
      </c>
      <c r="K30" s="15">
        <v>1.2121212121212122</v>
      </c>
      <c r="L30" s="15">
        <v>0.60606060606060608</v>
      </c>
      <c r="M30" s="15">
        <v>1.8181818181818181</v>
      </c>
    </row>
    <row r="31" spans="2:13" ht="12" customHeight="1" x14ac:dyDescent="0.4">
      <c r="B31" s="56"/>
      <c r="C31" s="4" t="s">
        <v>72</v>
      </c>
      <c r="D31" s="3">
        <v>36</v>
      </c>
      <c r="E31" s="15">
        <v>8.3333333333333321</v>
      </c>
      <c r="F31" s="15">
        <v>11.111111111111111</v>
      </c>
      <c r="G31" s="15">
        <v>25</v>
      </c>
      <c r="H31" s="15">
        <v>38.888888888888893</v>
      </c>
      <c r="I31" s="15">
        <v>16.666666666666664</v>
      </c>
      <c r="J31" s="15">
        <v>2.7777777777777777</v>
      </c>
      <c r="K31" s="15">
        <v>19.444444444444446</v>
      </c>
      <c r="L31" s="15">
        <v>38.888888888888893</v>
      </c>
      <c r="M31" s="15">
        <v>0</v>
      </c>
    </row>
    <row r="32" spans="2:13" ht="12" customHeight="1" x14ac:dyDescent="0.4">
      <c r="B32" s="56"/>
      <c r="C32" s="4" t="s">
        <v>73</v>
      </c>
      <c r="D32" s="3">
        <v>167</v>
      </c>
      <c r="E32" s="15">
        <v>32.934131736526943</v>
      </c>
      <c r="F32" s="15">
        <v>7.1856287425149699</v>
      </c>
      <c r="G32" s="15">
        <v>87.425149700598809</v>
      </c>
      <c r="H32" s="15">
        <v>28.742514970059879</v>
      </c>
      <c r="I32" s="15">
        <v>6.5868263473053901</v>
      </c>
      <c r="J32" s="15">
        <v>8.9820359281437128</v>
      </c>
      <c r="K32" s="15">
        <v>5.3892215568862278</v>
      </c>
      <c r="L32" s="15">
        <v>1.7964071856287425</v>
      </c>
      <c r="M32" s="15">
        <v>0</v>
      </c>
    </row>
    <row r="33" spans="2:13" ht="12" customHeight="1" x14ac:dyDescent="0.4">
      <c r="B33" s="56"/>
      <c r="C33" s="4" t="s">
        <v>46</v>
      </c>
      <c r="D33" s="3">
        <v>51</v>
      </c>
      <c r="E33" s="15">
        <v>39.215686274509807</v>
      </c>
      <c r="F33" s="15">
        <v>5.8823529411764701</v>
      </c>
      <c r="G33" s="15">
        <v>84.313725490196077</v>
      </c>
      <c r="H33" s="15">
        <v>31.372549019607842</v>
      </c>
      <c r="I33" s="15">
        <v>3.9215686274509802</v>
      </c>
      <c r="J33" s="15">
        <v>13.725490196078432</v>
      </c>
      <c r="K33" s="15">
        <v>3.9215686274509802</v>
      </c>
      <c r="L33" s="15">
        <v>3.9215686274509802</v>
      </c>
      <c r="M33" s="15">
        <v>0</v>
      </c>
    </row>
    <row r="34" spans="2:13" ht="12" customHeight="1" x14ac:dyDescent="0.4">
      <c r="B34" s="57"/>
      <c r="C34" s="4" t="s">
        <v>43</v>
      </c>
      <c r="D34" s="3">
        <v>10</v>
      </c>
      <c r="E34" s="15">
        <v>40</v>
      </c>
      <c r="F34" s="15">
        <v>10</v>
      </c>
      <c r="G34" s="15">
        <v>100</v>
      </c>
      <c r="H34" s="15">
        <v>10</v>
      </c>
      <c r="I34" s="15">
        <v>0</v>
      </c>
      <c r="J34" s="15">
        <v>0</v>
      </c>
      <c r="K34" s="15">
        <v>0</v>
      </c>
      <c r="L34" s="15">
        <v>10</v>
      </c>
      <c r="M34" s="15">
        <v>0</v>
      </c>
    </row>
    <row r="35" spans="2:13" ht="12" customHeight="1" x14ac:dyDescent="0.4">
      <c r="B35" s="55" t="s">
        <v>94</v>
      </c>
      <c r="C35" s="4" t="s">
        <v>74</v>
      </c>
      <c r="D35" s="3">
        <v>73</v>
      </c>
      <c r="E35" s="15">
        <v>13.698630136986301</v>
      </c>
      <c r="F35" s="15">
        <v>4.10958904109589</v>
      </c>
      <c r="G35" s="15">
        <v>76.712328767123282</v>
      </c>
      <c r="H35" s="15">
        <v>32.87671232876712</v>
      </c>
      <c r="I35" s="15">
        <v>8.2191780821917799</v>
      </c>
      <c r="J35" s="15">
        <v>4.10958904109589</v>
      </c>
      <c r="K35" s="15">
        <v>9.5890410958904102</v>
      </c>
      <c r="L35" s="15">
        <v>8.2191780821917799</v>
      </c>
      <c r="M35" s="15">
        <v>0</v>
      </c>
    </row>
    <row r="36" spans="2:13" ht="12" customHeight="1" x14ac:dyDescent="0.4">
      <c r="B36" s="56"/>
      <c r="C36" s="4" t="s">
        <v>76</v>
      </c>
      <c r="D36" s="3">
        <v>79</v>
      </c>
      <c r="E36" s="15">
        <v>21.518987341772153</v>
      </c>
      <c r="F36" s="15">
        <v>6.3291139240506329</v>
      </c>
      <c r="G36" s="15">
        <v>70.886075949367083</v>
      </c>
      <c r="H36" s="15">
        <v>25.316455696202532</v>
      </c>
      <c r="I36" s="15">
        <v>10.126582278481013</v>
      </c>
      <c r="J36" s="15">
        <v>6.3291139240506329</v>
      </c>
      <c r="K36" s="15">
        <v>5.0632911392405067</v>
      </c>
      <c r="L36" s="15">
        <v>6.3291139240506329</v>
      </c>
      <c r="M36" s="15">
        <v>0</v>
      </c>
    </row>
    <row r="37" spans="2:13" ht="12" customHeight="1" x14ac:dyDescent="0.4">
      <c r="B37" s="56"/>
      <c r="C37" s="4" t="s">
        <v>77</v>
      </c>
      <c r="D37" s="3">
        <v>35</v>
      </c>
      <c r="E37" s="15">
        <v>14.285714285714285</v>
      </c>
      <c r="F37" s="15">
        <v>2.8571428571428572</v>
      </c>
      <c r="G37" s="15">
        <v>74.285714285714292</v>
      </c>
      <c r="H37" s="15">
        <v>31.428571428571427</v>
      </c>
      <c r="I37" s="15">
        <v>2.8571428571428572</v>
      </c>
      <c r="J37" s="15">
        <v>2.8571428571428572</v>
      </c>
      <c r="K37" s="15">
        <v>0</v>
      </c>
      <c r="L37" s="15">
        <v>5.7142857142857144</v>
      </c>
      <c r="M37" s="15">
        <v>0</v>
      </c>
    </row>
    <row r="38" spans="2:13" ht="12" customHeight="1" x14ac:dyDescent="0.4">
      <c r="B38" s="56"/>
      <c r="C38" s="4" t="s">
        <v>78</v>
      </c>
      <c r="D38" s="3">
        <v>36</v>
      </c>
      <c r="E38" s="15">
        <v>19.444444444444446</v>
      </c>
      <c r="F38" s="15">
        <v>8.3333333333333321</v>
      </c>
      <c r="G38" s="15">
        <v>86.111111111111114</v>
      </c>
      <c r="H38" s="15">
        <v>30.555555555555557</v>
      </c>
      <c r="I38" s="15">
        <v>8.3333333333333321</v>
      </c>
      <c r="J38" s="15">
        <v>2.7777777777777777</v>
      </c>
      <c r="K38" s="15">
        <v>8.3333333333333321</v>
      </c>
      <c r="L38" s="15">
        <v>8.3333333333333321</v>
      </c>
      <c r="M38" s="15">
        <v>0</v>
      </c>
    </row>
    <row r="39" spans="2:13" ht="12" customHeight="1" x14ac:dyDescent="0.4">
      <c r="B39" s="56"/>
      <c r="C39" s="4" t="s">
        <v>79</v>
      </c>
      <c r="D39" s="3">
        <v>49</v>
      </c>
      <c r="E39" s="15">
        <v>22.448979591836736</v>
      </c>
      <c r="F39" s="15">
        <v>8.1632653061224492</v>
      </c>
      <c r="G39" s="15">
        <v>81.632653061224488</v>
      </c>
      <c r="H39" s="15">
        <v>28.571428571428569</v>
      </c>
      <c r="I39" s="15">
        <v>12.244897959183673</v>
      </c>
      <c r="J39" s="15">
        <v>0</v>
      </c>
      <c r="K39" s="15">
        <v>4.0816326530612246</v>
      </c>
      <c r="L39" s="15">
        <v>4.0816326530612246</v>
      </c>
      <c r="M39" s="15">
        <v>2.0408163265306123</v>
      </c>
    </row>
    <row r="40" spans="2:13" ht="12" customHeight="1" x14ac:dyDescent="0.4">
      <c r="B40" s="56"/>
      <c r="C40" s="4" t="s">
        <v>80</v>
      </c>
      <c r="D40" s="3">
        <v>55</v>
      </c>
      <c r="E40" s="15">
        <v>36.363636363636367</v>
      </c>
      <c r="F40" s="15">
        <v>3.6363636363636362</v>
      </c>
      <c r="G40" s="15">
        <v>78.181818181818187</v>
      </c>
      <c r="H40" s="15">
        <v>32.727272727272727</v>
      </c>
      <c r="I40" s="15">
        <v>1.8181818181818181</v>
      </c>
      <c r="J40" s="15">
        <v>3.6363636363636362</v>
      </c>
      <c r="K40" s="15">
        <v>5.4545454545454541</v>
      </c>
      <c r="L40" s="15">
        <v>5.4545454545454541</v>
      </c>
      <c r="M40" s="15">
        <v>0</v>
      </c>
    </row>
    <row r="41" spans="2:13" ht="12" customHeight="1" x14ac:dyDescent="0.4">
      <c r="B41" s="56"/>
      <c r="C41" s="4" t="s">
        <v>75</v>
      </c>
      <c r="D41" s="3">
        <v>44</v>
      </c>
      <c r="E41" s="15">
        <v>20.454545454545457</v>
      </c>
      <c r="F41" s="15">
        <v>4.5454545454545459</v>
      </c>
      <c r="G41" s="15">
        <v>61.363636363636367</v>
      </c>
      <c r="H41" s="15">
        <v>27.27272727272727</v>
      </c>
      <c r="I41" s="15">
        <v>13.636363636363635</v>
      </c>
      <c r="J41" s="15">
        <v>11.363636363636363</v>
      </c>
      <c r="K41" s="15">
        <v>6.8181818181818175</v>
      </c>
      <c r="L41" s="15">
        <v>6.8181818181818175</v>
      </c>
      <c r="M41" s="15">
        <v>2.2727272727272729</v>
      </c>
    </row>
    <row r="42" spans="2:13" ht="12" customHeight="1" x14ac:dyDescent="0.4">
      <c r="B42" s="56"/>
      <c r="C42" s="4" t="s">
        <v>81</v>
      </c>
      <c r="D42" s="3">
        <v>90</v>
      </c>
      <c r="E42" s="15">
        <v>20</v>
      </c>
      <c r="F42" s="15">
        <v>6.666666666666667</v>
      </c>
      <c r="G42" s="15">
        <v>81.111111111111114</v>
      </c>
      <c r="H42" s="15">
        <v>28.888888888888886</v>
      </c>
      <c r="I42" s="15">
        <v>11.111111111111111</v>
      </c>
      <c r="J42" s="15">
        <v>10</v>
      </c>
      <c r="K42" s="15">
        <v>2.2222222222222223</v>
      </c>
      <c r="L42" s="15">
        <v>4.4444444444444446</v>
      </c>
      <c r="M42" s="15">
        <v>0</v>
      </c>
    </row>
    <row r="43" spans="2:13" ht="12" customHeight="1" x14ac:dyDescent="0.4">
      <c r="B43" s="56"/>
      <c r="C43" s="4" t="s">
        <v>82</v>
      </c>
      <c r="D43" s="3">
        <v>31</v>
      </c>
      <c r="E43" s="15">
        <v>12.903225806451612</v>
      </c>
      <c r="F43" s="15">
        <v>3.225806451612903</v>
      </c>
      <c r="G43" s="15">
        <v>83.870967741935488</v>
      </c>
      <c r="H43" s="15">
        <v>29.032258064516132</v>
      </c>
      <c r="I43" s="15">
        <v>3.225806451612903</v>
      </c>
      <c r="J43" s="15">
        <v>3.225806451612903</v>
      </c>
      <c r="K43" s="15">
        <v>6.4516129032258061</v>
      </c>
      <c r="L43" s="15">
        <v>0</v>
      </c>
      <c r="M43" s="15">
        <v>0</v>
      </c>
    </row>
    <row r="44" spans="2:13" ht="12" customHeight="1" x14ac:dyDescent="0.4">
      <c r="B44" s="56"/>
      <c r="C44" s="4" t="s">
        <v>83</v>
      </c>
      <c r="D44" s="3">
        <v>31</v>
      </c>
      <c r="E44" s="15">
        <v>22.58064516129032</v>
      </c>
      <c r="F44" s="15">
        <v>12.903225806451612</v>
      </c>
      <c r="G44" s="15">
        <v>77.41935483870968</v>
      </c>
      <c r="H44" s="15">
        <v>29.032258064516132</v>
      </c>
      <c r="I44" s="15">
        <v>0</v>
      </c>
      <c r="J44" s="15">
        <v>6.4516129032258061</v>
      </c>
      <c r="K44" s="15">
        <v>6.4516129032258061</v>
      </c>
      <c r="L44" s="15">
        <v>9.67741935483871</v>
      </c>
      <c r="M44" s="15">
        <v>0</v>
      </c>
    </row>
    <row r="45" spans="2:13" ht="12" customHeight="1" x14ac:dyDescent="0.4">
      <c r="B45" s="56"/>
      <c r="C45" s="4" t="s">
        <v>84</v>
      </c>
      <c r="D45" s="3">
        <v>51</v>
      </c>
      <c r="E45" s="15">
        <v>23.52941176470588</v>
      </c>
      <c r="F45" s="15">
        <v>9.8039215686274517</v>
      </c>
      <c r="G45" s="15">
        <v>70.588235294117652</v>
      </c>
      <c r="H45" s="15">
        <v>31.372549019607842</v>
      </c>
      <c r="I45" s="15">
        <v>13.725490196078432</v>
      </c>
      <c r="J45" s="15">
        <v>5.8823529411764701</v>
      </c>
      <c r="K45" s="15">
        <v>9.8039215686274517</v>
      </c>
      <c r="L45" s="15">
        <v>7.8431372549019605</v>
      </c>
      <c r="M45" s="15">
        <v>0</v>
      </c>
    </row>
    <row r="46" spans="2:13" ht="12" customHeight="1" x14ac:dyDescent="0.4">
      <c r="B46" s="56"/>
      <c r="C46" s="4" t="s">
        <v>85</v>
      </c>
      <c r="D46" s="3">
        <v>70</v>
      </c>
      <c r="E46" s="15">
        <v>25.714285714285712</v>
      </c>
      <c r="F46" s="15">
        <v>10</v>
      </c>
      <c r="G46" s="15">
        <v>71.428571428571431</v>
      </c>
      <c r="H46" s="15">
        <v>22.857142857142858</v>
      </c>
      <c r="I46" s="15">
        <v>7.1428571428571423</v>
      </c>
      <c r="J46" s="15">
        <v>4.2857142857142856</v>
      </c>
      <c r="K46" s="15">
        <v>4.2857142857142856</v>
      </c>
      <c r="L46" s="15">
        <v>8.5714285714285712</v>
      </c>
      <c r="M46" s="15">
        <v>0</v>
      </c>
    </row>
    <row r="47" spans="2:13" ht="12" customHeight="1" x14ac:dyDescent="0.4">
      <c r="B47" s="56"/>
      <c r="C47" s="4" t="s">
        <v>86</v>
      </c>
      <c r="D47" s="3">
        <v>64</v>
      </c>
      <c r="E47" s="15">
        <v>23.4375</v>
      </c>
      <c r="F47" s="15">
        <v>4.6875</v>
      </c>
      <c r="G47" s="15">
        <v>71.875</v>
      </c>
      <c r="H47" s="15">
        <v>32.8125</v>
      </c>
      <c r="I47" s="15">
        <v>4.6875</v>
      </c>
      <c r="J47" s="15">
        <v>4.6875</v>
      </c>
      <c r="K47" s="15">
        <v>1.5625</v>
      </c>
      <c r="L47" s="15">
        <v>3.125</v>
      </c>
      <c r="M47" s="15">
        <v>4.6875</v>
      </c>
    </row>
    <row r="48" spans="2:13" ht="12" customHeight="1" x14ac:dyDescent="0.4">
      <c r="B48" s="56"/>
      <c r="C48" s="4" t="s">
        <v>87</v>
      </c>
      <c r="D48" s="3">
        <v>37</v>
      </c>
      <c r="E48" s="15">
        <v>24.324324324324326</v>
      </c>
      <c r="F48" s="15">
        <v>2.7027027027027026</v>
      </c>
      <c r="G48" s="15">
        <v>75.675675675675677</v>
      </c>
      <c r="H48" s="15">
        <v>40.54054054054054</v>
      </c>
      <c r="I48" s="15">
        <v>8.1081081081081088</v>
      </c>
      <c r="J48" s="15">
        <v>5.4054054054054053</v>
      </c>
      <c r="K48" s="15">
        <v>2.7027027027027026</v>
      </c>
      <c r="L48" s="15">
        <v>8.1081081081081088</v>
      </c>
      <c r="M48" s="15">
        <v>0</v>
      </c>
    </row>
    <row r="49" spans="2:13" ht="12" customHeight="1" x14ac:dyDescent="0.4">
      <c r="B49" s="56"/>
      <c r="C49" s="4" t="s">
        <v>88</v>
      </c>
      <c r="D49" s="3">
        <v>23</v>
      </c>
      <c r="E49" s="15">
        <v>30.434782608695656</v>
      </c>
      <c r="F49" s="15">
        <v>4.3478260869565215</v>
      </c>
      <c r="G49" s="15">
        <v>73.91304347826086</v>
      </c>
      <c r="H49" s="15">
        <v>30.434782608695656</v>
      </c>
      <c r="I49" s="15">
        <v>8.695652173913043</v>
      </c>
      <c r="J49" s="15">
        <v>4.3478260869565215</v>
      </c>
      <c r="K49" s="15">
        <v>4.3478260869565215</v>
      </c>
      <c r="L49" s="15">
        <v>8.695652173913043</v>
      </c>
      <c r="M49" s="15">
        <v>0</v>
      </c>
    </row>
    <row r="50" spans="2:13" ht="12" customHeight="1" x14ac:dyDescent="0.4">
      <c r="B50" s="56"/>
      <c r="C50" s="4" t="s">
        <v>89</v>
      </c>
      <c r="D50" s="3">
        <v>56</v>
      </c>
      <c r="E50" s="15">
        <v>25</v>
      </c>
      <c r="F50" s="15">
        <v>5.3571428571428568</v>
      </c>
      <c r="G50" s="15">
        <v>73.214285714285708</v>
      </c>
      <c r="H50" s="15">
        <v>28.571428571428569</v>
      </c>
      <c r="I50" s="15">
        <v>5.3571428571428568</v>
      </c>
      <c r="J50" s="15">
        <v>5.3571428571428568</v>
      </c>
      <c r="K50" s="15">
        <v>3.5714285714285712</v>
      </c>
      <c r="L50" s="15">
        <v>10.714285714285714</v>
      </c>
      <c r="M50" s="15">
        <v>1.7857142857142856</v>
      </c>
    </row>
    <row r="51" spans="2:13" ht="12" customHeight="1" x14ac:dyDescent="0.4">
      <c r="B51" s="56"/>
      <c r="C51" s="4" t="s">
        <v>90</v>
      </c>
      <c r="D51" s="3">
        <v>45</v>
      </c>
      <c r="E51" s="15">
        <v>24.444444444444443</v>
      </c>
      <c r="F51" s="15">
        <v>8.8888888888888893</v>
      </c>
      <c r="G51" s="15">
        <v>77.777777777777786</v>
      </c>
      <c r="H51" s="15">
        <v>22.222222222222221</v>
      </c>
      <c r="I51" s="15">
        <v>6.666666666666667</v>
      </c>
      <c r="J51" s="15">
        <v>8.8888888888888893</v>
      </c>
      <c r="K51" s="15">
        <v>8.8888888888888893</v>
      </c>
      <c r="L51" s="15">
        <v>2.2222222222222223</v>
      </c>
      <c r="M51" s="15">
        <v>0</v>
      </c>
    </row>
    <row r="52" spans="2:13" ht="12" customHeight="1" x14ac:dyDescent="0.4">
      <c r="B52" s="56"/>
      <c r="C52" s="4" t="s">
        <v>91</v>
      </c>
      <c r="D52" s="3">
        <v>58</v>
      </c>
      <c r="E52" s="15">
        <v>15.517241379310345</v>
      </c>
      <c r="F52" s="15">
        <v>3.4482758620689653</v>
      </c>
      <c r="G52" s="15">
        <v>65.517241379310349</v>
      </c>
      <c r="H52" s="15">
        <v>34.482758620689658</v>
      </c>
      <c r="I52" s="15">
        <v>18.96551724137931</v>
      </c>
      <c r="J52" s="15">
        <v>3.4482758620689653</v>
      </c>
      <c r="K52" s="15">
        <v>3.4482758620689653</v>
      </c>
      <c r="L52" s="15">
        <v>5.1724137931034484</v>
      </c>
      <c r="M52" s="15">
        <v>0</v>
      </c>
    </row>
    <row r="53" spans="2:13" ht="12" customHeight="1" x14ac:dyDescent="0.4">
      <c r="B53" s="57"/>
      <c r="C53" s="2" t="s">
        <v>43</v>
      </c>
      <c r="D53" s="3">
        <v>8</v>
      </c>
      <c r="E53" s="15">
        <v>37.5</v>
      </c>
      <c r="F53" s="15">
        <v>0</v>
      </c>
      <c r="G53" s="15">
        <v>87.5</v>
      </c>
      <c r="H53" s="15">
        <v>12.5</v>
      </c>
      <c r="I53" s="15">
        <v>0</v>
      </c>
      <c r="J53" s="15">
        <v>0</v>
      </c>
      <c r="K53" s="15">
        <v>0</v>
      </c>
      <c r="L53" s="15">
        <v>12.5</v>
      </c>
      <c r="M53" s="15">
        <v>0</v>
      </c>
    </row>
  </sheetData>
  <mergeCells count="10">
    <mergeCell ref="B23:B27"/>
    <mergeCell ref="B28:B34"/>
    <mergeCell ref="B35:B53"/>
    <mergeCell ref="E2:M2"/>
    <mergeCell ref="B4:C4"/>
    <mergeCell ref="B5:B13"/>
    <mergeCell ref="B14:B19"/>
    <mergeCell ref="B20:B22"/>
    <mergeCell ref="B2:C3"/>
    <mergeCell ref="D2:D3"/>
  </mergeCells>
  <phoneticPr fontId="2"/>
  <pageMargins left="0.7" right="0.7" top="0.75" bottom="0.75" header="0.3" footer="0.3"/>
  <pageSetup paperSize="9" orientation="portrait"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B2:G53"/>
  <sheetViews>
    <sheetView workbookViewId="0">
      <selection activeCell="H13" sqref="H13"/>
    </sheetView>
  </sheetViews>
  <sheetFormatPr defaultRowHeight="12" customHeight="1" x14ac:dyDescent="0.4"/>
  <cols>
    <col min="1" max="1" width="5.625" customWidth="1"/>
    <col min="2" max="2" width="14.125" customWidth="1"/>
    <col min="3" max="3" width="39.875" customWidth="1"/>
    <col min="4" max="9" width="10.625" customWidth="1"/>
  </cols>
  <sheetData>
    <row r="2" spans="2:7" ht="39.75" customHeight="1" x14ac:dyDescent="0.4">
      <c r="B2" s="28" t="s">
        <v>12</v>
      </c>
      <c r="C2" s="29"/>
      <c r="D2" s="32" t="s">
        <v>97</v>
      </c>
      <c r="E2" s="64" t="s">
        <v>151</v>
      </c>
      <c r="F2" s="65"/>
      <c r="G2" s="66"/>
    </row>
    <row r="3" spans="2:7" ht="36" x14ac:dyDescent="0.4">
      <c r="B3" s="30"/>
      <c r="C3" s="31"/>
      <c r="D3" s="33"/>
      <c r="E3" s="19" t="s">
        <v>199</v>
      </c>
      <c r="F3" s="19" t="s">
        <v>200</v>
      </c>
      <c r="G3" s="19" t="s">
        <v>154</v>
      </c>
    </row>
    <row r="4" spans="2:7" ht="12" customHeight="1" x14ac:dyDescent="0.4">
      <c r="B4" s="42" t="s">
        <v>92</v>
      </c>
      <c r="C4" s="43" t="s">
        <v>92</v>
      </c>
      <c r="D4" s="3">
        <v>1323</v>
      </c>
      <c r="E4" s="14">
        <v>81.708238851095999</v>
      </c>
      <c r="F4" s="15">
        <v>17.233560090702948</v>
      </c>
      <c r="G4" s="15">
        <v>1.0582010582010581</v>
      </c>
    </row>
    <row r="5" spans="2:7" ht="12" customHeight="1" x14ac:dyDescent="0.4">
      <c r="B5" s="55" t="s">
        <v>93</v>
      </c>
      <c r="C5" s="4" t="s">
        <v>53</v>
      </c>
      <c r="D5" s="3">
        <v>26</v>
      </c>
      <c r="E5" s="15">
        <v>80.769230769230774</v>
      </c>
      <c r="F5" s="15">
        <v>19.230769230769234</v>
      </c>
      <c r="G5" s="15">
        <v>0</v>
      </c>
    </row>
    <row r="6" spans="2:7" ht="12" customHeight="1" x14ac:dyDescent="0.4">
      <c r="B6" s="56"/>
      <c r="C6" s="4" t="s">
        <v>54</v>
      </c>
      <c r="D6" s="3">
        <v>95</v>
      </c>
      <c r="E6" s="15">
        <v>81.05263157894737</v>
      </c>
      <c r="F6" s="15">
        <v>18.947368421052634</v>
      </c>
      <c r="G6" s="15">
        <v>0</v>
      </c>
    </row>
    <row r="7" spans="2:7" ht="12" customHeight="1" x14ac:dyDescent="0.4">
      <c r="B7" s="56"/>
      <c r="C7" s="4" t="s">
        <v>56</v>
      </c>
      <c r="D7" s="3">
        <v>120</v>
      </c>
      <c r="E7" s="15">
        <v>78.333333333333329</v>
      </c>
      <c r="F7" s="15">
        <v>21.666666666666668</v>
      </c>
      <c r="G7" s="15">
        <v>0</v>
      </c>
    </row>
    <row r="8" spans="2:7" ht="12" customHeight="1" x14ac:dyDescent="0.4">
      <c r="B8" s="56"/>
      <c r="C8" s="4" t="s">
        <v>57</v>
      </c>
      <c r="D8" s="3">
        <v>182</v>
      </c>
      <c r="E8" s="15">
        <v>84.065934065934073</v>
      </c>
      <c r="F8" s="15">
        <v>15.384615384615385</v>
      </c>
      <c r="G8" s="15">
        <v>0.5494505494505495</v>
      </c>
    </row>
    <row r="9" spans="2:7" ht="12" customHeight="1" x14ac:dyDescent="0.4">
      <c r="B9" s="56"/>
      <c r="C9" s="4" t="s">
        <v>58</v>
      </c>
      <c r="D9" s="3">
        <v>270</v>
      </c>
      <c r="E9" s="15">
        <v>84.074074074074076</v>
      </c>
      <c r="F9" s="15">
        <v>15.555555555555555</v>
      </c>
      <c r="G9" s="15">
        <v>0.37037037037037041</v>
      </c>
    </row>
    <row r="10" spans="2:7" ht="12" customHeight="1" x14ac:dyDescent="0.4">
      <c r="B10" s="56"/>
      <c r="C10" s="4" t="s">
        <v>59</v>
      </c>
      <c r="D10" s="3">
        <v>232</v>
      </c>
      <c r="E10" s="15">
        <v>80.172413793103445</v>
      </c>
      <c r="F10" s="15">
        <v>19.396551724137932</v>
      </c>
      <c r="G10" s="15">
        <v>0.43103448275862066</v>
      </c>
    </row>
    <row r="11" spans="2:7" ht="12" customHeight="1" x14ac:dyDescent="0.4">
      <c r="B11" s="56"/>
      <c r="C11" s="4" t="s">
        <v>60</v>
      </c>
      <c r="D11" s="3">
        <v>245</v>
      </c>
      <c r="E11" s="15">
        <v>83.265306122448976</v>
      </c>
      <c r="F11" s="15">
        <v>15.510204081632653</v>
      </c>
      <c r="G11" s="15">
        <v>1.2244897959183674</v>
      </c>
    </row>
    <row r="12" spans="2:7" ht="12" customHeight="1" x14ac:dyDescent="0.4">
      <c r="B12" s="56"/>
      <c r="C12" s="4" t="s">
        <v>55</v>
      </c>
      <c r="D12" s="3">
        <v>142</v>
      </c>
      <c r="E12" s="15">
        <v>78.873239436619713</v>
      </c>
      <c r="F12" s="15">
        <v>17.6056338028169</v>
      </c>
      <c r="G12" s="15">
        <v>3.5211267605633805</v>
      </c>
    </row>
    <row r="13" spans="2:7" ht="12" customHeight="1" x14ac:dyDescent="0.4">
      <c r="B13" s="57"/>
      <c r="C13" s="4" t="s">
        <v>43</v>
      </c>
      <c r="D13" s="3">
        <v>11</v>
      </c>
      <c r="E13" s="15">
        <v>63.636363636363633</v>
      </c>
      <c r="F13" s="15">
        <v>9.0909090909090917</v>
      </c>
      <c r="G13" s="15">
        <v>27.27272727272727</v>
      </c>
    </row>
    <row r="14" spans="2:7" ht="12" customHeight="1" x14ac:dyDescent="0.4">
      <c r="B14" s="55" t="s">
        <v>98</v>
      </c>
      <c r="C14" s="4" t="s">
        <v>61</v>
      </c>
      <c r="D14" s="3">
        <v>203</v>
      </c>
      <c r="E14" s="15">
        <v>80.29556650246306</v>
      </c>
      <c r="F14" s="15">
        <v>18.226600985221676</v>
      </c>
      <c r="G14" s="15">
        <v>1.4778325123152709</v>
      </c>
    </row>
    <row r="15" spans="2:7" ht="12" customHeight="1" x14ac:dyDescent="0.4">
      <c r="B15" s="56"/>
      <c r="C15" s="4" t="s">
        <v>62</v>
      </c>
      <c r="D15" s="3">
        <v>467</v>
      </c>
      <c r="E15" s="15">
        <v>83.083511777301936</v>
      </c>
      <c r="F15" s="15">
        <v>16.059957173447536</v>
      </c>
      <c r="G15" s="15">
        <v>0.85653104925053536</v>
      </c>
    </row>
    <row r="16" spans="2:7" ht="12" customHeight="1" x14ac:dyDescent="0.4">
      <c r="B16" s="56"/>
      <c r="C16" s="4" t="s">
        <v>63</v>
      </c>
      <c r="D16" s="3">
        <v>296</v>
      </c>
      <c r="E16" s="15">
        <v>82.770270270270274</v>
      </c>
      <c r="F16" s="15">
        <v>16.216216216216218</v>
      </c>
      <c r="G16" s="15">
        <v>1.0135135135135136</v>
      </c>
    </row>
    <row r="17" spans="2:7" ht="12" customHeight="1" x14ac:dyDescent="0.4">
      <c r="B17" s="56"/>
      <c r="C17" s="4" t="s">
        <v>64</v>
      </c>
      <c r="D17" s="3">
        <v>258</v>
      </c>
      <c r="E17" s="15">
        <v>79.84496124031007</v>
      </c>
      <c r="F17" s="15">
        <v>20.155038759689923</v>
      </c>
      <c r="G17" s="15">
        <v>0</v>
      </c>
    </row>
    <row r="18" spans="2:7" ht="12" customHeight="1" x14ac:dyDescent="0.4">
      <c r="B18" s="56"/>
      <c r="C18" s="4" t="s">
        <v>65</v>
      </c>
      <c r="D18" s="3">
        <v>78</v>
      </c>
      <c r="E18" s="15">
        <v>79.487179487179489</v>
      </c>
      <c r="F18" s="15">
        <v>19.230769230769234</v>
      </c>
      <c r="G18" s="15">
        <v>1.2820512820512819</v>
      </c>
    </row>
    <row r="19" spans="2:7" ht="12" customHeight="1" x14ac:dyDescent="0.4">
      <c r="B19" s="57"/>
      <c r="C19" s="4" t="s">
        <v>43</v>
      </c>
      <c r="D19" s="3">
        <v>21</v>
      </c>
      <c r="E19" s="15">
        <v>80.952380952380949</v>
      </c>
      <c r="F19" s="15">
        <v>4.7619047619047619</v>
      </c>
      <c r="G19" s="15">
        <v>14.285714285714285</v>
      </c>
    </row>
    <row r="20" spans="2:7" ht="12" customHeight="1" x14ac:dyDescent="0.4">
      <c r="B20" s="61" t="s">
        <v>99</v>
      </c>
      <c r="C20" s="4" t="s">
        <v>66</v>
      </c>
      <c r="D20" s="3">
        <v>349</v>
      </c>
      <c r="E20" s="15">
        <v>81.088825214899714</v>
      </c>
      <c r="F20" s="15">
        <v>18.911174785100286</v>
      </c>
      <c r="G20" s="15">
        <v>0</v>
      </c>
    </row>
    <row r="21" spans="2:7" ht="12" customHeight="1" x14ac:dyDescent="0.4">
      <c r="B21" s="62"/>
      <c r="C21" s="4" t="s">
        <v>67</v>
      </c>
      <c r="D21" s="3">
        <v>933</v>
      </c>
      <c r="E21" s="15">
        <v>82.20793140407288</v>
      </c>
      <c r="F21" s="15">
        <v>16.613076098606644</v>
      </c>
      <c r="G21" s="15">
        <v>1.1789924973204717</v>
      </c>
    </row>
    <row r="22" spans="2:7" ht="12" customHeight="1" x14ac:dyDescent="0.4">
      <c r="B22" s="63"/>
      <c r="C22" s="4" t="s">
        <v>43</v>
      </c>
      <c r="D22" s="3">
        <v>41</v>
      </c>
      <c r="E22" s="15">
        <v>75.609756097560975</v>
      </c>
      <c r="F22" s="15">
        <v>17.073170731707318</v>
      </c>
      <c r="G22" s="15">
        <v>7.3170731707317067</v>
      </c>
    </row>
    <row r="23" spans="2:7" ht="12" customHeight="1" x14ac:dyDescent="0.4">
      <c r="B23" s="55" t="s">
        <v>100</v>
      </c>
      <c r="C23" s="2" t="s">
        <v>96</v>
      </c>
      <c r="D23" s="3">
        <v>340</v>
      </c>
      <c r="E23" s="15">
        <v>80.588235294117652</v>
      </c>
      <c r="F23" s="15">
        <v>18.235294117647058</v>
      </c>
      <c r="G23" s="15">
        <v>1.1764705882352942</v>
      </c>
    </row>
    <row r="24" spans="2:7" ht="12" customHeight="1" x14ac:dyDescent="0.4">
      <c r="B24" s="56"/>
      <c r="C24" s="2" t="s">
        <v>95</v>
      </c>
      <c r="D24" s="3">
        <v>370</v>
      </c>
      <c r="E24" s="15">
        <v>81.081081081081081</v>
      </c>
      <c r="F24" s="15">
        <v>18.108108108108109</v>
      </c>
      <c r="G24" s="15">
        <v>0.81081081081081086</v>
      </c>
    </row>
    <row r="25" spans="2:7" ht="12" customHeight="1" x14ac:dyDescent="0.4">
      <c r="B25" s="56"/>
      <c r="C25" s="2" t="s">
        <v>101</v>
      </c>
      <c r="D25" s="3">
        <v>239</v>
      </c>
      <c r="E25" s="15">
        <v>82.008368200836827</v>
      </c>
      <c r="F25" s="15">
        <v>17.154811715481173</v>
      </c>
      <c r="G25" s="15">
        <v>0.83682008368200833</v>
      </c>
    </row>
    <row r="26" spans="2:7" ht="12" customHeight="1" x14ac:dyDescent="0.4">
      <c r="B26" s="56"/>
      <c r="C26" s="2" t="s">
        <v>102</v>
      </c>
      <c r="D26" s="3">
        <v>360</v>
      </c>
      <c r="E26" s="15">
        <v>83.888888888888886</v>
      </c>
      <c r="F26" s="15">
        <v>15.555555555555555</v>
      </c>
      <c r="G26" s="15">
        <v>0.55555555555555558</v>
      </c>
    </row>
    <row r="27" spans="2:7" ht="12" customHeight="1" x14ac:dyDescent="0.4">
      <c r="B27" s="57"/>
      <c r="C27" s="4" t="s">
        <v>47</v>
      </c>
      <c r="D27" s="3">
        <v>14</v>
      </c>
      <c r="E27" s="15">
        <v>64.285714285714292</v>
      </c>
      <c r="F27" s="15">
        <v>14.285714285714285</v>
      </c>
      <c r="G27" s="15">
        <v>21.428571428571427</v>
      </c>
    </row>
    <row r="28" spans="2:7" ht="12" customHeight="1" x14ac:dyDescent="0.4">
      <c r="B28" s="55" t="s">
        <v>104</v>
      </c>
      <c r="C28" s="4" t="s">
        <v>70</v>
      </c>
      <c r="D28" s="3">
        <v>91</v>
      </c>
      <c r="E28" s="15">
        <v>85.714285714285708</v>
      </c>
      <c r="F28" s="15">
        <v>14.285714285714285</v>
      </c>
      <c r="G28" s="15">
        <v>0</v>
      </c>
    </row>
    <row r="29" spans="2:7" ht="12" customHeight="1" x14ac:dyDescent="0.4">
      <c r="B29" s="56"/>
      <c r="C29" s="2" t="s">
        <v>69</v>
      </c>
      <c r="D29" s="3">
        <v>590</v>
      </c>
      <c r="E29" s="15">
        <v>82.372881355932208</v>
      </c>
      <c r="F29" s="15">
        <v>17.118644067796609</v>
      </c>
      <c r="G29" s="15">
        <v>0.50847457627118642</v>
      </c>
    </row>
    <row r="30" spans="2:7" ht="12" customHeight="1" x14ac:dyDescent="0.4">
      <c r="B30" s="56"/>
      <c r="C30" s="4" t="s">
        <v>71</v>
      </c>
      <c r="D30" s="3">
        <v>260</v>
      </c>
      <c r="E30" s="15">
        <v>82.692307692307693</v>
      </c>
      <c r="F30" s="15">
        <v>16.153846153846153</v>
      </c>
      <c r="G30" s="15">
        <v>1.153846153846154</v>
      </c>
    </row>
    <row r="31" spans="2:7" ht="12" customHeight="1" x14ac:dyDescent="0.4">
      <c r="B31" s="56"/>
      <c r="C31" s="4" t="s">
        <v>72</v>
      </c>
      <c r="D31" s="3">
        <v>46</v>
      </c>
      <c r="E31" s="15">
        <v>82.608695652173907</v>
      </c>
      <c r="F31" s="15">
        <v>17.391304347826086</v>
      </c>
      <c r="G31" s="15">
        <v>0</v>
      </c>
    </row>
    <row r="32" spans="2:7" ht="12" customHeight="1" x14ac:dyDescent="0.4">
      <c r="B32" s="56"/>
      <c r="C32" s="4" t="s">
        <v>73</v>
      </c>
      <c r="D32" s="3">
        <v>230</v>
      </c>
      <c r="E32" s="15">
        <v>80</v>
      </c>
      <c r="F32" s="15">
        <v>19.130434782608695</v>
      </c>
      <c r="G32" s="15">
        <v>0.86956521739130432</v>
      </c>
    </row>
    <row r="33" spans="2:7" ht="12" customHeight="1" x14ac:dyDescent="0.4">
      <c r="B33" s="56"/>
      <c r="C33" s="4" t="s">
        <v>46</v>
      </c>
      <c r="D33" s="3">
        <v>88</v>
      </c>
      <c r="E33" s="15">
        <v>78.409090909090907</v>
      </c>
      <c r="F33" s="15">
        <v>19.318181818181817</v>
      </c>
      <c r="G33" s="15">
        <v>2.2727272727272729</v>
      </c>
    </row>
    <row r="34" spans="2:7" ht="12" customHeight="1" x14ac:dyDescent="0.4">
      <c r="B34" s="57"/>
      <c r="C34" s="4" t="s">
        <v>43</v>
      </c>
      <c r="D34" s="3">
        <v>18</v>
      </c>
      <c r="E34" s="15">
        <v>61.111111111111114</v>
      </c>
      <c r="F34" s="15">
        <v>16.666666666666664</v>
      </c>
      <c r="G34" s="15">
        <v>22.222222222222221</v>
      </c>
    </row>
    <row r="35" spans="2:7" ht="12" customHeight="1" x14ac:dyDescent="0.4">
      <c r="B35" s="55" t="s">
        <v>94</v>
      </c>
      <c r="C35" s="4" t="s">
        <v>74</v>
      </c>
      <c r="D35" s="3">
        <v>108</v>
      </c>
      <c r="E35" s="15">
        <v>83.333333333333343</v>
      </c>
      <c r="F35" s="15">
        <v>15.74074074074074</v>
      </c>
      <c r="G35" s="15">
        <v>0.92592592592592582</v>
      </c>
    </row>
    <row r="36" spans="2:7" ht="12" customHeight="1" x14ac:dyDescent="0.4">
      <c r="B36" s="56"/>
      <c r="C36" s="4" t="s">
        <v>76</v>
      </c>
      <c r="D36" s="3">
        <v>105</v>
      </c>
      <c r="E36" s="15">
        <v>80</v>
      </c>
      <c r="F36" s="15">
        <v>18.095238095238095</v>
      </c>
      <c r="G36" s="15">
        <v>1.9047619047619049</v>
      </c>
    </row>
    <row r="37" spans="2:7" ht="12" customHeight="1" x14ac:dyDescent="0.4">
      <c r="B37" s="56"/>
      <c r="C37" s="4" t="s">
        <v>77</v>
      </c>
      <c r="D37" s="3">
        <v>54</v>
      </c>
      <c r="E37" s="15">
        <v>77.777777777777786</v>
      </c>
      <c r="F37" s="15">
        <v>22.222222222222221</v>
      </c>
      <c r="G37" s="15">
        <v>0</v>
      </c>
    </row>
    <row r="38" spans="2:7" ht="12" customHeight="1" x14ac:dyDescent="0.4">
      <c r="B38" s="56"/>
      <c r="C38" s="4" t="s">
        <v>78</v>
      </c>
      <c r="D38" s="3">
        <v>56</v>
      </c>
      <c r="E38" s="15">
        <v>76.785714285714292</v>
      </c>
      <c r="F38" s="15">
        <v>19.642857142857142</v>
      </c>
      <c r="G38" s="15">
        <v>3.5714285714285712</v>
      </c>
    </row>
    <row r="39" spans="2:7" ht="12" customHeight="1" x14ac:dyDescent="0.4">
      <c r="B39" s="56"/>
      <c r="C39" s="4" t="s">
        <v>79</v>
      </c>
      <c r="D39" s="3">
        <v>71</v>
      </c>
      <c r="E39" s="15">
        <v>76.056338028169009</v>
      </c>
      <c r="F39" s="15">
        <v>22.535211267605636</v>
      </c>
      <c r="G39" s="15">
        <v>1.4084507042253522</v>
      </c>
    </row>
    <row r="40" spans="2:7" ht="12" customHeight="1" x14ac:dyDescent="0.4">
      <c r="B40" s="56"/>
      <c r="C40" s="4" t="s">
        <v>80</v>
      </c>
      <c r="D40" s="3">
        <v>75</v>
      </c>
      <c r="E40" s="15">
        <v>82.666666666666671</v>
      </c>
      <c r="F40" s="15">
        <v>17.333333333333336</v>
      </c>
      <c r="G40" s="15">
        <v>0</v>
      </c>
    </row>
    <row r="41" spans="2:7" ht="12" customHeight="1" x14ac:dyDescent="0.4">
      <c r="B41" s="56"/>
      <c r="C41" s="4" t="s">
        <v>75</v>
      </c>
      <c r="D41" s="3">
        <v>66</v>
      </c>
      <c r="E41" s="15">
        <v>81.818181818181827</v>
      </c>
      <c r="F41" s="15">
        <v>18.181818181818183</v>
      </c>
      <c r="G41" s="15">
        <v>0</v>
      </c>
    </row>
    <row r="42" spans="2:7" ht="12" customHeight="1" x14ac:dyDescent="0.4">
      <c r="B42" s="56"/>
      <c r="C42" s="4" t="s">
        <v>81</v>
      </c>
      <c r="D42" s="3">
        <v>121</v>
      </c>
      <c r="E42" s="15">
        <v>83.471074380165291</v>
      </c>
      <c r="F42" s="15">
        <v>15.702479338842975</v>
      </c>
      <c r="G42" s="15">
        <v>0.82644628099173556</v>
      </c>
    </row>
    <row r="43" spans="2:7" ht="12" customHeight="1" x14ac:dyDescent="0.4">
      <c r="B43" s="56"/>
      <c r="C43" s="4" t="s">
        <v>82</v>
      </c>
      <c r="D43" s="3">
        <v>42</v>
      </c>
      <c r="E43" s="15">
        <v>88.095238095238088</v>
      </c>
      <c r="F43" s="15">
        <v>11.904761904761903</v>
      </c>
      <c r="G43" s="15">
        <v>0</v>
      </c>
    </row>
    <row r="44" spans="2:7" ht="12" customHeight="1" x14ac:dyDescent="0.4">
      <c r="B44" s="56"/>
      <c r="C44" s="4" t="s">
        <v>83</v>
      </c>
      <c r="D44" s="3">
        <v>39</v>
      </c>
      <c r="E44" s="15">
        <v>89.743589743589752</v>
      </c>
      <c r="F44" s="15">
        <v>10.256410256410255</v>
      </c>
      <c r="G44" s="15">
        <v>0</v>
      </c>
    </row>
    <row r="45" spans="2:7" ht="12" customHeight="1" x14ac:dyDescent="0.4">
      <c r="B45" s="56"/>
      <c r="C45" s="4" t="s">
        <v>84</v>
      </c>
      <c r="D45" s="3">
        <v>73</v>
      </c>
      <c r="E45" s="15">
        <v>80.821917808219183</v>
      </c>
      <c r="F45" s="15">
        <v>19.17808219178082</v>
      </c>
      <c r="G45" s="15">
        <v>0</v>
      </c>
    </row>
    <row r="46" spans="2:7" ht="12" customHeight="1" x14ac:dyDescent="0.4">
      <c r="B46" s="56"/>
      <c r="C46" s="4" t="s">
        <v>85</v>
      </c>
      <c r="D46" s="3">
        <v>105</v>
      </c>
      <c r="E46" s="15">
        <v>78.095238095238102</v>
      </c>
      <c r="F46" s="15">
        <v>19.047619047619047</v>
      </c>
      <c r="G46" s="15">
        <v>2.8571428571428572</v>
      </c>
    </row>
    <row r="47" spans="2:7" ht="12" customHeight="1" x14ac:dyDescent="0.4">
      <c r="B47" s="56"/>
      <c r="C47" s="4" t="s">
        <v>86</v>
      </c>
      <c r="D47" s="3">
        <v>92</v>
      </c>
      <c r="E47" s="15">
        <v>81.521739130434781</v>
      </c>
      <c r="F47" s="15">
        <v>18.478260869565215</v>
      </c>
      <c r="G47" s="15">
        <v>0</v>
      </c>
    </row>
    <row r="48" spans="2:7" ht="12" customHeight="1" x14ac:dyDescent="0.4">
      <c r="B48" s="56"/>
      <c r="C48" s="4" t="s">
        <v>87</v>
      </c>
      <c r="D48" s="3">
        <v>44</v>
      </c>
      <c r="E48" s="15">
        <v>95.454545454545453</v>
      </c>
      <c r="F48" s="15">
        <v>4.5454545454545459</v>
      </c>
      <c r="G48" s="15">
        <v>0</v>
      </c>
    </row>
    <row r="49" spans="2:7" ht="12" customHeight="1" x14ac:dyDescent="0.4">
      <c r="B49" s="56"/>
      <c r="C49" s="4" t="s">
        <v>88</v>
      </c>
      <c r="D49" s="3">
        <v>34</v>
      </c>
      <c r="E49" s="15">
        <v>85.294117647058826</v>
      </c>
      <c r="F49" s="15">
        <v>14.705882352941178</v>
      </c>
      <c r="G49" s="15">
        <v>0</v>
      </c>
    </row>
    <row r="50" spans="2:7" ht="12" customHeight="1" x14ac:dyDescent="0.4">
      <c r="B50" s="56"/>
      <c r="C50" s="4" t="s">
        <v>89</v>
      </c>
      <c r="D50" s="3">
        <v>80</v>
      </c>
      <c r="E50" s="15">
        <v>80</v>
      </c>
      <c r="F50" s="15">
        <v>18.75</v>
      </c>
      <c r="G50" s="15">
        <v>1.25</v>
      </c>
    </row>
    <row r="51" spans="2:7" ht="12" customHeight="1" x14ac:dyDescent="0.4">
      <c r="B51" s="56"/>
      <c r="C51" s="4" t="s">
        <v>90</v>
      </c>
      <c r="D51" s="3">
        <v>58</v>
      </c>
      <c r="E51" s="15">
        <v>89.65517241379311</v>
      </c>
      <c r="F51" s="15">
        <v>10.344827586206897</v>
      </c>
      <c r="G51" s="15">
        <v>0</v>
      </c>
    </row>
    <row r="52" spans="2:7" ht="12" customHeight="1" x14ac:dyDescent="0.4">
      <c r="B52" s="56"/>
      <c r="C52" s="4" t="s">
        <v>91</v>
      </c>
      <c r="D52" s="3">
        <v>86</v>
      </c>
      <c r="E52" s="15">
        <v>77.906976744186053</v>
      </c>
      <c r="F52" s="15">
        <v>22.093023255813954</v>
      </c>
      <c r="G52" s="15">
        <v>0</v>
      </c>
    </row>
    <row r="53" spans="2:7" ht="12" customHeight="1" x14ac:dyDescent="0.4">
      <c r="B53" s="57"/>
      <c r="C53" s="2" t="s">
        <v>43</v>
      </c>
      <c r="D53" s="3">
        <v>14</v>
      </c>
      <c r="E53" s="15">
        <v>64.285714285714292</v>
      </c>
      <c r="F53" s="15">
        <v>14.285714285714285</v>
      </c>
      <c r="G53" s="15">
        <v>21.428571428571427</v>
      </c>
    </row>
  </sheetData>
  <mergeCells count="10">
    <mergeCell ref="B2:C3"/>
    <mergeCell ref="D2:D3"/>
    <mergeCell ref="E2:G2"/>
    <mergeCell ref="B28:B34"/>
    <mergeCell ref="B35:B53"/>
    <mergeCell ref="B4:C4"/>
    <mergeCell ref="B5:B13"/>
    <mergeCell ref="B14:B19"/>
    <mergeCell ref="B20:B22"/>
    <mergeCell ref="B23:B27"/>
  </mergeCells>
  <phoneticPr fontId="2"/>
  <pageMargins left="0.7" right="0.7" top="0.75" bottom="0.75" header="0.3" footer="0.3"/>
  <pageSetup paperSize="9" orientation="portrait"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B2:J53"/>
  <sheetViews>
    <sheetView workbookViewId="0">
      <selection activeCell="H13" sqref="H13"/>
    </sheetView>
  </sheetViews>
  <sheetFormatPr defaultRowHeight="12" customHeight="1" x14ac:dyDescent="0.4"/>
  <cols>
    <col min="1" max="1" width="5.625" customWidth="1"/>
    <col min="2" max="2" width="14.125" customWidth="1"/>
    <col min="3" max="3" width="39.875" customWidth="1"/>
    <col min="4" max="9" width="10.625" customWidth="1"/>
  </cols>
  <sheetData>
    <row r="2" spans="2:10" ht="30" customHeight="1" x14ac:dyDescent="0.4">
      <c r="B2" s="28" t="s">
        <v>13</v>
      </c>
      <c r="C2" s="29"/>
      <c r="D2" s="32" t="s">
        <v>97</v>
      </c>
      <c r="E2" s="64" t="s">
        <v>152</v>
      </c>
      <c r="F2" s="65"/>
      <c r="G2" s="65"/>
      <c r="H2" s="65"/>
      <c r="I2" s="65"/>
      <c r="J2" s="66"/>
    </row>
    <row r="3" spans="2:10" ht="72" x14ac:dyDescent="0.4">
      <c r="B3" s="30"/>
      <c r="C3" s="31"/>
      <c r="D3" s="33"/>
      <c r="E3" s="19" t="s">
        <v>201</v>
      </c>
      <c r="F3" s="19" t="s">
        <v>202</v>
      </c>
      <c r="G3" s="19" t="s">
        <v>203</v>
      </c>
      <c r="H3" s="19" t="s">
        <v>204</v>
      </c>
      <c r="I3" s="19" t="s">
        <v>166</v>
      </c>
      <c r="J3" s="19" t="s">
        <v>154</v>
      </c>
    </row>
    <row r="4" spans="2:10" ht="12" customHeight="1" x14ac:dyDescent="0.4">
      <c r="B4" s="42" t="s">
        <v>92</v>
      </c>
      <c r="C4" s="43" t="s">
        <v>92</v>
      </c>
      <c r="D4" s="3">
        <v>1323</v>
      </c>
      <c r="E4" s="14">
        <v>3.0234315948601664</v>
      </c>
      <c r="F4" s="15">
        <v>60.468631897203331</v>
      </c>
      <c r="G4" s="15">
        <v>29.629629629629626</v>
      </c>
      <c r="H4" s="15">
        <v>4.5351473922902494</v>
      </c>
      <c r="I4" s="15">
        <v>0.90702947845804993</v>
      </c>
      <c r="J4" s="15">
        <v>1.436130007558579</v>
      </c>
    </row>
    <row r="5" spans="2:10" ht="12" customHeight="1" x14ac:dyDescent="0.4">
      <c r="B5" s="55" t="s">
        <v>93</v>
      </c>
      <c r="C5" s="4" t="s">
        <v>53</v>
      </c>
      <c r="D5" s="3">
        <v>26</v>
      </c>
      <c r="E5" s="15">
        <v>7.6923076923076925</v>
      </c>
      <c r="F5" s="15">
        <v>69.230769230769226</v>
      </c>
      <c r="G5" s="15">
        <v>15.384615384615385</v>
      </c>
      <c r="H5" s="15">
        <v>3.8461538461538463</v>
      </c>
      <c r="I5" s="15">
        <v>3.8461538461538463</v>
      </c>
      <c r="J5" s="15">
        <v>0</v>
      </c>
    </row>
    <row r="6" spans="2:10" ht="12" customHeight="1" x14ac:dyDescent="0.4">
      <c r="B6" s="56"/>
      <c r="C6" s="4" t="s">
        <v>54</v>
      </c>
      <c r="D6" s="3">
        <v>95</v>
      </c>
      <c r="E6" s="15">
        <v>2.1052631578947367</v>
      </c>
      <c r="F6" s="15">
        <v>73.68421052631578</v>
      </c>
      <c r="G6" s="15">
        <v>12.631578947368421</v>
      </c>
      <c r="H6" s="15">
        <v>11.578947368421053</v>
      </c>
      <c r="I6" s="15">
        <v>0</v>
      </c>
      <c r="J6" s="15">
        <v>0</v>
      </c>
    </row>
    <row r="7" spans="2:10" ht="12" customHeight="1" x14ac:dyDescent="0.4">
      <c r="B7" s="56"/>
      <c r="C7" s="4" t="s">
        <v>56</v>
      </c>
      <c r="D7" s="3">
        <v>120</v>
      </c>
      <c r="E7" s="15">
        <v>2.5</v>
      </c>
      <c r="F7" s="15">
        <v>66.666666666666657</v>
      </c>
      <c r="G7" s="15">
        <v>23.333333333333332</v>
      </c>
      <c r="H7" s="15">
        <v>6.666666666666667</v>
      </c>
      <c r="I7" s="15">
        <v>0.83333333333333337</v>
      </c>
      <c r="J7" s="15">
        <v>0</v>
      </c>
    </row>
    <row r="8" spans="2:10" ht="12" customHeight="1" x14ac:dyDescent="0.4">
      <c r="B8" s="56"/>
      <c r="C8" s="4" t="s">
        <v>57</v>
      </c>
      <c r="D8" s="3">
        <v>182</v>
      </c>
      <c r="E8" s="15">
        <v>4.9450549450549453</v>
      </c>
      <c r="F8" s="15">
        <v>63.186813186813183</v>
      </c>
      <c r="G8" s="15">
        <v>25.824175824175828</v>
      </c>
      <c r="H8" s="15">
        <v>6.0439560439560438</v>
      </c>
      <c r="I8" s="15">
        <v>0</v>
      </c>
      <c r="J8" s="15">
        <v>0</v>
      </c>
    </row>
    <row r="9" spans="2:10" ht="12" customHeight="1" x14ac:dyDescent="0.4">
      <c r="B9" s="56"/>
      <c r="C9" s="4" t="s">
        <v>58</v>
      </c>
      <c r="D9" s="3">
        <v>270</v>
      </c>
      <c r="E9" s="15">
        <v>3.3333333333333335</v>
      </c>
      <c r="F9" s="15">
        <v>60.74074074074074</v>
      </c>
      <c r="G9" s="15">
        <v>31.481481481481481</v>
      </c>
      <c r="H9" s="15">
        <v>4.0740740740740744</v>
      </c>
      <c r="I9" s="15">
        <v>0.37037037037037041</v>
      </c>
      <c r="J9" s="15">
        <v>0</v>
      </c>
    </row>
    <row r="10" spans="2:10" ht="12" customHeight="1" x14ac:dyDescent="0.4">
      <c r="B10" s="56"/>
      <c r="C10" s="4" t="s">
        <v>59</v>
      </c>
      <c r="D10" s="3">
        <v>232</v>
      </c>
      <c r="E10" s="15">
        <v>3.0172413793103448</v>
      </c>
      <c r="F10" s="15">
        <v>56.465517241379317</v>
      </c>
      <c r="G10" s="15">
        <v>35.775862068965516</v>
      </c>
      <c r="H10" s="15">
        <v>2.5862068965517242</v>
      </c>
      <c r="I10" s="15">
        <v>1.2931034482758621</v>
      </c>
      <c r="J10" s="15">
        <v>0.86206896551724133</v>
      </c>
    </row>
    <row r="11" spans="2:10" ht="12" customHeight="1" x14ac:dyDescent="0.4">
      <c r="B11" s="56"/>
      <c r="C11" s="4" t="s">
        <v>60</v>
      </c>
      <c r="D11" s="3">
        <v>245</v>
      </c>
      <c r="E11" s="15">
        <v>2.8571428571428572</v>
      </c>
      <c r="F11" s="15">
        <v>56.326530612244895</v>
      </c>
      <c r="G11" s="15">
        <v>36.326530612244902</v>
      </c>
      <c r="H11" s="15">
        <v>2.0408163265306123</v>
      </c>
      <c r="I11" s="15">
        <v>1.2244897959183674</v>
      </c>
      <c r="J11" s="15">
        <v>1.2244897959183674</v>
      </c>
    </row>
    <row r="12" spans="2:10" ht="12" customHeight="1" x14ac:dyDescent="0.4">
      <c r="B12" s="56"/>
      <c r="C12" s="4" t="s">
        <v>55</v>
      </c>
      <c r="D12" s="3">
        <v>142</v>
      </c>
      <c r="E12" s="15">
        <v>0.70422535211267612</v>
      </c>
      <c r="F12" s="15">
        <v>57.74647887323944</v>
      </c>
      <c r="G12" s="15">
        <v>30.985915492957744</v>
      </c>
      <c r="H12" s="15">
        <v>4.929577464788732</v>
      </c>
      <c r="I12" s="15">
        <v>2.112676056338028</v>
      </c>
      <c r="J12" s="15">
        <v>3.5211267605633805</v>
      </c>
    </row>
    <row r="13" spans="2:10" ht="12" customHeight="1" x14ac:dyDescent="0.4">
      <c r="B13" s="57"/>
      <c r="C13" s="4" t="s">
        <v>43</v>
      </c>
      <c r="D13" s="3">
        <v>11</v>
      </c>
      <c r="E13" s="15">
        <v>0</v>
      </c>
      <c r="F13" s="15">
        <v>18.181818181818183</v>
      </c>
      <c r="G13" s="15">
        <v>0</v>
      </c>
      <c r="H13" s="15">
        <v>0</v>
      </c>
      <c r="I13" s="15">
        <v>0</v>
      </c>
      <c r="J13" s="15">
        <v>81.818181818181827</v>
      </c>
    </row>
    <row r="14" spans="2:10" ht="12" customHeight="1" x14ac:dyDescent="0.4">
      <c r="B14" s="55" t="s">
        <v>98</v>
      </c>
      <c r="C14" s="4" t="s">
        <v>61</v>
      </c>
      <c r="D14" s="3">
        <v>203</v>
      </c>
      <c r="E14" s="15">
        <v>3.4482758620689653</v>
      </c>
      <c r="F14" s="15">
        <v>50.738916256157637</v>
      </c>
      <c r="G14" s="15">
        <v>38.423645320197039</v>
      </c>
      <c r="H14" s="15">
        <v>5.4187192118226601</v>
      </c>
      <c r="I14" s="15">
        <v>1.4778325123152709</v>
      </c>
      <c r="J14" s="15">
        <v>0.49261083743842365</v>
      </c>
    </row>
    <row r="15" spans="2:10" ht="12" customHeight="1" x14ac:dyDescent="0.4">
      <c r="B15" s="56"/>
      <c r="C15" s="4" t="s">
        <v>62</v>
      </c>
      <c r="D15" s="3">
        <v>467</v>
      </c>
      <c r="E15" s="15">
        <v>2.3554603854389722</v>
      </c>
      <c r="F15" s="15">
        <v>59.100642398286936</v>
      </c>
      <c r="G15" s="15">
        <v>32.976445396145607</v>
      </c>
      <c r="H15" s="15">
        <v>3.8543897216274088</v>
      </c>
      <c r="I15" s="15">
        <v>0.42826552462526768</v>
      </c>
      <c r="J15" s="15">
        <v>1.2847965738758029</v>
      </c>
    </row>
    <row r="16" spans="2:10" ht="12" customHeight="1" x14ac:dyDescent="0.4">
      <c r="B16" s="56"/>
      <c r="C16" s="4" t="s">
        <v>63</v>
      </c>
      <c r="D16" s="3">
        <v>296</v>
      </c>
      <c r="E16" s="15">
        <v>4.3918918918918921</v>
      </c>
      <c r="F16" s="15">
        <v>65.878378378378372</v>
      </c>
      <c r="G16" s="15">
        <v>24.662162162162161</v>
      </c>
      <c r="H16" s="15">
        <v>3.7162162162162162</v>
      </c>
      <c r="I16" s="15">
        <v>0.67567567567567566</v>
      </c>
      <c r="J16" s="15">
        <v>0.67567567567567566</v>
      </c>
    </row>
    <row r="17" spans="2:10" ht="12" customHeight="1" x14ac:dyDescent="0.4">
      <c r="B17" s="56"/>
      <c r="C17" s="4" t="s">
        <v>64</v>
      </c>
      <c r="D17" s="3">
        <v>258</v>
      </c>
      <c r="E17" s="15">
        <v>2.7131782945736433</v>
      </c>
      <c r="F17" s="15">
        <v>64.341085271317837</v>
      </c>
      <c r="G17" s="15">
        <v>25.581395348837212</v>
      </c>
      <c r="H17" s="15">
        <v>5.4263565891472867</v>
      </c>
      <c r="I17" s="15">
        <v>1.5503875968992249</v>
      </c>
      <c r="J17" s="15">
        <v>0.38759689922480622</v>
      </c>
    </row>
    <row r="18" spans="2:10" ht="12" customHeight="1" x14ac:dyDescent="0.4">
      <c r="B18" s="56"/>
      <c r="C18" s="4" t="s">
        <v>65</v>
      </c>
      <c r="D18" s="3">
        <v>78</v>
      </c>
      <c r="E18" s="15">
        <v>2.5641025641025639</v>
      </c>
      <c r="F18" s="15">
        <v>61.53846153846154</v>
      </c>
      <c r="G18" s="15">
        <v>26.923076923076923</v>
      </c>
      <c r="H18" s="15">
        <v>7.6923076923076925</v>
      </c>
      <c r="I18" s="15">
        <v>1.2820512820512819</v>
      </c>
      <c r="J18" s="15">
        <v>0</v>
      </c>
    </row>
    <row r="19" spans="2:10" ht="12" customHeight="1" x14ac:dyDescent="0.4">
      <c r="B19" s="57"/>
      <c r="C19" s="4" t="s">
        <v>43</v>
      </c>
      <c r="D19" s="3">
        <v>21</v>
      </c>
      <c r="E19" s="15">
        <v>0</v>
      </c>
      <c r="F19" s="15">
        <v>57.142857142857139</v>
      </c>
      <c r="G19" s="15">
        <v>0</v>
      </c>
      <c r="H19" s="15">
        <v>0</v>
      </c>
      <c r="I19" s="15">
        <v>0</v>
      </c>
      <c r="J19" s="15">
        <v>42.857142857142854</v>
      </c>
    </row>
    <row r="20" spans="2:10" ht="12" customHeight="1" x14ac:dyDescent="0.4">
      <c r="B20" s="61" t="s">
        <v>99</v>
      </c>
      <c r="C20" s="4" t="s">
        <v>66</v>
      </c>
      <c r="D20" s="3">
        <v>349</v>
      </c>
      <c r="E20" s="15">
        <v>4.2979942693409736</v>
      </c>
      <c r="F20" s="15">
        <v>66.762177650429805</v>
      </c>
      <c r="G20" s="15">
        <v>21.776504297994272</v>
      </c>
      <c r="H20" s="15">
        <v>6.0171919770773634</v>
      </c>
      <c r="I20" s="15">
        <v>1.1461318051575931</v>
      </c>
      <c r="J20" s="15">
        <v>0</v>
      </c>
    </row>
    <row r="21" spans="2:10" ht="12" customHeight="1" x14ac:dyDescent="0.4">
      <c r="B21" s="62"/>
      <c r="C21" s="4" t="s">
        <v>67</v>
      </c>
      <c r="D21" s="3">
        <v>933</v>
      </c>
      <c r="E21" s="15">
        <v>2.679528403001072</v>
      </c>
      <c r="F21" s="15">
        <v>58.949624866023576</v>
      </c>
      <c r="G21" s="15">
        <v>32.475884244372985</v>
      </c>
      <c r="H21" s="15">
        <v>3.965702036441586</v>
      </c>
      <c r="I21" s="15">
        <v>0.857449088960343</v>
      </c>
      <c r="J21" s="15">
        <v>1.0718113612004287</v>
      </c>
    </row>
    <row r="22" spans="2:10" ht="12" customHeight="1" x14ac:dyDescent="0.4">
      <c r="B22" s="63"/>
      <c r="C22" s="4" t="s">
        <v>43</v>
      </c>
      <c r="D22" s="3">
        <v>41</v>
      </c>
      <c r="E22" s="15">
        <v>0</v>
      </c>
      <c r="F22" s="15">
        <v>41.463414634146339</v>
      </c>
      <c r="G22" s="15">
        <v>31.707317073170731</v>
      </c>
      <c r="H22" s="15">
        <v>4.8780487804878048</v>
      </c>
      <c r="I22" s="15">
        <v>0</v>
      </c>
      <c r="J22" s="15">
        <v>21.951219512195124</v>
      </c>
    </row>
    <row r="23" spans="2:10" ht="12" customHeight="1" x14ac:dyDescent="0.4">
      <c r="B23" s="55" t="s">
        <v>100</v>
      </c>
      <c r="C23" s="2" t="s">
        <v>96</v>
      </c>
      <c r="D23" s="3">
        <v>340</v>
      </c>
      <c r="E23" s="15">
        <v>2.9411764705882351</v>
      </c>
      <c r="F23" s="15">
        <v>55.882352941176471</v>
      </c>
      <c r="G23" s="15">
        <v>34.705882352941174</v>
      </c>
      <c r="H23" s="15">
        <v>5.5882352941176476</v>
      </c>
      <c r="I23" s="15">
        <v>0.58823529411764708</v>
      </c>
      <c r="J23" s="15">
        <v>0.29411764705882354</v>
      </c>
    </row>
    <row r="24" spans="2:10" ht="12" customHeight="1" x14ac:dyDescent="0.4">
      <c r="B24" s="56"/>
      <c r="C24" s="2" t="s">
        <v>95</v>
      </c>
      <c r="D24" s="3">
        <v>370</v>
      </c>
      <c r="E24" s="15">
        <v>3.7837837837837842</v>
      </c>
      <c r="F24" s="15">
        <v>60.810810810810814</v>
      </c>
      <c r="G24" s="15">
        <v>27.297297297297295</v>
      </c>
      <c r="H24" s="15">
        <v>5.4054054054054053</v>
      </c>
      <c r="I24" s="15">
        <v>1.6216216216216217</v>
      </c>
      <c r="J24" s="15">
        <v>1.0810810810810811</v>
      </c>
    </row>
    <row r="25" spans="2:10" ht="12" customHeight="1" x14ac:dyDescent="0.4">
      <c r="B25" s="56"/>
      <c r="C25" s="2" t="s">
        <v>101</v>
      </c>
      <c r="D25" s="3">
        <v>239</v>
      </c>
      <c r="E25" s="15">
        <v>2.9288702928870292</v>
      </c>
      <c r="F25" s="15">
        <v>59.414225941422593</v>
      </c>
      <c r="G25" s="15">
        <v>32.21757322175732</v>
      </c>
      <c r="H25" s="15">
        <v>3.3472803347280333</v>
      </c>
      <c r="I25" s="15">
        <v>0.83682008368200833</v>
      </c>
      <c r="J25" s="15">
        <v>1.2552301255230125</v>
      </c>
    </row>
    <row r="26" spans="2:10" ht="12" customHeight="1" x14ac:dyDescent="0.4">
      <c r="B26" s="56"/>
      <c r="C26" s="2" t="s">
        <v>102</v>
      </c>
      <c r="D26" s="3">
        <v>360</v>
      </c>
      <c r="E26" s="15">
        <v>2.5</v>
      </c>
      <c r="F26" s="15">
        <v>66.666666666666657</v>
      </c>
      <c r="G26" s="15">
        <v>26.111111111111114</v>
      </c>
      <c r="H26" s="15">
        <v>3.6111111111111107</v>
      </c>
      <c r="I26" s="15">
        <v>0.55555555555555558</v>
      </c>
      <c r="J26" s="15">
        <v>0.55555555555555558</v>
      </c>
    </row>
    <row r="27" spans="2:10" ht="12" customHeight="1" x14ac:dyDescent="0.4">
      <c r="B27" s="57"/>
      <c r="C27" s="4" t="s">
        <v>47</v>
      </c>
      <c r="D27" s="3">
        <v>14</v>
      </c>
      <c r="E27" s="15">
        <v>0</v>
      </c>
      <c r="F27" s="15">
        <v>21.428571428571427</v>
      </c>
      <c r="G27" s="15">
        <v>14.285714285714285</v>
      </c>
      <c r="H27" s="15">
        <v>0</v>
      </c>
      <c r="I27" s="15">
        <v>0</v>
      </c>
      <c r="J27" s="15">
        <v>64.285714285714292</v>
      </c>
    </row>
    <row r="28" spans="2:10" ht="12" customHeight="1" x14ac:dyDescent="0.4">
      <c r="B28" s="55" t="s">
        <v>104</v>
      </c>
      <c r="C28" s="4" t="s">
        <v>70</v>
      </c>
      <c r="D28" s="3">
        <v>91</v>
      </c>
      <c r="E28" s="15">
        <v>3.296703296703297</v>
      </c>
      <c r="F28" s="15">
        <v>64.835164835164832</v>
      </c>
      <c r="G28" s="15">
        <v>25.274725274725274</v>
      </c>
      <c r="H28" s="15">
        <v>6.593406593406594</v>
      </c>
      <c r="I28" s="15">
        <v>0</v>
      </c>
      <c r="J28" s="15">
        <v>0</v>
      </c>
    </row>
    <row r="29" spans="2:10" ht="12" customHeight="1" x14ac:dyDescent="0.4">
      <c r="B29" s="56"/>
      <c r="C29" s="2" t="s">
        <v>69</v>
      </c>
      <c r="D29" s="3">
        <v>590</v>
      </c>
      <c r="E29" s="15">
        <v>3.898305084745763</v>
      </c>
      <c r="F29" s="15">
        <v>65.423728813559322</v>
      </c>
      <c r="G29" s="15">
        <v>25.593220338983052</v>
      </c>
      <c r="H29" s="15">
        <v>4.7457627118644066</v>
      </c>
      <c r="I29" s="15">
        <v>0.16949152542372881</v>
      </c>
      <c r="J29" s="15">
        <v>0.16949152542372881</v>
      </c>
    </row>
    <row r="30" spans="2:10" ht="12" customHeight="1" x14ac:dyDescent="0.4">
      <c r="B30" s="56"/>
      <c r="C30" s="4" t="s">
        <v>71</v>
      </c>
      <c r="D30" s="3">
        <v>260</v>
      </c>
      <c r="E30" s="15">
        <v>1.5384615384615385</v>
      </c>
      <c r="F30" s="15">
        <v>56.92307692307692</v>
      </c>
      <c r="G30" s="15">
        <v>36.153846153846153</v>
      </c>
      <c r="H30" s="15">
        <v>2.3076923076923079</v>
      </c>
      <c r="I30" s="15">
        <v>1.5384615384615385</v>
      </c>
      <c r="J30" s="15">
        <v>1.5384615384615385</v>
      </c>
    </row>
    <row r="31" spans="2:10" ht="12" customHeight="1" x14ac:dyDescent="0.4">
      <c r="B31" s="56"/>
      <c r="C31" s="4" t="s">
        <v>72</v>
      </c>
      <c r="D31" s="3">
        <v>46</v>
      </c>
      <c r="E31" s="15">
        <v>6.5217391304347823</v>
      </c>
      <c r="F31" s="15">
        <v>71.739130434782609</v>
      </c>
      <c r="G31" s="15">
        <v>13.043478260869565</v>
      </c>
      <c r="H31" s="15">
        <v>6.5217391304347823</v>
      </c>
      <c r="I31" s="15">
        <v>2.1739130434782608</v>
      </c>
      <c r="J31" s="15">
        <v>0</v>
      </c>
    </row>
    <row r="32" spans="2:10" ht="12" customHeight="1" x14ac:dyDescent="0.4">
      <c r="B32" s="56"/>
      <c r="C32" s="4" t="s">
        <v>73</v>
      </c>
      <c r="D32" s="3">
        <v>230</v>
      </c>
      <c r="E32" s="15">
        <v>2.1739130434782608</v>
      </c>
      <c r="F32" s="15">
        <v>53.04347826086957</v>
      </c>
      <c r="G32" s="15">
        <v>36.95652173913043</v>
      </c>
      <c r="H32" s="15">
        <v>4.7826086956521738</v>
      </c>
      <c r="I32" s="15">
        <v>1.7391304347826086</v>
      </c>
      <c r="J32" s="15">
        <v>1.3043478260869565</v>
      </c>
    </row>
    <row r="33" spans="2:10" ht="12" customHeight="1" x14ac:dyDescent="0.4">
      <c r="B33" s="56"/>
      <c r="C33" s="4" t="s">
        <v>46</v>
      </c>
      <c r="D33" s="3">
        <v>88</v>
      </c>
      <c r="E33" s="15">
        <v>2.2727272727272729</v>
      </c>
      <c r="F33" s="15">
        <v>55.68181818181818</v>
      </c>
      <c r="G33" s="15">
        <v>32.954545454545453</v>
      </c>
      <c r="H33" s="15">
        <v>5.6818181818181817</v>
      </c>
      <c r="I33" s="15">
        <v>2.2727272727272729</v>
      </c>
      <c r="J33" s="15">
        <v>1.1363636363636365</v>
      </c>
    </row>
    <row r="34" spans="2:10" ht="12" customHeight="1" x14ac:dyDescent="0.4">
      <c r="B34" s="57"/>
      <c r="C34" s="4" t="s">
        <v>43</v>
      </c>
      <c r="D34" s="3">
        <v>18</v>
      </c>
      <c r="E34" s="15">
        <v>0</v>
      </c>
      <c r="F34" s="15">
        <v>16.666666666666664</v>
      </c>
      <c r="G34" s="15">
        <v>22.222222222222221</v>
      </c>
      <c r="H34" s="15">
        <v>5.5555555555555554</v>
      </c>
      <c r="I34" s="15">
        <v>0</v>
      </c>
      <c r="J34" s="15">
        <v>55.555555555555557</v>
      </c>
    </row>
    <row r="35" spans="2:10" ht="12" customHeight="1" x14ac:dyDescent="0.4">
      <c r="B35" s="55" t="s">
        <v>94</v>
      </c>
      <c r="C35" s="4" t="s">
        <v>74</v>
      </c>
      <c r="D35" s="3">
        <v>108</v>
      </c>
      <c r="E35" s="15">
        <v>3.7037037037037033</v>
      </c>
      <c r="F35" s="15">
        <v>63.888888888888886</v>
      </c>
      <c r="G35" s="15">
        <v>27.777777777777779</v>
      </c>
      <c r="H35" s="15">
        <v>3.7037037037037033</v>
      </c>
      <c r="I35" s="15">
        <v>0</v>
      </c>
      <c r="J35" s="15">
        <v>0.92592592592592582</v>
      </c>
    </row>
    <row r="36" spans="2:10" ht="12" customHeight="1" x14ac:dyDescent="0.4">
      <c r="B36" s="56"/>
      <c r="C36" s="4" t="s">
        <v>76</v>
      </c>
      <c r="D36" s="3">
        <v>105</v>
      </c>
      <c r="E36" s="15">
        <v>3.8095238095238098</v>
      </c>
      <c r="F36" s="15">
        <v>63.809523809523803</v>
      </c>
      <c r="G36" s="15">
        <v>25.714285714285712</v>
      </c>
      <c r="H36" s="15">
        <v>3.8095238095238098</v>
      </c>
      <c r="I36" s="15">
        <v>2.8571428571428572</v>
      </c>
      <c r="J36" s="15">
        <v>0</v>
      </c>
    </row>
    <row r="37" spans="2:10" ht="12" customHeight="1" x14ac:dyDescent="0.4">
      <c r="B37" s="56"/>
      <c r="C37" s="4" t="s">
        <v>77</v>
      </c>
      <c r="D37" s="3">
        <v>54</v>
      </c>
      <c r="E37" s="15">
        <v>0</v>
      </c>
      <c r="F37" s="15">
        <v>68.518518518518519</v>
      </c>
      <c r="G37" s="15">
        <v>20.37037037037037</v>
      </c>
      <c r="H37" s="15">
        <v>9.2592592592592595</v>
      </c>
      <c r="I37" s="15">
        <v>0</v>
      </c>
      <c r="J37" s="15">
        <v>1.8518518518518516</v>
      </c>
    </row>
    <row r="38" spans="2:10" ht="12" customHeight="1" x14ac:dyDescent="0.4">
      <c r="B38" s="56"/>
      <c r="C38" s="4" t="s">
        <v>78</v>
      </c>
      <c r="D38" s="3">
        <v>56</v>
      </c>
      <c r="E38" s="15">
        <v>1.7857142857142856</v>
      </c>
      <c r="F38" s="15">
        <v>51.785714285714292</v>
      </c>
      <c r="G38" s="15">
        <v>35.714285714285715</v>
      </c>
      <c r="H38" s="15">
        <v>5.3571428571428568</v>
      </c>
      <c r="I38" s="15">
        <v>3.5714285714285712</v>
      </c>
      <c r="J38" s="15">
        <v>1.7857142857142856</v>
      </c>
    </row>
    <row r="39" spans="2:10" ht="12" customHeight="1" x14ac:dyDescent="0.4">
      <c r="B39" s="56"/>
      <c r="C39" s="4" t="s">
        <v>79</v>
      </c>
      <c r="D39" s="3">
        <v>71</v>
      </c>
      <c r="E39" s="15">
        <v>4.225352112676056</v>
      </c>
      <c r="F39" s="15">
        <v>52.112676056338024</v>
      </c>
      <c r="G39" s="15">
        <v>36.619718309859159</v>
      </c>
      <c r="H39" s="15">
        <v>7.042253521126761</v>
      </c>
      <c r="I39" s="15">
        <v>0</v>
      </c>
      <c r="J39" s="15">
        <v>0</v>
      </c>
    </row>
    <row r="40" spans="2:10" ht="12" customHeight="1" x14ac:dyDescent="0.4">
      <c r="B40" s="56"/>
      <c r="C40" s="4" t="s">
        <v>80</v>
      </c>
      <c r="D40" s="3">
        <v>75</v>
      </c>
      <c r="E40" s="15">
        <v>1.3333333333333335</v>
      </c>
      <c r="F40" s="15">
        <v>61.333333333333329</v>
      </c>
      <c r="G40" s="15">
        <v>33.333333333333329</v>
      </c>
      <c r="H40" s="15">
        <v>2.666666666666667</v>
      </c>
      <c r="I40" s="15">
        <v>0</v>
      </c>
      <c r="J40" s="15">
        <v>1.3333333333333335</v>
      </c>
    </row>
    <row r="41" spans="2:10" ht="12" customHeight="1" x14ac:dyDescent="0.4">
      <c r="B41" s="56"/>
      <c r="C41" s="4" t="s">
        <v>75</v>
      </c>
      <c r="D41" s="3">
        <v>66</v>
      </c>
      <c r="E41" s="15">
        <v>4.5454545454545459</v>
      </c>
      <c r="F41" s="15">
        <v>56.060606060606055</v>
      </c>
      <c r="G41" s="15">
        <v>36.363636363636367</v>
      </c>
      <c r="H41" s="15">
        <v>1.5151515151515151</v>
      </c>
      <c r="I41" s="15">
        <v>0</v>
      </c>
      <c r="J41" s="15">
        <v>1.5151515151515151</v>
      </c>
    </row>
    <row r="42" spans="2:10" ht="12" customHeight="1" x14ac:dyDescent="0.4">
      <c r="B42" s="56"/>
      <c r="C42" s="4" t="s">
        <v>81</v>
      </c>
      <c r="D42" s="3">
        <v>121</v>
      </c>
      <c r="E42" s="15">
        <v>2.4793388429752068</v>
      </c>
      <c r="F42" s="15">
        <v>66.942148760330582</v>
      </c>
      <c r="G42" s="15">
        <v>23.966942148760332</v>
      </c>
      <c r="H42" s="15">
        <v>5.785123966942149</v>
      </c>
      <c r="I42" s="15">
        <v>0.82644628099173556</v>
      </c>
      <c r="J42" s="15">
        <v>0</v>
      </c>
    </row>
    <row r="43" spans="2:10" ht="12" customHeight="1" x14ac:dyDescent="0.4">
      <c r="B43" s="56"/>
      <c r="C43" s="4" t="s">
        <v>82</v>
      </c>
      <c r="D43" s="3">
        <v>42</v>
      </c>
      <c r="E43" s="15">
        <v>4.7619047619047619</v>
      </c>
      <c r="F43" s="15">
        <v>71.428571428571431</v>
      </c>
      <c r="G43" s="15">
        <v>19.047619047619047</v>
      </c>
      <c r="H43" s="15">
        <v>4.7619047619047619</v>
      </c>
      <c r="I43" s="15">
        <v>0</v>
      </c>
      <c r="J43" s="15">
        <v>0</v>
      </c>
    </row>
    <row r="44" spans="2:10" ht="12" customHeight="1" x14ac:dyDescent="0.4">
      <c r="B44" s="56"/>
      <c r="C44" s="4" t="s">
        <v>83</v>
      </c>
      <c r="D44" s="3">
        <v>39</v>
      </c>
      <c r="E44" s="15">
        <v>12.820512820512819</v>
      </c>
      <c r="F44" s="15">
        <v>46.153846153846153</v>
      </c>
      <c r="G44" s="15">
        <v>30.76923076923077</v>
      </c>
      <c r="H44" s="15">
        <v>5.1282051282051277</v>
      </c>
      <c r="I44" s="15">
        <v>2.5641025641025639</v>
      </c>
      <c r="J44" s="15">
        <v>2.5641025641025639</v>
      </c>
    </row>
    <row r="45" spans="2:10" ht="12" customHeight="1" x14ac:dyDescent="0.4">
      <c r="B45" s="56"/>
      <c r="C45" s="4" t="s">
        <v>84</v>
      </c>
      <c r="D45" s="3">
        <v>73</v>
      </c>
      <c r="E45" s="15">
        <v>2.7397260273972601</v>
      </c>
      <c r="F45" s="15">
        <v>72.602739726027394</v>
      </c>
      <c r="G45" s="15">
        <v>20.547945205479451</v>
      </c>
      <c r="H45" s="15">
        <v>2.7397260273972601</v>
      </c>
      <c r="I45" s="15">
        <v>1.3698630136986301</v>
      </c>
      <c r="J45" s="15">
        <v>0</v>
      </c>
    </row>
    <row r="46" spans="2:10" ht="12" customHeight="1" x14ac:dyDescent="0.4">
      <c r="B46" s="56"/>
      <c r="C46" s="4" t="s">
        <v>85</v>
      </c>
      <c r="D46" s="3">
        <v>105</v>
      </c>
      <c r="E46" s="15">
        <v>2.8571428571428572</v>
      </c>
      <c r="F46" s="15">
        <v>50.476190476190474</v>
      </c>
      <c r="G46" s="15">
        <v>38.095238095238095</v>
      </c>
      <c r="H46" s="15">
        <v>6.666666666666667</v>
      </c>
      <c r="I46" s="15">
        <v>0.95238095238095244</v>
      </c>
      <c r="J46" s="15">
        <v>0.95238095238095244</v>
      </c>
    </row>
    <row r="47" spans="2:10" ht="12" customHeight="1" x14ac:dyDescent="0.4">
      <c r="B47" s="56"/>
      <c r="C47" s="4" t="s">
        <v>86</v>
      </c>
      <c r="D47" s="3">
        <v>92</v>
      </c>
      <c r="E47" s="15">
        <v>2.1739130434782608</v>
      </c>
      <c r="F47" s="15">
        <v>51.086956521739133</v>
      </c>
      <c r="G47" s="15">
        <v>38.04347826086957</v>
      </c>
      <c r="H47" s="15">
        <v>6.5217391304347823</v>
      </c>
      <c r="I47" s="15">
        <v>2.1739130434782608</v>
      </c>
      <c r="J47" s="15">
        <v>0</v>
      </c>
    </row>
    <row r="48" spans="2:10" ht="12" customHeight="1" x14ac:dyDescent="0.4">
      <c r="B48" s="56"/>
      <c r="C48" s="4" t="s">
        <v>87</v>
      </c>
      <c r="D48" s="3">
        <v>44</v>
      </c>
      <c r="E48" s="15">
        <v>2.2727272727272729</v>
      </c>
      <c r="F48" s="15">
        <v>65.909090909090907</v>
      </c>
      <c r="G48" s="15">
        <v>31.818181818181817</v>
      </c>
      <c r="H48" s="15">
        <v>0</v>
      </c>
      <c r="I48" s="15">
        <v>0</v>
      </c>
      <c r="J48" s="15">
        <v>0</v>
      </c>
    </row>
    <row r="49" spans="2:10" ht="12" customHeight="1" x14ac:dyDescent="0.4">
      <c r="B49" s="56"/>
      <c r="C49" s="4" t="s">
        <v>88</v>
      </c>
      <c r="D49" s="3">
        <v>34</v>
      </c>
      <c r="E49" s="15">
        <v>0</v>
      </c>
      <c r="F49" s="15">
        <v>52.941176470588239</v>
      </c>
      <c r="G49" s="15">
        <v>47.058823529411761</v>
      </c>
      <c r="H49" s="15">
        <v>0</v>
      </c>
      <c r="I49" s="15">
        <v>0</v>
      </c>
      <c r="J49" s="15">
        <v>0</v>
      </c>
    </row>
    <row r="50" spans="2:10" ht="12" customHeight="1" x14ac:dyDescent="0.4">
      <c r="B50" s="56"/>
      <c r="C50" s="4" t="s">
        <v>89</v>
      </c>
      <c r="D50" s="3">
        <v>80</v>
      </c>
      <c r="E50" s="15">
        <v>3.75</v>
      </c>
      <c r="F50" s="15">
        <v>70</v>
      </c>
      <c r="G50" s="15">
        <v>20</v>
      </c>
      <c r="H50" s="15">
        <v>3.75</v>
      </c>
      <c r="I50" s="15">
        <v>0</v>
      </c>
      <c r="J50" s="15">
        <v>2.5</v>
      </c>
    </row>
    <row r="51" spans="2:10" ht="12" customHeight="1" x14ac:dyDescent="0.4">
      <c r="B51" s="56"/>
      <c r="C51" s="4" t="s">
        <v>90</v>
      </c>
      <c r="D51" s="3">
        <v>58</v>
      </c>
      <c r="E51" s="15">
        <v>0</v>
      </c>
      <c r="F51" s="15">
        <v>63.793103448275865</v>
      </c>
      <c r="G51" s="15">
        <v>34.482758620689658</v>
      </c>
      <c r="H51" s="15">
        <v>0</v>
      </c>
      <c r="I51" s="15">
        <v>0</v>
      </c>
      <c r="J51" s="15">
        <v>1.7241379310344827</v>
      </c>
    </row>
    <row r="52" spans="2:10" ht="12" customHeight="1" x14ac:dyDescent="0.4">
      <c r="B52" s="56"/>
      <c r="C52" s="4" t="s">
        <v>91</v>
      </c>
      <c r="D52" s="3">
        <v>86</v>
      </c>
      <c r="E52" s="15">
        <v>3.4883720930232558</v>
      </c>
      <c r="F52" s="15">
        <v>61.627906976744185</v>
      </c>
      <c r="G52" s="15">
        <v>25.581395348837212</v>
      </c>
      <c r="H52" s="15">
        <v>8.1395348837209305</v>
      </c>
      <c r="I52" s="15">
        <v>1.1627906976744187</v>
      </c>
      <c r="J52" s="15">
        <v>0</v>
      </c>
    </row>
    <row r="53" spans="2:10" ht="12" customHeight="1" x14ac:dyDescent="0.4">
      <c r="B53" s="57"/>
      <c r="C53" s="2" t="s">
        <v>43</v>
      </c>
      <c r="D53" s="3">
        <v>14</v>
      </c>
      <c r="E53" s="15">
        <v>0</v>
      </c>
      <c r="F53" s="15">
        <v>21.428571428571427</v>
      </c>
      <c r="G53" s="15">
        <v>14.285714285714285</v>
      </c>
      <c r="H53" s="15">
        <v>0</v>
      </c>
      <c r="I53" s="15">
        <v>0</v>
      </c>
      <c r="J53" s="15">
        <v>64.285714285714292</v>
      </c>
    </row>
  </sheetData>
  <mergeCells count="10">
    <mergeCell ref="B23:B27"/>
    <mergeCell ref="B28:B34"/>
    <mergeCell ref="B35:B53"/>
    <mergeCell ref="E2:J2"/>
    <mergeCell ref="B4:C4"/>
    <mergeCell ref="B5:B13"/>
    <mergeCell ref="B14:B19"/>
    <mergeCell ref="B20:B22"/>
    <mergeCell ref="B2:C3"/>
    <mergeCell ref="D2:D3"/>
  </mergeCells>
  <phoneticPr fontId="2"/>
  <pageMargins left="0.7" right="0.7" top="0.75" bottom="0.75" header="0.3" footer="0.3"/>
  <pageSetup paperSize="9" orientation="portrait"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B2:I53"/>
  <sheetViews>
    <sheetView workbookViewId="0">
      <selection activeCell="H13" sqref="H13"/>
    </sheetView>
  </sheetViews>
  <sheetFormatPr defaultRowHeight="12" customHeight="1" x14ac:dyDescent="0.4"/>
  <cols>
    <col min="1" max="1" width="5.625" customWidth="1"/>
    <col min="2" max="2" width="14.125" customWidth="1"/>
    <col min="3" max="3" width="39.875" customWidth="1"/>
    <col min="4" max="9" width="10.625" customWidth="1"/>
  </cols>
  <sheetData>
    <row r="2" spans="2:9" ht="30" customHeight="1" x14ac:dyDescent="0.4">
      <c r="B2" s="28" t="s">
        <v>13</v>
      </c>
      <c r="C2" s="29"/>
      <c r="D2" s="32" t="s">
        <v>97</v>
      </c>
      <c r="E2" s="64" t="s">
        <v>153</v>
      </c>
      <c r="F2" s="65"/>
      <c r="G2" s="65"/>
      <c r="H2" s="65"/>
      <c r="I2" s="66"/>
    </row>
    <row r="3" spans="2:9" ht="36" x14ac:dyDescent="0.4">
      <c r="B3" s="30"/>
      <c r="C3" s="31"/>
      <c r="D3" s="33"/>
      <c r="E3" s="19" t="s">
        <v>205</v>
      </c>
      <c r="F3" s="19" t="s">
        <v>206</v>
      </c>
      <c r="G3" s="19" t="s">
        <v>207</v>
      </c>
      <c r="H3" s="19" t="s">
        <v>191</v>
      </c>
      <c r="I3" s="19" t="s">
        <v>154</v>
      </c>
    </row>
    <row r="4" spans="2:9" ht="12" customHeight="1" x14ac:dyDescent="0.4">
      <c r="B4" s="42" t="s">
        <v>92</v>
      </c>
      <c r="C4" s="43" t="s">
        <v>92</v>
      </c>
      <c r="D4" s="3">
        <v>840</v>
      </c>
      <c r="E4" s="14">
        <v>64.88095238095238</v>
      </c>
      <c r="F4" s="15">
        <v>8.5714285714285712</v>
      </c>
      <c r="G4" s="15">
        <v>12.738095238095237</v>
      </c>
      <c r="H4" s="15">
        <v>13.095238095238097</v>
      </c>
      <c r="I4" s="15">
        <v>0.7142857142857143</v>
      </c>
    </row>
    <row r="5" spans="2:9" ht="12" customHeight="1" x14ac:dyDescent="0.4">
      <c r="B5" s="55" t="s">
        <v>93</v>
      </c>
      <c r="C5" s="4" t="s">
        <v>53</v>
      </c>
      <c r="D5" s="3">
        <v>20</v>
      </c>
      <c r="E5" s="15">
        <v>45</v>
      </c>
      <c r="F5" s="15">
        <v>0</v>
      </c>
      <c r="G5" s="15">
        <v>20</v>
      </c>
      <c r="H5" s="15">
        <v>35</v>
      </c>
      <c r="I5" s="15">
        <v>0</v>
      </c>
    </row>
    <row r="6" spans="2:9" ht="12" customHeight="1" x14ac:dyDescent="0.4">
      <c r="B6" s="56"/>
      <c r="C6" s="4" t="s">
        <v>54</v>
      </c>
      <c r="D6" s="3">
        <v>72</v>
      </c>
      <c r="E6" s="15">
        <v>52.777777777777779</v>
      </c>
      <c r="F6" s="15">
        <v>12.5</v>
      </c>
      <c r="G6" s="15">
        <v>13.888888888888889</v>
      </c>
      <c r="H6" s="15">
        <v>19.444444444444446</v>
      </c>
      <c r="I6" s="15">
        <v>1.3888888888888888</v>
      </c>
    </row>
    <row r="7" spans="2:9" ht="12" customHeight="1" x14ac:dyDescent="0.4">
      <c r="B7" s="56"/>
      <c r="C7" s="4" t="s">
        <v>56</v>
      </c>
      <c r="D7" s="3">
        <v>83</v>
      </c>
      <c r="E7" s="15">
        <v>65.060240963855421</v>
      </c>
      <c r="F7" s="15">
        <v>7.2289156626506017</v>
      </c>
      <c r="G7" s="15">
        <v>8.4337349397590362</v>
      </c>
      <c r="H7" s="15">
        <v>18.072289156626507</v>
      </c>
      <c r="I7" s="15">
        <v>1.2048192771084338</v>
      </c>
    </row>
    <row r="8" spans="2:9" ht="12" customHeight="1" x14ac:dyDescent="0.4">
      <c r="B8" s="56"/>
      <c r="C8" s="4" t="s">
        <v>57</v>
      </c>
      <c r="D8" s="3">
        <v>124</v>
      </c>
      <c r="E8" s="15">
        <v>65.322580645161281</v>
      </c>
      <c r="F8" s="15">
        <v>9.67741935483871</v>
      </c>
      <c r="G8" s="15">
        <v>15.32258064516129</v>
      </c>
      <c r="H8" s="15">
        <v>8.870967741935484</v>
      </c>
      <c r="I8" s="15">
        <v>0.80645161290322576</v>
      </c>
    </row>
    <row r="9" spans="2:9" ht="12" customHeight="1" x14ac:dyDescent="0.4">
      <c r="B9" s="56"/>
      <c r="C9" s="4" t="s">
        <v>58</v>
      </c>
      <c r="D9" s="3">
        <v>173</v>
      </c>
      <c r="E9" s="15">
        <v>63.583815028901739</v>
      </c>
      <c r="F9" s="15">
        <v>8.6705202312138727</v>
      </c>
      <c r="G9" s="15">
        <v>12.138728323699421</v>
      </c>
      <c r="H9" s="15">
        <v>15.028901734104046</v>
      </c>
      <c r="I9" s="15">
        <v>0.57803468208092479</v>
      </c>
    </row>
    <row r="10" spans="2:9" ht="12" customHeight="1" x14ac:dyDescent="0.4">
      <c r="B10" s="56"/>
      <c r="C10" s="4" t="s">
        <v>59</v>
      </c>
      <c r="D10" s="3">
        <v>138</v>
      </c>
      <c r="E10" s="15">
        <v>68.115942028985515</v>
      </c>
      <c r="F10" s="15">
        <v>11.594202898550725</v>
      </c>
      <c r="G10" s="15">
        <v>14.492753623188406</v>
      </c>
      <c r="H10" s="15">
        <v>5.7971014492753623</v>
      </c>
      <c r="I10" s="15">
        <v>0</v>
      </c>
    </row>
    <row r="11" spans="2:9" ht="12" customHeight="1" x14ac:dyDescent="0.4">
      <c r="B11" s="56"/>
      <c r="C11" s="4" t="s">
        <v>60</v>
      </c>
      <c r="D11" s="3">
        <v>145</v>
      </c>
      <c r="E11" s="15">
        <v>68.275862068965523</v>
      </c>
      <c r="F11" s="15">
        <v>5.5172413793103452</v>
      </c>
      <c r="G11" s="15">
        <v>14.482758620689657</v>
      </c>
      <c r="H11" s="15">
        <v>10.344827586206897</v>
      </c>
      <c r="I11" s="15">
        <v>1.3793103448275863</v>
      </c>
    </row>
    <row r="12" spans="2:9" ht="12" customHeight="1" x14ac:dyDescent="0.4">
      <c r="B12" s="56"/>
      <c r="C12" s="4" t="s">
        <v>55</v>
      </c>
      <c r="D12" s="3">
        <v>83</v>
      </c>
      <c r="E12" s="15">
        <v>69.879518072289159</v>
      </c>
      <c r="F12" s="15">
        <v>7.2289156626506017</v>
      </c>
      <c r="G12" s="15">
        <v>6.024096385542169</v>
      </c>
      <c r="H12" s="15">
        <v>16.867469879518072</v>
      </c>
      <c r="I12" s="15">
        <v>0</v>
      </c>
    </row>
    <row r="13" spans="2:9" ht="12" customHeight="1" x14ac:dyDescent="0.4">
      <c r="B13" s="57"/>
      <c r="C13" s="4" t="s">
        <v>43</v>
      </c>
      <c r="D13" s="3">
        <v>2</v>
      </c>
      <c r="E13" s="15">
        <v>100</v>
      </c>
      <c r="F13" s="15">
        <v>0</v>
      </c>
      <c r="G13" s="15">
        <v>0</v>
      </c>
      <c r="H13" s="15">
        <v>0</v>
      </c>
      <c r="I13" s="15">
        <v>0</v>
      </c>
    </row>
    <row r="14" spans="2:9" ht="12" customHeight="1" x14ac:dyDescent="0.4">
      <c r="B14" s="55" t="s">
        <v>98</v>
      </c>
      <c r="C14" s="4" t="s">
        <v>61</v>
      </c>
      <c r="D14" s="3">
        <v>110</v>
      </c>
      <c r="E14" s="15">
        <v>63.636363636363633</v>
      </c>
      <c r="F14" s="15">
        <v>8.1818181818181817</v>
      </c>
      <c r="G14" s="15">
        <v>13.636363636363635</v>
      </c>
      <c r="H14" s="15">
        <v>12.727272727272727</v>
      </c>
      <c r="I14" s="15">
        <v>1.8181818181818181</v>
      </c>
    </row>
    <row r="15" spans="2:9" ht="12" customHeight="1" x14ac:dyDescent="0.4">
      <c r="B15" s="56"/>
      <c r="C15" s="4" t="s">
        <v>62</v>
      </c>
      <c r="D15" s="3">
        <v>287</v>
      </c>
      <c r="E15" s="15">
        <v>68.98954703832753</v>
      </c>
      <c r="F15" s="15">
        <v>6.6202090592334493</v>
      </c>
      <c r="G15" s="15">
        <v>12.195121951219512</v>
      </c>
      <c r="H15" s="15">
        <v>11.498257839721255</v>
      </c>
      <c r="I15" s="15">
        <v>0.69686411149825789</v>
      </c>
    </row>
    <row r="16" spans="2:9" ht="12" customHeight="1" x14ac:dyDescent="0.4">
      <c r="B16" s="56"/>
      <c r="C16" s="4" t="s">
        <v>63</v>
      </c>
      <c r="D16" s="3">
        <v>208</v>
      </c>
      <c r="E16" s="15">
        <v>62.019230769230774</v>
      </c>
      <c r="F16" s="15">
        <v>10.096153846153847</v>
      </c>
      <c r="G16" s="15">
        <v>13.461538461538462</v>
      </c>
      <c r="H16" s="15">
        <v>14.423076923076922</v>
      </c>
      <c r="I16" s="15">
        <v>0</v>
      </c>
    </row>
    <row r="17" spans="2:9" ht="12" customHeight="1" x14ac:dyDescent="0.4">
      <c r="B17" s="56"/>
      <c r="C17" s="4" t="s">
        <v>64</v>
      </c>
      <c r="D17" s="3">
        <v>173</v>
      </c>
      <c r="E17" s="15">
        <v>65.895953757225428</v>
      </c>
      <c r="F17" s="15">
        <v>9.8265895953757223</v>
      </c>
      <c r="G17" s="15">
        <v>11.560693641618498</v>
      </c>
      <c r="H17" s="15">
        <v>11.560693641618498</v>
      </c>
      <c r="I17" s="15">
        <v>1.1560693641618496</v>
      </c>
    </row>
    <row r="18" spans="2:9" ht="12" customHeight="1" x14ac:dyDescent="0.4">
      <c r="B18" s="56"/>
      <c r="C18" s="4" t="s">
        <v>65</v>
      </c>
      <c r="D18" s="3">
        <v>50</v>
      </c>
      <c r="E18" s="15">
        <v>54</v>
      </c>
      <c r="F18" s="15">
        <v>10</v>
      </c>
      <c r="G18" s="15">
        <v>14.000000000000002</v>
      </c>
      <c r="H18" s="15">
        <v>22</v>
      </c>
      <c r="I18" s="15">
        <v>0</v>
      </c>
    </row>
    <row r="19" spans="2:9" ht="12" customHeight="1" x14ac:dyDescent="0.4">
      <c r="B19" s="57"/>
      <c r="C19" s="4" t="s">
        <v>43</v>
      </c>
      <c r="D19" s="3">
        <v>12</v>
      </c>
      <c r="E19" s="15">
        <v>58.333333333333336</v>
      </c>
      <c r="F19" s="15">
        <v>8.3333333333333321</v>
      </c>
      <c r="G19" s="15">
        <v>16.666666666666664</v>
      </c>
      <c r="H19" s="15">
        <v>16.666666666666664</v>
      </c>
      <c r="I19" s="15">
        <v>0</v>
      </c>
    </row>
    <row r="20" spans="2:9" ht="12" customHeight="1" x14ac:dyDescent="0.4">
      <c r="B20" s="61" t="s">
        <v>99</v>
      </c>
      <c r="C20" s="4" t="s">
        <v>66</v>
      </c>
      <c r="D20" s="3">
        <v>248</v>
      </c>
      <c r="E20" s="15">
        <v>66.935483870967744</v>
      </c>
      <c r="F20" s="15">
        <v>11.29032258064516</v>
      </c>
      <c r="G20" s="15">
        <v>11.29032258064516</v>
      </c>
      <c r="H20" s="15">
        <v>9.67741935483871</v>
      </c>
      <c r="I20" s="15">
        <v>0.80645161290322576</v>
      </c>
    </row>
    <row r="21" spans="2:9" ht="12" customHeight="1" x14ac:dyDescent="0.4">
      <c r="B21" s="62"/>
      <c r="C21" s="4" t="s">
        <v>67</v>
      </c>
      <c r="D21" s="3">
        <v>575</v>
      </c>
      <c r="E21" s="15">
        <v>63.826086956521742</v>
      </c>
      <c r="F21" s="15">
        <v>7.4782608695652177</v>
      </c>
      <c r="G21" s="15">
        <v>13.565217391304349</v>
      </c>
      <c r="H21" s="15">
        <v>14.608695652173914</v>
      </c>
      <c r="I21" s="15">
        <v>0.52173913043478271</v>
      </c>
    </row>
    <row r="22" spans="2:9" ht="12" customHeight="1" x14ac:dyDescent="0.4">
      <c r="B22" s="63"/>
      <c r="C22" s="4" t="s">
        <v>43</v>
      </c>
      <c r="D22" s="3">
        <v>17</v>
      </c>
      <c r="E22" s="15">
        <v>70.588235294117652</v>
      </c>
      <c r="F22" s="15">
        <v>5.8823529411764701</v>
      </c>
      <c r="G22" s="15">
        <v>5.8823529411764701</v>
      </c>
      <c r="H22" s="15">
        <v>11.76470588235294</v>
      </c>
      <c r="I22" s="15">
        <v>5.8823529411764701</v>
      </c>
    </row>
    <row r="23" spans="2:9" ht="12" customHeight="1" x14ac:dyDescent="0.4">
      <c r="B23" s="55" t="s">
        <v>100</v>
      </c>
      <c r="C23" s="2" t="s">
        <v>96</v>
      </c>
      <c r="D23" s="3">
        <v>200</v>
      </c>
      <c r="E23" s="15">
        <v>65</v>
      </c>
      <c r="F23" s="15">
        <v>9.5</v>
      </c>
      <c r="G23" s="15">
        <v>13</v>
      </c>
      <c r="H23" s="15">
        <v>12</v>
      </c>
      <c r="I23" s="15">
        <v>0.5</v>
      </c>
    </row>
    <row r="24" spans="2:9" ht="12" customHeight="1" x14ac:dyDescent="0.4">
      <c r="B24" s="56"/>
      <c r="C24" s="2" t="s">
        <v>95</v>
      </c>
      <c r="D24" s="3">
        <v>239</v>
      </c>
      <c r="E24" s="15">
        <v>62.343096234309627</v>
      </c>
      <c r="F24" s="15">
        <v>8.7866108786610866</v>
      </c>
      <c r="G24" s="15">
        <v>13.807531380753138</v>
      </c>
      <c r="H24" s="15">
        <v>13.807531380753138</v>
      </c>
      <c r="I24" s="15">
        <v>1.2552301255230125</v>
      </c>
    </row>
    <row r="25" spans="2:9" ht="12" customHeight="1" x14ac:dyDescent="0.4">
      <c r="B25" s="56"/>
      <c r="C25" s="2" t="s">
        <v>101</v>
      </c>
      <c r="D25" s="3">
        <v>149</v>
      </c>
      <c r="E25" s="15">
        <v>55.033557046979865</v>
      </c>
      <c r="F25" s="15">
        <v>11.409395973154362</v>
      </c>
      <c r="G25" s="15">
        <v>13.422818791946309</v>
      </c>
      <c r="H25" s="15">
        <v>18.791946308724832</v>
      </c>
      <c r="I25" s="15">
        <v>1.3422818791946309</v>
      </c>
    </row>
    <row r="26" spans="2:9" ht="12" customHeight="1" x14ac:dyDescent="0.4">
      <c r="B26" s="56"/>
      <c r="C26" s="2" t="s">
        <v>102</v>
      </c>
      <c r="D26" s="3">
        <v>249</v>
      </c>
      <c r="E26" s="15">
        <v>73.493975903614455</v>
      </c>
      <c r="F26" s="15">
        <v>5.6224899598393572</v>
      </c>
      <c r="G26" s="15">
        <v>10.843373493975903</v>
      </c>
      <c r="H26" s="15">
        <v>10.040160642570282</v>
      </c>
      <c r="I26" s="15">
        <v>0</v>
      </c>
    </row>
    <row r="27" spans="2:9" ht="12" customHeight="1" x14ac:dyDescent="0.4">
      <c r="B27" s="57"/>
      <c r="C27" s="4" t="s">
        <v>47</v>
      </c>
      <c r="D27" s="3">
        <v>3</v>
      </c>
      <c r="E27" s="15">
        <v>33.333333333333329</v>
      </c>
      <c r="F27" s="15">
        <v>33.333333333333329</v>
      </c>
      <c r="G27" s="15">
        <v>33.333333333333329</v>
      </c>
      <c r="H27" s="15">
        <v>0</v>
      </c>
      <c r="I27" s="15">
        <v>0</v>
      </c>
    </row>
    <row r="28" spans="2:9" ht="12" customHeight="1" x14ac:dyDescent="0.4">
      <c r="B28" s="55" t="s">
        <v>104</v>
      </c>
      <c r="C28" s="4" t="s">
        <v>70</v>
      </c>
      <c r="D28" s="3">
        <v>62</v>
      </c>
      <c r="E28" s="15">
        <v>69.354838709677423</v>
      </c>
      <c r="F28" s="15">
        <v>9.67741935483871</v>
      </c>
      <c r="G28" s="15">
        <v>11.29032258064516</v>
      </c>
      <c r="H28" s="15">
        <v>8.064516129032258</v>
      </c>
      <c r="I28" s="15">
        <v>1.6129032258064515</v>
      </c>
    </row>
    <row r="29" spans="2:9" ht="12" customHeight="1" x14ac:dyDescent="0.4">
      <c r="B29" s="56"/>
      <c r="C29" s="2" t="s">
        <v>69</v>
      </c>
      <c r="D29" s="3">
        <v>409</v>
      </c>
      <c r="E29" s="15">
        <v>63.080684596577022</v>
      </c>
      <c r="F29" s="15">
        <v>9.7799511002444994</v>
      </c>
      <c r="G29" s="15">
        <v>15.403422982885084</v>
      </c>
      <c r="H29" s="15">
        <v>11.246943765281173</v>
      </c>
      <c r="I29" s="15">
        <v>0.48899755501222492</v>
      </c>
    </row>
    <row r="30" spans="2:9" ht="12" customHeight="1" x14ac:dyDescent="0.4">
      <c r="B30" s="56"/>
      <c r="C30" s="4" t="s">
        <v>71</v>
      </c>
      <c r="D30" s="3">
        <v>152</v>
      </c>
      <c r="E30" s="15">
        <v>69.078947368421055</v>
      </c>
      <c r="F30" s="15">
        <v>6.5789473684210522</v>
      </c>
      <c r="G30" s="15">
        <v>10.526315789473683</v>
      </c>
      <c r="H30" s="15">
        <v>12.5</v>
      </c>
      <c r="I30" s="15">
        <v>1.3157894736842104</v>
      </c>
    </row>
    <row r="31" spans="2:9" ht="12" customHeight="1" x14ac:dyDescent="0.4">
      <c r="B31" s="56"/>
      <c r="C31" s="4" t="s">
        <v>72</v>
      </c>
      <c r="D31" s="3">
        <v>36</v>
      </c>
      <c r="E31" s="15">
        <v>55.555555555555557</v>
      </c>
      <c r="F31" s="15">
        <v>2.7777777777777777</v>
      </c>
      <c r="G31" s="15">
        <v>16.666666666666664</v>
      </c>
      <c r="H31" s="15">
        <v>25</v>
      </c>
      <c r="I31" s="15">
        <v>0</v>
      </c>
    </row>
    <row r="32" spans="2:9" ht="12" customHeight="1" x14ac:dyDescent="0.4">
      <c r="B32" s="56"/>
      <c r="C32" s="4" t="s">
        <v>73</v>
      </c>
      <c r="D32" s="3">
        <v>127</v>
      </c>
      <c r="E32" s="15">
        <v>66.141732283464577</v>
      </c>
      <c r="F32" s="15">
        <v>7.0866141732283463</v>
      </c>
      <c r="G32" s="15">
        <v>9.4488188976377945</v>
      </c>
      <c r="H32" s="15">
        <v>16.535433070866144</v>
      </c>
      <c r="I32" s="15">
        <v>0.78740157480314954</v>
      </c>
    </row>
    <row r="33" spans="2:9" ht="12" customHeight="1" x14ac:dyDescent="0.4">
      <c r="B33" s="56"/>
      <c r="C33" s="4" t="s">
        <v>46</v>
      </c>
      <c r="D33" s="3">
        <v>51</v>
      </c>
      <c r="E33" s="15">
        <v>64.705882352941174</v>
      </c>
      <c r="F33" s="15">
        <v>11.76470588235294</v>
      </c>
      <c r="G33" s="15">
        <v>5.8823529411764701</v>
      </c>
      <c r="H33" s="15">
        <v>17.647058823529413</v>
      </c>
      <c r="I33" s="15">
        <v>0</v>
      </c>
    </row>
    <row r="34" spans="2:9" ht="12" customHeight="1" x14ac:dyDescent="0.4">
      <c r="B34" s="57"/>
      <c r="C34" s="4" t="s">
        <v>43</v>
      </c>
      <c r="D34" s="3">
        <v>3</v>
      </c>
      <c r="E34" s="15">
        <v>66.666666666666657</v>
      </c>
      <c r="F34" s="15">
        <v>0</v>
      </c>
      <c r="G34" s="15">
        <v>0</v>
      </c>
      <c r="H34" s="15">
        <v>33.333333333333329</v>
      </c>
      <c r="I34" s="15">
        <v>0</v>
      </c>
    </row>
    <row r="35" spans="2:9" ht="12" customHeight="1" x14ac:dyDescent="0.4">
      <c r="B35" s="55" t="s">
        <v>94</v>
      </c>
      <c r="C35" s="4" t="s">
        <v>74</v>
      </c>
      <c r="D35" s="3">
        <v>73</v>
      </c>
      <c r="E35" s="15">
        <v>71.232876712328761</v>
      </c>
      <c r="F35" s="15">
        <v>6.8493150684931505</v>
      </c>
      <c r="G35" s="15">
        <v>9.5890410958904102</v>
      </c>
      <c r="H35" s="15">
        <v>12.328767123287671</v>
      </c>
      <c r="I35" s="15">
        <v>0</v>
      </c>
    </row>
    <row r="36" spans="2:9" ht="12" customHeight="1" x14ac:dyDescent="0.4">
      <c r="B36" s="56"/>
      <c r="C36" s="4" t="s">
        <v>76</v>
      </c>
      <c r="D36" s="3">
        <v>71</v>
      </c>
      <c r="E36" s="15">
        <v>69.014084507042256</v>
      </c>
      <c r="F36" s="15">
        <v>7.042253521126761</v>
      </c>
      <c r="G36" s="15">
        <v>8.4507042253521121</v>
      </c>
      <c r="H36" s="15">
        <v>12.676056338028168</v>
      </c>
      <c r="I36" s="15">
        <v>2.8169014084507045</v>
      </c>
    </row>
    <row r="37" spans="2:9" ht="12" customHeight="1" x14ac:dyDescent="0.4">
      <c r="B37" s="56"/>
      <c r="C37" s="4" t="s">
        <v>77</v>
      </c>
      <c r="D37" s="3">
        <v>37</v>
      </c>
      <c r="E37" s="15">
        <v>64.86486486486487</v>
      </c>
      <c r="F37" s="15">
        <v>5.4054054054054053</v>
      </c>
      <c r="G37" s="15">
        <v>13.513513513513514</v>
      </c>
      <c r="H37" s="15">
        <v>13.513513513513514</v>
      </c>
      <c r="I37" s="15">
        <v>2.7027027027027026</v>
      </c>
    </row>
    <row r="38" spans="2:9" ht="12" customHeight="1" x14ac:dyDescent="0.4">
      <c r="B38" s="56"/>
      <c r="C38" s="4" t="s">
        <v>78</v>
      </c>
      <c r="D38" s="3">
        <v>30</v>
      </c>
      <c r="E38" s="15">
        <v>46.666666666666664</v>
      </c>
      <c r="F38" s="15">
        <v>13.333333333333334</v>
      </c>
      <c r="G38" s="15">
        <v>26.666666666666668</v>
      </c>
      <c r="H38" s="15">
        <v>13.333333333333334</v>
      </c>
      <c r="I38" s="15">
        <v>0</v>
      </c>
    </row>
    <row r="39" spans="2:9" ht="12" customHeight="1" x14ac:dyDescent="0.4">
      <c r="B39" s="56"/>
      <c r="C39" s="4" t="s">
        <v>79</v>
      </c>
      <c r="D39" s="3">
        <v>40</v>
      </c>
      <c r="E39" s="15">
        <v>75</v>
      </c>
      <c r="F39" s="15">
        <v>10</v>
      </c>
      <c r="G39" s="15">
        <v>5</v>
      </c>
      <c r="H39" s="15">
        <v>10</v>
      </c>
      <c r="I39" s="15">
        <v>0</v>
      </c>
    </row>
    <row r="40" spans="2:9" ht="12" customHeight="1" x14ac:dyDescent="0.4">
      <c r="B40" s="56"/>
      <c r="C40" s="4" t="s">
        <v>80</v>
      </c>
      <c r="D40" s="3">
        <v>47</v>
      </c>
      <c r="E40" s="15">
        <v>53.191489361702125</v>
      </c>
      <c r="F40" s="15">
        <v>12.76595744680851</v>
      </c>
      <c r="G40" s="15">
        <v>8.5106382978723403</v>
      </c>
      <c r="H40" s="15">
        <v>23.404255319148938</v>
      </c>
      <c r="I40" s="15">
        <v>2.1276595744680851</v>
      </c>
    </row>
    <row r="41" spans="2:9" ht="12" customHeight="1" x14ac:dyDescent="0.4">
      <c r="B41" s="56"/>
      <c r="C41" s="4" t="s">
        <v>75</v>
      </c>
      <c r="D41" s="3">
        <v>40</v>
      </c>
      <c r="E41" s="15">
        <v>62.5</v>
      </c>
      <c r="F41" s="15">
        <v>12.5</v>
      </c>
      <c r="G41" s="15">
        <v>10</v>
      </c>
      <c r="H41" s="15">
        <v>12.5</v>
      </c>
      <c r="I41" s="15">
        <v>2.5</v>
      </c>
    </row>
    <row r="42" spans="2:9" ht="12" customHeight="1" x14ac:dyDescent="0.4">
      <c r="B42" s="56"/>
      <c r="C42" s="4" t="s">
        <v>81</v>
      </c>
      <c r="D42" s="3">
        <v>84</v>
      </c>
      <c r="E42" s="15">
        <v>76.19047619047619</v>
      </c>
      <c r="F42" s="15">
        <v>3.5714285714285712</v>
      </c>
      <c r="G42" s="15">
        <v>11.904761904761903</v>
      </c>
      <c r="H42" s="15">
        <v>8.3333333333333321</v>
      </c>
      <c r="I42" s="15">
        <v>0</v>
      </c>
    </row>
    <row r="43" spans="2:9" ht="12" customHeight="1" x14ac:dyDescent="0.4">
      <c r="B43" s="56"/>
      <c r="C43" s="4" t="s">
        <v>82</v>
      </c>
      <c r="D43" s="3">
        <v>32</v>
      </c>
      <c r="E43" s="15">
        <v>56.25</v>
      </c>
      <c r="F43" s="15">
        <v>6.25</v>
      </c>
      <c r="G43" s="15">
        <v>12.5</v>
      </c>
      <c r="H43" s="15">
        <v>25</v>
      </c>
      <c r="I43" s="15">
        <v>0</v>
      </c>
    </row>
    <row r="44" spans="2:9" ht="12" customHeight="1" x14ac:dyDescent="0.4">
      <c r="B44" s="56"/>
      <c r="C44" s="4" t="s">
        <v>83</v>
      </c>
      <c r="D44" s="3">
        <v>23</v>
      </c>
      <c r="E44" s="15">
        <v>60.869565217391312</v>
      </c>
      <c r="F44" s="15">
        <v>17.391304347826086</v>
      </c>
      <c r="G44" s="15">
        <v>13.043478260869565</v>
      </c>
      <c r="H44" s="15">
        <v>8.695652173913043</v>
      </c>
      <c r="I44" s="15">
        <v>0</v>
      </c>
    </row>
    <row r="45" spans="2:9" ht="12" customHeight="1" x14ac:dyDescent="0.4">
      <c r="B45" s="56"/>
      <c r="C45" s="4" t="s">
        <v>84</v>
      </c>
      <c r="D45" s="3">
        <v>55</v>
      </c>
      <c r="E45" s="15">
        <v>78.181818181818187</v>
      </c>
      <c r="F45" s="15">
        <v>7.2727272727272725</v>
      </c>
      <c r="G45" s="15">
        <v>5.4545454545454541</v>
      </c>
      <c r="H45" s="15">
        <v>9.0909090909090917</v>
      </c>
      <c r="I45" s="15">
        <v>0</v>
      </c>
    </row>
    <row r="46" spans="2:9" ht="12" customHeight="1" x14ac:dyDescent="0.4">
      <c r="B46" s="56"/>
      <c r="C46" s="4" t="s">
        <v>85</v>
      </c>
      <c r="D46" s="3">
        <v>56</v>
      </c>
      <c r="E46" s="15">
        <v>67.857142857142861</v>
      </c>
      <c r="F46" s="15">
        <v>8.9285714285714288</v>
      </c>
      <c r="G46" s="15">
        <v>10.714285714285714</v>
      </c>
      <c r="H46" s="15">
        <v>10.714285714285714</v>
      </c>
      <c r="I46" s="15">
        <v>1.7857142857142856</v>
      </c>
    </row>
    <row r="47" spans="2:9" ht="12" customHeight="1" x14ac:dyDescent="0.4">
      <c r="B47" s="56"/>
      <c r="C47" s="4" t="s">
        <v>86</v>
      </c>
      <c r="D47" s="3">
        <v>49</v>
      </c>
      <c r="E47" s="15">
        <v>65.306122448979593</v>
      </c>
      <c r="F47" s="15">
        <v>6.1224489795918364</v>
      </c>
      <c r="G47" s="15">
        <v>16.326530612244898</v>
      </c>
      <c r="H47" s="15">
        <v>12.244897959183673</v>
      </c>
      <c r="I47" s="15">
        <v>0</v>
      </c>
    </row>
    <row r="48" spans="2:9" ht="12" customHeight="1" x14ac:dyDescent="0.4">
      <c r="B48" s="56"/>
      <c r="C48" s="4" t="s">
        <v>87</v>
      </c>
      <c r="D48" s="3">
        <v>30</v>
      </c>
      <c r="E48" s="15">
        <v>76.666666666666671</v>
      </c>
      <c r="F48" s="15">
        <v>3.3333333333333335</v>
      </c>
      <c r="G48" s="15">
        <v>13.333333333333334</v>
      </c>
      <c r="H48" s="15">
        <v>6.666666666666667</v>
      </c>
      <c r="I48" s="15">
        <v>0</v>
      </c>
    </row>
    <row r="49" spans="2:9" ht="12" customHeight="1" x14ac:dyDescent="0.4">
      <c r="B49" s="56"/>
      <c r="C49" s="4" t="s">
        <v>88</v>
      </c>
      <c r="D49" s="3">
        <v>18</v>
      </c>
      <c r="E49" s="15">
        <v>66.666666666666657</v>
      </c>
      <c r="F49" s="15">
        <v>22.222222222222221</v>
      </c>
      <c r="G49" s="15">
        <v>5.5555555555555554</v>
      </c>
      <c r="H49" s="15">
        <v>5.5555555555555554</v>
      </c>
      <c r="I49" s="15">
        <v>0</v>
      </c>
    </row>
    <row r="50" spans="2:9" ht="12" customHeight="1" x14ac:dyDescent="0.4">
      <c r="B50" s="56"/>
      <c r="C50" s="4" t="s">
        <v>89</v>
      </c>
      <c r="D50" s="3">
        <v>59</v>
      </c>
      <c r="E50" s="15">
        <v>50.847457627118644</v>
      </c>
      <c r="F50" s="15">
        <v>11.864406779661017</v>
      </c>
      <c r="G50" s="15">
        <v>18.64406779661017</v>
      </c>
      <c r="H50" s="15">
        <v>18.64406779661017</v>
      </c>
      <c r="I50" s="15">
        <v>0</v>
      </c>
    </row>
    <row r="51" spans="2:9" ht="12" customHeight="1" x14ac:dyDescent="0.4">
      <c r="B51" s="56"/>
      <c r="C51" s="4" t="s">
        <v>90</v>
      </c>
      <c r="D51" s="3">
        <v>37</v>
      </c>
      <c r="E51" s="15">
        <v>64.86486486486487</v>
      </c>
      <c r="F51" s="15">
        <v>5.4054054054054053</v>
      </c>
      <c r="G51" s="15">
        <v>18.918918918918919</v>
      </c>
      <c r="H51" s="15">
        <v>10.810810810810811</v>
      </c>
      <c r="I51" s="15">
        <v>0</v>
      </c>
    </row>
    <row r="52" spans="2:9" ht="12" customHeight="1" x14ac:dyDescent="0.4">
      <c r="B52" s="56"/>
      <c r="C52" s="4" t="s">
        <v>91</v>
      </c>
      <c r="D52" s="3">
        <v>56</v>
      </c>
      <c r="E52" s="15">
        <v>48.214285714285715</v>
      </c>
      <c r="F52" s="15">
        <v>8.9285714285714288</v>
      </c>
      <c r="G52" s="15">
        <v>23.214285714285715</v>
      </c>
      <c r="H52" s="15">
        <v>19.642857142857142</v>
      </c>
      <c r="I52" s="15">
        <v>0</v>
      </c>
    </row>
    <row r="53" spans="2:9" ht="12" customHeight="1" x14ac:dyDescent="0.4">
      <c r="B53" s="57"/>
      <c r="C53" s="2" t="s">
        <v>43</v>
      </c>
      <c r="D53" s="3">
        <v>3</v>
      </c>
      <c r="E53" s="15">
        <v>33.333333333333329</v>
      </c>
      <c r="F53" s="15">
        <v>33.333333333333329</v>
      </c>
      <c r="G53" s="15">
        <v>33.333333333333329</v>
      </c>
      <c r="H53" s="15">
        <v>0</v>
      </c>
      <c r="I53" s="15">
        <v>0</v>
      </c>
    </row>
  </sheetData>
  <mergeCells count="10">
    <mergeCell ref="B23:B27"/>
    <mergeCell ref="B28:B34"/>
    <mergeCell ref="B35:B53"/>
    <mergeCell ref="D2:D3"/>
    <mergeCell ref="E2:I2"/>
    <mergeCell ref="B4:C4"/>
    <mergeCell ref="B5:B13"/>
    <mergeCell ref="B14:B19"/>
    <mergeCell ref="B20:B22"/>
    <mergeCell ref="B2:C3"/>
  </mergeCells>
  <phoneticPr fontId="2"/>
  <pageMargins left="0.7" right="0.7" top="0.75" bottom="0.75" header="0.3" footer="0.3"/>
  <pageSetup paperSize="9" orientation="portrait"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59"/>
  <sheetViews>
    <sheetView workbookViewId="0">
      <selection activeCell="I7" sqref="I7"/>
    </sheetView>
  </sheetViews>
  <sheetFormatPr defaultRowHeight="12" x14ac:dyDescent="0.4"/>
  <cols>
    <col min="1" max="2" width="9" style="1"/>
    <col min="3" max="3" width="14.125" style="1" bestFit="1" customWidth="1"/>
    <col min="4" max="4" width="19.125" style="1" customWidth="1"/>
    <col min="5" max="16384" width="9" style="1"/>
  </cols>
  <sheetData>
    <row r="1" spans="1:13" x14ac:dyDescent="0.4">
      <c r="E1" s="1" t="s">
        <v>106</v>
      </c>
      <c r="G1" s="1" t="s">
        <v>1</v>
      </c>
      <c r="H1" s="1" t="s">
        <v>1</v>
      </c>
      <c r="I1" s="1" t="s">
        <v>1</v>
      </c>
      <c r="J1" s="1" t="s">
        <v>1</v>
      </c>
      <c r="K1" s="1" t="s">
        <v>1</v>
      </c>
      <c r="L1" s="1" t="s">
        <v>1</v>
      </c>
      <c r="M1" s="1" t="s">
        <v>2</v>
      </c>
    </row>
    <row r="2" spans="1:13" x14ac:dyDescent="0.4">
      <c r="E2" s="1">
        <v>1</v>
      </c>
      <c r="G2" s="1">
        <v>1</v>
      </c>
      <c r="H2" s="1">
        <v>2</v>
      </c>
      <c r="I2" s="1">
        <v>3</v>
      </c>
      <c r="J2" s="1">
        <v>4</v>
      </c>
      <c r="K2" s="1">
        <v>5</v>
      </c>
      <c r="L2" s="1">
        <v>6</v>
      </c>
      <c r="M2" s="1">
        <v>1</v>
      </c>
    </row>
    <row r="3" spans="1:13" ht="27.95" customHeight="1" x14ac:dyDescent="0.4">
      <c r="C3" s="44"/>
      <c r="D3" s="44"/>
      <c r="E3" s="44" t="s">
        <v>97</v>
      </c>
      <c r="F3" s="9" t="s">
        <v>107</v>
      </c>
      <c r="G3" s="26" t="s">
        <v>105</v>
      </c>
      <c r="H3" s="26"/>
      <c r="I3" s="26"/>
      <c r="J3" s="26"/>
      <c r="K3" s="26"/>
      <c r="L3" s="26"/>
      <c r="M3" s="26"/>
    </row>
    <row r="4" spans="1:13" ht="87" customHeight="1" x14ac:dyDescent="0.4">
      <c r="C4" s="44"/>
      <c r="D4" s="44"/>
      <c r="E4" s="44"/>
      <c r="F4" s="9" t="s">
        <v>107</v>
      </c>
      <c r="G4" s="5" t="str">
        <f>G5&amp;"(％)"</f>
        <v>すでに、積極的に利用している(％)</v>
      </c>
      <c r="H4" s="5" t="str">
        <f t="shared" ref="H4:M4" si="0">H5&amp;"(％)"</f>
        <v>すでに、ものによっては利用している(％)</v>
      </c>
      <c r="I4" s="5" t="str">
        <f t="shared" si="0"/>
        <v>今は利用していないが、今後、積極的に利用したい(％)</v>
      </c>
      <c r="J4" s="5" t="str">
        <f t="shared" si="0"/>
        <v>今は利用していないが、今後、ものによっては利用したい(％)</v>
      </c>
      <c r="K4" s="5" t="str">
        <f t="shared" si="0"/>
        <v>利用したくない(％)</v>
      </c>
      <c r="L4" s="5" t="str">
        <f t="shared" si="0"/>
        <v>その他(％)</v>
      </c>
      <c r="M4" s="5" t="str">
        <f t="shared" si="0"/>
        <v>無回答(％)</v>
      </c>
    </row>
    <row r="5" spans="1:13" x14ac:dyDescent="0.4">
      <c r="C5" s="7"/>
      <c r="D5" s="8"/>
      <c r="E5" s="6"/>
      <c r="F5" s="13"/>
      <c r="G5" s="10" t="s">
        <v>48</v>
      </c>
      <c r="H5" s="10" t="s">
        <v>49</v>
      </c>
      <c r="I5" s="10" t="s">
        <v>50</v>
      </c>
      <c r="J5" s="10" t="s">
        <v>51</v>
      </c>
      <c r="K5" s="10" t="s">
        <v>52</v>
      </c>
      <c r="L5" s="10" t="s">
        <v>46</v>
      </c>
      <c r="M5" s="10" t="s">
        <v>43</v>
      </c>
    </row>
    <row r="6" spans="1:13" x14ac:dyDescent="0.4">
      <c r="A6" s="1" t="s">
        <v>106</v>
      </c>
      <c r="B6" s="1">
        <v>1</v>
      </c>
      <c r="C6" s="42" t="s">
        <v>92</v>
      </c>
      <c r="D6" s="43" t="s">
        <v>92</v>
      </c>
      <c r="E6" s="3" t="e">
        <f ca="1">COUNTIFS(INDIRECT("入力!"&amp;VLOOKUP(MATCH($A6,問,0),列番号,2,0)&amp;1):INDIRECT("入力!"&amp;VLOOKUP(MATCH($A6,問,0),列番号,2,0)&amp;10000),$B6,INDIRECT("入力!"&amp;VLOOKUP(MATCH(E$1,問,0),列番号,2,0)&amp;1):INDIRECT("入力!"&amp;VLOOKUP(MATCH(E$1,問,0),列番号,2,0)&amp;10000),E$2)</f>
        <v>#REF!</v>
      </c>
      <c r="F6" s="3" t="e">
        <f ca="1">D6&amp;"(n="&amp;TEXT($E6,"#,##0")&amp;")"</f>
        <v>#REF!</v>
      </c>
      <c r="G6" s="14" t="e">
        <f ca="1">COUNTIFS(INDIRECT("入力!"&amp;VLOOKUP(MATCH($E$1,問,0),列番号,2,0)&amp;1):INDIRECT("入力!"&amp;VLOOKUP(MATCH($E$1,問,0),列番号,2,0)&amp;10000),$E$2,INDIRECT("入力!"&amp;VLOOKUP(MATCH($A6,問,0),列番号,2,0)&amp;1):INDIRECT("入力!"&amp;VLOOKUP(MATCH($A6,問,0),列番号,2,0)&amp;10000),$B6,INDIRECT("入力!"&amp;VLOOKUP(MATCH(G$1,問,0),列番号,2,0)&amp;1):INDIRECT("入力!"&amp;VLOOKUP(MATCH(G$1,問,0),列番号,2,0)&amp;10000),G$2)/$E6*100</f>
        <v>#REF!</v>
      </c>
      <c r="H6" s="15" t="e">
        <f ca="1">COUNTIFS(INDIRECT("入力!"&amp;VLOOKUP(MATCH($E$1,問,0),列番号,2,0)&amp;1):INDIRECT("入力!"&amp;VLOOKUP(MATCH($E$1,問,0),列番号,2,0)&amp;10000),$E$2,INDIRECT("入力!"&amp;VLOOKUP(MATCH($A6,問,0),列番号,2,0)&amp;1):INDIRECT("入力!"&amp;VLOOKUP(MATCH($A6,問,0),列番号,2,0)&amp;10000),$B6,INDIRECT("入力!"&amp;VLOOKUP(MATCH(H$1,問,0),列番号,2,0)&amp;1):INDIRECT("入力!"&amp;VLOOKUP(MATCH(H$1,問,0),列番号,2,0)&amp;10000),H$2)/$E6*100</f>
        <v>#REF!</v>
      </c>
      <c r="I6" s="15" t="e">
        <f ca="1">COUNTIFS(INDIRECT("入力!"&amp;VLOOKUP(MATCH($E$1,問,0),列番号,2,0)&amp;1):INDIRECT("入力!"&amp;VLOOKUP(MATCH($E$1,問,0),列番号,2,0)&amp;10000),$E$2,INDIRECT("入力!"&amp;VLOOKUP(MATCH($A6,問,0),列番号,2,0)&amp;1):INDIRECT("入力!"&amp;VLOOKUP(MATCH($A6,問,0),列番号,2,0)&amp;10000),$B6,INDIRECT("入力!"&amp;VLOOKUP(MATCH(I$1,問,0),列番号,2,0)&amp;1):INDIRECT("入力!"&amp;VLOOKUP(MATCH(I$1,問,0),列番号,2,0)&amp;10000),I$2)/$E6*100</f>
        <v>#REF!</v>
      </c>
      <c r="J6" s="15" t="e">
        <f ca="1">COUNTIFS(INDIRECT("入力!"&amp;VLOOKUP(MATCH($E$1,問,0),列番号,2,0)&amp;1):INDIRECT("入力!"&amp;VLOOKUP(MATCH($E$1,問,0),列番号,2,0)&amp;10000),$E$2,INDIRECT("入力!"&amp;VLOOKUP(MATCH($A6,問,0),列番号,2,0)&amp;1):INDIRECT("入力!"&amp;VLOOKUP(MATCH($A6,問,0),列番号,2,0)&amp;10000),$B6,INDIRECT("入力!"&amp;VLOOKUP(MATCH(J$1,問,0),列番号,2,0)&amp;1):INDIRECT("入力!"&amp;VLOOKUP(MATCH(J$1,問,0),列番号,2,0)&amp;10000),J$2)/$E6*100</f>
        <v>#REF!</v>
      </c>
      <c r="K6" s="15" t="e">
        <f ca="1">COUNTIFS(INDIRECT("入力!"&amp;VLOOKUP(MATCH($E$1,問,0),列番号,2,0)&amp;1):INDIRECT("入力!"&amp;VLOOKUP(MATCH($E$1,問,0),列番号,2,0)&amp;10000),$E$2,INDIRECT("入力!"&amp;VLOOKUP(MATCH($A6,問,0),列番号,2,0)&amp;1):INDIRECT("入力!"&amp;VLOOKUP(MATCH($A6,問,0),列番号,2,0)&amp;10000),$B6,INDIRECT("入力!"&amp;VLOOKUP(MATCH(K$1,問,0),列番号,2,0)&amp;1):INDIRECT("入力!"&amp;VLOOKUP(MATCH(K$1,問,0),列番号,2,0)&amp;10000),K$2)/$E6*100</f>
        <v>#REF!</v>
      </c>
      <c r="L6" s="15" t="e">
        <f ca="1">COUNTIFS(INDIRECT("入力!"&amp;VLOOKUP(MATCH($E$1,問,0),列番号,2,0)&amp;1):INDIRECT("入力!"&amp;VLOOKUP(MATCH($E$1,問,0),列番号,2,0)&amp;10000),$E$2,INDIRECT("入力!"&amp;VLOOKUP(MATCH($A6,問,0),列番号,2,0)&amp;1):INDIRECT("入力!"&amp;VLOOKUP(MATCH($A6,問,0),列番号,2,0)&amp;10000),$B6,INDIRECT("入力!"&amp;VLOOKUP(MATCH(L$1,問,0),列番号,2,0)&amp;1):INDIRECT("入力!"&amp;VLOOKUP(MATCH(L$1,問,0),列番号,2,0)&amp;10000),L$2)/$E6*100</f>
        <v>#REF!</v>
      </c>
      <c r="M6" s="15" t="e">
        <f ca="1">COUNTIFS(INDIRECT("入力!"&amp;VLOOKUP(MATCH($E$1,問,0),列番号,2,0)&amp;1):INDIRECT("入力!"&amp;VLOOKUP(MATCH($E$1,問,0),列番号,2,0)&amp;10000),$E$2,INDIRECT("入力!"&amp;VLOOKUP(MATCH($A6,問,0),列番号,2,0)&amp;1):INDIRECT("入力!"&amp;VLOOKUP(MATCH($A6,問,0),列番号,2,0)&amp;10000),$B6,INDIRECT("入力!"&amp;VLOOKUP(MATCH(M$1,問,0),列番号,2,0)&amp;1):INDIRECT("入力!"&amp;VLOOKUP(MATCH(M$1,問,0),列番号,2,0)&amp;10000),M$2)/$E6*100</f>
        <v>#REF!</v>
      </c>
    </row>
    <row r="7" spans="1:13" x14ac:dyDescent="0.4">
      <c r="C7" s="11"/>
      <c r="D7" s="12"/>
      <c r="E7" s="3"/>
      <c r="F7" s="3"/>
      <c r="G7" s="14"/>
      <c r="H7" s="15"/>
      <c r="I7" s="15"/>
      <c r="J7" s="15"/>
      <c r="K7" s="15"/>
      <c r="L7" s="15"/>
      <c r="M7" s="15"/>
    </row>
    <row r="8" spans="1:13" x14ac:dyDescent="0.4">
      <c r="A8" s="1" t="s">
        <v>4</v>
      </c>
      <c r="B8" s="1">
        <v>1</v>
      </c>
      <c r="C8" s="27" t="s">
        <v>93</v>
      </c>
      <c r="D8" s="4" t="s">
        <v>108</v>
      </c>
      <c r="E8" s="3" t="e">
        <f ca="1">COUNTIFS(INDIRECT("入力!"&amp;VLOOKUP(MATCH($A8,問,0),列番号,2,0)&amp;1):INDIRECT("入力!"&amp;VLOOKUP(MATCH($A8,問,0),列番号,2,0)&amp;10000),$B8,INDIRECT("入力!"&amp;VLOOKUP(MATCH(E$1,問,0),列番号,2,0)&amp;1):INDIRECT("入力!"&amp;VLOOKUP(MATCH(E$1,問,0),列番号,2,0)&amp;10000),E$2)</f>
        <v>#REF!</v>
      </c>
      <c r="F8" s="3" t="e">
        <f ca="1">D8&amp;"(n="&amp;TEXT($E8,"#,##0")&amp;")"</f>
        <v>#REF!</v>
      </c>
      <c r="G8" s="15" t="e">
        <f ca="1">COUNTIFS(INDIRECT("入力!"&amp;VLOOKUP(MATCH($E$1,問,0),列番号,2,0)&amp;1):INDIRECT("入力!"&amp;VLOOKUP(MATCH($E$1,問,0),列番号,2,0)&amp;10000),$E$2,INDIRECT("入力!"&amp;VLOOKUP(MATCH($A8,問,0),列番号,2,0)&amp;1):INDIRECT("入力!"&amp;VLOOKUP(MATCH($A8,問,0),列番号,2,0)&amp;10000),$B8,INDIRECT("入力!"&amp;VLOOKUP(MATCH(G$1,問,0),列番号,2,0)&amp;1):INDIRECT("入力!"&amp;VLOOKUP(MATCH(G$1,問,0),列番号,2,0)&amp;10000),G$2)/$E8*100</f>
        <v>#REF!</v>
      </c>
      <c r="H8" s="15" t="e">
        <f ca="1">COUNTIFS(INDIRECT("入力!"&amp;VLOOKUP(MATCH($E$1,問,0),列番号,2,0)&amp;1):INDIRECT("入力!"&amp;VLOOKUP(MATCH($E$1,問,0),列番号,2,0)&amp;10000),$E$2,INDIRECT("入力!"&amp;VLOOKUP(MATCH($A8,問,0),列番号,2,0)&amp;1):INDIRECT("入力!"&amp;VLOOKUP(MATCH($A8,問,0),列番号,2,0)&amp;10000),$B8,INDIRECT("入力!"&amp;VLOOKUP(MATCH(H$1,問,0),列番号,2,0)&amp;1):INDIRECT("入力!"&amp;VLOOKUP(MATCH(H$1,問,0),列番号,2,0)&amp;10000),H$2)/$E8*100</f>
        <v>#REF!</v>
      </c>
      <c r="I8" s="15" t="e">
        <f ca="1">COUNTIFS(INDIRECT("入力!"&amp;VLOOKUP(MATCH($E$1,問,0),列番号,2,0)&amp;1):INDIRECT("入力!"&amp;VLOOKUP(MATCH($E$1,問,0),列番号,2,0)&amp;10000),$E$2,INDIRECT("入力!"&amp;VLOOKUP(MATCH($A8,問,0),列番号,2,0)&amp;1):INDIRECT("入力!"&amp;VLOOKUP(MATCH($A8,問,0),列番号,2,0)&amp;10000),$B8,INDIRECT("入力!"&amp;VLOOKUP(MATCH(I$1,問,0),列番号,2,0)&amp;1):INDIRECT("入力!"&amp;VLOOKUP(MATCH(I$1,問,0),列番号,2,0)&amp;10000),I$2)/$E8*100</f>
        <v>#REF!</v>
      </c>
      <c r="J8" s="15" t="e">
        <f ca="1">COUNTIFS(INDIRECT("入力!"&amp;VLOOKUP(MATCH($E$1,問,0),列番号,2,0)&amp;1):INDIRECT("入力!"&amp;VLOOKUP(MATCH($E$1,問,0),列番号,2,0)&amp;10000),$E$2,INDIRECT("入力!"&amp;VLOOKUP(MATCH($A8,問,0),列番号,2,0)&amp;1):INDIRECT("入力!"&amp;VLOOKUP(MATCH($A8,問,0),列番号,2,0)&amp;10000),$B8,INDIRECT("入力!"&amp;VLOOKUP(MATCH(J$1,問,0),列番号,2,0)&amp;1):INDIRECT("入力!"&amp;VLOOKUP(MATCH(J$1,問,0),列番号,2,0)&amp;10000),J$2)/$E8*100</f>
        <v>#REF!</v>
      </c>
      <c r="K8" s="15" t="e">
        <f ca="1">COUNTIFS(INDIRECT("入力!"&amp;VLOOKUP(MATCH($E$1,問,0),列番号,2,0)&amp;1):INDIRECT("入力!"&amp;VLOOKUP(MATCH($E$1,問,0),列番号,2,0)&amp;10000),$E$2,INDIRECT("入力!"&amp;VLOOKUP(MATCH($A8,問,0),列番号,2,0)&amp;1):INDIRECT("入力!"&amp;VLOOKUP(MATCH($A8,問,0),列番号,2,0)&amp;10000),$B8,INDIRECT("入力!"&amp;VLOOKUP(MATCH(K$1,問,0),列番号,2,0)&amp;1):INDIRECT("入力!"&amp;VLOOKUP(MATCH(K$1,問,0),列番号,2,0)&amp;10000),K$2)/$E8*100</f>
        <v>#REF!</v>
      </c>
      <c r="L8" s="15" t="e">
        <f ca="1">COUNTIFS(INDIRECT("入力!"&amp;VLOOKUP(MATCH($E$1,問,0),列番号,2,0)&amp;1):INDIRECT("入力!"&amp;VLOOKUP(MATCH($E$1,問,0),列番号,2,0)&amp;10000),$E$2,INDIRECT("入力!"&amp;VLOOKUP(MATCH($A8,問,0),列番号,2,0)&amp;1):INDIRECT("入力!"&amp;VLOOKUP(MATCH($A8,問,0),列番号,2,0)&amp;10000),$B8,INDIRECT("入力!"&amp;VLOOKUP(MATCH(L$1,問,0),列番号,2,0)&amp;1):INDIRECT("入力!"&amp;VLOOKUP(MATCH(L$1,問,0),列番号,2,0)&amp;10000),L$2)/$E8*100</f>
        <v>#REF!</v>
      </c>
      <c r="M8" s="15" t="e">
        <f ca="1">COUNTIFS(INDIRECT("入力!"&amp;VLOOKUP(MATCH($E$1,問,0),列番号,2,0)&amp;1):INDIRECT("入力!"&amp;VLOOKUP(MATCH($E$1,問,0),列番号,2,0)&amp;10000),$E$2,INDIRECT("入力!"&amp;VLOOKUP(MATCH($A8,問,0),列番号,2,0)&amp;1):INDIRECT("入力!"&amp;VLOOKUP(MATCH($A8,問,0),列番号,2,0)&amp;10000),$B8,INDIRECT("入力!"&amp;VLOOKUP(MATCH(M$1,問,0),列番号,2,0)&amp;1):INDIRECT("入力!"&amp;VLOOKUP(MATCH(M$1,問,0),列番号,2,0)&amp;10000),M$2)/$E8*100</f>
        <v>#REF!</v>
      </c>
    </row>
    <row r="9" spans="1:13" x14ac:dyDescent="0.4">
      <c r="A9" s="1" t="s">
        <v>4</v>
      </c>
      <c r="B9" s="1">
        <v>2</v>
      </c>
      <c r="C9" s="27"/>
      <c r="D9" s="4" t="s">
        <v>54</v>
      </c>
      <c r="E9" s="3" t="e">
        <f ca="1">COUNTIFS(INDIRECT("入力!"&amp;VLOOKUP(MATCH($A9,問,0),列番号,2,0)&amp;1):INDIRECT("入力!"&amp;VLOOKUP(MATCH($A9,問,0),列番号,2,0)&amp;10000),$B9,INDIRECT("入力!"&amp;VLOOKUP(MATCH(E$1,問,0),列番号,2,0)&amp;1):INDIRECT("入力!"&amp;VLOOKUP(MATCH(E$1,問,0),列番号,2,0)&amp;10000),E$2)</f>
        <v>#REF!</v>
      </c>
      <c r="F9" s="3" t="e">
        <f t="shared" ref="F9:F59" ca="1" si="1">D9&amp;"(n="&amp;TEXT($E9,"#,##0")&amp;")"</f>
        <v>#REF!</v>
      </c>
      <c r="G9" s="15" t="e">
        <f ca="1">COUNTIFS(INDIRECT("入力!"&amp;VLOOKUP(MATCH($E$1,問,0),列番号,2,0)&amp;1):INDIRECT("入力!"&amp;VLOOKUP(MATCH($E$1,問,0),列番号,2,0)&amp;10000),$E$2,INDIRECT("入力!"&amp;VLOOKUP(MATCH($A9,問,0),列番号,2,0)&amp;1):INDIRECT("入力!"&amp;VLOOKUP(MATCH($A9,問,0),列番号,2,0)&amp;10000),$B9,INDIRECT("入力!"&amp;VLOOKUP(MATCH(G$1,問,0),列番号,2,0)&amp;1):INDIRECT("入力!"&amp;VLOOKUP(MATCH(G$1,問,0),列番号,2,0)&amp;10000),G$2)/$E9*100</f>
        <v>#REF!</v>
      </c>
      <c r="H9" s="15" t="e">
        <f ca="1">COUNTIFS(INDIRECT("入力!"&amp;VLOOKUP(MATCH($E$1,問,0),列番号,2,0)&amp;1):INDIRECT("入力!"&amp;VLOOKUP(MATCH($E$1,問,0),列番号,2,0)&amp;10000),$E$2,INDIRECT("入力!"&amp;VLOOKUP(MATCH($A9,問,0),列番号,2,0)&amp;1):INDIRECT("入力!"&amp;VLOOKUP(MATCH($A9,問,0),列番号,2,0)&amp;10000),$B9,INDIRECT("入力!"&amp;VLOOKUP(MATCH(H$1,問,0),列番号,2,0)&amp;1):INDIRECT("入力!"&amp;VLOOKUP(MATCH(H$1,問,0),列番号,2,0)&amp;10000),H$2)/$E9*100</f>
        <v>#REF!</v>
      </c>
      <c r="I9" s="15" t="e">
        <f ca="1">COUNTIFS(INDIRECT("入力!"&amp;VLOOKUP(MATCH($E$1,問,0),列番号,2,0)&amp;1):INDIRECT("入力!"&amp;VLOOKUP(MATCH($E$1,問,0),列番号,2,0)&amp;10000),$E$2,INDIRECT("入力!"&amp;VLOOKUP(MATCH($A9,問,0),列番号,2,0)&amp;1):INDIRECT("入力!"&amp;VLOOKUP(MATCH($A9,問,0),列番号,2,0)&amp;10000),$B9,INDIRECT("入力!"&amp;VLOOKUP(MATCH(I$1,問,0),列番号,2,0)&amp;1):INDIRECT("入力!"&amp;VLOOKUP(MATCH(I$1,問,0),列番号,2,0)&amp;10000),I$2)/$E9*100</f>
        <v>#REF!</v>
      </c>
      <c r="J9" s="15" t="e">
        <f ca="1">COUNTIFS(INDIRECT("入力!"&amp;VLOOKUP(MATCH($E$1,問,0),列番号,2,0)&amp;1):INDIRECT("入力!"&amp;VLOOKUP(MATCH($E$1,問,0),列番号,2,0)&amp;10000),$E$2,INDIRECT("入力!"&amp;VLOOKUP(MATCH($A9,問,0),列番号,2,0)&amp;1):INDIRECT("入力!"&amp;VLOOKUP(MATCH($A9,問,0),列番号,2,0)&amp;10000),$B9,INDIRECT("入力!"&amp;VLOOKUP(MATCH(J$1,問,0),列番号,2,0)&amp;1):INDIRECT("入力!"&amp;VLOOKUP(MATCH(J$1,問,0),列番号,2,0)&amp;10000),J$2)/$E9*100</f>
        <v>#REF!</v>
      </c>
      <c r="K9" s="15" t="e">
        <f ca="1">COUNTIFS(INDIRECT("入力!"&amp;VLOOKUP(MATCH($E$1,問,0),列番号,2,0)&amp;1):INDIRECT("入力!"&amp;VLOOKUP(MATCH($E$1,問,0),列番号,2,0)&amp;10000),$E$2,INDIRECT("入力!"&amp;VLOOKUP(MATCH($A9,問,0),列番号,2,0)&amp;1):INDIRECT("入力!"&amp;VLOOKUP(MATCH($A9,問,0),列番号,2,0)&amp;10000),$B9,INDIRECT("入力!"&amp;VLOOKUP(MATCH(K$1,問,0),列番号,2,0)&amp;1):INDIRECT("入力!"&amp;VLOOKUP(MATCH(K$1,問,0),列番号,2,0)&amp;10000),K$2)/$E9*100</f>
        <v>#REF!</v>
      </c>
      <c r="L9" s="15" t="e">
        <f ca="1">COUNTIFS(INDIRECT("入力!"&amp;VLOOKUP(MATCH($E$1,問,0),列番号,2,0)&amp;1):INDIRECT("入力!"&amp;VLOOKUP(MATCH($E$1,問,0),列番号,2,0)&amp;10000),$E$2,INDIRECT("入力!"&amp;VLOOKUP(MATCH($A9,問,0),列番号,2,0)&amp;1):INDIRECT("入力!"&amp;VLOOKUP(MATCH($A9,問,0),列番号,2,0)&amp;10000),$B9,INDIRECT("入力!"&amp;VLOOKUP(MATCH(L$1,問,0),列番号,2,0)&amp;1):INDIRECT("入力!"&amp;VLOOKUP(MATCH(L$1,問,0),列番号,2,0)&amp;10000),L$2)/$E9*100</f>
        <v>#REF!</v>
      </c>
      <c r="M9" s="15" t="e">
        <f ca="1">COUNTIFS(INDIRECT("入力!"&amp;VLOOKUP(MATCH($E$1,問,0),列番号,2,0)&amp;1):INDIRECT("入力!"&amp;VLOOKUP(MATCH($E$1,問,0),列番号,2,0)&amp;10000),$E$2,INDIRECT("入力!"&amp;VLOOKUP(MATCH($A9,問,0),列番号,2,0)&amp;1):INDIRECT("入力!"&amp;VLOOKUP(MATCH($A9,問,0),列番号,2,0)&amp;10000),$B9,INDIRECT("入力!"&amp;VLOOKUP(MATCH(M$1,問,0),列番号,2,0)&amp;1):INDIRECT("入力!"&amp;VLOOKUP(MATCH(M$1,問,0),列番号,2,0)&amp;10000),M$2)/$E9*100</f>
        <v>#REF!</v>
      </c>
    </row>
    <row r="10" spans="1:13" x14ac:dyDescent="0.4">
      <c r="A10" s="1" t="s">
        <v>4</v>
      </c>
      <c r="B10" s="1">
        <v>3</v>
      </c>
      <c r="C10" s="27"/>
      <c r="D10" s="4" t="s">
        <v>56</v>
      </c>
      <c r="E10" s="3" t="e">
        <f ca="1">COUNTIFS(INDIRECT("入力!"&amp;VLOOKUP(MATCH($A10,問,0),列番号,2,0)&amp;1):INDIRECT("入力!"&amp;VLOOKUP(MATCH($A10,問,0),列番号,2,0)&amp;10000),$B10,INDIRECT("入力!"&amp;VLOOKUP(MATCH(E$1,問,0),列番号,2,0)&amp;1):INDIRECT("入力!"&amp;VLOOKUP(MATCH(E$1,問,0),列番号,2,0)&amp;10000),E$2)</f>
        <v>#REF!</v>
      </c>
      <c r="F10" s="3" t="e">
        <f t="shared" ca="1" si="1"/>
        <v>#REF!</v>
      </c>
      <c r="G10" s="15" t="e">
        <f ca="1">COUNTIFS(INDIRECT("入力!"&amp;VLOOKUP(MATCH($E$1,問,0),列番号,2,0)&amp;1):INDIRECT("入力!"&amp;VLOOKUP(MATCH($E$1,問,0),列番号,2,0)&amp;10000),$E$2,INDIRECT("入力!"&amp;VLOOKUP(MATCH($A10,問,0),列番号,2,0)&amp;1):INDIRECT("入力!"&amp;VLOOKUP(MATCH($A10,問,0),列番号,2,0)&amp;10000),$B10,INDIRECT("入力!"&amp;VLOOKUP(MATCH(G$1,問,0),列番号,2,0)&amp;1):INDIRECT("入力!"&amp;VLOOKUP(MATCH(G$1,問,0),列番号,2,0)&amp;10000),G$2)/$E10*100</f>
        <v>#REF!</v>
      </c>
      <c r="H10" s="15" t="e">
        <f ca="1">COUNTIFS(INDIRECT("入力!"&amp;VLOOKUP(MATCH($E$1,問,0),列番号,2,0)&amp;1):INDIRECT("入力!"&amp;VLOOKUP(MATCH($E$1,問,0),列番号,2,0)&amp;10000),$E$2,INDIRECT("入力!"&amp;VLOOKUP(MATCH($A10,問,0),列番号,2,0)&amp;1):INDIRECT("入力!"&amp;VLOOKUP(MATCH($A10,問,0),列番号,2,0)&amp;10000),$B10,INDIRECT("入力!"&amp;VLOOKUP(MATCH(H$1,問,0),列番号,2,0)&amp;1):INDIRECT("入力!"&amp;VLOOKUP(MATCH(H$1,問,0),列番号,2,0)&amp;10000),H$2)/$E10*100</f>
        <v>#REF!</v>
      </c>
      <c r="I10" s="15" t="e">
        <f ca="1">COUNTIFS(INDIRECT("入力!"&amp;VLOOKUP(MATCH($E$1,問,0),列番号,2,0)&amp;1):INDIRECT("入力!"&amp;VLOOKUP(MATCH($E$1,問,0),列番号,2,0)&amp;10000),$E$2,INDIRECT("入力!"&amp;VLOOKUP(MATCH($A10,問,0),列番号,2,0)&amp;1):INDIRECT("入力!"&amp;VLOOKUP(MATCH($A10,問,0),列番号,2,0)&amp;10000),$B10,INDIRECT("入力!"&amp;VLOOKUP(MATCH(I$1,問,0),列番号,2,0)&amp;1):INDIRECT("入力!"&amp;VLOOKUP(MATCH(I$1,問,0),列番号,2,0)&amp;10000),I$2)/$E10*100</f>
        <v>#REF!</v>
      </c>
      <c r="J10" s="15" t="e">
        <f ca="1">COUNTIFS(INDIRECT("入力!"&amp;VLOOKUP(MATCH($E$1,問,0),列番号,2,0)&amp;1):INDIRECT("入力!"&amp;VLOOKUP(MATCH($E$1,問,0),列番号,2,0)&amp;10000),$E$2,INDIRECT("入力!"&amp;VLOOKUP(MATCH($A10,問,0),列番号,2,0)&amp;1):INDIRECT("入力!"&amp;VLOOKUP(MATCH($A10,問,0),列番号,2,0)&amp;10000),$B10,INDIRECT("入力!"&amp;VLOOKUP(MATCH(J$1,問,0),列番号,2,0)&amp;1):INDIRECT("入力!"&amp;VLOOKUP(MATCH(J$1,問,0),列番号,2,0)&amp;10000),J$2)/$E10*100</f>
        <v>#REF!</v>
      </c>
      <c r="K10" s="15" t="e">
        <f ca="1">COUNTIFS(INDIRECT("入力!"&amp;VLOOKUP(MATCH($E$1,問,0),列番号,2,0)&amp;1):INDIRECT("入力!"&amp;VLOOKUP(MATCH($E$1,問,0),列番号,2,0)&amp;10000),$E$2,INDIRECT("入力!"&amp;VLOOKUP(MATCH($A10,問,0),列番号,2,0)&amp;1):INDIRECT("入力!"&amp;VLOOKUP(MATCH($A10,問,0),列番号,2,0)&amp;10000),$B10,INDIRECT("入力!"&amp;VLOOKUP(MATCH(K$1,問,0),列番号,2,0)&amp;1):INDIRECT("入力!"&amp;VLOOKUP(MATCH(K$1,問,0),列番号,2,0)&amp;10000),K$2)/$E10*100</f>
        <v>#REF!</v>
      </c>
      <c r="L10" s="15" t="e">
        <f ca="1">COUNTIFS(INDIRECT("入力!"&amp;VLOOKUP(MATCH($E$1,問,0),列番号,2,0)&amp;1):INDIRECT("入力!"&amp;VLOOKUP(MATCH($E$1,問,0),列番号,2,0)&amp;10000),$E$2,INDIRECT("入力!"&amp;VLOOKUP(MATCH($A10,問,0),列番号,2,0)&amp;1):INDIRECT("入力!"&amp;VLOOKUP(MATCH($A10,問,0),列番号,2,0)&amp;10000),$B10,INDIRECT("入力!"&amp;VLOOKUP(MATCH(L$1,問,0),列番号,2,0)&amp;1):INDIRECT("入力!"&amp;VLOOKUP(MATCH(L$1,問,0),列番号,2,0)&amp;10000),L$2)/$E10*100</f>
        <v>#REF!</v>
      </c>
      <c r="M10" s="15" t="e">
        <f ca="1">COUNTIFS(INDIRECT("入力!"&amp;VLOOKUP(MATCH($E$1,問,0),列番号,2,0)&amp;1):INDIRECT("入力!"&amp;VLOOKUP(MATCH($E$1,問,0),列番号,2,0)&amp;10000),$E$2,INDIRECT("入力!"&amp;VLOOKUP(MATCH($A10,問,0),列番号,2,0)&amp;1):INDIRECT("入力!"&amp;VLOOKUP(MATCH($A10,問,0),列番号,2,0)&amp;10000),$B10,INDIRECT("入力!"&amp;VLOOKUP(MATCH(M$1,問,0),列番号,2,0)&amp;1):INDIRECT("入力!"&amp;VLOOKUP(MATCH(M$1,問,0),列番号,2,0)&amp;10000),M$2)/$E10*100</f>
        <v>#REF!</v>
      </c>
    </row>
    <row r="11" spans="1:13" x14ac:dyDescent="0.4">
      <c r="A11" s="1" t="s">
        <v>4</v>
      </c>
      <c r="B11" s="1">
        <v>4</v>
      </c>
      <c r="C11" s="27"/>
      <c r="D11" s="4" t="s">
        <v>57</v>
      </c>
      <c r="E11" s="3" t="e">
        <f ca="1">COUNTIFS(INDIRECT("入力!"&amp;VLOOKUP(MATCH($A11,問,0),列番号,2,0)&amp;1):INDIRECT("入力!"&amp;VLOOKUP(MATCH($A11,問,0),列番号,2,0)&amp;10000),$B11,INDIRECT("入力!"&amp;VLOOKUP(MATCH(E$1,問,0),列番号,2,0)&amp;1):INDIRECT("入力!"&amp;VLOOKUP(MATCH(E$1,問,0),列番号,2,0)&amp;10000),E$2)</f>
        <v>#REF!</v>
      </c>
      <c r="F11" s="3" t="e">
        <f t="shared" ca="1" si="1"/>
        <v>#REF!</v>
      </c>
      <c r="G11" s="15" t="e">
        <f ca="1">COUNTIFS(INDIRECT("入力!"&amp;VLOOKUP(MATCH($E$1,問,0),列番号,2,0)&amp;1):INDIRECT("入力!"&amp;VLOOKUP(MATCH($E$1,問,0),列番号,2,0)&amp;10000),$E$2,INDIRECT("入力!"&amp;VLOOKUP(MATCH($A11,問,0),列番号,2,0)&amp;1):INDIRECT("入力!"&amp;VLOOKUP(MATCH($A11,問,0),列番号,2,0)&amp;10000),$B11,INDIRECT("入力!"&amp;VLOOKUP(MATCH(G$1,問,0),列番号,2,0)&amp;1):INDIRECT("入力!"&amp;VLOOKUP(MATCH(G$1,問,0),列番号,2,0)&amp;10000),G$2)/$E11*100</f>
        <v>#REF!</v>
      </c>
      <c r="H11" s="15" t="e">
        <f ca="1">COUNTIFS(INDIRECT("入力!"&amp;VLOOKUP(MATCH($E$1,問,0),列番号,2,0)&amp;1):INDIRECT("入力!"&amp;VLOOKUP(MATCH($E$1,問,0),列番号,2,0)&amp;10000),$E$2,INDIRECT("入力!"&amp;VLOOKUP(MATCH($A11,問,0),列番号,2,0)&amp;1):INDIRECT("入力!"&amp;VLOOKUP(MATCH($A11,問,0),列番号,2,0)&amp;10000),$B11,INDIRECT("入力!"&amp;VLOOKUP(MATCH(H$1,問,0),列番号,2,0)&amp;1):INDIRECT("入力!"&amp;VLOOKUP(MATCH(H$1,問,0),列番号,2,0)&amp;10000),H$2)/$E11*100</f>
        <v>#REF!</v>
      </c>
      <c r="I11" s="15" t="e">
        <f ca="1">COUNTIFS(INDIRECT("入力!"&amp;VLOOKUP(MATCH($E$1,問,0),列番号,2,0)&amp;1):INDIRECT("入力!"&amp;VLOOKUP(MATCH($E$1,問,0),列番号,2,0)&amp;10000),$E$2,INDIRECT("入力!"&amp;VLOOKUP(MATCH($A11,問,0),列番号,2,0)&amp;1):INDIRECT("入力!"&amp;VLOOKUP(MATCH($A11,問,0),列番号,2,0)&amp;10000),$B11,INDIRECT("入力!"&amp;VLOOKUP(MATCH(I$1,問,0),列番号,2,0)&amp;1):INDIRECT("入力!"&amp;VLOOKUP(MATCH(I$1,問,0),列番号,2,0)&amp;10000),I$2)/$E11*100</f>
        <v>#REF!</v>
      </c>
      <c r="J11" s="15" t="e">
        <f ca="1">COUNTIFS(INDIRECT("入力!"&amp;VLOOKUP(MATCH($E$1,問,0),列番号,2,0)&amp;1):INDIRECT("入力!"&amp;VLOOKUP(MATCH($E$1,問,0),列番号,2,0)&amp;10000),$E$2,INDIRECT("入力!"&amp;VLOOKUP(MATCH($A11,問,0),列番号,2,0)&amp;1):INDIRECT("入力!"&amp;VLOOKUP(MATCH($A11,問,0),列番号,2,0)&amp;10000),$B11,INDIRECT("入力!"&amp;VLOOKUP(MATCH(J$1,問,0),列番号,2,0)&amp;1):INDIRECT("入力!"&amp;VLOOKUP(MATCH(J$1,問,0),列番号,2,0)&amp;10000),J$2)/$E11*100</f>
        <v>#REF!</v>
      </c>
      <c r="K11" s="15" t="e">
        <f ca="1">COUNTIFS(INDIRECT("入力!"&amp;VLOOKUP(MATCH($E$1,問,0),列番号,2,0)&amp;1):INDIRECT("入力!"&amp;VLOOKUP(MATCH($E$1,問,0),列番号,2,0)&amp;10000),$E$2,INDIRECT("入力!"&amp;VLOOKUP(MATCH($A11,問,0),列番号,2,0)&amp;1):INDIRECT("入力!"&amp;VLOOKUP(MATCH($A11,問,0),列番号,2,0)&amp;10000),$B11,INDIRECT("入力!"&amp;VLOOKUP(MATCH(K$1,問,0),列番号,2,0)&amp;1):INDIRECT("入力!"&amp;VLOOKUP(MATCH(K$1,問,0),列番号,2,0)&amp;10000),K$2)/$E11*100</f>
        <v>#REF!</v>
      </c>
      <c r="L11" s="15" t="e">
        <f ca="1">COUNTIFS(INDIRECT("入力!"&amp;VLOOKUP(MATCH($E$1,問,0),列番号,2,0)&amp;1):INDIRECT("入力!"&amp;VLOOKUP(MATCH($E$1,問,0),列番号,2,0)&amp;10000),$E$2,INDIRECT("入力!"&amp;VLOOKUP(MATCH($A11,問,0),列番号,2,0)&amp;1):INDIRECT("入力!"&amp;VLOOKUP(MATCH($A11,問,0),列番号,2,0)&amp;10000),$B11,INDIRECT("入力!"&amp;VLOOKUP(MATCH(L$1,問,0),列番号,2,0)&amp;1):INDIRECT("入力!"&amp;VLOOKUP(MATCH(L$1,問,0),列番号,2,0)&amp;10000),L$2)/$E11*100</f>
        <v>#REF!</v>
      </c>
      <c r="M11" s="15" t="e">
        <f ca="1">COUNTIFS(INDIRECT("入力!"&amp;VLOOKUP(MATCH($E$1,問,0),列番号,2,0)&amp;1):INDIRECT("入力!"&amp;VLOOKUP(MATCH($E$1,問,0),列番号,2,0)&amp;10000),$E$2,INDIRECT("入力!"&amp;VLOOKUP(MATCH($A11,問,0),列番号,2,0)&amp;1):INDIRECT("入力!"&amp;VLOOKUP(MATCH($A11,問,0),列番号,2,0)&amp;10000),$B11,INDIRECT("入力!"&amp;VLOOKUP(MATCH(M$1,問,0),列番号,2,0)&amp;1):INDIRECT("入力!"&amp;VLOOKUP(MATCH(M$1,問,0),列番号,2,0)&amp;10000),M$2)/$E11*100</f>
        <v>#REF!</v>
      </c>
    </row>
    <row r="12" spans="1:13" x14ac:dyDescent="0.4">
      <c r="A12" s="1" t="s">
        <v>4</v>
      </c>
      <c r="B12" s="1">
        <v>5</v>
      </c>
      <c r="C12" s="27"/>
      <c r="D12" s="4" t="s">
        <v>58</v>
      </c>
      <c r="E12" s="3" t="e">
        <f ca="1">COUNTIFS(INDIRECT("入力!"&amp;VLOOKUP(MATCH($A12,問,0),列番号,2,0)&amp;1):INDIRECT("入力!"&amp;VLOOKUP(MATCH($A12,問,0),列番号,2,0)&amp;10000),$B12,INDIRECT("入力!"&amp;VLOOKUP(MATCH(E$1,問,0),列番号,2,0)&amp;1):INDIRECT("入力!"&amp;VLOOKUP(MATCH(E$1,問,0),列番号,2,0)&amp;10000),E$2)</f>
        <v>#REF!</v>
      </c>
      <c r="F12" s="3" t="e">
        <f t="shared" ca="1" si="1"/>
        <v>#REF!</v>
      </c>
      <c r="G12" s="15" t="e">
        <f ca="1">COUNTIFS(INDIRECT("入力!"&amp;VLOOKUP(MATCH($E$1,問,0),列番号,2,0)&amp;1):INDIRECT("入力!"&amp;VLOOKUP(MATCH($E$1,問,0),列番号,2,0)&amp;10000),$E$2,INDIRECT("入力!"&amp;VLOOKUP(MATCH($A12,問,0),列番号,2,0)&amp;1):INDIRECT("入力!"&amp;VLOOKUP(MATCH($A12,問,0),列番号,2,0)&amp;10000),$B12,INDIRECT("入力!"&amp;VLOOKUP(MATCH(G$1,問,0),列番号,2,0)&amp;1):INDIRECT("入力!"&amp;VLOOKUP(MATCH(G$1,問,0),列番号,2,0)&amp;10000),G$2)/$E12*100</f>
        <v>#REF!</v>
      </c>
      <c r="H12" s="15" t="e">
        <f ca="1">COUNTIFS(INDIRECT("入力!"&amp;VLOOKUP(MATCH($E$1,問,0),列番号,2,0)&amp;1):INDIRECT("入力!"&amp;VLOOKUP(MATCH($E$1,問,0),列番号,2,0)&amp;10000),$E$2,INDIRECT("入力!"&amp;VLOOKUP(MATCH($A12,問,0),列番号,2,0)&amp;1):INDIRECT("入力!"&amp;VLOOKUP(MATCH($A12,問,0),列番号,2,0)&amp;10000),$B12,INDIRECT("入力!"&amp;VLOOKUP(MATCH(H$1,問,0),列番号,2,0)&amp;1):INDIRECT("入力!"&amp;VLOOKUP(MATCH(H$1,問,0),列番号,2,0)&amp;10000),H$2)/$E12*100</f>
        <v>#REF!</v>
      </c>
      <c r="I12" s="15" t="e">
        <f ca="1">COUNTIFS(INDIRECT("入力!"&amp;VLOOKUP(MATCH($E$1,問,0),列番号,2,0)&amp;1):INDIRECT("入力!"&amp;VLOOKUP(MATCH($E$1,問,0),列番号,2,0)&amp;10000),$E$2,INDIRECT("入力!"&amp;VLOOKUP(MATCH($A12,問,0),列番号,2,0)&amp;1):INDIRECT("入力!"&amp;VLOOKUP(MATCH($A12,問,0),列番号,2,0)&amp;10000),$B12,INDIRECT("入力!"&amp;VLOOKUP(MATCH(I$1,問,0),列番号,2,0)&amp;1):INDIRECT("入力!"&amp;VLOOKUP(MATCH(I$1,問,0),列番号,2,0)&amp;10000),I$2)/$E12*100</f>
        <v>#REF!</v>
      </c>
      <c r="J12" s="15" t="e">
        <f ca="1">COUNTIFS(INDIRECT("入力!"&amp;VLOOKUP(MATCH($E$1,問,0),列番号,2,0)&amp;1):INDIRECT("入力!"&amp;VLOOKUP(MATCH($E$1,問,0),列番号,2,0)&amp;10000),$E$2,INDIRECT("入力!"&amp;VLOOKUP(MATCH($A12,問,0),列番号,2,0)&amp;1):INDIRECT("入力!"&amp;VLOOKUP(MATCH($A12,問,0),列番号,2,0)&amp;10000),$B12,INDIRECT("入力!"&amp;VLOOKUP(MATCH(J$1,問,0),列番号,2,0)&amp;1):INDIRECT("入力!"&amp;VLOOKUP(MATCH(J$1,問,0),列番号,2,0)&amp;10000),J$2)/$E12*100</f>
        <v>#REF!</v>
      </c>
      <c r="K12" s="15" t="e">
        <f ca="1">COUNTIFS(INDIRECT("入力!"&amp;VLOOKUP(MATCH($E$1,問,0),列番号,2,0)&amp;1):INDIRECT("入力!"&amp;VLOOKUP(MATCH($E$1,問,0),列番号,2,0)&amp;10000),$E$2,INDIRECT("入力!"&amp;VLOOKUP(MATCH($A12,問,0),列番号,2,0)&amp;1):INDIRECT("入力!"&amp;VLOOKUP(MATCH($A12,問,0),列番号,2,0)&amp;10000),$B12,INDIRECT("入力!"&amp;VLOOKUP(MATCH(K$1,問,0),列番号,2,0)&amp;1):INDIRECT("入力!"&amp;VLOOKUP(MATCH(K$1,問,0),列番号,2,0)&amp;10000),K$2)/$E12*100</f>
        <v>#REF!</v>
      </c>
      <c r="L12" s="15" t="e">
        <f ca="1">COUNTIFS(INDIRECT("入力!"&amp;VLOOKUP(MATCH($E$1,問,0),列番号,2,0)&amp;1):INDIRECT("入力!"&amp;VLOOKUP(MATCH($E$1,問,0),列番号,2,0)&amp;10000),$E$2,INDIRECT("入力!"&amp;VLOOKUP(MATCH($A12,問,0),列番号,2,0)&amp;1):INDIRECT("入力!"&amp;VLOOKUP(MATCH($A12,問,0),列番号,2,0)&amp;10000),$B12,INDIRECT("入力!"&amp;VLOOKUP(MATCH(L$1,問,0),列番号,2,0)&amp;1):INDIRECT("入力!"&amp;VLOOKUP(MATCH(L$1,問,0),列番号,2,0)&amp;10000),L$2)/$E12*100</f>
        <v>#REF!</v>
      </c>
      <c r="M12" s="15" t="e">
        <f ca="1">COUNTIFS(INDIRECT("入力!"&amp;VLOOKUP(MATCH($E$1,問,0),列番号,2,0)&amp;1):INDIRECT("入力!"&amp;VLOOKUP(MATCH($E$1,問,0),列番号,2,0)&amp;10000),$E$2,INDIRECT("入力!"&amp;VLOOKUP(MATCH($A12,問,0),列番号,2,0)&amp;1):INDIRECT("入力!"&amp;VLOOKUP(MATCH($A12,問,0),列番号,2,0)&amp;10000),$B12,INDIRECT("入力!"&amp;VLOOKUP(MATCH(M$1,問,0),列番号,2,0)&amp;1):INDIRECT("入力!"&amp;VLOOKUP(MATCH(M$1,問,0),列番号,2,0)&amp;10000),M$2)/$E12*100</f>
        <v>#REF!</v>
      </c>
    </row>
    <row r="13" spans="1:13" x14ac:dyDescent="0.4">
      <c r="A13" s="1" t="s">
        <v>4</v>
      </c>
      <c r="B13" s="1">
        <v>6</v>
      </c>
      <c r="C13" s="27"/>
      <c r="D13" s="4" t="s">
        <v>59</v>
      </c>
      <c r="E13" s="3" t="e">
        <f ca="1">COUNTIFS(INDIRECT("入力!"&amp;VLOOKUP(MATCH($A13,問,0),列番号,2,0)&amp;1):INDIRECT("入力!"&amp;VLOOKUP(MATCH($A13,問,0),列番号,2,0)&amp;10000),$B13,INDIRECT("入力!"&amp;VLOOKUP(MATCH(E$1,問,0),列番号,2,0)&amp;1):INDIRECT("入力!"&amp;VLOOKUP(MATCH(E$1,問,0),列番号,2,0)&amp;10000),E$2)</f>
        <v>#REF!</v>
      </c>
      <c r="F13" s="3" t="e">
        <f t="shared" ca="1" si="1"/>
        <v>#REF!</v>
      </c>
      <c r="G13" s="15" t="e">
        <f ca="1">COUNTIFS(INDIRECT("入力!"&amp;VLOOKUP(MATCH($E$1,問,0),列番号,2,0)&amp;1):INDIRECT("入力!"&amp;VLOOKUP(MATCH($E$1,問,0),列番号,2,0)&amp;10000),$E$2,INDIRECT("入力!"&amp;VLOOKUP(MATCH($A13,問,0),列番号,2,0)&amp;1):INDIRECT("入力!"&amp;VLOOKUP(MATCH($A13,問,0),列番号,2,0)&amp;10000),$B13,INDIRECT("入力!"&amp;VLOOKUP(MATCH(G$1,問,0),列番号,2,0)&amp;1):INDIRECT("入力!"&amp;VLOOKUP(MATCH(G$1,問,0),列番号,2,0)&amp;10000),G$2)/$E13*100</f>
        <v>#REF!</v>
      </c>
      <c r="H13" s="15" t="e">
        <f ca="1">COUNTIFS(INDIRECT("入力!"&amp;VLOOKUP(MATCH($E$1,問,0),列番号,2,0)&amp;1):INDIRECT("入力!"&amp;VLOOKUP(MATCH($E$1,問,0),列番号,2,0)&amp;10000),$E$2,INDIRECT("入力!"&amp;VLOOKUP(MATCH($A13,問,0),列番号,2,0)&amp;1):INDIRECT("入力!"&amp;VLOOKUP(MATCH($A13,問,0),列番号,2,0)&amp;10000),$B13,INDIRECT("入力!"&amp;VLOOKUP(MATCH(H$1,問,0),列番号,2,0)&amp;1):INDIRECT("入力!"&amp;VLOOKUP(MATCH(H$1,問,0),列番号,2,0)&amp;10000),H$2)/$E13*100</f>
        <v>#REF!</v>
      </c>
      <c r="I13" s="15" t="e">
        <f ca="1">COUNTIFS(INDIRECT("入力!"&amp;VLOOKUP(MATCH($E$1,問,0),列番号,2,0)&amp;1):INDIRECT("入力!"&amp;VLOOKUP(MATCH($E$1,問,0),列番号,2,0)&amp;10000),$E$2,INDIRECT("入力!"&amp;VLOOKUP(MATCH($A13,問,0),列番号,2,0)&amp;1):INDIRECT("入力!"&amp;VLOOKUP(MATCH($A13,問,0),列番号,2,0)&amp;10000),$B13,INDIRECT("入力!"&amp;VLOOKUP(MATCH(I$1,問,0),列番号,2,0)&amp;1):INDIRECT("入力!"&amp;VLOOKUP(MATCH(I$1,問,0),列番号,2,0)&amp;10000),I$2)/$E13*100</f>
        <v>#REF!</v>
      </c>
      <c r="J13" s="15" t="e">
        <f ca="1">COUNTIFS(INDIRECT("入力!"&amp;VLOOKUP(MATCH($E$1,問,0),列番号,2,0)&amp;1):INDIRECT("入力!"&amp;VLOOKUP(MATCH($E$1,問,0),列番号,2,0)&amp;10000),$E$2,INDIRECT("入力!"&amp;VLOOKUP(MATCH($A13,問,0),列番号,2,0)&amp;1):INDIRECT("入力!"&amp;VLOOKUP(MATCH($A13,問,0),列番号,2,0)&amp;10000),$B13,INDIRECT("入力!"&amp;VLOOKUP(MATCH(J$1,問,0),列番号,2,0)&amp;1):INDIRECT("入力!"&amp;VLOOKUP(MATCH(J$1,問,0),列番号,2,0)&amp;10000),J$2)/$E13*100</f>
        <v>#REF!</v>
      </c>
      <c r="K13" s="15" t="e">
        <f ca="1">COUNTIFS(INDIRECT("入力!"&amp;VLOOKUP(MATCH($E$1,問,0),列番号,2,0)&amp;1):INDIRECT("入力!"&amp;VLOOKUP(MATCH($E$1,問,0),列番号,2,0)&amp;10000),$E$2,INDIRECT("入力!"&amp;VLOOKUP(MATCH($A13,問,0),列番号,2,0)&amp;1):INDIRECT("入力!"&amp;VLOOKUP(MATCH($A13,問,0),列番号,2,0)&amp;10000),$B13,INDIRECT("入力!"&amp;VLOOKUP(MATCH(K$1,問,0),列番号,2,0)&amp;1):INDIRECT("入力!"&amp;VLOOKUP(MATCH(K$1,問,0),列番号,2,0)&amp;10000),K$2)/$E13*100</f>
        <v>#REF!</v>
      </c>
      <c r="L13" s="15" t="e">
        <f ca="1">COUNTIFS(INDIRECT("入力!"&amp;VLOOKUP(MATCH($E$1,問,0),列番号,2,0)&amp;1):INDIRECT("入力!"&amp;VLOOKUP(MATCH($E$1,問,0),列番号,2,0)&amp;10000),$E$2,INDIRECT("入力!"&amp;VLOOKUP(MATCH($A13,問,0),列番号,2,0)&amp;1):INDIRECT("入力!"&amp;VLOOKUP(MATCH($A13,問,0),列番号,2,0)&amp;10000),$B13,INDIRECT("入力!"&amp;VLOOKUP(MATCH(L$1,問,0),列番号,2,0)&amp;1):INDIRECT("入力!"&amp;VLOOKUP(MATCH(L$1,問,0),列番号,2,0)&amp;10000),L$2)/$E13*100</f>
        <v>#REF!</v>
      </c>
      <c r="M13" s="15" t="e">
        <f ca="1">COUNTIFS(INDIRECT("入力!"&amp;VLOOKUP(MATCH($E$1,問,0),列番号,2,0)&amp;1):INDIRECT("入力!"&amp;VLOOKUP(MATCH($E$1,問,0),列番号,2,0)&amp;10000),$E$2,INDIRECT("入力!"&amp;VLOOKUP(MATCH($A13,問,0),列番号,2,0)&amp;1):INDIRECT("入力!"&amp;VLOOKUP(MATCH($A13,問,0),列番号,2,0)&amp;10000),$B13,INDIRECT("入力!"&amp;VLOOKUP(MATCH(M$1,問,0),列番号,2,0)&amp;1):INDIRECT("入力!"&amp;VLOOKUP(MATCH(M$1,問,0),列番号,2,0)&amp;10000),M$2)/$E13*100</f>
        <v>#REF!</v>
      </c>
    </row>
    <row r="14" spans="1:13" x14ac:dyDescent="0.4">
      <c r="A14" s="1" t="s">
        <v>4</v>
      </c>
      <c r="B14" s="1">
        <v>7</v>
      </c>
      <c r="C14" s="27"/>
      <c r="D14" s="4" t="s">
        <v>60</v>
      </c>
      <c r="E14" s="3" t="e">
        <f ca="1">COUNTIFS(INDIRECT("入力!"&amp;VLOOKUP(MATCH($A14,問,0),列番号,2,0)&amp;1):INDIRECT("入力!"&amp;VLOOKUP(MATCH($A14,問,0),列番号,2,0)&amp;10000),$B14,INDIRECT("入力!"&amp;VLOOKUP(MATCH(E$1,問,0),列番号,2,0)&amp;1):INDIRECT("入力!"&amp;VLOOKUP(MATCH(E$1,問,0),列番号,2,0)&amp;10000),E$2)</f>
        <v>#REF!</v>
      </c>
      <c r="F14" s="3" t="e">
        <f t="shared" ca="1" si="1"/>
        <v>#REF!</v>
      </c>
      <c r="G14" s="15" t="e">
        <f ca="1">COUNTIFS(INDIRECT("入力!"&amp;VLOOKUP(MATCH($E$1,問,0),列番号,2,0)&amp;1):INDIRECT("入力!"&amp;VLOOKUP(MATCH($E$1,問,0),列番号,2,0)&amp;10000),$E$2,INDIRECT("入力!"&amp;VLOOKUP(MATCH($A14,問,0),列番号,2,0)&amp;1):INDIRECT("入力!"&amp;VLOOKUP(MATCH($A14,問,0),列番号,2,0)&amp;10000),$B14,INDIRECT("入力!"&amp;VLOOKUP(MATCH(G$1,問,0),列番号,2,0)&amp;1):INDIRECT("入力!"&amp;VLOOKUP(MATCH(G$1,問,0),列番号,2,0)&amp;10000),G$2)/$E14*100</f>
        <v>#REF!</v>
      </c>
      <c r="H14" s="15" t="e">
        <f ca="1">COUNTIFS(INDIRECT("入力!"&amp;VLOOKUP(MATCH($E$1,問,0),列番号,2,0)&amp;1):INDIRECT("入力!"&amp;VLOOKUP(MATCH($E$1,問,0),列番号,2,0)&amp;10000),$E$2,INDIRECT("入力!"&amp;VLOOKUP(MATCH($A14,問,0),列番号,2,0)&amp;1):INDIRECT("入力!"&amp;VLOOKUP(MATCH($A14,問,0),列番号,2,0)&amp;10000),$B14,INDIRECT("入力!"&amp;VLOOKUP(MATCH(H$1,問,0),列番号,2,0)&amp;1):INDIRECT("入力!"&amp;VLOOKUP(MATCH(H$1,問,0),列番号,2,0)&amp;10000),H$2)/$E14*100</f>
        <v>#REF!</v>
      </c>
      <c r="I14" s="15" t="e">
        <f ca="1">COUNTIFS(INDIRECT("入力!"&amp;VLOOKUP(MATCH($E$1,問,0),列番号,2,0)&amp;1):INDIRECT("入力!"&amp;VLOOKUP(MATCH($E$1,問,0),列番号,2,0)&amp;10000),$E$2,INDIRECT("入力!"&amp;VLOOKUP(MATCH($A14,問,0),列番号,2,0)&amp;1):INDIRECT("入力!"&amp;VLOOKUP(MATCH($A14,問,0),列番号,2,0)&amp;10000),$B14,INDIRECT("入力!"&amp;VLOOKUP(MATCH(I$1,問,0),列番号,2,0)&amp;1):INDIRECT("入力!"&amp;VLOOKUP(MATCH(I$1,問,0),列番号,2,0)&amp;10000),I$2)/$E14*100</f>
        <v>#REF!</v>
      </c>
      <c r="J14" s="15" t="e">
        <f ca="1">COUNTIFS(INDIRECT("入力!"&amp;VLOOKUP(MATCH($E$1,問,0),列番号,2,0)&amp;1):INDIRECT("入力!"&amp;VLOOKUP(MATCH($E$1,問,0),列番号,2,0)&amp;10000),$E$2,INDIRECT("入力!"&amp;VLOOKUP(MATCH($A14,問,0),列番号,2,0)&amp;1):INDIRECT("入力!"&amp;VLOOKUP(MATCH($A14,問,0),列番号,2,0)&amp;10000),$B14,INDIRECT("入力!"&amp;VLOOKUP(MATCH(J$1,問,0),列番号,2,0)&amp;1):INDIRECT("入力!"&amp;VLOOKUP(MATCH(J$1,問,0),列番号,2,0)&amp;10000),J$2)/$E14*100</f>
        <v>#REF!</v>
      </c>
      <c r="K14" s="15" t="e">
        <f ca="1">COUNTIFS(INDIRECT("入力!"&amp;VLOOKUP(MATCH($E$1,問,0),列番号,2,0)&amp;1):INDIRECT("入力!"&amp;VLOOKUP(MATCH($E$1,問,0),列番号,2,0)&amp;10000),$E$2,INDIRECT("入力!"&amp;VLOOKUP(MATCH($A14,問,0),列番号,2,0)&amp;1):INDIRECT("入力!"&amp;VLOOKUP(MATCH($A14,問,0),列番号,2,0)&amp;10000),$B14,INDIRECT("入力!"&amp;VLOOKUP(MATCH(K$1,問,0),列番号,2,0)&amp;1):INDIRECT("入力!"&amp;VLOOKUP(MATCH(K$1,問,0),列番号,2,0)&amp;10000),K$2)/$E14*100</f>
        <v>#REF!</v>
      </c>
      <c r="L14" s="15" t="e">
        <f ca="1">COUNTIFS(INDIRECT("入力!"&amp;VLOOKUP(MATCH($E$1,問,0),列番号,2,0)&amp;1):INDIRECT("入力!"&amp;VLOOKUP(MATCH($E$1,問,0),列番号,2,0)&amp;10000),$E$2,INDIRECT("入力!"&amp;VLOOKUP(MATCH($A14,問,0),列番号,2,0)&amp;1):INDIRECT("入力!"&amp;VLOOKUP(MATCH($A14,問,0),列番号,2,0)&amp;10000),$B14,INDIRECT("入力!"&amp;VLOOKUP(MATCH(L$1,問,0),列番号,2,0)&amp;1):INDIRECT("入力!"&amp;VLOOKUP(MATCH(L$1,問,0),列番号,2,0)&amp;10000),L$2)/$E14*100</f>
        <v>#REF!</v>
      </c>
      <c r="M14" s="15" t="e">
        <f ca="1">COUNTIFS(INDIRECT("入力!"&amp;VLOOKUP(MATCH($E$1,問,0),列番号,2,0)&amp;1):INDIRECT("入力!"&amp;VLOOKUP(MATCH($E$1,問,0),列番号,2,0)&amp;10000),$E$2,INDIRECT("入力!"&amp;VLOOKUP(MATCH($A14,問,0),列番号,2,0)&amp;1):INDIRECT("入力!"&amp;VLOOKUP(MATCH($A14,問,0),列番号,2,0)&amp;10000),$B14,INDIRECT("入力!"&amp;VLOOKUP(MATCH(M$1,問,0),列番号,2,0)&amp;1):INDIRECT("入力!"&amp;VLOOKUP(MATCH(M$1,問,0),列番号,2,0)&amp;10000),M$2)/$E14*100</f>
        <v>#REF!</v>
      </c>
    </row>
    <row r="15" spans="1:13" x14ac:dyDescent="0.4">
      <c r="A15" s="1" t="s">
        <v>4</v>
      </c>
      <c r="B15" s="1">
        <v>8</v>
      </c>
      <c r="C15" s="27"/>
      <c r="D15" s="4" t="s">
        <v>55</v>
      </c>
      <c r="E15" s="3" t="e">
        <f ca="1">COUNTIFS(INDIRECT("入力!"&amp;VLOOKUP(MATCH($A15,問,0),列番号,2,0)&amp;1):INDIRECT("入力!"&amp;VLOOKUP(MATCH($A15,問,0),列番号,2,0)&amp;10000),$B15,INDIRECT("入力!"&amp;VLOOKUP(MATCH(E$1,問,0),列番号,2,0)&amp;1):INDIRECT("入力!"&amp;VLOOKUP(MATCH(E$1,問,0),列番号,2,0)&amp;10000),E$2)</f>
        <v>#REF!</v>
      </c>
      <c r="F15" s="3" t="e">
        <f t="shared" ca="1" si="1"/>
        <v>#REF!</v>
      </c>
      <c r="G15" s="15" t="e">
        <f ca="1">COUNTIFS(INDIRECT("入力!"&amp;VLOOKUP(MATCH($E$1,問,0),列番号,2,0)&amp;1):INDIRECT("入力!"&amp;VLOOKUP(MATCH($E$1,問,0),列番号,2,0)&amp;10000),$E$2,INDIRECT("入力!"&amp;VLOOKUP(MATCH($A15,問,0),列番号,2,0)&amp;1):INDIRECT("入力!"&amp;VLOOKUP(MATCH($A15,問,0),列番号,2,0)&amp;10000),$B15,INDIRECT("入力!"&amp;VLOOKUP(MATCH(G$1,問,0),列番号,2,0)&amp;1):INDIRECT("入力!"&amp;VLOOKUP(MATCH(G$1,問,0),列番号,2,0)&amp;10000),G$2)/$E15*100</f>
        <v>#REF!</v>
      </c>
      <c r="H15" s="15" t="e">
        <f ca="1">COUNTIFS(INDIRECT("入力!"&amp;VLOOKUP(MATCH($E$1,問,0),列番号,2,0)&amp;1):INDIRECT("入力!"&amp;VLOOKUP(MATCH($E$1,問,0),列番号,2,0)&amp;10000),$E$2,INDIRECT("入力!"&amp;VLOOKUP(MATCH($A15,問,0),列番号,2,0)&amp;1):INDIRECT("入力!"&amp;VLOOKUP(MATCH($A15,問,0),列番号,2,0)&amp;10000),$B15,INDIRECT("入力!"&amp;VLOOKUP(MATCH(H$1,問,0),列番号,2,0)&amp;1):INDIRECT("入力!"&amp;VLOOKUP(MATCH(H$1,問,0),列番号,2,0)&amp;10000),H$2)/$E15*100</f>
        <v>#REF!</v>
      </c>
      <c r="I15" s="15" t="e">
        <f ca="1">COUNTIFS(INDIRECT("入力!"&amp;VLOOKUP(MATCH($E$1,問,0),列番号,2,0)&amp;1):INDIRECT("入力!"&amp;VLOOKUP(MATCH($E$1,問,0),列番号,2,0)&amp;10000),$E$2,INDIRECT("入力!"&amp;VLOOKUP(MATCH($A15,問,0),列番号,2,0)&amp;1):INDIRECT("入力!"&amp;VLOOKUP(MATCH($A15,問,0),列番号,2,0)&amp;10000),$B15,INDIRECT("入力!"&amp;VLOOKUP(MATCH(I$1,問,0),列番号,2,0)&amp;1):INDIRECT("入力!"&amp;VLOOKUP(MATCH(I$1,問,0),列番号,2,0)&amp;10000),I$2)/$E15*100</f>
        <v>#REF!</v>
      </c>
      <c r="J15" s="15" t="e">
        <f ca="1">COUNTIFS(INDIRECT("入力!"&amp;VLOOKUP(MATCH($E$1,問,0),列番号,2,0)&amp;1):INDIRECT("入力!"&amp;VLOOKUP(MATCH($E$1,問,0),列番号,2,0)&amp;10000),$E$2,INDIRECT("入力!"&amp;VLOOKUP(MATCH($A15,問,0),列番号,2,0)&amp;1):INDIRECT("入力!"&amp;VLOOKUP(MATCH($A15,問,0),列番号,2,0)&amp;10000),$B15,INDIRECT("入力!"&amp;VLOOKUP(MATCH(J$1,問,0),列番号,2,0)&amp;1):INDIRECT("入力!"&amp;VLOOKUP(MATCH(J$1,問,0),列番号,2,0)&amp;10000),J$2)/$E15*100</f>
        <v>#REF!</v>
      </c>
      <c r="K15" s="15" t="e">
        <f ca="1">COUNTIFS(INDIRECT("入力!"&amp;VLOOKUP(MATCH($E$1,問,0),列番号,2,0)&amp;1):INDIRECT("入力!"&amp;VLOOKUP(MATCH($E$1,問,0),列番号,2,0)&amp;10000),$E$2,INDIRECT("入力!"&amp;VLOOKUP(MATCH($A15,問,0),列番号,2,0)&amp;1):INDIRECT("入力!"&amp;VLOOKUP(MATCH($A15,問,0),列番号,2,0)&amp;10000),$B15,INDIRECT("入力!"&amp;VLOOKUP(MATCH(K$1,問,0),列番号,2,0)&amp;1):INDIRECT("入力!"&amp;VLOOKUP(MATCH(K$1,問,0),列番号,2,0)&amp;10000),K$2)/$E15*100</f>
        <v>#REF!</v>
      </c>
      <c r="L15" s="15" t="e">
        <f ca="1">COUNTIFS(INDIRECT("入力!"&amp;VLOOKUP(MATCH($E$1,問,0),列番号,2,0)&amp;1):INDIRECT("入力!"&amp;VLOOKUP(MATCH($E$1,問,0),列番号,2,0)&amp;10000),$E$2,INDIRECT("入力!"&amp;VLOOKUP(MATCH($A15,問,0),列番号,2,0)&amp;1):INDIRECT("入力!"&amp;VLOOKUP(MATCH($A15,問,0),列番号,2,0)&amp;10000),$B15,INDIRECT("入力!"&amp;VLOOKUP(MATCH(L$1,問,0),列番号,2,0)&amp;1):INDIRECT("入力!"&amp;VLOOKUP(MATCH(L$1,問,0),列番号,2,0)&amp;10000),L$2)/$E15*100</f>
        <v>#REF!</v>
      </c>
      <c r="M15" s="15" t="e">
        <f ca="1">COUNTIFS(INDIRECT("入力!"&amp;VLOOKUP(MATCH($E$1,問,0),列番号,2,0)&amp;1):INDIRECT("入力!"&amp;VLOOKUP(MATCH($E$1,問,0),列番号,2,0)&amp;10000),$E$2,INDIRECT("入力!"&amp;VLOOKUP(MATCH($A15,問,0),列番号,2,0)&amp;1):INDIRECT("入力!"&amp;VLOOKUP(MATCH($A15,問,0),列番号,2,0)&amp;10000),$B15,INDIRECT("入力!"&amp;VLOOKUP(MATCH(M$1,問,0),列番号,2,0)&amp;1):INDIRECT("入力!"&amp;VLOOKUP(MATCH(M$1,問,0),列番号,2,0)&amp;10000),M$2)/$E15*100</f>
        <v>#REF!</v>
      </c>
    </row>
    <row r="16" spans="1:13" x14ac:dyDescent="0.4">
      <c r="A16" s="1" t="s">
        <v>5</v>
      </c>
      <c r="B16" s="1">
        <v>1</v>
      </c>
      <c r="C16" s="27"/>
      <c r="D16" s="4" t="s">
        <v>43</v>
      </c>
      <c r="E16" s="3" t="e">
        <f ca="1">COUNTIFS(INDIRECT("入力!"&amp;VLOOKUP(MATCH($A16,問,0),列番号,2,0)&amp;1):INDIRECT("入力!"&amp;VLOOKUP(MATCH($A16,問,0),列番号,2,0)&amp;10000),$B16,INDIRECT("入力!"&amp;VLOOKUP(MATCH(E$1,問,0),列番号,2,0)&amp;1):INDIRECT("入力!"&amp;VLOOKUP(MATCH(E$1,問,0),列番号,2,0)&amp;10000),E$2)</f>
        <v>#REF!</v>
      </c>
      <c r="F16" s="3" t="e">
        <f t="shared" ca="1" si="1"/>
        <v>#REF!</v>
      </c>
      <c r="G16" s="15" t="e">
        <f ca="1">COUNTIFS(INDIRECT("入力!"&amp;VLOOKUP(MATCH($E$1,問,0),列番号,2,0)&amp;1):INDIRECT("入力!"&amp;VLOOKUP(MATCH($E$1,問,0),列番号,2,0)&amp;10000),$E$2,INDIRECT("入力!"&amp;VLOOKUP(MATCH($A16,問,0),列番号,2,0)&amp;1):INDIRECT("入力!"&amp;VLOOKUP(MATCH($A16,問,0),列番号,2,0)&amp;10000),$B16,INDIRECT("入力!"&amp;VLOOKUP(MATCH(G$1,問,0),列番号,2,0)&amp;1):INDIRECT("入力!"&amp;VLOOKUP(MATCH(G$1,問,0),列番号,2,0)&amp;10000),G$2)/$E16*100</f>
        <v>#REF!</v>
      </c>
      <c r="H16" s="15" t="e">
        <f ca="1">COUNTIFS(INDIRECT("入力!"&amp;VLOOKUP(MATCH($E$1,問,0),列番号,2,0)&amp;1):INDIRECT("入力!"&amp;VLOOKUP(MATCH($E$1,問,0),列番号,2,0)&amp;10000),$E$2,INDIRECT("入力!"&amp;VLOOKUP(MATCH($A16,問,0),列番号,2,0)&amp;1):INDIRECT("入力!"&amp;VLOOKUP(MATCH($A16,問,0),列番号,2,0)&amp;10000),$B16,INDIRECT("入力!"&amp;VLOOKUP(MATCH(H$1,問,0),列番号,2,0)&amp;1):INDIRECT("入力!"&amp;VLOOKUP(MATCH(H$1,問,0),列番号,2,0)&amp;10000),H$2)/$E16*100</f>
        <v>#REF!</v>
      </c>
      <c r="I16" s="15" t="e">
        <f ca="1">COUNTIFS(INDIRECT("入力!"&amp;VLOOKUP(MATCH($E$1,問,0),列番号,2,0)&amp;1):INDIRECT("入力!"&amp;VLOOKUP(MATCH($E$1,問,0),列番号,2,0)&amp;10000),$E$2,INDIRECT("入力!"&amp;VLOOKUP(MATCH($A16,問,0),列番号,2,0)&amp;1):INDIRECT("入力!"&amp;VLOOKUP(MATCH($A16,問,0),列番号,2,0)&amp;10000),$B16,INDIRECT("入力!"&amp;VLOOKUP(MATCH(I$1,問,0),列番号,2,0)&amp;1):INDIRECT("入力!"&amp;VLOOKUP(MATCH(I$1,問,0),列番号,2,0)&amp;10000),I$2)/$E16*100</f>
        <v>#REF!</v>
      </c>
      <c r="J16" s="15" t="e">
        <f ca="1">COUNTIFS(INDIRECT("入力!"&amp;VLOOKUP(MATCH($E$1,問,0),列番号,2,0)&amp;1):INDIRECT("入力!"&amp;VLOOKUP(MATCH($E$1,問,0),列番号,2,0)&amp;10000),$E$2,INDIRECT("入力!"&amp;VLOOKUP(MATCH($A16,問,0),列番号,2,0)&amp;1):INDIRECT("入力!"&amp;VLOOKUP(MATCH($A16,問,0),列番号,2,0)&amp;10000),$B16,INDIRECT("入力!"&amp;VLOOKUP(MATCH(J$1,問,0),列番号,2,0)&amp;1):INDIRECT("入力!"&amp;VLOOKUP(MATCH(J$1,問,0),列番号,2,0)&amp;10000),J$2)/$E16*100</f>
        <v>#REF!</v>
      </c>
      <c r="K16" s="15" t="e">
        <f ca="1">COUNTIFS(INDIRECT("入力!"&amp;VLOOKUP(MATCH($E$1,問,0),列番号,2,0)&amp;1):INDIRECT("入力!"&amp;VLOOKUP(MATCH($E$1,問,0),列番号,2,0)&amp;10000),$E$2,INDIRECT("入力!"&amp;VLOOKUP(MATCH($A16,問,0),列番号,2,0)&amp;1):INDIRECT("入力!"&amp;VLOOKUP(MATCH($A16,問,0),列番号,2,0)&amp;10000),$B16,INDIRECT("入力!"&amp;VLOOKUP(MATCH(K$1,問,0),列番号,2,0)&amp;1):INDIRECT("入力!"&amp;VLOOKUP(MATCH(K$1,問,0),列番号,2,0)&amp;10000),K$2)/$E16*100</f>
        <v>#REF!</v>
      </c>
      <c r="L16" s="15" t="e">
        <f ca="1">COUNTIFS(INDIRECT("入力!"&amp;VLOOKUP(MATCH($E$1,問,0),列番号,2,0)&amp;1):INDIRECT("入力!"&amp;VLOOKUP(MATCH($E$1,問,0),列番号,2,0)&amp;10000),$E$2,INDIRECT("入力!"&amp;VLOOKUP(MATCH($A16,問,0),列番号,2,0)&amp;1):INDIRECT("入力!"&amp;VLOOKUP(MATCH($A16,問,0),列番号,2,0)&amp;10000),$B16,INDIRECT("入力!"&amp;VLOOKUP(MATCH(L$1,問,0),列番号,2,0)&amp;1):INDIRECT("入力!"&amp;VLOOKUP(MATCH(L$1,問,0),列番号,2,0)&amp;10000),L$2)/$E16*100</f>
        <v>#REF!</v>
      </c>
      <c r="M16" s="15" t="e">
        <f ca="1">COUNTIFS(INDIRECT("入力!"&amp;VLOOKUP(MATCH($E$1,問,0),列番号,2,0)&amp;1):INDIRECT("入力!"&amp;VLOOKUP(MATCH($E$1,問,0),列番号,2,0)&amp;10000),$E$2,INDIRECT("入力!"&amp;VLOOKUP(MATCH($A16,問,0),列番号,2,0)&amp;1):INDIRECT("入力!"&amp;VLOOKUP(MATCH($A16,問,0),列番号,2,0)&amp;10000),$B16,INDIRECT("入力!"&amp;VLOOKUP(MATCH(M$1,問,0),列番号,2,0)&amp;1):INDIRECT("入力!"&amp;VLOOKUP(MATCH(M$1,問,0),列番号,2,0)&amp;10000),M$2)/$E16*100</f>
        <v>#REF!</v>
      </c>
    </row>
    <row r="17" spans="1:13" x14ac:dyDescent="0.4">
      <c r="A17" s="1" t="s">
        <v>14</v>
      </c>
      <c r="B17" s="1">
        <v>1</v>
      </c>
      <c r="C17" s="27" t="s">
        <v>98</v>
      </c>
      <c r="D17" s="4" t="s">
        <v>61</v>
      </c>
      <c r="E17" s="3" t="e">
        <f ca="1">COUNTIFS(INDIRECT("入力!"&amp;VLOOKUP(MATCH($A17,問,0),列番号,2,0)&amp;1):INDIRECT("入力!"&amp;VLOOKUP(MATCH($A17,問,0),列番号,2,0)&amp;10000),$B17,INDIRECT("入力!"&amp;VLOOKUP(MATCH(E$1,問,0),列番号,2,0)&amp;1):INDIRECT("入力!"&amp;VLOOKUP(MATCH(E$1,問,0),列番号,2,0)&amp;10000),E$2)</f>
        <v>#REF!</v>
      </c>
      <c r="F17" s="3" t="e">
        <f t="shared" ca="1" si="1"/>
        <v>#REF!</v>
      </c>
      <c r="G17" s="15" t="e">
        <f ca="1">COUNTIFS(INDIRECT("入力!"&amp;VLOOKUP(MATCH($E$1,問,0),列番号,2,0)&amp;1):INDIRECT("入力!"&amp;VLOOKUP(MATCH($E$1,問,0),列番号,2,0)&amp;10000),$E$2,INDIRECT("入力!"&amp;VLOOKUP(MATCH($A17,問,0),列番号,2,0)&amp;1):INDIRECT("入力!"&amp;VLOOKUP(MATCH($A17,問,0),列番号,2,0)&amp;10000),$B17,INDIRECT("入力!"&amp;VLOOKUP(MATCH(G$1,問,0),列番号,2,0)&amp;1):INDIRECT("入力!"&amp;VLOOKUP(MATCH(G$1,問,0),列番号,2,0)&amp;10000),G$2)/$E17*100</f>
        <v>#REF!</v>
      </c>
      <c r="H17" s="15" t="e">
        <f ca="1">COUNTIFS(INDIRECT("入力!"&amp;VLOOKUP(MATCH($E$1,問,0),列番号,2,0)&amp;1):INDIRECT("入力!"&amp;VLOOKUP(MATCH($E$1,問,0),列番号,2,0)&amp;10000),$E$2,INDIRECT("入力!"&amp;VLOOKUP(MATCH($A17,問,0),列番号,2,0)&amp;1):INDIRECT("入力!"&amp;VLOOKUP(MATCH($A17,問,0),列番号,2,0)&amp;10000),$B17,INDIRECT("入力!"&amp;VLOOKUP(MATCH(H$1,問,0),列番号,2,0)&amp;1):INDIRECT("入力!"&amp;VLOOKUP(MATCH(H$1,問,0),列番号,2,0)&amp;10000),H$2)/$E17*100</f>
        <v>#REF!</v>
      </c>
      <c r="I17" s="15" t="e">
        <f ca="1">COUNTIFS(INDIRECT("入力!"&amp;VLOOKUP(MATCH($E$1,問,0),列番号,2,0)&amp;1):INDIRECT("入力!"&amp;VLOOKUP(MATCH($E$1,問,0),列番号,2,0)&amp;10000),$E$2,INDIRECT("入力!"&amp;VLOOKUP(MATCH($A17,問,0),列番号,2,0)&amp;1):INDIRECT("入力!"&amp;VLOOKUP(MATCH($A17,問,0),列番号,2,0)&amp;10000),$B17,INDIRECT("入力!"&amp;VLOOKUP(MATCH(I$1,問,0),列番号,2,0)&amp;1):INDIRECT("入力!"&amp;VLOOKUP(MATCH(I$1,問,0),列番号,2,0)&amp;10000),I$2)/$E17*100</f>
        <v>#REF!</v>
      </c>
      <c r="J17" s="15" t="e">
        <f ca="1">COUNTIFS(INDIRECT("入力!"&amp;VLOOKUP(MATCH($E$1,問,0),列番号,2,0)&amp;1):INDIRECT("入力!"&amp;VLOOKUP(MATCH($E$1,問,0),列番号,2,0)&amp;10000),$E$2,INDIRECT("入力!"&amp;VLOOKUP(MATCH($A17,問,0),列番号,2,0)&amp;1):INDIRECT("入力!"&amp;VLOOKUP(MATCH($A17,問,0),列番号,2,0)&amp;10000),$B17,INDIRECT("入力!"&amp;VLOOKUP(MATCH(J$1,問,0),列番号,2,0)&amp;1):INDIRECT("入力!"&amp;VLOOKUP(MATCH(J$1,問,0),列番号,2,0)&amp;10000),J$2)/$E17*100</f>
        <v>#REF!</v>
      </c>
      <c r="K17" s="15" t="e">
        <f ca="1">COUNTIFS(INDIRECT("入力!"&amp;VLOOKUP(MATCH($E$1,問,0),列番号,2,0)&amp;1):INDIRECT("入力!"&amp;VLOOKUP(MATCH($E$1,問,0),列番号,2,0)&amp;10000),$E$2,INDIRECT("入力!"&amp;VLOOKUP(MATCH($A17,問,0),列番号,2,0)&amp;1):INDIRECT("入力!"&amp;VLOOKUP(MATCH($A17,問,0),列番号,2,0)&amp;10000),$B17,INDIRECT("入力!"&amp;VLOOKUP(MATCH(K$1,問,0),列番号,2,0)&amp;1):INDIRECT("入力!"&amp;VLOOKUP(MATCH(K$1,問,0),列番号,2,0)&amp;10000),K$2)/$E17*100</f>
        <v>#REF!</v>
      </c>
      <c r="L17" s="15" t="e">
        <f ca="1">COUNTIFS(INDIRECT("入力!"&amp;VLOOKUP(MATCH($E$1,問,0),列番号,2,0)&amp;1):INDIRECT("入力!"&amp;VLOOKUP(MATCH($E$1,問,0),列番号,2,0)&amp;10000),$E$2,INDIRECT("入力!"&amp;VLOOKUP(MATCH($A17,問,0),列番号,2,0)&amp;1):INDIRECT("入力!"&amp;VLOOKUP(MATCH($A17,問,0),列番号,2,0)&amp;10000),$B17,INDIRECT("入力!"&amp;VLOOKUP(MATCH(L$1,問,0),列番号,2,0)&amp;1):INDIRECT("入力!"&amp;VLOOKUP(MATCH(L$1,問,0),列番号,2,0)&amp;10000),L$2)/$E17*100</f>
        <v>#REF!</v>
      </c>
      <c r="M17" s="15" t="e">
        <f ca="1">COUNTIFS(INDIRECT("入力!"&amp;VLOOKUP(MATCH($E$1,問,0),列番号,2,0)&amp;1):INDIRECT("入力!"&amp;VLOOKUP(MATCH($E$1,問,0),列番号,2,0)&amp;10000),$E$2,INDIRECT("入力!"&amp;VLOOKUP(MATCH($A17,問,0),列番号,2,0)&amp;1):INDIRECT("入力!"&amp;VLOOKUP(MATCH($A17,問,0),列番号,2,0)&amp;10000),$B17,INDIRECT("入力!"&amp;VLOOKUP(MATCH(M$1,問,0),列番号,2,0)&amp;1):INDIRECT("入力!"&amp;VLOOKUP(MATCH(M$1,問,0),列番号,2,0)&amp;10000),M$2)/$E17*100</f>
        <v>#REF!</v>
      </c>
    </row>
    <row r="18" spans="1:13" x14ac:dyDescent="0.4">
      <c r="A18" s="1" t="s">
        <v>14</v>
      </c>
      <c r="B18" s="1">
        <v>1</v>
      </c>
      <c r="C18" s="27"/>
      <c r="D18" s="4" t="s">
        <v>62</v>
      </c>
      <c r="E18" s="3" t="e">
        <f ca="1">COUNTIFS(INDIRECT("入力!"&amp;VLOOKUP(MATCH($A18,問,0),列番号,2,0)&amp;1):INDIRECT("入力!"&amp;VLOOKUP(MATCH($A18,問,0),列番号,2,0)&amp;10000),$B18,INDIRECT("入力!"&amp;VLOOKUP(MATCH(E$1,問,0),列番号,2,0)&amp;1):INDIRECT("入力!"&amp;VLOOKUP(MATCH(E$1,問,0),列番号,2,0)&amp;10000),E$2)</f>
        <v>#REF!</v>
      </c>
      <c r="F18" s="3" t="e">
        <f t="shared" ca="1" si="1"/>
        <v>#REF!</v>
      </c>
      <c r="G18" s="15" t="e">
        <f ca="1">COUNTIFS(INDIRECT("入力!"&amp;VLOOKUP(MATCH($E$1,問,0),列番号,2,0)&amp;1):INDIRECT("入力!"&amp;VLOOKUP(MATCH($E$1,問,0),列番号,2,0)&amp;10000),$E$2,INDIRECT("入力!"&amp;VLOOKUP(MATCH($A18,問,0),列番号,2,0)&amp;1):INDIRECT("入力!"&amp;VLOOKUP(MATCH($A18,問,0),列番号,2,0)&amp;10000),$B18,INDIRECT("入力!"&amp;VLOOKUP(MATCH(G$1,問,0),列番号,2,0)&amp;1):INDIRECT("入力!"&amp;VLOOKUP(MATCH(G$1,問,0),列番号,2,0)&amp;10000),G$2)/$E18*100</f>
        <v>#REF!</v>
      </c>
      <c r="H18" s="15" t="e">
        <f ca="1">COUNTIFS(INDIRECT("入力!"&amp;VLOOKUP(MATCH($E$1,問,0),列番号,2,0)&amp;1):INDIRECT("入力!"&amp;VLOOKUP(MATCH($E$1,問,0),列番号,2,0)&amp;10000),$E$2,INDIRECT("入力!"&amp;VLOOKUP(MATCH($A18,問,0),列番号,2,0)&amp;1):INDIRECT("入力!"&amp;VLOOKUP(MATCH($A18,問,0),列番号,2,0)&amp;10000),$B18,INDIRECT("入力!"&amp;VLOOKUP(MATCH(H$1,問,0),列番号,2,0)&amp;1):INDIRECT("入力!"&amp;VLOOKUP(MATCH(H$1,問,0),列番号,2,0)&amp;10000),H$2)/$E18*100</f>
        <v>#REF!</v>
      </c>
      <c r="I18" s="15" t="e">
        <f ca="1">COUNTIFS(INDIRECT("入力!"&amp;VLOOKUP(MATCH($E$1,問,0),列番号,2,0)&amp;1):INDIRECT("入力!"&amp;VLOOKUP(MATCH($E$1,問,0),列番号,2,0)&amp;10000),$E$2,INDIRECT("入力!"&amp;VLOOKUP(MATCH($A18,問,0),列番号,2,0)&amp;1):INDIRECT("入力!"&amp;VLOOKUP(MATCH($A18,問,0),列番号,2,0)&amp;10000),$B18,INDIRECT("入力!"&amp;VLOOKUP(MATCH(I$1,問,0),列番号,2,0)&amp;1):INDIRECT("入力!"&amp;VLOOKUP(MATCH(I$1,問,0),列番号,2,0)&amp;10000),I$2)/$E18*100</f>
        <v>#REF!</v>
      </c>
      <c r="J18" s="15" t="e">
        <f ca="1">COUNTIFS(INDIRECT("入力!"&amp;VLOOKUP(MATCH($E$1,問,0),列番号,2,0)&amp;1):INDIRECT("入力!"&amp;VLOOKUP(MATCH($E$1,問,0),列番号,2,0)&amp;10000),$E$2,INDIRECT("入力!"&amp;VLOOKUP(MATCH($A18,問,0),列番号,2,0)&amp;1):INDIRECT("入力!"&amp;VLOOKUP(MATCH($A18,問,0),列番号,2,0)&amp;10000),$B18,INDIRECT("入力!"&amp;VLOOKUP(MATCH(J$1,問,0),列番号,2,0)&amp;1):INDIRECT("入力!"&amp;VLOOKUP(MATCH(J$1,問,0),列番号,2,0)&amp;10000),J$2)/$E18*100</f>
        <v>#REF!</v>
      </c>
      <c r="K18" s="15" t="e">
        <f ca="1">COUNTIFS(INDIRECT("入力!"&amp;VLOOKUP(MATCH($E$1,問,0),列番号,2,0)&amp;1):INDIRECT("入力!"&amp;VLOOKUP(MATCH($E$1,問,0),列番号,2,0)&amp;10000),$E$2,INDIRECT("入力!"&amp;VLOOKUP(MATCH($A18,問,0),列番号,2,0)&amp;1):INDIRECT("入力!"&amp;VLOOKUP(MATCH($A18,問,0),列番号,2,0)&amp;10000),$B18,INDIRECT("入力!"&amp;VLOOKUP(MATCH(K$1,問,0),列番号,2,0)&amp;1):INDIRECT("入力!"&amp;VLOOKUP(MATCH(K$1,問,0),列番号,2,0)&amp;10000),K$2)/$E18*100</f>
        <v>#REF!</v>
      </c>
      <c r="L18" s="15" t="e">
        <f ca="1">COUNTIFS(INDIRECT("入力!"&amp;VLOOKUP(MATCH($E$1,問,0),列番号,2,0)&amp;1):INDIRECT("入力!"&amp;VLOOKUP(MATCH($E$1,問,0),列番号,2,0)&amp;10000),$E$2,INDIRECT("入力!"&amp;VLOOKUP(MATCH($A18,問,0),列番号,2,0)&amp;1):INDIRECT("入力!"&amp;VLOOKUP(MATCH($A18,問,0),列番号,2,0)&amp;10000),$B18,INDIRECT("入力!"&amp;VLOOKUP(MATCH(L$1,問,0),列番号,2,0)&amp;1):INDIRECT("入力!"&amp;VLOOKUP(MATCH(L$1,問,0),列番号,2,0)&amp;10000),L$2)/$E18*100</f>
        <v>#REF!</v>
      </c>
      <c r="M18" s="15" t="e">
        <f ca="1">COUNTIFS(INDIRECT("入力!"&amp;VLOOKUP(MATCH($E$1,問,0),列番号,2,0)&amp;1):INDIRECT("入力!"&amp;VLOOKUP(MATCH($E$1,問,0),列番号,2,0)&amp;10000),$E$2,INDIRECT("入力!"&amp;VLOOKUP(MATCH($A18,問,0),列番号,2,0)&amp;1):INDIRECT("入力!"&amp;VLOOKUP(MATCH($A18,問,0),列番号,2,0)&amp;10000),$B18,INDIRECT("入力!"&amp;VLOOKUP(MATCH(M$1,問,0),列番号,2,0)&amp;1):INDIRECT("入力!"&amp;VLOOKUP(MATCH(M$1,問,0),列番号,2,0)&amp;10000),M$2)/$E18*100</f>
        <v>#REF!</v>
      </c>
    </row>
    <row r="19" spans="1:13" x14ac:dyDescent="0.4">
      <c r="A19" s="1" t="s">
        <v>14</v>
      </c>
      <c r="B19" s="1">
        <v>1</v>
      </c>
      <c r="C19" s="27"/>
      <c r="D19" s="4" t="s">
        <v>63</v>
      </c>
      <c r="E19" s="3" t="e">
        <f ca="1">COUNTIFS(INDIRECT("入力!"&amp;VLOOKUP(MATCH($A19,問,0),列番号,2,0)&amp;1):INDIRECT("入力!"&amp;VLOOKUP(MATCH($A19,問,0),列番号,2,0)&amp;10000),$B19,INDIRECT("入力!"&amp;VLOOKUP(MATCH(E$1,問,0),列番号,2,0)&amp;1):INDIRECT("入力!"&amp;VLOOKUP(MATCH(E$1,問,0),列番号,2,0)&amp;10000),E$2)</f>
        <v>#REF!</v>
      </c>
      <c r="F19" s="3" t="e">
        <f t="shared" ca="1" si="1"/>
        <v>#REF!</v>
      </c>
      <c r="G19" s="15" t="e">
        <f ca="1">COUNTIFS(INDIRECT("入力!"&amp;VLOOKUP(MATCH($E$1,問,0),列番号,2,0)&amp;1):INDIRECT("入力!"&amp;VLOOKUP(MATCH($E$1,問,0),列番号,2,0)&amp;10000),$E$2,INDIRECT("入力!"&amp;VLOOKUP(MATCH($A19,問,0),列番号,2,0)&amp;1):INDIRECT("入力!"&amp;VLOOKUP(MATCH($A19,問,0),列番号,2,0)&amp;10000),$B19,INDIRECT("入力!"&amp;VLOOKUP(MATCH(G$1,問,0),列番号,2,0)&amp;1):INDIRECT("入力!"&amp;VLOOKUP(MATCH(G$1,問,0),列番号,2,0)&amp;10000),G$2)/$E19*100</f>
        <v>#REF!</v>
      </c>
      <c r="H19" s="15" t="e">
        <f ca="1">COUNTIFS(INDIRECT("入力!"&amp;VLOOKUP(MATCH($E$1,問,0),列番号,2,0)&amp;1):INDIRECT("入力!"&amp;VLOOKUP(MATCH($E$1,問,0),列番号,2,0)&amp;10000),$E$2,INDIRECT("入力!"&amp;VLOOKUP(MATCH($A19,問,0),列番号,2,0)&amp;1):INDIRECT("入力!"&amp;VLOOKUP(MATCH($A19,問,0),列番号,2,0)&amp;10000),$B19,INDIRECT("入力!"&amp;VLOOKUP(MATCH(H$1,問,0),列番号,2,0)&amp;1):INDIRECT("入力!"&amp;VLOOKUP(MATCH(H$1,問,0),列番号,2,0)&amp;10000),H$2)/$E19*100</f>
        <v>#REF!</v>
      </c>
      <c r="I19" s="15" t="e">
        <f ca="1">COUNTIFS(INDIRECT("入力!"&amp;VLOOKUP(MATCH($E$1,問,0),列番号,2,0)&amp;1):INDIRECT("入力!"&amp;VLOOKUP(MATCH($E$1,問,0),列番号,2,0)&amp;10000),$E$2,INDIRECT("入力!"&amp;VLOOKUP(MATCH($A19,問,0),列番号,2,0)&amp;1):INDIRECT("入力!"&amp;VLOOKUP(MATCH($A19,問,0),列番号,2,0)&amp;10000),$B19,INDIRECT("入力!"&amp;VLOOKUP(MATCH(I$1,問,0),列番号,2,0)&amp;1):INDIRECT("入力!"&amp;VLOOKUP(MATCH(I$1,問,0),列番号,2,0)&amp;10000),I$2)/$E19*100</f>
        <v>#REF!</v>
      </c>
      <c r="J19" s="15" t="e">
        <f ca="1">COUNTIFS(INDIRECT("入力!"&amp;VLOOKUP(MATCH($E$1,問,0),列番号,2,0)&amp;1):INDIRECT("入力!"&amp;VLOOKUP(MATCH($E$1,問,0),列番号,2,0)&amp;10000),$E$2,INDIRECT("入力!"&amp;VLOOKUP(MATCH($A19,問,0),列番号,2,0)&amp;1):INDIRECT("入力!"&amp;VLOOKUP(MATCH($A19,問,0),列番号,2,0)&amp;10000),$B19,INDIRECT("入力!"&amp;VLOOKUP(MATCH(J$1,問,0),列番号,2,0)&amp;1):INDIRECT("入力!"&amp;VLOOKUP(MATCH(J$1,問,0),列番号,2,0)&amp;10000),J$2)/$E19*100</f>
        <v>#REF!</v>
      </c>
      <c r="K19" s="15" t="e">
        <f ca="1">COUNTIFS(INDIRECT("入力!"&amp;VLOOKUP(MATCH($E$1,問,0),列番号,2,0)&amp;1):INDIRECT("入力!"&amp;VLOOKUP(MATCH($E$1,問,0),列番号,2,0)&amp;10000),$E$2,INDIRECT("入力!"&amp;VLOOKUP(MATCH($A19,問,0),列番号,2,0)&amp;1):INDIRECT("入力!"&amp;VLOOKUP(MATCH($A19,問,0),列番号,2,0)&amp;10000),$B19,INDIRECT("入力!"&amp;VLOOKUP(MATCH(K$1,問,0),列番号,2,0)&amp;1):INDIRECT("入力!"&amp;VLOOKUP(MATCH(K$1,問,0),列番号,2,0)&amp;10000),K$2)/$E19*100</f>
        <v>#REF!</v>
      </c>
      <c r="L19" s="15" t="e">
        <f ca="1">COUNTIFS(INDIRECT("入力!"&amp;VLOOKUP(MATCH($E$1,問,0),列番号,2,0)&amp;1):INDIRECT("入力!"&amp;VLOOKUP(MATCH($E$1,問,0),列番号,2,0)&amp;10000),$E$2,INDIRECT("入力!"&amp;VLOOKUP(MATCH($A19,問,0),列番号,2,0)&amp;1):INDIRECT("入力!"&amp;VLOOKUP(MATCH($A19,問,0),列番号,2,0)&amp;10000),$B19,INDIRECT("入力!"&amp;VLOOKUP(MATCH(L$1,問,0),列番号,2,0)&amp;1):INDIRECT("入力!"&amp;VLOOKUP(MATCH(L$1,問,0),列番号,2,0)&amp;10000),L$2)/$E19*100</f>
        <v>#REF!</v>
      </c>
      <c r="M19" s="15" t="e">
        <f ca="1">COUNTIFS(INDIRECT("入力!"&amp;VLOOKUP(MATCH($E$1,問,0),列番号,2,0)&amp;1):INDIRECT("入力!"&amp;VLOOKUP(MATCH($E$1,問,0),列番号,2,0)&amp;10000),$E$2,INDIRECT("入力!"&amp;VLOOKUP(MATCH($A19,問,0),列番号,2,0)&amp;1):INDIRECT("入力!"&amp;VLOOKUP(MATCH($A19,問,0),列番号,2,0)&amp;10000),$B19,INDIRECT("入力!"&amp;VLOOKUP(MATCH(M$1,問,0),列番号,2,0)&amp;1):INDIRECT("入力!"&amp;VLOOKUP(MATCH(M$1,問,0),列番号,2,0)&amp;10000),M$2)/$E19*100</f>
        <v>#REF!</v>
      </c>
    </row>
    <row r="20" spans="1:13" x14ac:dyDescent="0.4">
      <c r="A20" s="1" t="s">
        <v>14</v>
      </c>
      <c r="B20" s="1">
        <v>1</v>
      </c>
      <c r="C20" s="27"/>
      <c r="D20" s="4" t="s">
        <v>64</v>
      </c>
      <c r="E20" s="3" t="e">
        <f ca="1">COUNTIFS(INDIRECT("入力!"&amp;VLOOKUP(MATCH($A20,問,0),列番号,2,0)&amp;1):INDIRECT("入力!"&amp;VLOOKUP(MATCH($A20,問,0),列番号,2,0)&amp;10000),$B20,INDIRECT("入力!"&amp;VLOOKUP(MATCH(E$1,問,0),列番号,2,0)&amp;1):INDIRECT("入力!"&amp;VLOOKUP(MATCH(E$1,問,0),列番号,2,0)&amp;10000),E$2)</f>
        <v>#REF!</v>
      </c>
      <c r="F20" s="3" t="e">
        <f t="shared" ca="1" si="1"/>
        <v>#REF!</v>
      </c>
      <c r="G20" s="15" t="e">
        <f ca="1">COUNTIFS(INDIRECT("入力!"&amp;VLOOKUP(MATCH($E$1,問,0),列番号,2,0)&amp;1):INDIRECT("入力!"&amp;VLOOKUP(MATCH($E$1,問,0),列番号,2,0)&amp;10000),$E$2,INDIRECT("入力!"&amp;VLOOKUP(MATCH($A20,問,0),列番号,2,0)&amp;1):INDIRECT("入力!"&amp;VLOOKUP(MATCH($A20,問,0),列番号,2,0)&amp;10000),$B20,INDIRECT("入力!"&amp;VLOOKUP(MATCH(G$1,問,0),列番号,2,0)&amp;1):INDIRECT("入力!"&amp;VLOOKUP(MATCH(G$1,問,0),列番号,2,0)&amp;10000),G$2)/$E20*100</f>
        <v>#REF!</v>
      </c>
      <c r="H20" s="15" t="e">
        <f ca="1">COUNTIFS(INDIRECT("入力!"&amp;VLOOKUP(MATCH($E$1,問,0),列番号,2,0)&amp;1):INDIRECT("入力!"&amp;VLOOKUP(MATCH($E$1,問,0),列番号,2,0)&amp;10000),$E$2,INDIRECT("入力!"&amp;VLOOKUP(MATCH($A20,問,0),列番号,2,0)&amp;1):INDIRECT("入力!"&amp;VLOOKUP(MATCH($A20,問,0),列番号,2,0)&amp;10000),$B20,INDIRECT("入力!"&amp;VLOOKUP(MATCH(H$1,問,0),列番号,2,0)&amp;1):INDIRECT("入力!"&amp;VLOOKUP(MATCH(H$1,問,0),列番号,2,0)&amp;10000),H$2)/$E20*100</f>
        <v>#REF!</v>
      </c>
      <c r="I20" s="15" t="e">
        <f ca="1">COUNTIFS(INDIRECT("入力!"&amp;VLOOKUP(MATCH($E$1,問,0),列番号,2,0)&amp;1):INDIRECT("入力!"&amp;VLOOKUP(MATCH($E$1,問,0),列番号,2,0)&amp;10000),$E$2,INDIRECT("入力!"&amp;VLOOKUP(MATCH($A20,問,0),列番号,2,0)&amp;1):INDIRECT("入力!"&amp;VLOOKUP(MATCH($A20,問,0),列番号,2,0)&amp;10000),$B20,INDIRECT("入力!"&amp;VLOOKUP(MATCH(I$1,問,0),列番号,2,0)&amp;1):INDIRECT("入力!"&amp;VLOOKUP(MATCH(I$1,問,0),列番号,2,0)&amp;10000),I$2)/$E20*100</f>
        <v>#REF!</v>
      </c>
      <c r="J20" s="15" t="e">
        <f ca="1">COUNTIFS(INDIRECT("入力!"&amp;VLOOKUP(MATCH($E$1,問,0),列番号,2,0)&amp;1):INDIRECT("入力!"&amp;VLOOKUP(MATCH($E$1,問,0),列番号,2,0)&amp;10000),$E$2,INDIRECT("入力!"&amp;VLOOKUP(MATCH($A20,問,0),列番号,2,0)&amp;1):INDIRECT("入力!"&amp;VLOOKUP(MATCH($A20,問,0),列番号,2,0)&amp;10000),$B20,INDIRECT("入力!"&amp;VLOOKUP(MATCH(J$1,問,0),列番号,2,0)&amp;1):INDIRECT("入力!"&amp;VLOOKUP(MATCH(J$1,問,0),列番号,2,0)&amp;10000),J$2)/$E20*100</f>
        <v>#REF!</v>
      </c>
      <c r="K20" s="15" t="e">
        <f ca="1">COUNTIFS(INDIRECT("入力!"&amp;VLOOKUP(MATCH($E$1,問,0),列番号,2,0)&amp;1):INDIRECT("入力!"&amp;VLOOKUP(MATCH($E$1,問,0),列番号,2,0)&amp;10000),$E$2,INDIRECT("入力!"&amp;VLOOKUP(MATCH($A20,問,0),列番号,2,0)&amp;1):INDIRECT("入力!"&amp;VLOOKUP(MATCH($A20,問,0),列番号,2,0)&amp;10000),$B20,INDIRECT("入力!"&amp;VLOOKUP(MATCH(K$1,問,0),列番号,2,0)&amp;1):INDIRECT("入力!"&amp;VLOOKUP(MATCH(K$1,問,0),列番号,2,0)&amp;10000),K$2)/$E20*100</f>
        <v>#REF!</v>
      </c>
      <c r="L20" s="15" t="e">
        <f ca="1">COUNTIFS(INDIRECT("入力!"&amp;VLOOKUP(MATCH($E$1,問,0),列番号,2,0)&amp;1):INDIRECT("入力!"&amp;VLOOKUP(MATCH($E$1,問,0),列番号,2,0)&amp;10000),$E$2,INDIRECT("入力!"&amp;VLOOKUP(MATCH($A20,問,0),列番号,2,0)&amp;1):INDIRECT("入力!"&amp;VLOOKUP(MATCH($A20,問,0),列番号,2,0)&amp;10000),$B20,INDIRECT("入力!"&amp;VLOOKUP(MATCH(L$1,問,0),列番号,2,0)&amp;1):INDIRECT("入力!"&amp;VLOOKUP(MATCH(L$1,問,0),列番号,2,0)&amp;10000),L$2)/$E20*100</f>
        <v>#REF!</v>
      </c>
      <c r="M20" s="15" t="e">
        <f ca="1">COUNTIFS(INDIRECT("入力!"&amp;VLOOKUP(MATCH($E$1,問,0),列番号,2,0)&amp;1):INDIRECT("入力!"&amp;VLOOKUP(MATCH($E$1,問,0),列番号,2,0)&amp;10000),$E$2,INDIRECT("入力!"&amp;VLOOKUP(MATCH($A20,問,0),列番号,2,0)&amp;1):INDIRECT("入力!"&amp;VLOOKUP(MATCH($A20,問,0),列番号,2,0)&amp;10000),$B20,INDIRECT("入力!"&amp;VLOOKUP(MATCH(M$1,問,0),列番号,2,0)&amp;1):INDIRECT("入力!"&amp;VLOOKUP(MATCH(M$1,問,0),列番号,2,0)&amp;10000),M$2)/$E20*100</f>
        <v>#REF!</v>
      </c>
    </row>
    <row r="21" spans="1:13" x14ac:dyDescent="0.4">
      <c r="A21" s="1" t="s">
        <v>14</v>
      </c>
      <c r="B21" s="1">
        <v>1</v>
      </c>
      <c r="C21" s="27"/>
      <c r="D21" s="4" t="s">
        <v>65</v>
      </c>
      <c r="E21" s="3" t="e">
        <f ca="1">COUNTIFS(INDIRECT("入力!"&amp;VLOOKUP(MATCH($A21,問,0),列番号,2,0)&amp;1):INDIRECT("入力!"&amp;VLOOKUP(MATCH($A21,問,0),列番号,2,0)&amp;10000),$B21,INDIRECT("入力!"&amp;VLOOKUP(MATCH(E$1,問,0),列番号,2,0)&amp;1):INDIRECT("入力!"&amp;VLOOKUP(MATCH(E$1,問,0),列番号,2,0)&amp;10000),E$2)</f>
        <v>#REF!</v>
      </c>
      <c r="F21" s="3" t="e">
        <f t="shared" ca="1" si="1"/>
        <v>#REF!</v>
      </c>
      <c r="G21" s="15" t="e">
        <f ca="1">COUNTIFS(INDIRECT("入力!"&amp;VLOOKUP(MATCH($E$1,問,0),列番号,2,0)&amp;1):INDIRECT("入力!"&amp;VLOOKUP(MATCH($E$1,問,0),列番号,2,0)&amp;10000),$E$2,INDIRECT("入力!"&amp;VLOOKUP(MATCH($A21,問,0),列番号,2,0)&amp;1):INDIRECT("入力!"&amp;VLOOKUP(MATCH($A21,問,0),列番号,2,0)&amp;10000),$B21,INDIRECT("入力!"&amp;VLOOKUP(MATCH(G$1,問,0),列番号,2,0)&amp;1):INDIRECT("入力!"&amp;VLOOKUP(MATCH(G$1,問,0),列番号,2,0)&amp;10000),G$2)/$E21*100</f>
        <v>#REF!</v>
      </c>
      <c r="H21" s="15" t="e">
        <f ca="1">COUNTIFS(INDIRECT("入力!"&amp;VLOOKUP(MATCH($E$1,問,0),列番号,2,0)&amp;1):INDIRECT("入力!"&amp;VLOOKUP(MATCH($E$1,問,0),列番号,2,0)&amp;10000),$E$2,INDIRECT("入力!"&amp;VLOOKUP(MATCH($A21,問,0),列番号,2,0)&amp;1):INDIRECT("入力!"&amp;VLOOKUP(MATCH($A21,問,0),列番号,2,0)&amp;10000),$B21,INDIRECT("入力!"&amp;VLOOKUP(MATCH(H$1,問,0),列番号,2,0)&amp;1):INDIRECT("入力!"&amp;VLOOKUP(MATCH(H$1,問,0),列番号,2,0)&amp;10000),H$2)/$E21*100</f>
        <v>#REF!</v>
      </c>
      <c r="I21" s="15" t="e">
        <f ca="1">COUNTIFS(INDIRECT("入力!"&amp;VLOOKUP(MATCH($E$1,問,0),列番号,2,0)&amp;1):INDIRECT("入力!"&amp;VLOOKUP(MATCH($E$1,問,0),列番号,2,0)&amp;10000),$E$2,INDIRECT("入力!"&amp;VLOOKUP(MATCH($A21,問,0),列番号,2,0)&amp;1):INDIRECT("入力!"&amp;VLOOKUP(MATCH($A21,問,0),列番号,2,0)&amp;10000),$B21,INDIRECT("入力!"&amp;VLOOKUP(MATCH(I$1,問,0),列番号,2,0)&amp;1):INDIRECT("入力!"&amp;VLOOKUP(MATCH(I$1,問,0),列番号,2,0)&amp;10000),I$2)/$E21*100</f>
        <v>#REF!</v>
      </c>
      <c r="J21" s="15" t="e">
        <f ca="1">COUNTIFS(INDIRECT("入力!"&amp;VLOOKUP(MATCH($E$1,問,0),列番号,2,0)&amp;1):INDIRECT("入力!"&amp;VLOOKUP(MATCH($E$1,問,0),列番号,2,0)&amp;10000),$E$2,INDIRECT("入力!"&amp;VLOOKUP(MATCH($A21,問,0),列番号,2,0)&amp;1):INDIRECT("入力!"&amp;VLOOKUP(MATCH($A21,問,0),列番号,2,0)&amp;10000),$B21,INDIRECT("入力!"&amp;VLOOKUP(MATCH(J$1,問,0),列番号,2,0)&amp;1):INDIRECT("入力!"&amp;VLOOKUP(MATCH(J$1,問,0),列番号,2,0)&amp;10000),J$2)/$E21*100</f>
        <v>#REF!</v>
      </c>
      <c r="K21" s="15" t="e">
        <f ca="1">COUNTIFS(INDIRECT("入力!"&amp;VLOOKUP(MATCH($E$1,問,0),列番号,2,0)&amp;1):INDIRECT("入力!"&amp;VLOOKUP(MATCH($E$1,問,0),列番号,2,0)&amp;10000),$E$2,INDIRECT("入力!"&amp;VLOOKUP(MATCH($A21,問,0),列番号,2,0)&amp;1):INDIRECT("入力!"&amp;VLOOKUP(MATCH($A21,問,0),列番号,2,0)&amp;10000),$B21,INDIRECT("入力!"&amp;VLOOKUP(MATCH(K$1,問,0),列番号,2,0)&amp;1):INDIRECT("入力!"&amp;VLOOKUP(MATCH(K$1,問,0),列番号,2,0)&amp;10000),K$2)/$E21*100</f>
        <v>#REF!</v>
      </c>
      <c r="L21" s="15" t="e">
        <f ca="1">COUNTIFS(INDIRECT("入力!"&amp;VLOOKUP(MATCH($E$1,問,0),列番号,2,0)&amp;1):INDIRECT("入力!"&amp;VLOOKUP(MATCH($E$1,問,0),列番号,2,0)&amp;10000),$E$2,INDIRECT("入力!"&amp;VLOOKUP(MATCH($A21,問,0),列番号,2,0)&amp;1):INDIRECT("入力!"&amp;VLOOKUP(MATCH($A21,問,0),列番号,2,0)&amp;10000),$B21,INDIRECT("入力!"&amp;VLOOKUP(MATCH(L$1,問,0),列番号,2,0)&amp;1):INDIRECT("入力!"&amp;VLOOKUP(MATCH(L$1,問,0),列番号,2,0)&amp;10000),L$2)/$E21*100</f>
        <v>#REF!</v>
      </c>
      <c r="M21" s="15" t="e">
        <f ca="1">COUNTIFS(INDIRECT("入力!"&amp;VLOOKUP(MATCH($E$1,問,0),列番号,2,0)&amp;1):INDIRECT("入力!"&amp;VLOOKUP(MATCH($E$1,問,0),列番号,2,0)&amp;10000),$E$2,INDIRECT("入力!"&amp;VLOOKUP(MATCH($A21,問,0),列番号,2,0)&amp;1):INDIRECT("入力!"&amp;VLOOKUP(MATCH($A21,問,0),列番号,2,0)&amp;10000),$B21,INDIRECT("入力!"&amp;VLOOKUP(MATCH(M$1,問,0),列番号,2,0)&amp;1):INDIRECT("入力!"&amp;VLOOKUP(MATCH(M$1,問,0),列番号,2,0)&amp;10000),M$2)/$E21*100</f>
        <v>#REF!</v>
      </c>
    </row>
    <row r="22" spans="1:13" x14ac:dyDescent="0.4">
      <c r="A22" s="1" t="s">
        <v>6</v>
      </c>
      <c r="B22" s="1">
        <v>1</v>
      </c>
      <c r="C22" s="27"/>
      <c r="D22" s="4" t="s">
        <v>43</v>
      </c>
      <c r="E22" s="3" t="e">
        <f ca="1">COUNTIFS(INDIRECT("入力!"&amp;VLOOKUP(MATCH($A22,問,0),列番号,2,0)&amp;1):INDIRECT("入力!"&amp;VLOOKUP(MATCH($A22,問,0),列番号,2,0)&amp;10000),$B22,INDIRECT("入力!"&amp;VLOOKUP(MATCH(E$1,問,0),列番号,2,0)&amp;1):INDIRECT("入力!"&amp;VLOOKUP(MATCH(E$1,問,0),列番号,2,0)&amp;10000),E$2)</f>
        <v>#REF!</v>
      </c>
      <c r="F22" s="3" t="e">
        <f t="shared" ca="1" si="1"/>
        <v>#REF!</v>
      </c>
      <c r="G22" s="15" t="e">
        <f ca="1">COUNTIFS(INDIRECT("入力!"&amp;VLOOKUP(MATCH($E$1,問,0),列番号,2,0)&amp;1):INDIRECT("入力!"&amp;VLOOKUP(MATCH($E$1,問,0),列番号,2,0)&amp;10000),$E$2,INDIRECT("入力!"&amp;VLOOKUP(MATCH($A22,問,0),列番号,2,0)&amp;1):INDIRECT("入力!"&amp;VLOOKUP(MATCH($A22,問,0),列番号,2,0)&amp;10000),$B22,INDIRECT("入力!"&amp;VLOOKUP(MATCH(G$1,問,0),列番号,2,0)&amp;1):INDIRECT("入力!"&amp;VLOOKUP(MATCH(G$1,問,0),列番号,2,0)&amp;10000),G$2)/$E22*100</f>
        <v>#REF!</v>
      </c>
      <c r="H22" s="15" t="e">
        <f ca="1">COUNTIFS(INDIRECT("入力!"&amp;VLOOKUP(MATCH($E$1,問,0),列番号,2,0)&amp;1):INDIRECT("入力!"&amp;VLOOKUP(MATCH($E$1,問,0),列番号,2,0)&amp;10000),$E$2,INDIRECT("入力!"&amp;VLOOKUP(MATCH($A22,問,0),列番号,2,0)&amp;1):INDIRECT("入力!"&amp;VLOOKUP(MATCH($A22,問,0),列番号,2,0)&amp;10000),$B22,INDIRECT("入力!"&amp;VLOOKUP(MATCH(H$1,問,0),列番号,2,0)&amp;1):INDIRECT("入力!"&amp;VLOOKUP(MATCH(H$1,問,0),列番号,2,0)&amp;10000),H$2)/$E22*100</f>
        <v>#REF!</v>
      </c>
      <c r="I22" s="15" t="e">
        <f ca="1">COUNTIFS(INDIRECT("入力!"&amp;VLOOKUP(MATCH($E$1,問,0),列番号,2,0)&amp;1):INDIRECT("入力!"&amp;VLOOKUP(MATCH($E$1,問,0),列番号,2,0)&amp;10000),$E$2,INDIRECT("入力!"&amp;VLOOKUP(MATCH($A22,問,0),列番号,2,0)&amp;1):INDIRECT("入力!"&amp;VLOOKUP(MATCH($A22,問,0),列番号,2,0)&amp;10000),$B22,INDIRECT("入力!"&amp;VLOOKUP(MATCH(I$1,問,0),列番号,2,0)&amp;1):INDIRECT("入力!"&amp;VLOOKUP(MATCH(I$1,問,0),列番号,2,0)&amp;10000),I$2)/$E22*100</f>
        <v>#REF!</v>
      </c>
      <c r="J22" s="15" t="e">
        <f ca="1">COUNTIFS(INDIRECT("入力!"&amp;VLOOKUP(MATCH($E$1,問,0),列番号,2,0)&amp;1):INDIRECT("入力!"&amp;VLOOKUP(MATCH($E$1,問,0),列番号,2,0)&amp;10000),$E$2,INDIRECT("入力!"&amp;VLOOKUP(MATCH($A22,問,0),列番号,2,0)&amp;1):INDIRECT("入力!"&amp;VLOOKUP(MATCH($A22,問,0),列番号,2,0)&amp;10000),$B22,INDIRECT("入力!"&amp;VLOOKUP(MATCH(J$1,問,0),列番号,2,0)&amp;1):INDIRECT("入力!"&amp;VLOOKUP(MATCH(J$1,問,0),列番号,2,0)&amp;10000),J$2)/$E22*100</f>
        <v>#REF!</v>
      </c>
      <c r="K22" s="15" t="e">
        <f ca="1">COUNTIFS(INDIRECT("入力!"&amp;VLOOKUP(MATCH($E$1,問,0),列番号,2,0)&amp;1):INDIRECT("入力!"&amp;VLOOKUP(MATCH($E$1,問,0),列番号,2,0)&amp;10000),$E$2,INDIRECT("入力!"&amp;VLOOKUP(MATCH($A22,問,0),列番号,2,0)&amp;1):INDIRECT("入力!"&amp;VLOOKUP(MATCH($A22,問,0),列番号,2,0)&amp;10000),$B22,INDIRECT("入力!"&amp;VLOOKUP(MATCH(K$1,問,0),列番号,2,0)&amp;1):INDIRECT("入力!"&amp;VLOOKUP(MATCH(K$1,問,0),列番号,2,0)&amp;10000),K$2)/$E22*100</f>
        <v>#REF!</v>
      </c>
      <c r="L22" s="15" t="e">
        <f ca="1">COUNTIFS(INDIRECT("入力!"&amp;VLOOKUP(MATCH($E$1,問,0),列番号,2,0)&amp;1):INDIRECT("入力!"&amp;VLOOKUP(MATCH($E$1,問,0),列番号,2,0)&amp;10000),$E$2,INDIRECT("入力!"&amp;VLOOKUP(MATCH($A22,問,0),列番号,2,0)&amp;1):INDIRECT("入力!"&amp;VLOOKUP(MATCH($A22,問,0),列番号,2,0)&amp;10000),$B22,INDIRECT("入力!"&amp;VLOOKUP(MATCH(L$1,問,0),列番号,2,0)&amp;1):INDIRECT("入力!"&amp;VLOOKUP(MATCH(L$1,問,0),列番号,2,0)&amp;10000),L$2)/$E22*100</f>
        <v>#REF!</v>
      </c>
      <c r="M22" s="15" t="e">
        <f ca="1">COUNTIFS(INDIRECT("入力!"&amp;VLOOKUP(MATCH($E$1,問,0),列番号,2,0)&amp;1):INDIRECT("入力!"&amp;VLOOKUP(MATCH($E$1,問,0),列番号,2,0)&amp;10000),$E$2,INDIRECT("入力!"&amp;VLOOKUP(MATCH($A22,問,0),列番号,2,0)&amp;1):INDIRECT("入力!"&amp;VLOOKUP(MATCH($A22,問,0),列番号,2,0)&amp;10000),$B22,INDIRECT("入力!"&amp;VLOOKUP(MATCH(M$1,問,0),列番号,2,0)&amp;1):INDIRECT("入力!"&amp;VLOOKUP(MATCH(M$1,問,0),列番号,2,0)&amp;10000),M$2)/$E22*100</f>
        <v>#REF!</v>
      </c>
    </row>
    <row r="23" spans="1:13" ht="12" customHeight="1" x14ac:dyDescent="0.4">
      <c r="A23" s="1" t="s">
        <v>68</v>
      </c>
      <c r="B23" s="1">
        <v>1</v>
      </c>
      <c r="C23" s="26" t="s">
        <v>99</v>
      </c>
      <c r="D23" s="4" t="s">
        <v>66</v>
      </c>
      <c r="E23" s="3" t="e">
        <f ca="1">COUNTIFS(INDIRECT("入力!"&amp;VLOOKUP(MATCH($A23,問,0),列番号,2,0)&amp;1):INDIRECT("入力!"&amp;VLOOKUP(MATCH($A23,問,0),列番号,2,0)&amp;10000),$B23,INDIRECT("入力!"&amp;VLOOKUP(MATCH(E$1,問,0),列番号,2,0)&amp;1):INDIRECT("入力!"&amp;VLOOKUP(MATCH(E$1,問,0),列番号,2,0)&amp;10000),E$2)</f>
        <v>#REF!</v>
      </c>
      <c r="F23" s="3" t="e">
        <f t="shared" ca="1" si="1"/>
        <v>#REF!</v>
      </c>
      <c r="G23" s="15" t="e">
        <f ca="1">COUNTIFS(INDIRECT("入力!"&amp;VLOOKUP(MATCH($E$1,問,0),列番号,2,0)&amp;1):INDIRECT("入力!"&amp;VLOOKUP(MATCH($E$1,問,0),列番号,2,0)&amp;10000),$E$2,INDIRECT("入力!"&amp;VLOOKUP(MATCH($A23,問,0),列番号,2,0)&amp;1):INDIRECT("入力!"&amp;VLOOKUP(MATCH($A23,問,0),列番号,2,0)&amp;10000),$B23,INDIRECT("入力!"&amp;VLOOKUP(MATCH(G$1,問,0),列番号,2,0)&amp;1):INDIRECT("入力!"&amp;VLOOKUP(MATCH(G$1,問,0),列番号,2,0)&amp;10000),G$2)/$E23*100</f>
        <v>#REF!</v>
      </c>
      <c r="H23" s="15" t="e">
        <f ca="1">COUNTIFS(INDIRECT("入力!"&amp;VLOOKUP(MATCH($E$1,問,0),列番号,2,0)&amp;1):INDIRECT("入力!"&amp;VLOOKUP(MATCH($E$1,問,0),列番号,2,0)&amp;10000),$E$2,INDIRECT("入力!"&amp;VLOOKUP(MATCH($A23,問,0),列番号,2,0)&amp;1):INDIRECT("入力!"&amp;VLOOKUP(MATCH($A23,問,0),列番号,2,0)&amp;10000),$B23,INDIRECT("入力!"&amp;VLOOKUP(MATCH(H$1,問,0),列番号,2,0)&amp;1):INDIRECT("入力!"&amp;VLOOKUP(MATCH(H$1,問,0),列番号,2,0)&amp;10000),H$2)/$E23*100</f>
        <v>#REF!</v>
      </c>
      <c r="I23" s="15" t="e">
        <f ca="1">COUNTIFS(INDIRECT("入力!"&amp;VLOOKUP(MATCH($E$1,問,0),列番号,2,0)&amp;1):INDIRECT("入力!"&amp;VLOOKUP(MATCH($E$1,問,0),列番号,2,0)&amp;10000),$E$2,INDIRECT("入力!"&amp;VLOOKUP(MATCH($A23,問,0),列番号,2,0)&amp;1):INDIRECT("入力!"&amp;VLOOKUP(MATCH($A23,問,0),列番号,2,0)&amp;10000),$B23,INDIRECT("入力!"&amp;VLOOKUP(MATCH(I$1,問,0),列番号,2,0)&amp;1):INDIRECT("入力!"&amp;VLOOKUP(MATCH(I$1,問,0),列番号,2,0)&amp;10000),I$2)/$E23*100</f>
        <v>#REF!</v>
      </c>
      <c r="J23" s="15" t="e">
        <f ca="1">COUNTIFS(INDIRECT("入力!"&amp;VLOOKUP(MATCH($E$1,問,0),列番号,2,0)&amp;1):INDIRECT("入力!"&amp;VLOOKUP(MATCH($E$1,問,0),列番号,2,0)&amp;10000),$E$2,INDIRECT("入力!"&amp;VLOOKUP(MATCH($A23,問,0),列番号,2,0)&amp;1):INDIRECT("入力!"&amp;VLOOKUP(MATCH($A23,問,0),列番号,2,0)&amp;10000),$B23,INDIRECT("入力!"&amp;VLOOKUP(MATCH(J$1,問,0),列番号,2,0)&amp;1):INDIRECT("入力!"&amp;VLOOKUP(MATCH(J$1,問,0),列番号,2,0)&amp;10000),J$2)/$E23*100</f>
        <v>#REF!</v>
      </c>
      <c r="K23" s="15" t="e">
        <f ca="1">COUNTIFS(INDIRECT("入力!"&amp;VLOOKUP(MATCH($E$1,問,0),列番号,2,0)&amp;1):INDIRECT("入力!"&amp;VLOOKUP(MATCH($E$1,問,0),列番号,2,0)&amp;10000),$E$2,INDIRECT("入力!"&amp;VLOOKUP(MATCH($A23,問,0),列番号,2,0)&amp;1):INDIRECT("入力!"&amp;VLOOKUP(MATCH($A23,問,0),列番号,2,0)&amp;10000),$B23,INDIRECT("入力!"&amp;VLOOKUP(MATCH(K$1,問,0),列番号,2,0)&amp;1):INDIRECT("入力!"&amp;VLOOKUP(MATCH(K$1,問,0),列番号,2,0)&amp;10000),K$2)/$E23*100</f>
        <v>#REF!</v>
      </c>
      <c r="L23" s="15" t="e">
        <f ca="1">COUNTIFS(INDIRECT("入力!"&amp;VLOOKUP(MATCH($E$1,問,0),列番号,2,0)&amp;1):INDIRECT("入力!"&amp;VLOOKUP(MATCH($E$1,問,0),列番号,2,0)&amp;10000),$E$2,INDIRECT("入力!"&amp;VLOOKUP(MATCH($A23,問,0),列番号,2,0)&amp;1):INDIRECT("入力!"&amp;VLOOKUP(MATCH($A23,問,0),列番号,2,0)&amp;10000),$B23,INDIRECT("入力!"&amp;VLOOKUP(MATCH(L$1,問,0),列番号,2,0)&amp;1):INDIRECT("入力!"&amp;VLOOKUP(MATCH(L$1,問,0),列番号,2,0)&amp;10000),L$2)/$E23*100</f>
        <v>#REF!</v>
      </c>
      <c r="M23" s="15" t="e">
        <f ca="1">COUNTIFS(INDIRECT("入力!"&amp;VLOOKUP(MATCH($E$1,問,0),列番号,2,0)&amp;1):INDIRECT("入力!"&amp;VLOOKUP(MATCH($E$1,問,0),列番号,2,0)&amp;10000),$E$2,INDIRECT("入力!"&amp;VLOOKUP(MATCH($A23,問,0),列番号,2,0)&amp;1):INDIRECT("入力!"&amp;VLOOKUP(MATCH($A23,問,0),列番号,2,0)&amp;10000),$B23,INDIRECT("入力!"&amp;VLOOKUP(MATCH(M$1,問,0),列番号,2,0)&amp;1):INDIRECT("入力!"&amp;VLOOKUP(MATCH(M$1,問,0),列番号,2,0)&amp;10000),M$2)/$E23*100</f>
        <v>#REF!</v>
      </c>
    </row>
    <row r="24" spans="1:13" x14ac:dyDescent="0.4">
      <c r="A24" s="1" t="s">
        <v>68</v>
      </c>
      <c r="B24" s="1">
        <v>2</v>
      </c>
      <c r="C24" s="26"/>
      <c r="D24" s="4" t="s">
        <v>67</v>
      </c>
      <c r="E24" s="3" t="e">
        <f ca="1">COUNTIFS(INDIRECT("入力!"&amp;VLOOKUP(MATCH($A24,問,0),列番号,2,0)&amp;1):INDIRECT("入力!"&amp;VLOOKUP(MATCH($A24,問,0),列番号,2,0)&amp;10000),$B24,INDIRECT("入力!"&amp;VLOOKUP(MATCH(E$1,問,0),列番号,2,0)&amp;1):INDIRECT("入力!"&amp;VLOOKUP(MATCH(E$1,問,0),列番号,2,0)&amp;10000),E$2)</f>
        <v>#REF!</v>
      </c>
      <c r="F24" s="3" t="e">
        <f t="shared" ca="1" si="1"/>
        <v>#REF!</v>
      </c>
      <c r="G24" s="15" t="e">
        <f ca="1">COUNTIFS(INDIRECT("入力!"&amp;VLOOKUP(MATCH($E$1,問,0),列番号,2,0)&amp;1):INDIRECT("入力!"&amp;VLOOKUP(MATCH($E$1,問,0),列番号,2,0)&amp;10000),$E$2,INDIRECT("入力!"&amp;VLOOKUP(MATCH($A24,問,0),列番号,2,0)&amp;1):INDIRECT("入力!"&amp;VLOOKUP(MATCH($A24,問,0),列番号,2,0)&amp;10000),$B24,INDIRECT("入力!"&amp;VLOOKUP(MATCH(G$1,問,0),列番号,2,0)&amp;1):INDIRECT("入力!"&amp;VLOOKUP(MATCH(G$1,問,0),列番号,2,0)&amp;10000),G$2)/$E24*100</f>
        <v>#REF!</v>
      </c>
      <c r="H24" s="15" t="e">
        <f ca="1">COUNTIFS(INDIRECT("入力!"&amp;VLOOKUP(MATCH($E$1,問,0),列番号,2,0)&amp;1):INDIRECT("入力!"&amp;VLOOKUP(MATCH($E$1,問,0),列番号,2,0)&amp;10000),$E$2,INDIRECT("入力!"&amp;VLOOKUP(MATCH($A24,問,0),列番号,2,0)&amp;1):INDIRECT("入力!"&amp;VLOOKUP(MATCH($A24,問,0),列番号,2,0)&amp;10000),$B24,INDIRECT("入力!"&amp;VLOOKUP(MATCH(H$1,問,0),列番号,2,0)&amp;1):INDIRECT("入力!"&amp;VLOOKUP(MATCH(H$1,問,0),列番号,2,0)&amp;10000),H$2)/$E24*100</f>
        <v>#REF!</v>
      </c>
      <c r="I24" s="15" t="e">
        <f ca="1">COUNTIFS(INDIRECT("入力!"&amp;VLOOKUP(MATCH($E$1,問,0),列番号,2,0)&amp;1):INDIRECT("入力!"&amp;VLOOKUP(MATCH($E$1,問,0),列番号,2,0)&amp;10000),$E$2,INDIRECT("入力!"&amp;VLOOKUP(MATCH($A24,問,0),列番号,2,0)&amp;1):INDIRECT("入力!"&amp;VLOOKUP(MATCH($A24,問,0),列番号,2,0)&amp;10000),$B24,INDIRECT("入力!"&amp;VLOOKUP(MATCH(I$1,問,0),列番号,2,0)&amp;1):INDIRECT("入力!"&amp;VLOOKUP(MATCH(I$1,問,0),列番号,2,0)&amp;10000),I$2)/$E24*100</f>
        <v>#REF!</v>
      </c>
      <c r="J24" s="15" t="e">
        <f ca="1">COUNTIFS(INDIRECT("入力!"&amp;VLOOKUP(MATCH($E$1,問,0),列番号,2,0)&amp;1):INDIRECT("入力!"&amp;VLOOKUP(MATCH($E$1,問,0),列番号,2,0)&amp;10000),$E$2,INDIRECT("入力!"&amp;VLOOKUP(MATCH($A24,問,0),列番号,2,0)&amp;1):INDIRECT("入力!"&amp;VLOOKUP(MATCH($A24,問,0),列番号,2,0)&amp;10000),$B24,INDIRECT("入力!"&amp;VLOOKUP(MATCH(J$1,問,0),列番号,2,0)&amp;1):INDIRECT("入力!"&amp;VLOOKUP(MATCH(J$1,問,0),列番号,2,0)&amp;10000),J$2)/$E24*100</f>
        <v>#REF!</v>
      </c>
      <c r="K24" s="15" t="e">
        <f ca="1">COUNTIFS(INDIRECT("入力!"&amp;VLOOKUP(MATCH($E$1,問,0),列番号,2,0)&amp;1):INDIRECT("入力!"&amp;VLOOKUP(MATCH($E$1,問,0),列番号,2,0)&amp;10000),$E$2,INDIRECT("入力!"&amp;VLOOKUP(MATCH($A24,問,0),列番号,2,0)&amp;1):INDIRECT("入力!"&amp;VLOOKUP(MATCH($A24,問,0),列番号,2,0)&amp;10000),$B24,INDIRECT("入力!"&amp;VLOOKUP(MATCH(K$1,問,0),列番号,2,0)&amp;1):INDIRECT("入力!"&amp;VLOOKUP(MATCH(K$1,問,0),列番号,2,0)&amp;10000),K$2)/$E24*100</f>
        <v>#REF!</v>
      </c>
      <c r="L24" s="15" t="e">
        <f ca="1">COUNTIFS(INDIRECT("入力!"&amp;VLOOKUP(MATCH($E$1,問,0),列番号,2,0)&amp;1):INDIRECT("入力!"&amp;VLOOKUP(MATCH($E$1,問,0),列番号,2,0)&amp;10000),$E$2,INDIRECT("入力!"&amp;VLOOKUP(MATCH($A24,問,0),列番号,2,0)&amp;1):INDIRECT("入力!"&amp;VLOOKUP(MATCH($A24,問,0),列番号,2,0)&amp;10000),$B24,INDIRECT("入力!"&amp;VLOOKUP(MATCH(L$1,問,0),列番号,2,0)&amp;1):INDIRECT("入力!"&amp;VLOOKUP(MATCH(L$1,問,0),列番号,2,0)&amp;10000),L$2)/$E24*100</f>
        <v>#REF!</v>
      </c>
      <c r="M24" s="15" t="e">
        <f ca="1">COUNTIFS(INDIRECT("入力!"&amp;VLOOKUP(MATCH($E$1,問,0),列番号,2,0)&amp;1):INDIRECT("入力!"&amp;VLOOKUP(MATCH($E$1,問,0),列番号,2,0)&amp;10000),$E$2,INDIRECT("入力!"&amp;VLOOKUP(MATCH($A24,問,0),列番号,2,0)&amp;1):INDIRECT("入力!"&amp;VLOOKUP(MATCH($A24,問,0),列番号,2,0)&amp;10000),$B24,INDIRECT("入力!"&amp;VLOOKUP(MATCH(M$1,問,0),列番号,2,0)&amp;1):INDIRECT("入力!"&amp;VLOOKUP(MATCH(M$1,問,0),列番号,2,0)&amp;10000),M$2)/$E24*100</f>
        <v>#REF!</v>
      </c>
    </row>
    <row r="25" spans="1:13" x14ac:dyDescent="0.4">
      <c r="A25" s="1" t="s">
        <v>8</v>
      </c>
      <c r="B25" s="1">
        <v>1</v>
      </c>
      <c r="C25" s="26"/>
      <c r="D25" s="4" t="s">
        <v>43</v>
      </c>
      <c r="E25" s="3" t="e">
        <f ca="1">COUNTIFS(INDIRECT("入力!"&amp;VLOOKUP(MATCH($A25,問,0),列番号,2,0)&amp;1):INDIRECT("入力!"&amp;VLOOKUP(MATCH($A25,問,0),列番号,2,0)&amp;10000),$B25,INDIRECT("入力!"&amp;VLOOKUP(MATCH(E$1,問,0),列番号,2,0)&amp;1):INDIRECT("入力!"&amp;VLOOKUP(MATCH(E$1,問,0),列番号,2,0)&amp;10000),E$2)</f>
        <v>#REF!</v>
      </c>
      <c r="F25" s="3" t="e">
        <f t="shared" ca="1" si="1"/>
        <v>#REF!</v>
      </c>
      <c r="G25" s="15" t="e">
        <f ca="1">COUNTIFS(INDIRECT("入力!"&amp;VLOOKUP(MATCH($E$1,問,0),列番号,2,0)&amp;1):INDIRECT("入力!"&amp;VLOOKUP(MATCH($E$1,問,0),列番号,2,0)&amp;10000),$E$2,INDIRECT("入力!"&amp;VLOOKUP(MATCH($A25,問,0),列番号,2,0)&amp;1):INDIRECT("入力!"&amp;VLOOKUP(MATCH($A25,問,0),列番号,2,0)&amp;10000),$B25,INDIRECT("入力!"&amp;VLOOKUP(MATCH(G$1,問,0),列番号,2,0)&amp;1):INDIRECT("入力!"&amp;VLOOKUP(MATCH(G$1,問,0),列番号,2,0)&amp;10000),G$2)/$E25*100</f>
        <v>#REF!</v>
      </c>
      <c r="H25" s="15" t="e">
        <f ca="1">COUNTIFS(INDIRECT("入力!"&amp;VLOOKUP(MATCH($E$1,問,0),列番号,2,0)&amp;1):INDIRECT("入力!"&amp;VLOOKUP(MATCH($E$1,問,0),列番号,2,0)&amp;10000),$E$2,INDIRECT("入力!"&amp;VLOOKUP(MATCH($A25,問,0),列番号,2,0)&amp;1):INDIRECT("入力!"&amp;VLOOKUP(MATCH($A25,問,0),列番号,2,0)&amp;10000),$B25,INDIRECT("入力!"&amp;VLOOKUP(MATCH(H$1,問,0),列番号,2,0)&amp;1):INDIRECT("入力!"&amp;VLOOKUP(MATCH(H$1,問,0),列番号,2,0)&amp;10000),H$2)/$E25*100</f>
        <v>#REF!</v>
      </c>
      <c r="I25" s="15" t="e">
        <f ca="1">COUNTIFS(INDIRECT("入力!"&amp;VLOOKUP(MATCH($E$1,問,0),列番号,2,0)&amp;1):INDIRECT("入力!"&amp;VLOOKUP(MATCH($E$1,問,0),列番号,2,0)&amp;10000),$E$2,INDIRECT("入力!"&amp;VLOOKUP(MATCH($A25,問,0),列番号,2,0)&amp;1):INDIRECT("入力!"&amp;VLOOKUP(MATCH($A25,問,0),列番号,2,0)&amp;10000),$B25,INDIRECT("入力!"&amp;VLOOKUP(MATCH(I$1,問,0),列番号,2,0)&amp;1):INDIRECT("入力!"&amp;VLOOKUP(MATCH(I$1,問,0),列番号,2,0)&amp;10000),I$2)/$E25*100</f>
        <v>#REF!</v>
      </c>
      <c r="J25" s="15" t="e">
        <f ca="1">COUNTIFS(INDIRECT("入力!"&amp;VLOOKUP(MATCH($E$1,問,0),列番号,2,0)&amp;1):INDIRECT("入力!"&amp;VLOOKUP(MATCH($E$1,問,0),列番号,2,0)&amp;10000),$E$2,INDIRECT("入力!"&amp;VLOOKUP(MATCH($A25,問,0),列番号,2,0)&amp;1):INDIRECT("入力!"&amp;VLOOKUP(MATCH($A25,問,0),列番号,2,0)&amp;10000),$B25,INDIRECT("入力!"&amp;VLOOKUP(MATCH(J$1,問,0),列番号,2,0)&amp;1):INDIRECT("入力!"&amp;VLOOKUP(MATCH(J$1,問,0),列番号,2,0)&amp;10000),J$2)/$E25*100</f>
        <v>#REF!</v>
      </c>
      <c r="K25" s="15" t="e">
        <f ca="1">COUNTIFS(INDIRECT("入力!"&amp;VLOOKUP(MATCH($E$1,問,0),列番号,2,0)&amp;1):INDIRECT("入力!"&amp;VLOOKUP(MATCH($E$1,問,0),列番号,2,0)&amp;10000),$E$2,INDIRECT("入力!"&amp;VLOOKUP(MATCH($A25,問,0),列番号,2,0)&amp;1):INDIRECT("入力!"&amp;VLOOKUP(MATCH($A25,問,0),列番号,2,0)&amp;10000),$B25,INDIRECT("入力!"&amp;VLOOKUP(MATCH(K$1,問,0),列番号,2,0)&amp;1):INDIRECT("入力!"&amp;VLOOKUP(MATCH(K$1,問,0),列番号,2,0)&amp;10000),K$2)/$E25*100</f>
        <v>#REF!</v>
      </c>
      <c r="L25" s="15" t="e">
        <f ca="1">COUNTIFS(INDIRECT("入力!"&amp;VLOOKUP(MATCH($E$1,問,0),列番号,2,0)&amp;1):INDIRECT("入力!"&amp;VLOOKUP(MATCH($E$1,問,0),列番号,2,0)&amp;10000),$E$2,INDIRECT("入力!"&amp;VLOOKUP(MATCH($A25,問,0),列番号,2,0)&amp;1):INDIRECT("入力!"&amp;VLOOKUP(MATCH($A25,問,0),列番号,2,0)&amp;10000),$B25,INDIRECT("入力!"&amp;VLOOKUP(MATCH(L$1,問,0),列番号,2,0)&amp;1):INDIRECT("入力!"&amp;VLOOKUP(MATCH(L$1,問,0),列番号,2,0)&amp;10000),L$2)/$E25*100</f>
        <v>#REF!</v>
      </c>
      <c r="M25" s="15" t="e">
        <f ca="1">COUNTIFS(INDIRECT("入力!"&amp;VLOOKUP(MATCH($E$1,問,0),列番号,2,0)&amp;1):INDIRECT("入力!"&amp;VLOOKUP(MATCH($E$1,問,0),列番号,2,0)&amp;10000),$E$2,INDIRECT("入力!"&amp;VLOOKUP(MATCH($A25,問,0),列番号,2,0)&amp;1):INDIRECT("入力!"&amp;VLOOKUP(MATCH($A25,問,0),列番号,2,0)&amp;10000),$B25,INDIRECT("入力!"&amp;VLOOKUP(MATCH(M$1,問,0),列番号,2,0)&amp;1):INDIRECT("入力!"&amp;VLOOKUP(MATCH(M$1,問,0),列番号,2,0)&amp;10000),M$2)/$E25*100</f>
        <v>#REF!</v>
      </c>
    </row>
    <row r="26" spans="1:13" x14ac:dyDescent="0.4">
      <c r="C26" s="7"/>
      <c r="D26" s="8"/>
      <c r="E26" s="6"/>
      <c r="F26" s="13"/>
      <c r="G26" s="16" t="s">
        <v>48</v>
      </c>
      <c r="H26" s="16" t="s">
        <v>49</v>
      </c>
      <c r="I26" s="16" t="s">
        <v>50</v>
      </c>
      <c r="J26" s="16" t="s">
        <v>51</v>
      </c>
      <c r="K26" s="16" t="s">
        <v>52</v>
      </c>
      <c r="L26" s="16" t="s">
        <v>46</v>
      </c>
      <c r="M26" s="16" t="s">
        <v>43</v>
      </c>
    </row>
    <row r="27" spans="1:13" x14ac:dyDescent="0.4">
      <c r="A27" s="1" t="s">
        <v>106</v>
      </c>
      <c r="B27" s="1">
        <v>1</v>
      </c>
      <c r="C27" s="42" t="s">
        <v>92</v>
      </c>
      <c r="D27" s="43" t="s">
        <v>92</v>
      </c>
      <c r="E27" s="3" t="e">
        <f ca="1">COUNTIFS(INDIRECT("入力!"&amp;VLOOKUP(MATCH($A27,問,0),列番号,2,0)&amp;1):INDIRECT("入力!"&amp;VLOOKUP(MATCH($A27,問,0),列番号,2,0)&amp;10000),$B27,INDIRECT("入力!"&amp;VLOOKUP(MATCH(E$1,問,0),列番号,2,0)&amp;1):INDIRECT("入力!"&amp;VLOOKUP(MATCH(E$1,問,0),列番号,2,0)&amp;10000),E$2)</f>
        <v>#REF!</v>
      </c>
      <c r="F27" s="3" t="e">
        <f ca="1">D27&amp;"(n="&amp;TEXT($E27,"#,##0")&amp;")"</f>
        <v>#REF!</v>
      </c>
      <c r="G27" s="14" t="e">
        <f ca="1">COUNTIFS(INDIRECT("入力!"&amp;VLOOKUP(MATCH($E$1,問,0),列番号,2,0)&amp;1):INDIRECT("入力!"&amp;VLOOKUP(MATCH($E$1,問,0),列番号,2,0)&amp;10000),$E$2,INDIRECT("入力!"&amp;VLOOKUP(MATCH($A27,問,0),列番号,2,0)&amp;1):INDIRECT("入力!"&amp;VLOOKUP(MATCH($A27,問,0),列番号,2,0)&amp;10000),$B27,INDIRECT("入力!"&amp;VLOOKUP(MATCH(G$1,問,0),列番号,2,0)&amp;1):INDIRECT("入力!"&amp;VLOOKUP(MATCH(G$1,問,0),列番号,2,0)&amp;10000),G$2)/$E27*100</f>
        <v>#REF!</v>
      </c>
      <c r="H27" s="15" t="e">
        <f ca="1">COUNTIFS(INDIRECT("入力!"&amp;VLOOKUP(MATCH($E$1,問,0),列番号,2,0)&amp;1):INDIRECT("入力!"&amp;VLOOKUP(MATCH($E$1,問,0),列番号,2,0)&amp;10000),$E$2,INDIRECT("入力!"&amp;VLOOKUP(MATCH($A27,問,0),列番号,2,0)&amp;1):INDIRECT("入力!"&amp;VLOOKUP(MATCH($A27,問,0),列番号,2,0)&amp;10000),$B27,INDIRECT("入力!"&amp;VLOOKUP(MATCH(H$1,問,0),列番号,2,0)&amp;1):INDIRECT("入力!"&amp;VLOOKUP(MATCH(H$1,問,0),列番号,2,0)&amp;10000),H$2)/$E27*100</f>
        <v>#REF!</v>
      </c>
      <c r="I27" s="15" t="e">
        <f ca="1">COUNTIFS(INDIRECT("入力!"&amp;VLOOKUP(MATCH($E$1,問,0),列番号,2,0)&amp;1):INDIRECT("入力!"&amp;VLOOKUP(MATCH($E$1,問,0),列番号,2,0)&amp;10000),$E$2,INDIRECT("入力!"&amp;VLOOKUP(MATCH($A27,問,0),列番号,2,0)&amp;1):INDIRECT("入力!"&amp;VLOOKUP(MATCH($A27,問,0),列番号,2,0)&amp;10000),$B27,INDIRECT("入力!"&amp;VLOOKUP(MATCH(I$1,問,0),列番号,2,0)&amp;1):INDIRECT("入力!"&amp;VLOOKUP(MATCH(I$1,問,0),列番号,2,0)&amp;10000),I$2)/$E27*100</f>
        <v>#REF!</v>
      </c>
      <c r="J27" s="15" t="e">
        <f ca="1">COUNTIFS(INDIRECT("入力!"&amp;VLOOKUP(MATCH($E$1,問,0),列番号,2,0)&amp;1):INDIRECT("入力!"&amp;VLOOKUP(MATCH($E$1,問,0),列番号,2,0)&amp;10000),$E$2,INDIRECT("入力!"&amp;VLOOKUP(MATCH($A27,問,0),列番号,2,0)&amp;1):INDIRECT("入力!"&amp;VLOOKUP(MATCH($A27,問,0),列番号,2,0)&amp;10000),$B27,INDIRECT("入力!"&amp;VLOOKUP(MATCH(J$1,問,0),列番号,2,0)&amp;1):INDIRECT("入力!"&amp;VLOOKUP(MATCH(J$1,問,0),列番号,2,0)&amp;10000),J$2)/$E27*100</f>
        <v>#REF!</v>
      </c>
      <c r="K27" s="15" t="e">
        <f ca="1">COUNTIFS(INDIRECT("入力!"&amp;VLOOKUP(MATCH($E$1,問,0),列番号,2,0)&amp;1):INDIRECT("入力!"&amp;VLOOKUP(MATCH($E$1,問,0),列番号,2,0)&amp;10000),$E$2,INDIRECT("入力!"&amp;VLOOKUP(MATCH($A27,問,0),列番号,2,0)&amp;1):INDIRECT("入力!"&amp;VLOOKUP(MATCH($A27,問,0),列番号,2,0)&amp;10000),$B27,INDIRECT("入力!"&amp;VLOOKUP(MATCH(K$1,問,0),列番号,2,0)&amp;1):INDIRECT("入力!"&amp;VLOOKUP(MATCH(K$1,問,0),列番号,2,0)&amp;10000),K$2)/$E27*100</f>
        <v>#REF!</v>
      </c>
      <c r="L27" s="15" t="e">
        <f ca="1">COUNTIFS(INDIRECT("入力!"&amp;VLOOKUP(MATCH($E$1,問,0),列番号,2,0)&amp;1):INDIRECT("入力!"&amp;VLOOKUP(MATCH($E$1,問,0),列番号,2,0)&amp;10000),$E$2,INDIRECT("入力!"&amp;VLOOKUP(MATCH($A27,問,0),列番号,2,0)&amp;1):INDIRECT("入力!"&amp;VLOOKUP(MATCH($A27,問,0),列番号,2,0)&amp;10000),$B27,INDIRECT("入力!"&amp;VLOOKUP(MATCH(L$1,問,0),列番号,2,0)&amp;1):INDIRECT("入力!"&amp;VLOOKUP(MATCH(L$1,問,0),列番号,2,0)&amp;10000),L$2)/$E27*100</f>
        <v>#REF!</v>
      </c>
      <c r="M27" s="15" t="e">
        <f ca="1">COUNTIFS(INDIRECT("入力!"&amp;VLOOKUP(MATCH($E$1,問,0),列番号,2,0)&amp;1):INDIRECT("入力!"&amp;VLOOKUP(MATCH($E$1,問,0),列番号,2,0)&amp;10000),$E$2,INDIRECT("入力!"&amp;VLOOKUP(MATCH($A27,問,0),列番号,2,0)&amp;1):INDIRECT("入力!"&amp;VLOOKUP(MATCH($A27,問,0),列番号,2,0)&amp;10000),$B27,INDIRECT("入力!"&amp;VLOOKUP(MATCH(M$1,問,0),列番号,2,0)&amp;1):INDIRECT("入力!"&amp;VLOOKUP(MATCH(M$1,問,0),列番号,2,0)&amp;10000),M$2)/$E27*100</f>
        <v>#REF!</v>
      </c>
    </row>
    <row r="28" spans="1:13" x14ac:dyDescent="0.4">
      <c r="C28" s="11"/>
      <c r="D28" s="12"/>
      <c r="E28" s="3"/>
      <c r="F28" s="3"/>
      <c r="G28" s="14"/>
      <c r="H28" s="15"/>
      <c r="I28" s="15"/>
      <c r="J28" s="15"/>
      <c r="K28" s="15"/>
      <c r="L28" s="15"/>
      <c r="M28" s="15"/>
    </row>
    <row r="29" spans="1:13" ht="24" x14ac:dyDescent="0.4">
      <c r="A29" s="1" t="s">
        <v>100</v>
      </c>
      <c r="B29" s="1">
        <v>1</v>
      </c>
      <c r="C29" s="27" t="s">
        <v>100</v>
      </c>
      <c r="D29" s="2" t="s">
        <v>96</v>
      </c>
      <c r="E29" s="3" t="e">
        <f ca="1">COUNTIFS(INDIRECT("入力!"&amp;VLOOKUP(MATCH($A29,問,0),列番号,2,0)&amp;1):INDIRECT("入力!"&amp;VLOOKUP(MATCH($A29,問,0),列番号,2,0)&amp;10000),$B29,INDIRECT("入力!"&amp;VLOOKUP(MATCH(E$1,問,0),列番号,2,0)&amp;1):INDIRECT("入力!"&amp;VLOOKUP(MATCH(E$1,問,0),列番号,2,0)&amp;10000),E$2)</f>
        <v>#REF!</v>
      </c>
      <c r="F29" s="3" t="e">
        <f ca="1">"東部(n="&amp;TEXT($E29,"#,##0")&amp;")"</f>
        <v>#REF!</v>
      </c>
      <c r="G29" s="15" t="e">
        <f ca="1">COUNTIFS(INDIRECT("入力!"&amp;VLOOKUP(MATCH($E$1,問,0),列番号,2,0)&amp;1):INDIRECT("入力!"&amp;VLOOKUP(MATCH($E$1,問,0),列番号,2,0)&amp;10000),$E$2,INDIRECT("入力!"&amp;VLOOKUP(MATCH($A29,問,0),列番号,2,0)&amp;1):INDIRECT("入力!"&amp;VLOOKUP(MATCH($A29,問,0),列番号,2,0)&amp;10000),$B29,INDIRECT("入力!"&amp;VLOOKUP(MATCH(G$1,問,0),列番号,2,0)&amp;1):INDIRECT("入力!"&amp;VLOOKUP(MATCH(G$1,問,0),列番号,2,0)&amp;10000),G$2)/$E29*100</f>
        <v>#REF!</v>
      </c>
      <c r="H29" s="15" t="e">
        <f ca="1">COUNTIFS(INDIRECT("入力!"&amp;VLOOKUP(MATCH($E$1,問,0),列番号,2,0)&amp;1):INDIRECT("入力!"&amp;VLOOKUP(MATCH($E$1,問,0),列番号,2,0)&amp;10000),$E$2,INDIRECT("入力!"&amp;VLOOKUP(MATCH($A29,問,0),列番号,2,0)&amp;1):INDIRECT("入力!"&amp;VLOOKUP(MATCH($A29,問,0),列番号,2,0)&amp;10000),$B29,INDIRECT("入力!"&amp;VLOOKUP(MATCH(H$1,問,0),列番号,2,0)&amp;1):INDIRECT("入力!"&amp;VLOOKUP(MATCH(H$1,問,0),列番号,2,0)&amp;10000),H$2)/$E29*100</f>
        <v>#REF!</v>
      </c>
      <c r="I29" s="15" t="e">
        <f ca="1">COUNTIFS(INDIRECT("入力!"&amp;VLOOKUP(MATCH($E$1,問,0),列番号,2,0)&amp;1):INDIRECT("入力!"&amp;VLOOKUP(MATCH($E$1,問,0),列番号,2,0)&amp;10000),$E$2,INDIRECT("入力!"&amp;VLOOKUP(MATCH($A29,問,0),列番号,2,0)&amp;1):INDIRECT("入力!"&amp;VLOOKUP(MATCH($A29,問,0),列番号,2,0)&amp;10000),$B29,INDIRECT("入力!"&amp;VLOOKUP(MATCH(I$1,問,0),列番号,2,0)&amp;1):INDIRECT("入力!"&amp;VLOOKUP(MATCH(I$1,問,0),列番号,2,0)&amp;10000),I$2)/$E29*100</f>
        <v>#REF!</v>
      </c>
      <c r="J29" s="15" t="e">
        <f ca="1">COUNTIFS(INDIRECT("入力!"&amp;VLOOKUP(MATCH($E$1,問,0),列番号,2,0)&amp;1):INDIRECT("入力!"&amp;VLOOKUP(MATCH($E$1,問,0),列番号,2,0)&amp;10000),$E$2,INDIRECT("入力!"&amp;VLOOKUP(MATCH($A29,問,0),列番号,2,0)&amp;1):INDIRECT("入力!"&amp;VLOOKUP(MATCH($A29,問,0),列番号,2,0)&amp;10000),$B29,INDIRECT("入力!"&amp;VLOOKUP(MATCH(J$1,問,0),列番号,2,0)&amp;1):INDIRECT("入力!"&amp;VLOOKUP(MATCH(J$1,問,0),列番号,2,0)&amp;10000),J$2)/$E29*100</f>
        <v>#REF!</v>
      </c>
      <c r="K29" s="15" t="e">
        <f ca="1">COUNTIFS(INDIRECT("入力!"&amp;VLOOKUP(MATCH($E$1,問,0),列番号,2,0)&amp;1):INDIRECT("入力!"&amp;VLOOKUP(MATCH($E$1,問,0),列番号,2,0)&amp;10000),$E$2,INDIRECT("入力!"&amp;VLOOKUP(MATCH($A29,問,0),列番号,2,0)&amp;1):INDIRECT("入力!"&amp;VLOOKUP(MATCH($A29,問,0),列番号,2,0)&amp;10000),$B29,INDIRECT("入力!"&amp;VLOOKUP(MATCH(K$1,問,0),列番号,2,0)&amp;1):INDIRECT("入力!"&amp;VLOOKUP(MATCH(K$1,問,0),列番号,2,0)&amp;10000),K$2)/$E29*100</f>
        <v>#REF!</v>
      </c>
      <c r="L29" s="15" t="e">
        <f ca="1">COUNTIFS(INDIRECT("入力!"&amp;VLOOKUP(MATCH($E$1,問,0),列番号,2,0)&amp;1):INDIRECT("入力!"&amp;VLOOKUP(MATCH($E$1,問,0),列番号,2,0)&amp;10000),$E$2,INDIRECT("入力!"&amp;VLOOKUP(MATCH($A29,問,0),列番号,2,0)&amp;1):INDIRECT("入力!"&amp;VLOOKUP(MATCH($A29,問,0),列番号,2,0)&amp;10000),$B29,INDIRECT("入力!"&amp;VLOOKUP(MATCH(L$1,問,0),列番号,2,0)&amp;1):INDIRECT("入力!"&amp;VLOOKUP(MATCH(L$1,問,0),列番号,2,0)&amp;10000),L$2)/$E29*100</f>
        <v>#REF!</v>
      </c>
      <c r="M29" s="15" t="e">
        <f ca="1">COUNTIFS(INDIRECT("入力!"&amp;VLOOKUP(MATCH($E$1,問,0),列番号,2,0)&amp;1):INDIRECT("入力!"&amp;VLOOKUP(MATCH($E$1,問,0),列番号,2,0)&amp;10000),$E$2,INDIRECT("入力!"&amp;VLOOKUP(MATCH($A29,問,0),列番号,2,0)&amp;1):INDIRECT("入力!"&amp;VLOOKUP(MATCH($A29,問,0),列番号,2,0)&amp;10000),$B29,INDIRECT("入力!"&amp;VLOOKUP(MATCH(M$1,問,0),列番号,2,0)&amp;1):INDIRECT("入力!"&amp;VLOOKUP(MATCH(M$1,問,0),列番号,2,0)&amp;10000),M$2)/$E29*100</f>
        <v>#REF!</v>
      </c>
    </row>
    <row r="30" spans="1:13" ht="36" x14ac:dyDescent="0.4">
      <c r="A30" s="1" t="s">
        <v>100</v>
      </c>
      <c r="B30" s="1">
        <v>2</v>
      </c>
      <c r="C30" s="27"/>
      <c r="D30" s="2" t="s">
        <v>95</v>
      </c>
      <c r="E30" s="3" t="e">
        <f ca="1">COUNTIFS(INDIRECT("入力!"&amp;VLOOKUP(MATCH($A30,問,0),列番号,2,0)&amp;1):INDIRECT("入力!"&amp;VLOOKUP(MATCH($A30,問,0),列番号,2,0)&amp;10000),$B30,INDIRECT("入力!"&amp;VLOOKUP(MATCH(E$1,問,0),列番号,2,0)&amp;1):INDIRECT("入力!"&amp;VLOOKUP(MATCH(E$1,問,0),列番号,2,0)&amp;10000),E$2)</f>
        <v>#REF!</v>
      </c>
      <c r="F30" s="3" t="e">
        <f ca="1">"西部(n="&amp;TEXT($E30,"#,##0")&amp;")"</f>
        <v>#REF!</v>
      </c>
      <c r="G30" s="15" t="e">
        <f ca="1">COUNTIFS(INDIRECT("入力!"&amp;VLOOKUP(MATCH($E$1,問,0),列番号,2,0)&amp;1):INDIRECT("入力!"&amp;VLOOKUP(MATCH($E$1,問,0),列番号,2,0)&amp;10000),$E$2,INDIRECT("入力!"&amp;VLOOKUP(MATCH($A30,問,0),列番号,2,0)&amp;1):INDIRECT("入力!"&amp;VLOOKUP(MATCH($A30,問,0),列番号,2,0)&amp;10000),$B30,INDIRECT("入力!"&amp;VLOOKUP(MATCH(G$1,問,0),列番号,2,0)&amp;1):INDIRECT("入力!"&amp;VLOOKUP(MATCH(G$1,問,0),列番号,2,0)&amp;10000),G$2)/$E30*100</f>
        <v>#REF!</v>
      </c>
      <c r="H30" s="15" t="e">
        <f ca="1">COUNTIFS(INDIRECT("入力!"&amp;VLOOKUP(MATCH($E$1,問,0),列番号,2,0)&amp;1):INDIRECT("入力!"&amp;VLOOKUP(MATCH($E$1,問,0),列番号,2,0)&amp;10000),$E$2,INDIRECT("入力!"&amp;VLOOKUP(MATCH($A30,問,0),列番号,2,0)&amp;1):INDIRECT("入力!"&amp;VLOOKUP(MATCH($A30,問,0),列番号,2,0)&amp;10000),$B30,INDIRECT("入力!"&amp;VLOOKUP(MATCH(H$1,問,0),列番号,2,0)&amp;1):INDIRECT("入力!"&amp;VLOOKUP(MATCH(H$1,問,0),列番号,2,0)&amp;10000),H$2)/$E30*100</f>
        <v>#REF!</v>
      </c>
      <c r="I30" s="15" t="e">
        <f ca="1">COUNTIFS(INDIRECT("入力!"&amp;VLOOKUP(MATCH($E$1,問,0),列番号,2,0)&amp;1):INDIRECT("入力!"&amp;VLOOKUP(MATCH($E$1,問,0),列番号,2,0)&amp;10000),$E$2,INDIRECT("入力!"&amp;VLOOKUP(MATCH($A30,問,0),列番号,2,0)&amp;1):INDIRECT("入力!"&amp;VLOOKUP(MATCH($A30,問,0),列番号,2,0)&amp;10000),$B30,INDIRECT("入力!"&amp;VLOOKUP(MATCH(I$1,問,0),列番号,2,0)&amp;1):INDIRECT("入力!"&amp;VLOOKUP(MATCH(I$1,問,0),列番号,2,0)&amp;10000),I$2)/$E30*100</f>
        <v>#REF!</v>
      </c>
      <c r="J30" s="15" t="e">
        <f ca="1">COUNTIFS(INDIRECT("入力!"&amp;VLOOKUP(MATCH($E$1,問,0),列番号,2,0)&amp;1):INDIRECT("入力!"&amp;VLOOKUP(MATCH($E$1,問,0),列番号,2,0)&amp;10000),$E$2,INDIRECT("入力!"&amp;VLOOKUP(MATCH($A30,問,0),列番号,2,0)&amp;1):INDIRECT("入力!"&amp;VLOOKUP(MATCH($A30,問,0),列番号,2,0)&amp;10000),$B30,INDIRECT("入力!"&amp;VLOOKUP(MATCH(J$1,問,0),列番号,2,0)&amp;1):INDIRECT("入力!"&amp;VLOOKUP(MATCH(J$1,問,0),列番号,2,0)&amp;10000),J$2)/$E30*100</f>
        <v>#REF!</v>
      </c>
      <c r="K30" s="15" t="e">
        <f ca="1">COUNTIFS(INDIRECT("入力!"&amp;VLOOKUP(MATCH($E$1,問,0),列番号,2,0)&amp;1):INDIRECT("入力!"&amp;VLOOKUP(MATCH($E$1,問,0),列番号,2,0)&amp;10000),$E$2,INDIRECT("入力!"&amp;VLOOKUP(MATCH($A30,問,0),列番号,2,0)&amp;1):INDIRECT("入力!"&amp;VLOOKUP(MATCH($A30,問,0),列番号,2,0)&amp;10000),$B30,INDIRECT("入力!"&amp;VLOOKUP(MATCH(K$1,問,0),列番号,2,0)&amp;1):INDIRECT("入力!"&amp;VLOOKUP(MATCH(K$1,問,0),列番号,2,0)&amp;10000),K$2)/$E30*100</f>
        <v>#REF!</v>
      </c>
      <c r="L30" s="15" t="e">
        <f ca="1">COUNTIFS(INDIRECT("入力!"&amp;VLOOKUP(MATCH($E$1,問,0),列番号,2,0)&amp;1):INDIRECT("入力!"&amp;VLOOKUP(MATCH($E$1,問,0),列番号,2,0)&amp;10000),$E$2,INDIRECT("入力!"&amp;VLOOKUP(MATCH($A30,問,0),列番号,2,0)&amp;1):INDIRECT("入力!"&amp;VLOOKUP(MATCH($A30,問,0),列番号,2,0)&amp;10000),$B30,INDIRECT("入力!"&amp;VLOOKUP(MATCH(L$1,問,0),列番号,2,0)&amp;1):INDIRECT("入力!"&amp;VLOOKUP(MATCH(L$1,問,0),列番号,2,0)&amp;10000),L$2)/$E30*100</f>
        <v>#REF!</v>
      </c>
      <c r="M30" s="15" t="e">
        <f ca="1">COUNTIFS(INDIRECT("入力!"&amp;VLOOKUP(MATCH($E$1,問,0),列番号,2,0)&amp;1):INDIRECT("入力!"&amp;VLOOKUP(MATCH($E$1,問,0),列番号,2,0)&amp;10000),$E$2,INDIRECT("入力!"&amp;VLOOKUP(MATCH($A30,問,0),列番号,2,0)&amp;1):INDIRECT("入力!"&amp;VLOOKUP(MATCH($A30,問,0),列番号,2,0)&amp;10000),$B30,INDIRECT("入力!"&amp;VLOOKUP(MATCH(M$1,問,0),列番号,2,0)&amp;1):INDIRECT("入力!"&amp;VLOOKUP(MATCH(M$1,問,0),列番号,2,0)&amp;10000),M$2)/$E30*100</f>
        <v>#REF!</v>
      </c>
    </row>
    <row r="31" spans="1:13" ht="24" x14ac:dyDescent="0.4">
      <c r="A31" s="1" t="s">
        <v>100</v>
      </c>
      <c r="B31" s="1">
        <v>3</v>
      </c>
      <c r="C31" s="27"/>
      <c r="D31" s="2" t="s">
        <v>101</v>
      </c>
      <c r="E31" s="3" t="e">
        <f ca="1">COUNTIFS(INDIRECT("入力!"&amp;VLOOKUP(MATCH($A31,問,0),列番号,2,0)&amp;1):INDIRECT("入力!"&amp;VLOOKUP(MATCH($A31,問,0),列番号,2,0)&amp;10000),$B31,INDIRECT("入力!"&amp;VLOOKUP(MATCH(E$1,問,0),列番号,2,0)&amp;1):INDIRECT("入力!"&amp;VLOOKUP(MATCH(E$1,問,0),列番号,2,0)&amp;10000),E$2)</f>
        <v>#REF!</v>
      </c>
      <c r="F31" s="3" t="e">
        <f ca="1">"南部(n="&amp;TEXT($E31,"#,##0")&amp;")"</f>
        <v>#REF!</v>
      </c>
      <c r="G31" s="15" t="e">
        <f ca="1">COUNTIFS(INDIRECT("入力!"&amp;VLOOKUP(MATCH($E$1,問,0),列番号,2,0)&amp;1):INDIRECT("入力!"&amp;VLOOKUP(MATCH($E$1,問,0),列番号,2,0)&amp;10000),$E$2,INDIRECT("入力!"&amp;VLOOKUP(MATCH($A31,問,0),列番号,2,0)&amp;1):INDIRECT("入力!"&amp;VLOOKUP(MATCH($A31,問,0),列番号,2,0)&amp;10000),$B31,INDIRECT("入力!"&amp;VLOOKUP(MATCH(G$1,問,0),列番号,2,0)&amp;1):INDIRECT("入力!"&amp;VLOOKUP(MATCH(G$1,問,0),列番号,2,0)&amp;10000),G$2)/$E31*100</f>
        <v>#REF!</v>
      </c>
      <c r="H31" s="15" t="e">
        <f ca="1">COUNTIFS(INDIRECT("入力!"&amp;VLOOKUP(MATCH($E$1,問,0),列番号,2,0)&amp;1):INDIRECT("入力!"&amp;VLOOKUP(MATCH($E$1,問,0),列番号,2,0)&amp;10000),$E$2,INDIRECT("入力!"&amp;VLOOKUP(MATCH($A31,問,0),列番号,2,0)&amp;1):INDIRECT("入力!"&amp;VLOOKUP(MATCH($A31,問,0),列番号,2,0)&amp;10000),$B31,INDIRECT("入力!"&amp;VLOOKUP(MATCH(H$1,問,0),列番号,2,0)&amp;1):INDIRECT("入力!"&amp;VLOOKUP(MATCH(H$1,問,0),列番号,2,0)&amp;10000),H$2)/$E31*100</f>
        <v>#REF!</v>
      </c>
      <c r="I31" s="15" t="e">
        <f ca="1">COUNTIFS(INDIRECT("入力!"&amp;VLOOKUP(MATCH($E$1,問,0),列番号,2,0)&amp;1):INDIRECT("入力!"&amp;VLOOKUP(MATCH($E$1,問,0),列番号,2,0)&amp;10000),$E$2,INDIRECT("入力!"&amp;VLOOKUP(MATCH($A31,問,0),列番号,2,0)&amp;1):INDIRECT("入力!"&amp;VLOOKUP(MATCH($A31,問,0),列番号,2,0)&amp;10000),$B31,INDIRECT("入力!"&amp;VLOOKUP(MATCH(I$1,問,0),列番号,2,0)&amp;1):INDIRECT("入力!"&amp;VLOOKUP(MATCH(I$1,問,0),列番号,2,0)&amp;10000),I$2)/$E31*100</f>
        <v>#REF!</v>
      </c>
      <c r="J31" s="15" t="e">
        <f ca="1">COUNTIFS(INDIRECT("入力!"&amp;VLOOKUP(MATCH($E$1,問,0),列番号,2,0)&amp;1):INDIRECT("入力!"&amp;VLOOKUP(MATCH($E$1,問,0),列番号,2,0)&amp;10000),$E$2,INDIRECT("入力!"&amp;VLOOKUP(MATCH($A31,問,0),列番号,2,0)&amp;1):INDIRECT("入力!"&amp;VLOOKUP(MATCH($A31,問,0),列番号,2,0)&amp;10000),$B31,INDIRECT("入力!"&amp;VLOOKUP(MATCH(J$1,問,0),列番号,2,0)&amp;1):INDIRECT("入力!"&amp;VLOOKUP(MATCH(J$1,問,0),列番号,2,0)&amp;10000),J$2)/$E31*100</f>
        <v>#REF!</v>
      </c>
      <c r="K31" s="15" t="e">
        <f ca="1">COUNTIFS(INDIRECT("入力!"&amp;VLOOKUP(MATCH($E$1,問,0),列番号,2,0)&amp;1):INDIRECT("入力!"&amp;VLOOKUP(MATCH($E$1,問,0),列番号,2,0)&amp;10000),$E$2,INDIRECT("入力!"&amp;VLOOKUP(MATCH($A31,問,0),列番号,2,0)&amp;1):INDIRECT("入力!"&amp;VLOOKUP(MATCH($A31,問,0),列番号,2,0)&amp;10000),$B31,INDIRECT("入力!"&amp;VLOOKUP(MATCH(K$1,問,0),列番号,2,0)&amp;1):INDIRECT("入力!"&amp;VLOOKUP(MATCH(K$1,問,0),列番号,2,0)&amp;10000),K$2)/$E31*100</f>
        <v>#REF!</v>
      </c>
      <c r="L31" s="15" t="e">
        <f ca="1">COUNTIFS(INDIRECT("入力!"&amp;VLOOKUP(MATCH($E$1,問,0),列番号,2,0)&amp;1):INDIRECT("入力!"&amp;VLOOKUP(MATCH($E$1,問,0),列番号,2,0)&amp;10000),$E$2,INDIRECT("入力!"&amp;VLOOKUP(MATCH($A31,問,0),列番号,2,0)&amp;1):INDIRECT("入力!"&amp;VLOOKUP(MATCH($A31,問,0),列番号,2,0)&amp;10000),$B31,INDIRECT("入力!"&amp;VLOOKUP(MATCH(L$1,問,0),列番号,2,0)&amp;1):INDIRECT("入力!"&amp;VLOOKUP(MATCH(L$1,問,0),列番号,2,0)&amp;10000),L$2)/$E31*100</f>
        <v>#REF!</v>
      </c>
      <c r="M31" s="15" t="e">
        <f ca="1">COUNTIFS(INDIRECT("入力!"&amp;VLOOKUP(MATCH($E$1,問,0),列番号,2,0)&amp;1):INDIRECT("入力!"&amp;VLOOKUP(MATCH($E$1,問,0),列番号,2,0)&amp;10000),$E$2,INDIRECT("入力!"&amp;VLOOKUP(MATCH($A31,問,0),列番号,2,0)&amp;1):INDIRECT("入力!"&amp;VLOOKUP(MATCH($A31,問,0),列番号,2,0)&amp;10000),$B31,INDIRECT("入力!"&amp;VLOOKUP(MATCH(M$1,問,0),列番号,2,0)&amp;1):INDIRECT("入力!"&amp;VLOOKUP(MATCH(M$1,問,0),列番号,2,0)&amp;10000),M$2)/$E31*100</f>
        <v>#REF!</v>
      </c>
    </row>
    <row r="32" spans="1:13" ht="24" x14ac:dyDescent="0.4">
      <c r="A32" s="1" t="s">
        <v>100</v>
      </c>
      <c r="B32" s="1">
        <v>4</v>
      </c>
      <c r="C32" s="27"/>
      <c r="D32" s="2" t="s">
        <v>102</v>
      </c>
      <c r="E32" s="3" t="e">
        <f ca="1">COUNTIFS(INDIRECT("入力!"&amp;VLOOKUP(MATCH($A32,問,0),列番号,2,0)&amp;1):INDIRECT("入力!"&amp;VLOOKUP(MATCH($A32,問,0),列番号,2,0)&amp;10000),$B32,INDIRECT("入力!"&amp;VLOOKUP(MATCH(E$1,問,0),列番号,2,0)&amp;1):INDIRECT("入力!"&amp;VLOOKUP(MATCH(E$1,問,0),列番号,2,0)&amp;10000),E$2)</f>
        <v>#REF!</v>
      </c>
      <c r="F32" s="3" t="e">
        <f ca="1">"北部(n="&amp;TEXT($E32,"#,##0")&amp;")"</f>
        <v>#REF!</v>
      </c>
      <c r="G32" s="15" t="e">
        <f ca="1">COUNTIFS(INDIRECT("入力!"&amp;VLOOKUP(MATCH($E$1,問,0),列番号,2,0)&amp;1):INDIRECT("入力!"&amp;VLOOKUP(MATCH($E$1,問,0),列番号,2,0)&amp;10000),$E$2,INDIRECT("入力!"&amp;VLOOKUP(MATCH($A32,問,0),列番号,2,0)&amp;1):INDIRECT("入力!"&amp;VLOOKUP(MATCH($A32,問,0),列番号,2,0)&amp;10000),$B32,INDIRECT("入力!"&amp;VLOOKUP(MATCH(G$1,問,0),列番号,2,0)&amp;1):INDIRECT("入力!"&amp;VLOOKUP(MATCH(G$1,問,0),列番号,2,0)&amp;10000),G$2)/$E32*100</f>
        <v>#REF!</v>
      </c>
      <c r="H32" s="15" t="e">
        <f ca="1">COUNTIFS(INDIRECT("入力!"&amp;VLOOKUP(MATCH($E$1,問,0),列番号,2,0)&amp;1):INDIRECT("入力!"&amp;VLOOKUP(MATCH($E$1,問,0),列番号,2,0)&amp;10000),$E$2,INDIRECT("入力!"&amp;VLOOKUP(MATCH($A32,問,0),列番号,2,0)&amp;1):INDIRECT("入力!"&amp;VLOOKUP(MATCH($A32,問,0),列番号,2,0)&amp;10000),$B32,INDIRECT("入力!"&amp;VLOOKUP(MATCH(H$1,問,0),列番号,2,0)&amp;1):INDIRECT("入力!"&amp;VLOOKUP(MATCH(H$1,問,0),列番号,2,0)&amp;10000),H$2)/$E32*100</f>
        <v>#REF!</v>
      </c>
      <c r="I32" s="15" t="e">
        <f ca="1">COUNTIFS(INDIRECT("入力!"&amp;VLOOKUP(MATCH($E$1,問,0),列番号,2,0)&amp;1):INDIRECT("入力!"&amp;VLOOKUP(MATCH($E$1,問,0),列番号,2,0)&amp;10000),$E$2,INDIRECT("入力!"&amp;VLOOKUP(MATCH($A32,問,0),列番号,2,0)&amp;1):INDIRECT("入力!"&amp;VLOOKUP(MATCH($A32,問,0),列番号,2,0)&amp;10000),$B32,INDIRECT("入力!"&amp;VLOOKUP(MATCH(I$1,問,0),列番号,2,0)&amp;1):INDIRECT("入力!"&amp;VLOOKUP(MATCH(I$1,問,0),列番号,2,0)&amp;10000),I$2)/$E32*100</f>
        <v>#REF!</v>
      </c>
      <c r="J32" s="15" t="e">
        <f ca="1">COUNTIFS(INDIRECT("入力!"&amp;VLOOKUP(MATCH($E$1,問,0),列番号,2,0)&amp;1):INDIRECT("入力!"&amp;VLOOKUP(MATCH($E$1,問,0),列番号,2,0)&amp;10000),$E$2,INDIRECT("入力!"&amp;VLOOKUP(MATCH($A32,問,0),列番号,2,0)&amp;1):INDIRECT("入力!"&amp;VLOOKUP(MATCH($A32,問,0),列番号,2,0)&amp;10000),$B32,INDIRECT("入力!"&amp;VLOOKUP(MATCH(J$1,問,0),列番号,2,0)&amp;1):INDIRECT("入力!"&amp;VLOOKUP(MATCH(J$1,問,0),列番号,2,0)&amp;10000),J$2)/$E32*100</f>
        <v>#REF!</v>
      </c>
      <c r="K32" s="15" t="e">
        <f ca="1">COUNTIFS(INDIRECT("入力!"&amp;VLOOKUP(MATCH($E$1,問,0),列番号,2,0)&amp;1):INDIRECT("入力!"&amp;VLOOKUP(MATCH($E$1,問,0),列番号,2,0)&amp;10000),$E$2,INDIRECT("入力!"&amp;VLOOKUP(MATCH($A32,問,0),列番号,2,0)&amp;1):INDIRECT("入力!"&amp;VLOOKUP(MATCH($A32,問,0),列番号,2,0)&amp;10000),$B32,INDIRECT("入力!"&amp;VLOOKUP(MATCH(K$1,問,0),列番号,2,0)&amp;1):INDIRECT("入力!"&amp;VLOOKUP(MATCH(K$1,問,0),列番号,2,0)&amp;10000),K$2)/$E32*100</f>
        <v>#REF!</v>
      </c>
      <c r="L32" s="15" t="e">
        <f ca="1">COUNTIFS(INDIRECT("入力!"&amp;VLOOKUP(MATCH($E$1,問,0),列番号,2,0)&amp;1):INDIRECT("入力!"&amp;VLOOKUP(MATCH($E$1,問,0),列番号,2,0)&amp;10000),$E$2,INDIRECT("入力!"&amp;VLOOKUP(MATCH($A32,問,0),列番号,2,0)&amp;1):INDIRECT("入力!"&amp;VLOOKUP(MATCH($A32,問,0),列番号,2,0)&amp;10000),$B32,INDIRECT("入力!"&amp;VLOOKUP(MATCH(L$1,問,0),列番号,2,0)&amp;1):INDIRECT("入力!"&amp;VLOOKUP(MATCH(L$1,問,0),列番号,2,0)&amp;10000),L$2)/$E32*100</f>
        <v>#REF!</v>
      </c>
      <c r="M32" s="15" t="e">
        <f ca="1">COUNTIFS(INDIRECT("入力!"&amp;VLOOKUP(MATCH($E$1,問,0),列番号,2,0)&amp;1):INDIRECT("入力!"&amp;VLOOKUP(MATCH($E$1,問,0),列番号,2,0)&amp;10000),$E$2,INDIRECT("入力!"&amp;VLOOKUP(MATCH($A32,問,0),列番号,2,0)&amp;1):INDIRECT("入力!"&amp;VLOOKUP(MATCH($A32,問,0),列番号,2,0)&amp;10000),$B32,INDIRECT("入力!"&amp;VLOOKUP(MATCH(M$1,問,0),列番号,2,0)&amp;1):INDIRECT("入力!"&amp;VLOOKUP(MATCH(M$1,問,0),列番号,2,0)&amp;10000),M$2)/$E32*100</f>
        <v>#REF!</v>
      </c>
    </row>
    <row r="33" spans="1:13" x14ac:dyDescent="0.4">
      <c r="A33" s="1" t="s">
        <v>11</v>
      </c>
      <c r="B33" s="1">
        <v>1</v>
      </c>
      <c r="C33" s="27"/>
      <c r="D33" s="4" t="s">
        <v>103</v>
      </c>
      <c r="E33" s="3" t="e">
        <f ca="1">COUNTIFS(INDIRECT("入力!"&amp;VLOOKUP(MATCH($A33,問,0),列番号,2,0)&amp;1):INDIRECT("入力!"&amp;VLOOKUP(MATCH($A33,問,0),列番号,2,0)&amp;10000),$B33,INDIRECT("入力!"&amp;VLOOKUP(MATCH(E$1,問,0),列番号,2,0)&amp;1):INDIRECT("入力!"&amp;VLOOKUP(MATCH(E$1,問,0),列番号,2,0)&amp;10000),E$2)</f>
        <v>#REF!</v>
      </c>
      <c r="F33" s="3" t="e">
        <f t="shared" ca="1" si="1"/>
        <v>#REF!</v>
      </c>
      <c r="G33" s="15" t="e">
        <f ca="1">COUNTIFS(INDIRECT("入力!"&amp;VLOOKUP(MATCH($E$1,問,0),列番号,2,0)&amp;1):INDIRECT("入力!"&amp;VLOOKUP(MATCH($E$1,問,0),列番号,2,0)&amp;10000),$E$2,INDIRECT("入力!"&amp;VLOOKUP(MATCH($A33,問,0),列番号,2,0)&amp;1):INDIRECT("入力!"&amp;VLOOKUP(MATCH($A33,問,0),列番号,2,0)&amp;10000),$B33,INDIRECT("入力!"&amp;VLOOKUP(MATCH(G$1,問,0),列番号,2,0)&amp;1):INDIRECT("入力!"&amp;VLOOKUP(MATCH(G$1,問,0),列番号,2,0)&amp;10000),G$2)/$E33*100</f>
        <v>#REF!</v>
      </c>
      <c r="H33" s="15" t="e">
        <f ca="1">COUNTIFS(INDIRECT("入力!"&amp;VLOOKUP(MATCH($E$1,問,0),列番号,2,0)&amp;1):INDIRECT("入力!"&amp;VLOOKUP(MATCH($E$1,問,0),列番号,2,0)&amp;10000),$E$2,INDIRECT("入力!"&amp;VLOOKUP(MATCH($A33,問,0),列番号,2,0)&amp;1):INDIRECT("入力!"&amp;VLOOKUP(MATCH($A33,問,0),列番号,2,0)&amp;10000),$B33,INDIRECT("入力!"&amp;VLOOKUP(MATCH(H$1,問,0),列番号,2,0)&amp;1):INDIRECT("入力!"&amp;VLOOKUP(MATCH(H$1,問,0),列番号,2,0)&amp;10000),H$2)/$E33*100</f>
        <v>#REF!</v>
      </c>
      <c r="I33" s="15" t="e">
        <f ca="1">COUNTIFS(INDIRECT("入力!"&amp;VLOOKUP(MATCH($E$1,問,0),列番号,2,0)&amp;1):INDIRECT("入力!"&amp;VLOOKUP(MATCH($E$1,問,0),列番号,2,0)&amp;10000),$E$2,INDIRECT("入力!"&amp;VLOOKUP(MATCH($A33,問,0),列番号,2,0)&amp;1):INDIRECT("入力!"&amp;VLOOKUP(MATCH($A33,問,0),列番号,2,0)&amp;10000),$B33,INDIRECT("入力!"&amp;VLOOKUP(MATCH(I$1,問,0),列番号,2,0)&amp;1):INDIRECT("入力!"&amp;VLOOKUP(MATCH(I$1,問,0),列番号,2,0)&amp;10000),I$2)/$E33*100</f>
        <v>#REF!</v>
      </c>
      <c r="J33" s="15" t="e">
        <f ca="1">COUNTIFS(INDIRECT("入力!"&amp;VLOOKUP(MATCH($E$1,問,0),列番号,2,0)&amp;1):INDIRECT("入力!"&amp;VLOOKUP(MATCH($E$1,問,0),列番号,2,0)&amp;10000),$E$2,INDIRECT("入力!"&amp;VLOOKUP(MATCH($A33,問,0),列番号,2,0)&amp;1):INDIRECT("入力!"&amp;VLOOKUP(MATCH($A33,問,0),列番号,2,0)&amp;10000),$B33,INDIRECT("入力!"&amp;VLOOKUP(MATCH(J$1,問,0),列番号,2,0)&amp;1):INDIRECT("入力!"&amp;VLOOKUP(MATCH(J$1,問,0),列番号,2,0)&amp;10000),J$2)/$E33*100</f>
        <v>#REF!</v>
      </c>
      <c r="K33" s="15" t="e">
        <f ca="1">COUNTIFS(INDIRECT("入力!"&amp;VLOOKUP(MATCH($E$1,問,0),列番号,2,0)&amp;1):INDIRECT("入力!"&amp;VLOOKUP(MATCH($E$1,問,0),列番号,2,0)&amp;10000),$E$2,INDIRECT("入力!"&amp;VLOOKUP(MATCH($A33,問,0),列番号,2,0)&amp;1):INDIRECT("入力!"&amp;VLOOKUP(MATCH($A33,問,0),列番号,2,0)&amp;10000),$B33,INDIRECT("入力!"&amp;VLOOKUP(MATCH(K$1,問,0),列番号,2,0)&amp;1):INDIRECT("入力!"&amp;VLOOKUP(MATCH(K$1,問,0),列番号,2,0)&amp;10000),K$2)/$E33*100</f>
        <v>#REF!</v>
      </c>
      <c r="L33" s="15" t="e">
        <f ca="1">COUNTIFS(INDIRECT("入力!"&amp;VLOOKUP(MATCH($E$1,問,0),列番号,2,0)&amp;1):INDIRECT("入力!"&amp;VLOOKUP(MATCH($E$1,問,0),列番号,2,0)&amp;10000),$E$2,INDIRECT("入力!"&amp;VLOOKUP(MATCH($A33,問,0),列番号,2,0)&amp;1):INDIRECT("入力!"&amp;VLOOKUP(MATCH($A33,問,0),列番号,2,0)&amp;10000),$B33,INDIRECT("入力!"&amp;VLOOKUP(MATCH(L$1,問,0),列番号,2,0)&amp;1):INDIRECT("入力!"&amp;VLOOKUP(MATCH(L$1,問,0),列番号,2,0)&amp;10000),L$2)/$E33*100</f>
        <v>#REF!</v>
      </c>
      <c r="M33" s="15" t="e">
        <f ca="1">COUNTIFS(INDIRECT("入力!"&amp;VLOOKUP(MATCH($E$1,問,0),列番号,2,0)&amp;1):INDIRECT("入力!"&amp;VLOOKUP(MATCH($E$1,問,0),列番号,2,0)&amp;10000),$E$2,INDIRECT("入力!"&amp;VLOOKUP(MATCH($A33,問,0),列番号,2,0)&amp;1):INDIRECT("入力!"&amp;VLOOKUP(MATCH($A33,問,0),列番号,2,0)&amp;10000),$B33,INDIRECT("入力!"&amp;VLOOKUP(MATCH(M$1,問,0),列番号,2,0)&amp;1):INDIRECT("入力!"&amp;VLOOKUP(MATCH(M$1,問,0),列番号,2,0)&amp;10000),M$2)/$E33*100</f>
        <v>#REF!</v>
      </c>
    </row>
    <row r="34" spans="1:13" x14ac:dyDescent="0.4">
      <c r="A34" s="1" t="s">
        <v>7</v>
      </c>
      <c r="B34" s="1">
        <v>1</v>
      </c>
      <c r="C34" s="27" t="s">
        <v>104</v>
      </c>
      <c r="D34" s="4" t="s">
        <v>70</v>
      </c>
      <c r="E34" s="3" t="e">
        <f ca="1">COUNTIFS(INDIRECT("入力!"&amp;VLOOKUP(MATCH($A34,問,0),列番号,2,0)&amp;1):INDIRECT("入力!"&amp;VLOOKUP(MATCH($A34,問,0),列番号,2,0)&amp;10000),$B34,INDIRECT("入力!"&amp;VLOOKUP(MATCH(E$1,問,0),列番号,2,0)&amp;1):INDIRECT("入力!"&amp;VLOOKUP(MATCH(E$1,問,0),列番号,2,0)&amp;10000),E$2)</f>
        <v>#REF!</v>
      </c>
      <c r="F34" s="3" t="e">
        <f t="shared" ca="1" si="1"/>
        <v>#REF!</v>
      </c>
      <c r="G34" s="15" t="e">
        <f ca="1">COUNTIFS(INDIRECT("入力!"&amp;VLOOKUP(MATCH($E$1,問,0),列番号,2,0)&amp;1):INDIRECT("入力!"&amp;VLOOKUP(MATCH($E$1,問,0),列番号,2,0)&amp;10000),$E$2,INDIRECT("入力!"&amp;VLOOKUP(MATCH($A34,問,0),列番号,2,0)&amp;1):INDIRECT("入力!"&amp;VLOOKUP(MATCH($A34,問,0),列番号,2,0)&amp;10000),$B34,INDIRECT("入力!"&amp;VLOOKUP(MATCH(G$1,問,0),列番号,2,0)&amp;1):INDIRECT("入力!"&amp;VLOOKUP(MATCH(G$1,問,0),列番号,2,0)&amp;10000),G$2)/$E34*100</f>
        <v>#REF!</v>
      </c>
      <c r="H34" s="15" t="e">
        <f ca="1">COUNTIFS(INDIRECT("入力!"&amp;VLOOKUP(MATCH($E$1,問,0),列番号,2,0)&amp;1):INDIRECT("入力!"&amp;VLOOKUP(MATCH($E$1,問,0),列番号,2,0)&amp;10000),$E$2,INDIRECT("入力!"&amp;VLOOKUP(MATCH($A34,問,0),列番号,2,0)&amp;1):INDIRECT("入力!"&amp;VLOOKUP(MATCH($A34,問,0),列番号,2,0)&amp;10000),$B34,INDIRECT("入力!"&amp;VLOOKUP(MATCH(H$1,問,0),列番号,2,0)&amp;1):INDIRECT("入力!"&amp;VLOOKUP(MATCH(H$1,問,0),列番号,2,0)&amp;10000),H$2)/$E34*100</f>
        <v>#REF!</v>
      </c>
      <c r="I34" s="15" t="e">
        <f ca="1">COUNTIFS(INDIRECT("入力!"&amp;VLOOKUP(MATCH($E$1,問,0),列番号,2,0)&amp;1):INDIRECT("入力!"&amp;VLOOKUP(MATCH($E$1,問,0),列番号,2,0)&amp;10000),$E$2,INDIRECT("入力!"&amp;VLOOKUP(MATCH($A34,問,0),列番号,2,0)&amp;1):INDIRECT("入力!"&amp;VLOOKUP(MATCH($A34,問,0),列番号,2,0)&amp;10000),$B34,INDIRECT("入力!"&amp;VLOOKUP(MATCH(I$1,問,0),列番号,2,0)&amp;1):INDIRECT("入力!"&amp;VLOOKUP(MATCH(I$1,問,0),列番号,2,0)&amp;10000),I$2)/$E34*100</f>
        <v>#REF!</v>
      </c>
      <c r="J34" s="15" t="e">
        <f ca="1">COUNTIFS(INDIRECT("入力!"&amp;VLOOKUP(MATCH($E$1,問,0),列番号,2,0)&amp;1):INDIRECT("入力!"&amp;VLOOKUP(MATCH($E$1,問,0),列番号,2,0)&amp;10000),$E$2,INDIRECT("入力!"&amp;VLOOKUP(MATCH($A34,問,0),列番号,2,0)&amp;1):INDIRECT("入力!"&amp;VLOOKUP(MATCH($A34,問,0),列番号,2,0)&amp;10000),$B34,INDIRECT("入力!"&amp;VLOOKUP(MATCH(J$1,問,0),列番号,2,0)&amp;1):INDIRECT("入力!"&amp;VLOOKUP(MATCH(J$1,問,0),列番号,2,0)&amp;10000),J$2)/$E34*100</f>
        <v>#REF!</v>
      </c>
      <c r="K34" s="15" t="e">
        <f ca="1">COUNTIFS(INDIRECT("入力!"&amp;VLOOKUP(MATCH($E$1,問,0),列番号,2,0)&amp;1):INDIRECT("入力!"&amp;VLOOKUP(MATCH($E$1,問,0),列番号,2,0)&amp;10000),$E$2,INDIRECT("入力!"&amp;VLOOKUP(MATCH($A34,問,0),列番号,2,0)&amp;1):INDIRECT("入力!"&amp;VLOOKUP(MATCH($A34,問,0),列番号,2,0)&amp;10000),$B34,INDIRECT("入力!"&amp;VLOOKUP(MATCH(K$1,問,0),列番号,2,0)&amp;1):INDIRECT("入力!"&amp;VLOOKUP(MATCH(K$1,問,0),列番号,2,0)&amp;10000),K$2)/$E34*100</f>
        <v>#REF!</v>
      </c>
      <c r="L34" s="15" t="e">
        <f ca="1">COUNTIFS(INDIRECT("入力!"&amp;VLOOKUP(MATCH($E$1,問,0),列番号,2,0)&amp;1):INDIRECT("入力!"&amp;VLOOKUP(MATCH($E$1,問,0),列番号,2,0)&amp;10000),$E$2,INDIRECT("入力!"&amp;VLOOKUP(MATCH($A34,問,0),列番号,2,0)&amp;1):INDIRECT("入力!"&amp;VLOOKUP(MATCH($A34,問,0),列番号,2,0)&amp;10000),$B34,INDIRECT("入力!"&amp;VLOOKUP(MATCH(L$1,問,0),列番号,2,0)&amp;1):INDIRECT("入力!"&amp;VLOOKUP(MATCH(L$1,問,0),列番号,2,0)&amp;10000),L$2)/$E34*100</f>
        <v>#REF!</v>
      </c>
      <c r="M34" s="15" t="e">
        <f ca="1">COUNTIFS(INDIRECT("入力!"&amp;VLOOKUP(MATCH($E$1,問,0),列番号,2,0)&amp;1):INDIRECT("入力!"&amp;VLOOKUP(MATCH($E$1,問,0),列番号,2,0)&amp;10000),$E$2,INDIRECT("入力!"&amp;VLOOKUP(MATCH($A34,問,0),列番号,2,0)&amp;1):INDIRECT("入力!"&amp;VLOOKUP(MATCH($A34,問,0),列番号,2,0)&amp;10000),$B34,INDIRECT("入力!"&amp;VLOOKUP(MATCH(M$1,問,0),列番号,2,0)&amp;1):INDIRECT("入力!"&amp;VLOOKUP(MATCH(M$1,問,0),列番号,2,0)&amp;10000),M$2)/$E34*100</f>
        <v>#REF!</v>
      </c>
    </row>
    <row r="35" spans="1:13" ht="36" x14ac:dyDescent="0.4">
      <c r="A35" s="1" t="s">
        <v>7</v>
      </c>
      <c r="B35" s="1">
        <v>2</v>
      </c>
      <c r="C35" s="27"/>
      <c r="D35" s="2" t="s">
        <v>69</v>
      </c>
      <c r="E35" s="3" t="e">
        <f ca="1">COUNTIFS(INDIRECT("入力!"&amp;VLOOKUP(MATCH($A35,問,0),列番号,2,0)&amp;1):INDIRECT("入力!"&amp;VLOOKUP(MATCH($A35,問,0),列番号,2,0)&amp;10000),$B35,INDIRECT("入力!"&amp;VLOOKUP(MATCH(E$1,問,0),列番号,2,0)&amp;1):INDIRECT("入力!"&amp;VLOOKUP(MATCH(E$1,問,0),列番号,2,0)&amp;10000),E$2)</f>
        <v>#REF!</v>
      </c>
      <c r="F35" s="3" t="e">
        <f t="shared" ca="1" si="1"/>
        <v>#REF!</v>
      </c>
      <c r="G35" s="15" t="e">
        <f ca="1">COUNTIFS(INDIRECT("入力!"&amp;VLOOKUP(MATCH($E$1,問,0),列番号,2,0)&amp;1):INDIRECT("入力!"&amp;VLOOKUP(MATCH($E$1,問,0),列番号,2,0)&amp;10000),$E$2,INDIRECT("入力!"&amp;VLOOKUP(MATCH($A35,問,0),列番号,2,0)&amp;1):INDIRECT("入力!"&amp;VLOOKUP(MATCH($A35,問,0),列番号,2,0)&amp;10000),$B35,INDIRECT("入力!"&amp;VLOOKUP(MATCH(G$1,問,0),列番号,2,0)&amp;1):INDIRECT("入力!"&amp;VLOOKUP(MATCH(G$1,問,0),列番号,2,0)&amp;10000),G$2)/$E35*100</f>
        <v>#REF!</v>
      </c>
      <c r="H35" s="15" t="e">
        <f ca="1">COUNTIFS(INDIRECT("入力!"&amp;VLOOKUP(MATCH($E$1,問,0),列番号,2,0)&amp;1):INDIRECT("入力!"&amp;VLOOKUP(MATCH($E$1,問,0),列番号,2,0)&amp;10000),$E$2,INDIRECT("入力!"&amp;VLOOKUP(MATCH($A35,問,0),列番号,2,0)&amp;1):INDIRECT("入力!"&amp;VLOOKUP(MATCH($A35,問,0),列番号,2,0)&amp;10000),$B35,INDIRECT("入力!"&amp;VLOOKUP(MATCH(H$1,問,0),列番号,2,0)&amp;1):INDIRECT("入力!"&amp;VLOOKUP(MATCH(H$1,問,0),列番号,2,0)&amp;10000),H$2)/$E35*100</f>
        <v>#REF!</v>
      </c>
      <c r="I35" s="15" t="e">
        <f ca="1">COUNTIFS(INDIRECT("入力!"&amp;VLOOKUP(MATCH($E$1,問,0),列番号,2,0)&amp;1):INDIRECT("入力!"&amp;VLOOKUP(MATCH($E$1,問,0),列番号,2,0)&amp;10000),$E$2,INDIRECT("入力!"&amp;VLOOKUP(MATCH($A35,問,0),列番号,2,0)&amp;1):INDIRECT("入力!"&amp;VLOOKUP(MATCH($A35,問,0),列番号,2,0)&amp;10000),$B35,INDIRECT("入力!"&amp;VLOOKUP(MATCH(I$1,問,0),列番号,2,0)&amp;1):INDIRECT("入力!"&amp;VLOOKUP(MATCH(I$1,問,0),列番号,2,0)&amp;10000),I$2)/$E35*100</f>
        <v>#REF!</v>
      </c>
      <c r="J35" s="15" t="e">
        <f ca="1">COUNTIFS(INDIRECT("入力!"&amp;VLOOKUP(MATCH($E$1,問,0),列番号,2,0)&amp;1):INDIRECT("入力!"&amp;VLOOKUP(MATCH($E$1,問,0),列番号,2,0)&amp;10000),$E$2,INDIRECT("入力!"&amp;VLOOKUP(MATCH($A35,問,0),列番号,2,0)&amp;1):INDIRECT("入力!"&amp;VLOOKUP(MATCH($A35,問,0),列番号,2,0)&amp;10000),$B35,INDIRECT("入力!"&amp;VLOOKUP(MATCH(J$1,問,0),列番号,2,0)&amp;1):INDIRECT("入力!"&amp;VLOOKUP(MATCH(J$1,問,0),列番号,2,0)&amp;10000),J$2)/$E35*100</f>
        <v>#REF!</v>
      </c>
      <c r="K35" s="15" t="e">
        <f ca="1">COUNTIFS(INDIRECT("入力!"&amp;VLOOKUP(MATCH($E$1,問,0),列番号,2,0)&amp;1):INDIRECT("入力!"&amp;VLOOKUP(MATCH($E$1,問,0),列番号,2,0)&amp;10000),$E$2,INDIRECT("入力!"&amp;VLOOKUP(MATCH($A35,問,0),列番号,2,0)&amp;1):INDIRECT("入力!"&amp;VLOOKUP(MATCH($A35,問,0),列番号,2,0)&amp;10000),$B35,INDIRECT("入力!"&amp;VLOOKUP(MATCH(K$1,問,0),列番号,2,0)&amp;1):INDIRECT("入力!"&amp;VLOOKUP(MATCH(K$1,問,0),列番号,2,0)&amp;10000),K$2)/$E35*100</f>
        <v>#REF!</v>
      </c>
      <c r="L35" s="15" t="e">
        <f ca="1">COUNTIFS(INDIRECT("入力!"&amp;VLOOKUP(MATCH($E$1,問,0),列番号,2,0)&amp;1):INDIRECT("入力!"&amp;VLOOKUP(MATCH($E$1,問,0),列番号,2,0)&amp;10000),$E$2,INDIRECT("入力!"&amp;VLOOKUP(MATCH($A35,問,0),列番号,2,0)&amp;1):INDIRECT("入力!"&amp;VLOOKUP(MATCH($A35,問,0),列番号,2,0)&amp;10000),$B35,INDIRECT("入力!"&amp;VLOOKUP(MATCH(L$1,問,0),列番号,2,0)&amp;1):INDIRECT("入力!"&amp;VLOOKUP(MATCH(L$1,問,0),列番号,2,0)&amp;10000),L$2)/$E35*100</f>
        <v>#REF!</v>
      </c>
      <c r="M35" s="15" t="e">
        <f ca="1">COUNTIFS(INDIRECT("入力!"&amp;VLOOKUP(MATCH($E$1,問,0),列番号,2,0)&amp;1):INDIRECT("入力!"&amp;VLOOKUP(MATCH($E$1,問,0),列番号,2,0)&amp;10000),$E$2,INDIRECT("入力!"&amp;VLOOKUP(MATCH($A35,問,0),列番号,2,0)&amp;1):INDIRECT("入力!"&amp;VLOOKUP(MATCH($A35,問,0),列番号,2,0)&amp;10000),$B35,INDIRECT("入力!"&amp;VLOOKUP(MATCH(M$1,問,0),列番号,2,0)&amp;1):INDIRECT("入力!"&amp;VLOOKUP(MATCH(M$1,問,0),列番号,2,0)&amp;10000),M$2)/$E35*100</f>
        <v>#REF!</v>
      </c>
    </row>
    <row r="36" spans="1:13" x14ac:dyDescent="0.4">
      <c r="A36" s="1" t="s">
        <v>7</v>
      </c>
      <c r="B36" s="1">
        <v>3</v>
      </c>
      <c r="C36" s="27"/>
      <c r="D36" s="4" t="s">
        <v>71</v>
      </c>
      <c r="E36" s="3" t="e">
        <f ca="1">COUNTIFS(INDIRECT("入力!"&amp;VLOOKUP(MATCH($A36,問,0),列番号,2,0)&amp;1):INDIRECT("入力!"&amp;VLOOKUP(MATCH($A36,問,0),列番号,2,0)&amp;10000),$B36,INDIRECT("入力!"&amp;VLOOKUP(MATCH(E$1,問,0),列番号,2,0)&amp;1):INDIRECT("入力!"&amp;VLOOKUP(MATCH(E$1,問,0),列番号,2,0)&amp;10000),E$2)</f>
        <v>#REF!</v>
      </c>
      <c r="F36" s="3" t="e">
        <f t="shared" ca="1" si="1"/>
        <v>#REF!</v>
      </c>
      <c r="G36" s="15" t="e">
        <f ca="1">COUNTIFS(INDIRECT("入力!"&amp;VLOOKUP(MATCH($E$1,問,0),列番号,2,0)&amp;1):INDIRECT("入力!"&amp;VLOOKUP(MATCH($E$1,問,0),列番号,2,0)&amp;10000),$E$2,INDIRECT("入力!"&amp;VLOOKUP(MATCH($A36,問,0),列番号,2,0)&amp;1):INDIRECT("入力!"&amp;VLOOKUP(MATCH($A36,問,0),列番号,2,0)&amp;10000),$B36,INDIRECT("入力!"&amp;VLOOKUP(MATCH(G$1,問,0),列番号,2,0)&amp;1):INDIRECT("入力!"&amp;VLOOKUP(MATCH(G$1,問,0),列番号,2,0)&amp;10000),G$2)/$E36*100</f>
        <v>#REF!</v>
      </c>
      <c r="H36" s="15" t="e">
        <f ca="1">COUNTIFS(INDIRECT("入力!"&amp;VLOOKUP(MATCH($E$1,問,0),列番号,2,0)&amp;1):INDIRECT("入力!"&amp;VLOOKUP(MATCH($E$1,問,0),列番号,2,0)&amp;10000),$E$2,INDIRECT("入力!"&amp;VLOOKUP(MATCH($A36,問,0),列番号,2,0)&amp;1):INDIRECT("入力!"&amp;VLOOKUP(MATCH($A36,問,0),列番号,2,0)&amp;10000),$B36,INDIRECT("入力!"&amp;VLOOKUP(MATCH(H$1,問,0),列番号,2,0)&amp;1):INDIRECT("入力!"&amp;VLOOKUP(MATCH(H$1,問,0),列番号,2,0)&amp;10000),H$2)/$E36*100</f>
        <v>#REF!</v>
      </c>
      <c r="I36" s="15" t="e">
        <f ca="1">COUNTIFS(INDIRECT("入力!"&amp;VLOOKUP(MATCH($E$1,問,0),列番号,2,0)&amp;1):INDIRECT("入力!"&amp;VLOOKUP(MATCH($E$1,問,0),列番号,2,0)&amp;10000),$E$2,INDIRECT("入力!"&amp;VLOOKUP(MATCH($A36,問,0),列番号,2,0)&amp;1):INDIRECT("入力!"&amp;VLOOKUP(MATCH($A36,問,0),列番号,2,0)&amp;10000),$B36,INDIRECT("入力!"&amp;VLOOKUP(MATCH(I$1,問,0),列番号,2,0)&amp;1):INDIRECT("入力!"&amp;VLOOKUP(MATCH(I$1,問,0),列番号,2,0)&amp;10000),I$2)/$E36*100</f>
        <v>#REF!</v>
      </c>
      <c r="J36" s="15" t="e">
        <f ca="1">COUNTIFS(INDIRECT("入力!"&amp;VLOOKUP(MATCH($E$1,問,0),列番号,2,0)&amp;1):INDIRECT("入力!"&amp;VLOOKUP(MATCH($E$1,問,0),列番号,2,0)&amp;10000),$E$2,INDIRECT("入力!"&amp;VLOOKUP(MATCH($A36,問,0),列番号,2,0)&amp;1):INDIRECT("入力!"&amp;VLOOKUP(MATCH($A36,問,0),列番号,2,0)&amp;10000),$B36,INDIRECT("入力!"&amp;VLOOKUP(MATCH(J$1,問,0),列番号,2,0)&amp;1):INDIRECT("入力!"&amp;VLOOKUP(MATCH(J$1,問,0),列番号,2,0)&amp;10000),J$2)/$E36*100</f>
        <v>#REF!</v>
      </c>
      <c r="K36" s="15" t="e">
        <f ca="1">COUNTIFS(INDIRECT("入力!"&amp;VLOOKUP(MATCH($E$1,問,0),列番号,2,0)&amp;1):INDIRECT("入力!"&amp;VLOOKUP(MATCH($E$1,問,0),列番号,2,0)&amp;10000),$E$2,INDIRECT("入力!"&amp;VLOOKUP(MATCH($A36,問,0),列番号,2,0)&amp;1):INDIRECT("入力!"&amp;VLOOKUP(MATCH($A36,問,0),列番号,2,0)&amp;10000),$B36,INDIRECT("入力!"&amp;VLOOKUP(MATCH(K$1,問,0),列番号,2,0)&amp;1):INDIRECT("入力!"&amp;VLOOKUP(MATCH(K$1,問,0),列番号,2,0)&amp;10000),K$2)/$E36*100</f>
        <v>#REF!</v>
      </c>
      <c r="L36" s="15" t="e">
        <f ca="1">COUNTIFS(INDIRECT("入力!"&amp;VLOOKUP(MATCH($E$1,問,0),列番号,2,0)&amp;1):INDIRECT("入力!"&amp;VLOOKUP(MATCH($E$1,問,0),列番号,2,0)&amp;10000),$E$2,INDIRECT("入力!"&amp;VLOOKUP(MATCH($A36,問,0),列番号,2,0)&amp;1):INDIRECT("入力!"&amp;VLOOKUP(MATCH($A36,問,0),列番号,2,0)&amp;10000),$B36,INDIRECT("入力!"&amp;VLOOKUP(MATCH(L$1,問,0),列番号,2,0)&amp;1):INDIRECT("入力!"&amp;VLOOKUP(MATCH(L$1,問,0),列番号,2,0)&amp;10000),L$2)/$E36*100</f>
        <v>#REF!</v>
      </c>
      <c r="M36" s="15" t="e">
        <f ca="1">COUNTIFS(INDIRECT("入力!"&amp;VLOOKUP(MATCH($E$1,問,0),列番号,2,0)&amp;1):INDIRECT("入力!"&amp;VLOOKUP(MATCH($E$1,問,0),列番号,2,0)&amp;10000),$E$2,INDIRECT("入力!"&amp;VLOOKUP(MATCH($A36,問,0),列番号,2,0)&amp;1):INDIRECT("入力!"&amp;VLOOKUP(MATCH($A36,問,0),列番号,2,0)&amp;10000),$B36,INDIRECT("入力!"&amp;VLOOKUP(MATCH(M$1,問,0),列番号,2,0)&amp;1):INDIRECT("入力!"&amp;VLOOKUP(MATCH(M$1,問,0),列番号,2,0)&amp;10000),M$2)/$E36*100</f>
        <v>#REF!</v>
      </c>
    </row>
    <row r="37" spans="1:13" x14ac:dyDescent="0.4">
      <c r="A37" s="1" t="s">
        <v>7</v>
      </c>
      <c r="B37" s="1">
        <v>4</v>
      </c>
      <c r="C37" s="27"/>
      <c r="D37" s="4" t="s">
        <v>72</v>
      </c>
      <c r="E37" s="3" t="e">
        <f ca="1">COUNTIFS(INDIRECT("入力!"&amp;VLOOKUP(MATCH($A37,問,0),列番号,2,0)&amp;1):INDIRECT("入力!"&amp;VLOOKUP(MATCH($A37,問,0),列番号,2,0)&amp;10000),$B37,INDIRECT("入力!"&amp;VLOOKUP(MATCH(E$1,問,0),列番号,2,0)&amp;1):INDIRECT("入力!"&amp;VLOOKUP(MATCH(E$1,問,0),列番号,2,0)&amp;10000),E$2)</f>
        <v>#REF!</v>
      </c>
      <c r="F37" s="3" t="e">
        <f t="shared" ca="1" si="1"/>
        <v>#REF!</v>
      </c>
      <c r="G37" s="15" t="e">
        <f ca="1">COUNTIFS(INDIRECT("入力!"&amp;VLOOKUP(MATCH($E$1,問,0),列番号,2,0)&amp;1):INDIRECT("入力!"&amp;VLOOKUP(MATCH($E$1,問,0),列番号,2,0)&amp;10000),$E$2,INDIRECT("入力!"&amp;VLOOKUP(MATCH($A37,問,0),列番号,2,0)&amp;1):INDIRECT("入力!"&amp;VLOOKUP(MATCH($A37,問,0),列番号,2,0)&amp;10000),$B37,INDIRECT("入力!"&amp;VLOOKUP(MATCH(G$1,問,0),列番号,2,0)&amp;1):INDIRECT("入力!"&amp;VLOOKUP(MATCH(G$1,問,0),列番号,2,0)&amp;10000),G$2)/$E37*100</f>
        <v>#REF!</v>
      </c>
      <c r="H37" s="15" t="e">
        <f ca="1">COUNTIFS(INDIRECT("入力!"&amp;VLOOKUP(MATCH($E$1,問,0),列番号,2,0)&amp;1):INDIRECT("入力!"&amp;VLOOKUP(MATCH($E$1,問,0),列番号,2,0)&amp;10000),$E$2,INDIRECT("入力!"&amp;VLOOKUP(MATCH($A37,問,0),列番号,2,0)&amp;1):INDIRECT("入力!"&amp;VLOOKUP(MATCH($A37,問,0),列番号,2,0)&amp;10000),$B37,INDIRECT("入力!"&amp;VLOOKUP(MATCH(H$1,問,0),列番号,2,0)&amp;1):INDIRECT("入力!"&amp;VLOOKUP(MATCH(H$1,問,0),列番号,2,0)&amp;10000),H$2)/$E37*100</f>
        <v>#REF!</v>
      </c>
      <c r="I37" s="15" t="e">
        <f ca="1">COUNTIFS(INDIRECT("入力!"&amp;VLOOKUP(MATCH($E$1,問,0),列番号,2,0)&amp;1):INDIRECT("入力!"&amp;VLOOKUP(MATCH($E$1,問,0),列番号,2,0)&amp;10000),$E$2,INDIRECT("入力!"&amp;VLOOKUP(MATCH($A37,問,0),列番号,2,0)&amp;1):INDIRECT("入力!"&amp;VLOOKUP(MATCH($A37,問,0),列番号,2,0)&amp;10000),$B37,INDIRECT("入力!"&amp;VLOOKUP(MATCH(I$1,問,0),列番号,2,0)&amp;1):INDIRECT("入力!"&amp;VLOOKUP(MATCH(I$1,問,0),列番号,2,0)&amp;10000),I$2)/$E37*100</f>
        <v>#REF!</v>
      </c>
      <c r="J37" s="15" t="e">
        <f ca="1">COUNTIFS(INDIRECT("入力!"&amp;VLOOKUP(MATCH($E$1,問,0),列番号,2,0)&amp;1):INDIRECT("入力!"&amp;VLOOKUP(MATCH($E$1,問,0),列番号,2,0)&amp;10000),$E$2,INDIRECT("入力!"&amp;VLOOKUP(MATCH($A37,問,0),列番号,2,0)&amp;1):INDIRECT("入力!"&amp;VLOOKUP(MATCH($A37,問,0),列番号,2,0)&amp;10000),$B37,INDIRECT("入力!"&amp;VLOOKUP(MATCH(J$1,問,0),列番号,2,0)&amp;1):INDIRECT("入力!"&amp;VLOOKUP(MATCH(J$1,問,0),列番号,2,0)&amp;10000),J$2)/$E37*100</f>
        <v>#REF!</v>
      </c>
      <c r="K37" s="15" t="e">
        <f ca="1">COUNTIFS(INDIRECT("入力!"&amp;VLOOKUP(MATCH($E$1,問,0),列番号,2,0)&amp;1):INDIRECT("入力!"&amp;VLOOKUP(MATCH($E$1,問,0),列番号,2,0)&amp;10000),$E$2,INDIRECT("入力!"&amp;VLOOKUP(MATCH($A37,問,0),列番号,2,0)&amp;1):INDIRECT("入力!"&amp;VLOOKUP(MATCH($A37,問,0),列番号,2,0)&amp;10000),$B37,INDIRECT("入力!"&amp;VLOOKUP(MATCH(K$1,問,0),列番号,2,0)&amp;1):INDIRECT("入力!"&amp;VLOOKUP(MATCH(K$1,問,0),列番号,2,0)&amp;10000),K$2)/$E37*100</f>
        <v>#REF!</v>
      </c>
      <c r="L37" s="15" t="e">
        <f ca="1">COUNTIFS(INDIRECT("入力!"&amp;VLOOKUP(MATCH($E$1,問,0),列番号,2,0)&amp;1):INDIRECT("入力!"&amp;VLOOKUP(MATCH($E$1,問,0),列番号,2,0)&amp;10000),$E$2,INDIRECT("入力!"&amp;VLOOKUP(MATCH($A37,問,0),列番号,2,0)&amp;1):INDIRECT("入力!"&amp;VLOOKUP(MATCH($A37,問,0),列番号,2,0)&amp;10000),$B37,INDIRECT("入力!"&amp;VLOOKUP(MATCH(L$1,問,0),列番号,2,0)&amp;1):INDIRECT("入力!"&amp;VLOOKUP(MATCH(L$1,問,0),列番号,2,0)&amp;10000),L$2)/$E37*100</f>
        <v>#REF!</v>
      </c>
      <c r="M37" s="15" t="e">
        <f ca="1">COUNTIFS(INDIRECT("入力!"&amp;VLOOKUP(MATCH($E$1,問,0),列番号,2,0)&amp;1):INDIRECT("入力!"&amp;VLOOKUP(MATCH($E$1,問,0),列番号,2,0)&amp;10000),$E$2,INDIRECT("入力!"&amp;VLOOKUP(MATCH($A37,問,0),列番号,2,0)&amp;1):INDIRECT("入力!"&amp;VLOOKUP(MATCH($A37,問,0),列番号,2,0)&amp;10000),$B37,INDIRECT("入力!"&amp;VLOOKUP(MATCH(M$1,問,0),列番号,2,0)&amp;1):INDIRECT("入力!"&amp;VLOOKUP(MATCH(M$1,問,0),列番号,2,0)&amp;10000),M$2)/$E37*100</f>
        <v>#REF!</v>
      </c>
    </row>
    <row r="38" spans="1:13" x14ac:dyDescent="0.4">
      <c r="A38" s="1" t="s">
        <v>7</v>
      </c>
      <c r="B38" s="1">
        <v>5</v>
      </c>
      <c r="C38" s="27"/>
      <c r="D38" s="4" t="s">
        <v>73</v>
      </c>
      <c r="E38" s="3" t="e">
        <f ca="1">COUNTIFS(INDIRECT("入力!"&amp;VLOOKUP(MATCH($A38,問,0),列番号,2,0)&amp;1):INDIRECT("入力!"&amp;VLOOKUP(MATCH($A38,問,0),列番号,2,0)&amp;10000),$B38,INDIRECT("入力!"&amp;VLOOKUP(MATCH(E$1,問,0),列番号,2,0)&amp;1):INDIRECT("入力!"&amp;VLOOKUP(MATCH(E$1,問,0),列番号,2,0)&amp;10000),E$2)</f>
        <v>#REF!</v>
      </c>
      <c r="F38" s="3" t="e">
        <f t="shared" ca="1" si="1"/>
        <v>#REF!</v>
      </c>
      <c r="G38" s="15" t="e">
        <f ca="1">COUNTIFS(INDIRECT("入力!"&amp;VLOOKUP(MATCH($E$1,問,0),列番号,2,0)&amp;1):INDIRECT("入力!"&amp;VLOOKUP(MATCH($E$1,問,0),列番号,2,0)&amp;10000),$E$2,INDIRECT("入力!"&amp;VLOOKUP(MATCH($A38,問,0),列番号,2,0)&amp;1):INDIRECT("入力!"&amp;VLOOKUP(MATCH($A38,問,0),列番号,2,0)&amp;10000),$B38,INDIRECT("入力!"&amp;VLOOKUP(MATCH(G$1,問,0),列番号,2,0)&amp;1):INDIRECT("入力!"&amp;VLOOKUP(MATCH(G$1,問,0),列番号,2,0)&amp;10000),G$2)/$E38*100</f>
        <v>#REF!</v>
      </c>
      <c r="H38" s="15" t="e">
        <f ca="1">COUNTIFS(INDIRECT("入力!"&amp;VLOOKUP(MATCH($E$1,問,0),列番号,2,0)&amp;1):INDIRECT("入力!"&amp;VLOOKUP(MATCH($E$1,問,0),列番号,2,0)&amp;10000),$E$2,INDIRECT("入力!"&amp;VLOOKUP(MATCH($A38,問,0),列番号,2,0)&amp;1):INDIRECT("入力!"&amp;VLOOKUP(MATCH($A38,問,0),列番号,2,0)&amp;10000),$B38,INDIRECT("入力!"&amp;VLOOKUP(MATCH(H$1,問,0),列番号,2,0)&amp;1):INDIRECT("入力!"&amp;VLOOKUP(MATCH(H$1,問,0),列番号,2,0)&amp;10000),H$2)/$E38*100</f>
        <v>#REF!</v>
      </c>
      <c r="I38" s="15" t="e">
        <f ca="1">COUNTIFS(INDIRECT("入力!"&amp;VLOOKUP(MATCH($E$1,問,0),列番号,2,0)&amp;1):INDIRECT("入力!"&amp;VLOOKUP(MATCH($E$1,問,0),列番号,2,0)&amp;10000),$E$2,INDIRECT("入力!"&amp;VLOOKUP(MATCH($A38,問,0),列番号,2,0)&amp;1):INDIRECT("入力!"&amp;VLOOKUP(MATCH($A38,問,0),列番号,2,0)&amp;10000),$B38,INDIRECT("入力!"&amp;VLOOKUP(MATCH(I$1,問,0),列番号,2,0)&amp;1):INDIRECT("入力!"&amp;VLOOKUP(MATCH(I$1,問,0),列番号,2,0)&amp;10000),I$2)/$E38*100</f>
        <v>#REF!</v>
      </c>
      <c r="J38" s="15" t="e">
        <f ca="1">COUNTIFS(INDIRECT("入力!"&amp;VLOOKUP(MATCH($E$1,問,0),列番号,2,0)&amp;1):INDIRECT("入力!"&amp;VLOOKUP(MATCH($E$1,問,0),列番号,2,0)&amp;10000),$E$2,INDIRECT("入力!"&amp;VLOOKUP(MATCH($A38,問,0),列番号,2,0)&amp;1):INDIRECT("入力!"&amp;VLOOKUP(MATCH($A38,問,0),列番号,2,0)&amp;10000),$B38,INDIRECT("入力!"&amp;VLOOKUP(MATCH(J$1,問,0),列番号,2,0)&amp;1):INDIRECT("入力!"&amp;VLOOKUP(MATCH(J$1,問,0),列番号,2,0)&amp;10000),J$2)/$E38*100</f>
        <v>#REF!</v>
      </c>
      <c r="K38" s="15" t="e">
        <f ca="1">COUNTIFS(INDIRECT("入力!"&amp;VLOOKUP(MATCH($E$1,問,0),列番号,2,0)&amp;1):INDIRECT("入力!"&amp;VLOOKUP(MATCH($E$1,問,0),列番号,2,0)&amp;10000),$E$2,INDIRECT("入力!"&amp;VLOOKUP(MATCH($A38,問,0),列番号,2,0)&amp;1):INDIRECT("入力!"&amp;VLOOKUP(MATCH($A38,問,0),列番号,2,0)&amp;10000),$B38,INDIRECT("入力!"&amp;VLOOKUP(MATCH(K$1,問,0),列番号,2,0)&amp;1):INDIRECT("入力!"&amp;VLOOKUP(MATCH(K$1,問,0),列番号,2,0)&amp;10000),K$2)/$E38*100</f>
        <v>#REF!</v>
      </c>
      <c r="L38" s="15" t="e">
        <f ca="1">COUNTIFS(INDIRECT("入力!"&amp;VLOOKUP(MATCH($E$1,問,0),列番号,2,0)&amp;1):INDIRECT("入力!"&amp;VLOOKUP(MATCH($E$1,問,0),列番号,2,0)&amp;10000),$E$2,INDIRECT("入力!"&amp;VLOOKUP(MATCH($A38,問,0),列番号,2,0)&amp;1):INDIRECT("入力!"&amp;VLOOKUP(MATCH($A38,問,0),列番号,2,0)&amp;10000),$B38,INDIRECT("入力!"&amp;VLOOKUP(MATCH(L$1,問,0),列番号,2,0)&amp;1):INDIRECT("入力!"&amp;VLOOKUP(MATCH(L$1,問,0),列番号,2,0)&amp;10000),L$2)/$E38*100</f>
        <v>#REF!</v>
      </c>
      <c r="M38" s="15" t="e">
        <f ca="1">COUNTIFS(INDIRECT("入力!"&amp;VLOOKUP(MATCH($E$1,問,0),列番号,2,0)&amp;1):INDIRECT("入力!"&amp;VLOOKUP(MATCH($E$1,問,0),列番号,2,0)&amp;10000),$E$2,INDIRECT("入力!"&amp;VLOOKUP(MATCH($A38,問,0),列番号,2,0)&amp;1):INDIRECT("入力!"&amp;VLOOKUP(MATCH($A38,問,0),列番号,2,0)&amp;10000),$B38,INDIRECT("入力!"&amp;VLOOKUP(MATCH(M$1,問,0),列番号,2,0)&amp;1):INDIRECT("入力!"&amp;VLOOKUP(MATCH(M$1,問,0),列番号,2,0)&amp;10000),M$2)/$E38*100</f>
        <v>#REF!</v>
      </c>
    </row>
    <row r="39" spans="1:13" x14ac:dyDescent="0.4">
      <c r="A39" s="1" t="s">
        <v>7</v>
      </c>
      <c r="B39" s="1">
        <v>6</v>
      </c>
      <c r="C39" s="27"/>
      <c r="D39" s="4" t="s">
        <v>46</v>
      </c>
      <c r="E39" s="3" t="e">
        <f ca="1">COUNTIFS(INDIRECT("入力!"&amp;VLOOKUP(MATCH($A39,問,0),列番号,2,0)&amp;1):INDIRECT("入力!"&amp;VLOOKUP(MATCH($A39,問,0),列番号,2,0)&amp;10000),$B39,INDIRECT("入力!"&amp;VLOOKUP(MATCH(E$1,問,0),列番号,2,0)&amp;1):INDIRECT("入力!"&amp;VLOOKUP(MATCH(E$1,問,0),列番号,2,0)&amp;10000),E$2)</f>
        <v>#REF!</v>
      </c>
      <c r="F39" s="3" t="e">
        <f t="shared" ca="1" si="1"/>
        <v>#REF!</v>
      </c>
      <c r="G39" s="15" t="e">
        <f ca="1">COUNTIFS(INDIRECT("入力!"&amp;VLOOKUP(MATCH($E$1,問,0),列番号,2,0)&amp;1):INDIRECT("入力!"&amp;VLOOKUP(MATCH($E$1,問,0),列番号,2,0)&amp;10000),$E$2,INDIRECT("入力!"&amp;VLOOKUP(MATCH($A39,問,0),列番号,2,0)&amp;1):INDIRECT("入力!"&amp;VLOOKUP(MATCH($A39,問,0),列番号,2,0)&amp;10000),$B39,INDIRECT("入力!"&amp;VLOOKUP(MATCH(G$1,問,0),列番号,2,0)&amp;1):INDIRECT("入力!"&amp;VLOOKUP(MATCH(G$1,問,0),列番号,2,0)&amp;10000),G$2)/$E39*100</f>
        <v>#REF!</v>
      </c>
      <c r="H39" s="15" t="e">
        <f ca="1">COUNTIFS(INDIRECT("入力!"&amp;VLOOKUP(MATCH($E$1,問,0),列番号,2,0)&amp;1):INDIRECT("入力!"&amp;VLOOKUP(MATCH($E$1,問,0),列番号,2,0)&amp;10000),$E$2,INDIRECT("入力!"&amp;VLOOKUP(MATCH($A39,問,0),列番号,2,0)&amp;1):INDIRECT("入力!"&amp;VLOOKUP(MATCH($A39,問,0),列番号,2,0)&amp;10000),$B39,INDIRECT("入力!"&amp;VLOOKUP(MATCH(H$1,問,0),列番号,2,0)&amp;1):INDIRECT("入力!"&amp;VLOOKUP(MATCH(H$1,問,0),列番号,2,0)&amp;10000),H$2)/$E39*100</f>
        <v>#REF!</v>
      </c>
      <c r="I39" s="15" t="e">
        <f ca="1">COUNTIFS(INDIRECT("入力!"&amp;VLOOKUP(MATCH($E$1,問,0),列番号,2,0)&amp;1):INDIRECT("入力!"&amp;VLOOKUP(MATCH($E$1,問,0),列番号,2,0)&amp;10000),$E$2,INDIRECT("入力!"&amp;VLOOKUP(MATCH($A39,問,0),列番号,2,0)&amp;1):INDIRECT("入力!"&amp;VLOOKUP(MATCH($A39,問,0),列番号,2,0)&amp;10000),$B39,INDIRECT("入力!"&amp;VLOOKUP(MATCH(I$1,問,0),列番号,2,0)&amp;1):INDIRECT("入力!"&amp;VLOOKUP(MATCH(I$1,問,0),列番号,2,0)&amp;10000),I$2)/$E39*100</f>
        <v>#REF!</v>
      </c>
      <c r="J39" s="15" t="e">
        <f ca="1">COUNTIFS(INDIRECT("入力!"&amp;VLOOKUP(MATCH($E$1,問,0),列番号,2,0)&amp;1):INDIRECT("入力!"&amp;VLOOKUP(MATCH($E$1,問,0),列番号,2,0)&amp;10000),$E$2,INDIRECT("入力!"&amp;VLOOKUP(MATCH($A39,問,0),列番号,2,0)&amp;1):INDIRECT("入力!"&amp;VLOOKUP(MATCH($A39,問,0),列番号,2,0)&amp;10000),$B39,INDIRECT("入力!"&amp;VLOOKUP(MATCH(J$1,問,0),列番号,2,0)&amp;1):INDIRECT("入力!"&amp;VLOOKUP(MATCH(J$1,問,0),列番号,2,0)&amp;10000),J$2)/$E39*100</f>
        <v>#REF!</v>
      </c>
      <c r="K39" s="15" t="e">
        <f ca="1">COUNTIFS(INDIRECT("入力!"&amp;VLOOKUP(MATCH($E$1,問,0),列番号,2,0)&amp;1):INDIRECT("入力!"&amp;VLOOKUP(MATCH($E$1,問,0),列番号,2,0)&amp;10000),$E$2,INDIRECT("入力!"&amp;VLOOKUP(MATCH($A39,問,0),列番号,2,0)&amp;1):INDIRECT("入力!"&amp;VLOOKUP(MATCH($A39,問,0),列番号,2,0)&amp;10000),$B39,INDIRECT("入力!"&amp;VLOOKUP(MATCH(K$1,問,0),列番号,2,0)&amp;1):INDIRECT("入力!"&amp;VLOOKUP(MATCH(K$1,問,0),列番号,2,0)&amp;10000),K$2)/$E39*100</f>
        <v>#REF!</v>
      </c>
      <c r="L39" s="15" t="e">
        <f ca="1">COUNTIFS(INDIRECT("入力!"&amp;VLOOKUP(MATCH($E$1,問,0),列番号,2,0)&amp;1):INDIRECT("入力!"&amp;VLOOKUP(MATCH($E$1,問,0),列番号,2,0)&amp;10000),$E$2,INDIRECT("入力!"&amp;VLOOKUP(MATCH($A39,問,0),列番号,2,0)&amp;1):INDIRECT("入力!"&amp;VLOOKUP(MATCH($A39,問,0),列番号,2,0)&amp;10000),$B39,INDIRECT("入力!"&amp;VLOOKUP(MATCH(L$1,問,0),列番号,2,0)&amp;1):INDIRECT("入力!"&amp;VLOOKUP(MATCH(L$1,問,0),列番号,2,0)&amp;10000),L$2)/$E39*100</f>
        <v>#REF!</v>
      </c>
      <c r="M39" s="15" t="e">
        <f ca="1">COUNTIFS(INDIRECT("入力!"&amp;VLOOKUP(MATCH($E$1,問,0),列番号,2,0)&amp;1):INDIRECT("入力!"&amp;VLOOKUP(MATCH($E$1,問,0),列番号,2,0)&amp;10000),$E$2,INDIRECT("入力!"&amp;VLOOKUP(MATCH($A39,問,0),列番号,2,0)&amp;1):INDIRECT("入力!"&amp;VLOOKUP(MATCH($A39,問,0),列番号,2,0)&amp;10000),$B39,INDIRECT("入力!"&amp;VLOOKUP(MATCH(M$1,問,0),列番号,2,0)&amp;1):INDIRECT("入力!"&amp;VLOOKUP(MATCH(M$1,問,0),列番号,2,0)&amp;10000),M$2)/$E39*100</f>
        <v>#REF!</v>
      </c>
    </row>
    <row r="40" spans="1:13" x14ac:dyDescent="0.4">
      <c r="A40" s="1" t="s">
        <v>9</v>
      </c>
      <c r="B40" s="1">
        <v>1</v>
      </c>
      <c r="C40" s="27"/>
      <c r="D40" s="4" t="s">
        <v>43</v>
      </c>
      <c r="E40" s="3" t="e">
        <f ca="1">COUNTIFS(INDIRECT("入力!"&amp;VLOOKUP(MATCH($A40,問,0),列番号,2,0)&amp;1):INDIRECT("入力!"&amp;VLOOKUP(MATCH($A40,問,0),列番号,2,0)&amp;10000),$B40,INDIRECT("入力!"&amp;VLOOKUP(MATCH(E$1,問,0),列番号,2,0)&amp;1):INDIRECT("入力!"&amp;VLOOKUP(MATCH(E$1,問,0),列番号,2,0)&amp;10000),E$2)</f>
        <v>#REF!</v>
      </c>
      <c r="F40" s="3" t="e">
        <f t="shared" ca="1" si="1"/>
        <v>#REF!</v>
      </c>
      <c r="G40" s="15" t="e">
        <f ca="1">COUNTIFS(INDIRECT("入力!"&amp;VLOOKUP(MATCH($E$1,問,0),列番号,2,0)&amp;1):INDIRECT("入力!"&amp;VLOOKUP(MATCH($E$1,問,0),列番号,2,0)&amp;10000),$E$2,INDIRECT("入力!"&amp;VLOOKUP(MATCH($A40,問,0),列番号,2,0)&amp;1):INDIRECT("入力!"&amp;VLOOKUP(MATCH($A40,問,0),列番号,2,0)&amp;10000),$B40,INDIRECT("入力!"&amp;VLOOKUP(MATCH(G$1,問,0),列番号,2,0)&amp;1):INDIRECT("入力!"&amp;VLOOKUP(MATCH(G$1,問,0),列番号,2,0)&amp;10000),G$2)/$E40*100</f>
        <v>#REF!</v>
      </c>
      <c r="H40" s="15" t="e">
        <f ca="1">COUNTIFS(INDIRECT("入力!"&amp;VLOOKUP(MATCH($E$1,問,0),列番号,2,0)&amp;1):INDIRECT("入力!"&amp;VLOOKUP(MATCH($E$1,問,0),列番号,2,0)&amp;10000),$E$2,INDIRECT("入力!"&amp;VLOOKUP(MATCH($A40,問,0),列番号,2,0)&amp;1):INDIRECT("入力!"&amp;VLOOKUP(MATCH($A40,問,0),列番号,2,0)&amp;10000),$B40,INDIRECT("入力!"&amp;VLOOKUP(MATCH(H$1,問,0),列番号,2,0)&amp;1):INDIRECT("入力!"&amp;VLOOKUP(MATCH(H$1,問,0),列番号,2,0)&amp;10000),H$2)/$E40*100</f>
        <v>#REF!</v>
      </c>
      <c r="I40" s="15" t="e">
        <f ca="1">COUNTIFS(INDIRECT("入力!"&amp;VLOOKUP(MATCH($E$1,問,0),列番号,2,0)&amp;1):INDIRECT("入力!"&amp;VLOOKUP(MATCH($E$1,問,0),列番号,2,0)&amp;10000),$E$2,INDIRECT("入力!"&amp;VLOOKUP(MATCH($A40,問,0),列番号,2,0)&amp;1):INDIRECT("入力!"&amp;VLOOKUP(MATCH($A40,問,0),列番号,2,0)&amp;10000),$B40,INDIRECT("入力!"&amp;VLOOKUP(MATCH(I$1,問,0),列番号,2,0)&amp;1):INDIRECT("入力!"&amp;VLOOKUP(MATCH(I$1,問,0),列番号,2,0)&amp;10000),I$2)/$E40*100</f>
        <v>#REF!</v>
      </c>
      <c r="J40" s="15" t="e">
        <f ca="1">COUNTIFS(INDIRECT("入力!"&amp;VLOOKUP(MATCH($E$1,問,0),列番号,2,0)&amp;1):INDIRECT("入力!"&amp;VLOOKUP(MATCH($E$1,問,0),列番号,2,0)&amp;10000),$E$2,INDIRECT("入力!"&amp;VLOOKUP(MATCH($A40,問,0),列番号,2,0)&amp;1):INDIRECT("入力!"&amp;VLOOKUP(MATCH($A40,問,0),列番号,2,0)&amp;10000),$B40,INDIRECT("入力!"&amp;VLOOKUP(MATCH(J$1,問,0),列番号,2,0)&amp;1):INDIRECT("入力!"&amp;VLOOKUP(MATCH(J$1,問,0),列番号,2,0)&amp;10000),J$2)/$E40*100</f>
        <v>#REF!</v>
      </c>
      <c r="K40" s="15" t="e">
        <f ca="1">COUNTIFS(INDIRECT("入力!"&amp;VLOOKUP(MATCH($E$1,問,0),列番号,2,0)&amp;1):INDIRECT("入力!"&amp;VLOOKUP(MATCH($E$1,問,0),列番号,2,0)&amp;10000),$E$2,INDIRECT("入力!"&amp;VLOOKUP(MATCH($A40,問,0),列番号,2,0)&amp;1):INDIRECT("入力!"&amp;VLOOKUP(MATCH($A40,問,0),列番号,2,0)&amp;10000),$B40,INDIRECT("入力!"&amp;VLOOKUP(MATCH(K$1,問,0),列番号,2,0)&amp;1):INDIRECT("入力!"&amp;VLOOKUP(MATCH(K$1,問,0),列番号,2,0)&amp;10000),K$2)/$E40*100</f>
        <v>#REF!</v>
      </c>
      <c r="L40" s="15" t="e">
        <f ca="1">COUNTIFS(INDIRECT("入力!"&amp;VLOOKUP(MATCH($E$1,問,0),列番号,2,0)&amp;1):INDIRECT("入力!"&amp;VLOOKUP(MATCH($E$1,問,0),列番号,2,0)&amp;10000),$E$2,INDIRECT("入力!"&amp;VLOOKUP(MATCH($A40,問,0),列番号,2,0)&amp;1):INDIRECT("入力!"&amp;VLOOKUP(MATCH($A40,問,0),列番号,2,0)&amp;10000),$B40,INDIRECT("入力!"&amp;VLOOKUP(MATCH(L$1,問,0),列番号,2,0)&amp;1):INDIRECT("入力!"&amp;VLOOKUP(MATCH(L$1,問,0),列番号,2,0)&amp;10000),L$2)/$E40*100</f>
        <v>#REF!</v>
      </c>
      <c r="M40" s="15" t="e">
        <f ca="1">COUNTIFS(INDIRECT("入力!"&amp;VLOOKUP(MATCH($E$1,問,0),列番号,2,0)&amp;1):INDIRECT("入力!"&amp;VLOOKUP(MATCH($E$1,問,0),列番号,2,0)&amp;10000),$E$2,INDIRECT("入力!"&amp;VLOOKUP(MATCH($A40,問,0),列番号,2,0)&amp;1):INDIRECT("入力!"&amp;VLOOKUP(MATCH($A40,問,0),列番号,2,0)&amp;10000),$B40,INDIRECT("入力!"&amp;VLOOKUP(MATCH(M$1,問,0),列番号,2,0)&amp;1):INDIRECT("入力!"&amp;VLOOKUP(MATCH(M$1,問,0),列番号,2,0)&amp;10000),M$2)/$E40*100</f>
        <v>#REF!</v>
      </c>
    </row>
    <row r="41" spans="1:13" x14ac:dyDescent="0.4">
      <c r="A41" s="1" t="s">
        <v>10</v>
      </c>
      <c r="B41" s="1">
        <v>1</v>
      </c>
      <c r="C41" s="27" t="s">
        <v>94</v>
      </c>
      <c r="D41" s="4" t="s">
        <v>74</v>
      </c>
      <c r="E41" s="3" t="e">
        <f ca="1">COUNTIFS(INDIRECT("入力!"&amp;VLOOKUP(MATCH($A41,問,0),列番号,2,0)&amp;1):INDIRECT("入力!"&amp;VLOOKUP(MATCH($A41,問,0),列番号,2,0)&amp;10000),$B41,INDIRECT("入力!"&amp;VLOOKUP(MATCH(E$1,問,0),列番号,2,0)&amp;1):INDIRECT("入力!"&amp;VLOOKUP(MATCH(E$1,問,0),列番号,2,0)&amp;10000),E$2)</f>
        <v>#REF!</v>
      </c>
      <c r="F41" s="3" t="e">
        <f t="shared" ca="1" si="1"/>
        <v>#REF!</v>
      </c>
      <c r="G41" s="15" t="e">
        <f ca="1">COUNTIFS(INDIRECT("入力!"&amp;VLOOKUP(MATCH($E$1,問,0),列番号,2,0)&amp;1):INDIRECT("入力!"&amp;VLOOKUP(MATCH($E$1,問,0),列番号,2,0)&amp;10000),$E$2,INDIRECT("入力!"&amp;VLOOKUP(MATCH($A41,問,0),列番号,2,0)&amp;1):INDIRECT("入力!"&amp;VLOOKUP(MATCH($A41,問,0),列番号,2,0)&amp;10000),$B41,INDIRECT("入力!"&amp;VLOOKUP(MATCH(G$1,問,0),列番号,2,0)&amp;1):INDIRECT("入力!"&amp;VLOOKUP(MATCH(G$1,問,0),列番号,2,0)&amp;10000),G$2)/$E41*100</f>
        <v>#REF!</v>
      </c>
      <c r="H41" s="15" t="e">
        <f ca="1">COUNTIFS(INDIRECT("入力!"&amp;VLOOKUP(MATCH($E$1,問,0),列番号,2,0)&amp;1):INDIRECT("入力!"&amp;VLOOKUP(MATCH($E$1,問,0),列番号,2,0)&amp;10000),$E$2,INDIRECT("入力!"&amp;VLOOKUP(MATCH($A41,問,0),列番号,2,0)&amp;1):INDIRECT("入力!"&amp;VLOOKUP(MATCH($A41,問,0),列番号,2,0)&amp;10000),$B41,INDIRECT("入力!"&amp;VLOOKUP(MATCH(H$1,問,0),列番号,2,0)&amp;1):INDIRECT("入力!"&amp;VLOOKUP(MATCH(H$1,問,0),列番号,2,0)&amp;10000),H$2)/$E41*100</f>
        <v>#REF!</v>
      </c>
      <c r="I41" s="15" t="e">
        <f ca="1">COUNTIFS(INDIRECT("入力!"&amp;VLOOKUP(MATCH($E$1,問,0),列番号,2,0)&amp;1):INDIRECT("入力!"&amp;VLOOKUP(MATCH($E$1,問,0),列番号,2,0)&amp;10000),$E$2,INDIRECT("入力!"&amp;VLOOKUP(MATCH($A41,問,0),列番号,2,0)&amp;1):INDIRECT("入力!"&amp;VLOOKUP(MATCH($A41,問,0),列番号,2,0)&amp;10000),$B41,INDIRECT("入力!"&amp;VLOOKUP(MATCH(I$1,問,0),列番号,2,0)&amp;1):INDIRECT("入力!"&amp;VLOOKUP(MATCH(I$1,問,0),列番号,2,0)&amp;10000),I$2)/$E41*100</f>
        <v>#REF!</v>
      </c>
      <c r="J41" s="15" t="e">
        <f ca="1">COUNTIFS(INDIRECT("入力!"&amp;VLOOKUP(MATCH($E$1,問,0),列番号,2,0)&amp;1):INDIRECT("入力!"&amp;VLOOKUP(MATCH($E$1,問,0),列番号,2,0)&amp;10000),$E$2,INDIRECT("入力!"&amp;VLOOKUP(MATCH($A41,問,0),列番号,2,0)&amp;1):INDIRECT("入力!"&amp;VLOOKUP(MATCH($A41,問,0),列番号,2,0)&amp;10000),$B41,INDIRECT("入力!"&amp;VLOOKUP(MATCH(J$1,問,0),列番号,2,0)&amp;1):INDIRECT("入力!"&amp;VLOOKUP(MATCH(J$1,問,0),列番号,2,0)&amp;10000),J$2)/$E41*100</f>
        <v>#REF!</v>
      </c>
      <c r="K41" s="15" t="e">
        <f ca="1">COUNTIFS(INDIRECT("入力!"&amp;VLOOKUP(MATCH($E$1,問,0),列番号,2,0)&amp;1):INDIRECT("入力!"&amp;VLOOKUP(MATCH($E$1,問,0),列番号,2,0)&amp;10000),$E$2,INDIRECT("入力!"&amp;VLOOKUP(MATCH($A41,問,0),列番号,2,0)&amp;1):INDIRECT("入力!"&amp;VLOOKUP(MATCH($A41,問,0),列番号,2,0)&amp;10000),$B41,INDIRECT("入力!"&amp;VLOOKUP(MATCH(K$1,問,0),列番号,2,0)&amp;1):INDIRECT("入力!"&amp;VLOOKUP(MATCH(K$1,問,0),列番号,2,0)&amp;10000),K$2)/$E41*100</f>
        <v>#REF!</v>
      </c>
      <c r="L41" s="15" t="e">
        <f ca="1">COUNTIFS(INDIRECT("入力!"&amp;VLOOKUP(MATCH($E$1,問,0),列番号,2,0)&amp;1):INDIRECT("入力!"&amp;VLOOKUP(MATCH($E$1,問,0),列番号,2,0)&amp;10000),$E$2,INDIRECT("入力!"&amp;VLOOKUP(MATCH($A41,問,0),列番号,2,0)&amp;1):INDIRECT("入力!"&amp;VLOOKUP(MATCH($A41,問,0),列番号,2,0)&amp;10000),$B41,INDIRECT("入力!"&amp;VLOOKUP(MATCH(L$1,問,0),列番号,2,0)&amp;1):INDIRECT("入力!"&amp;VLOOKUP(MATCH(L$1,問,0),列番号,2,0)&amp;10000),L$2)/$E41*100</f>
        <v>#REF!</v>
      </c>
      <c r="M41" s="15" t="e">
        <f ca="1">COUNTIFS(INDIRECT("入力!"&amp;VLOOKUP(MATCH($E$1,問,0),列番号,2,0)&amp;1):INDIRECT("入力!"&amp;VLOOKUP(MATCH($E$1,問,0),列番号,2,0)&amp;10000),$E$2,INDIRECT("入力!"&amp;VLOOKUP(MATCH($A41,問,0),列番号,2,0)&amp;1):INDIRECT("入力!"&amp;VLOOKUP(MATCH($A41,問,0),列番号,2,0)&amp;10000),$B41,INDIRECT("入力!"&amp;VLOOKUP(MATCH(M$1,問,0),列番号,2,0)&amp;1):INDIRECT("入力!"&amp;VLOOKUP(MATCH(M$1,問,0),列番号,2,0)&amp;10000),M$2)/$E41*100</f>
        <v>#REF!</v>
      </c>
    </row>
    <row r="42" spans="1:13" x14ac:dyDescent="0.4">
      <c r="A42" s="1" t="s">
        <v>10</v>
      </c>
      <c r="B42" s="1">
        <v>2</v>
      </c>
      <c r="C42" s="27"/>
      <c r="D42" s="4" t="s">
        <v>76</v>
      </c>
      <c r="E42" s="3" t="e">
        <f ca="1">COUNTIFS(INDIRECT("入力!"&amp;VLOOKUP(MATCH($A42,問,0),列番号,2,0)&amp;1):INDIRECT("入力!"&amp;VLOOKUP(MATCH($A42,問,0),列番号,2,0)&amp;10000),$B42,INDIRECT("入力!"&amp;VLOOKUP(MATCH(E$1,問,0),列番号,2,0)&amp;1):INDIRECT("入力!"&amp;VLOOKUP(MATCH(E$1,問,0),列番号,2,0)&amp;10000),E$2)</f>
        <v>#REF!</v>
      </c>
      <c r="F42" s="3" t="e">
        <f t="shared" ca="1" si="1"/>
        <v>#REF!</v>
      </c>
      <c r="G42" s="15" t="e">
        <f ca="1">COUNTIFS(INDIRECT("入力!"&amp;VLOOKUP(MATCH($E$1,問,0),列番号,2,0)&amp;1):INDIRECT("入力!"&amp;VLOOKUP(MATCH($E$1,問,0),列番号,2,0)&amp;10000),$E$2,INDIRECT("入力!"&amp;VLOOKUP(MATCH($A42,問,0),列番号,2,0)&amp;1):INDIRECT("入力!"&amp;VLOOKUP(MATCH($A42,問,0),列番号,2,0)&amp;10000),$B42,INDIRECT("入力!"&amp;VLOOKUP(MATCH(G$1,問,0),列番号,2,0)&amp;1):INDIRECT("入力!"&amp;VLOOKUP(MATCH(G$1,問,0),列番号,2,0)&amp;10000),G$2)/$E42*100</f>
        <v>#REF!</v>
      </c>
      <c r="H42" s="15" t="e">
        <f ca="1">COUNTIFS(INDIRECT("入力!"&amp;VLOOKUP(MATCH($E$1,問,0),列番号,2,0)&amp;1):INDIRECT("入力!"&amp;VLOOKUP(MATCH($E$1,問,0),列番号,2,0)&amp;10000),$E$2,INDIRECT("入力!"&amp;VLOOKUP(MATCH($A42,問,0),列番号,2,0)&amp;1):INDIRECT("入力!"&amp;VLOOKUP(MATCH($A42,問,0),列番号,2,0)&amp;10000),$B42,INDIRECT("入力!"&amp;VLOOKUP(MATCH(H$1,問,0),列番号,2,0)&amp;1):INDIRECT("入力!"&amp;VLOOKUP(MATCH(H$1,問,0),列番号,2,0)&amp;10000),H$2)/$E42*100</f>
        <v>#REF!</v>
      </c>
      <c r="I42" s="15" t="e">
        <f ca="1">COUNTIFS(INDIRECT("入力!"&amp;VLOOKUP(MATCH($E$1,問,0),列番号,2,0)&amp;1):INDIRECT("入力!"&amp;VLOOKUP(MATCH($E$1,問,0),列番号,2,0)&amp;10000),$E$2,INDIRECT("入力!"&amp;VLOOKUP(MATCH($A42,問,0),列番号,2,0)&amp;1):INDIRECT("入力!"&amp;VLOOKUP(MATCH($A42,問,0),列番号,2,0)&amp;10000),$B42,INDIRECT("入力!"&amp;VLOOKUP(MATCH(I$1,問,0),列番号,2,0)&amp;1):INDIRECT("入力!"&amp;VLOOKUP(MATCH(I$1,問,0),列番号,2,0)&amp;10000),I$2)/$E42*100</f>
        <v>#REF!</v>
      </c>
      <c r="J42" s="15" t="e">
        <f ca="1">COUNTIFS(INDIRECT("入力!"&amp;VLOOKUP(MATCH($E$1,問,0),列番号,2,0)&amp;1):INDIRECT("入力!"&amp;VLOOKUP(MATCH($E$1,問,0),列番号,2,0)&amp;10000),$E$2,INDIRECT("入力!"&amp;VLOOKUP(MATCH($A42,問,0),列番号,2,0)&amp;1):INDIRECT("入力!"&amp;VLOOKUP(MATCH($A42,問,0),列番号,2,0)&amp;10000),$B42,INDIRECT("入力!"&amp;VLOOKUP(MATCH(J$1,問,0),列番号,2,0)&amp;1):INDIRECT("入力!"&amp;VLOOKUP(MATCH(J$1,問,0),列番号,2,0)&amp;10000),J$2)/$E42*100</f>
        <v>#REF!</v>
      </c>
      <c r="K42" s="15" t="e">
        <f ca="1">COUNTIFS(INDIRECT("入力!"&amp;VLOOKUP(MATCH($E$1,問,0),列番号,2,0)&amp;1):INDIRECT("入力!"&amp;VLOOKUP(MATCH($E$1,問,0),列番号,2,0)&amp;10000),$E$2,INDIRECT("入力!"&amp;VLOOKUP(MATCH($A42,問,0),列番号,2,0)&amp;1):INDIRECT("入力!"&amp;VLOOKUP(MATCH($A42,問,0),列番号,2,0)&amp;10000),$B42,INDIRECT("入力!"&amp;VLOOKUP(MATCH(K$1,問,0),列番号,2,0)&amp;1):INDIRECT("入力!"&amp;VLOOKUP(MATCH(K$1,問,0),列番号,2,0)&amp;10000),K$2)/$E42*100</f>
        <v>#REF!</v>
      </c>
      <c r="L42" s="15" t="e">
        <f ca="1">COUNTIFS(INDIRECT("入力!"&amp;VLOOKUP(MATCH($E$1,問,0),列番号,2,0)&amp;1):INDIRECT("入力!"&amp;VLOOKUP(MATCH($E$1,問,0),列番号,2,0)&amp;10000),$E$2,INDIRECT("入力!"&amp;VLOOKUP(MATCH($A42,問,0),列番号,2,0)&amp;1):INDIRECT("入力!"&amp;VLOOKUP(MATCH($A42,問,0),列番号,2,0)&amp;10000),$B42,INDIRECT("入力!"&amp;VLOOKUP(MATCH(L$1,問,0),列番号,2,0)&amp;1):INDIRECT("入力!"&amp;VLOOKUP(MATCH(L$1,問,0),列番号,2,0)&amp;10000),L$2)/$E42*100</f>
        <v>#REF!</v>
      </c>
      <c r="M42" s="15" t="e">
        <f ca="1">COUNTIFS(INDIRECT("入力!"&amp;VLOOKUP(MATCH($E$1,問,0),列番号,2,0)&amp;1):INDIRECT("入力!"&amp;VLOOKUP(MATCH($E$1,問,0),列番号,2,0)&amp;10000),$E$2,INDIRECT("入力!"&amp;VLOOKUP(MATCH($A42,問,0),列番号,2,0)&amp;1):INDIRECT("入力!"&amp;VLOOKUP(MATCH($A42,問,0),列番号,2,0)&amp;10000),$B42,INDIRECT("入力!"&amp;VLOOKUP(MATCH(M$1,問,0),列番号,2,0)&amp;1):INDIRECT("入力!"&amp;VLOOKUP(MATCH(M$1,問,0),列番号,2,0)&amp;10000),M$2)/$E42*100</f>
        <v>#REF!</v>
      </c>
    </row>
    <row r="43" spans="1:13" x14ac:dyDescent="0.4">
      <c r="A43" s="1" t="s">
        <v>10</v>
      </c>
      <c r="B43" s="1">
        <v>3</v>
      </c>
      <c r="C43" s="27"/>
      <c r="D43" s="4" t="s">
        <v>77</v>
      </c>
      <c r="E43" s="3" t="e">
        <f ca="1">COUNTIFS(INDIRECT("入力!"&amp;VLOOKUP(MATCH($A43,問,0),列番号,2,0)&amp;1):INDIRECT("入力!"&amp;VLOOKUP(MATCH($A43,問,0),列番号,2,0)&amp;10000),$B43,INDIRECT("入力!"&amp;VLOOKUP(MATCH(E$1,問,0),列番号,2,0)&amp;1):INDIRECT("入力!"&amp;VLOOKUP(MATCH(E$1,問,0),列番号,2,0)&amp;10000),E$2)</f>
        <v>#REF!</v>
      </c>
      <c r="F43" s="3" t="e">
        <f t="shared" ca="1" si="1"/>
        <v>#REF!</v>
      </c>
      <c r="G43" s="15" t="e">
        <f ca="1">COUNTIFS(INDIRECT("入力!"&amp;VLOOKUP(MATCH($E$1,問,0),列番号,2,0)&amp;1):INDIRECT("入力!"&amp;VLOOKUP(MATCH($E$1,問,0),列番号,2,0)&amp;10000),$E$2,INDIRECT("入力!"&amp;VLOOKUP(MATCH($A43,問,0),列番号,2,0)&amp;1):INDIRECT("入力!"&amp;VLOOKUP(MATCH($A43,問,0),列番号,2,0)&amp;10000),$B43,INDIRECT("入力!"&amp;VLOOKUP(MATCH(G$1,問,0),列番号,2,0)&amp;1):INDIRECT("入力!"&amp;VLOOKUP(MATCH(G$1,問,0),列番号,2,0)&amp;10000),G$2)/$E43*100</f>
        <v>#REF!</v>
      </c>
      <c r="H43" s="15" t="e">
        <f ca="1">COUNTIFS(INDIRECT("入力!"&amp;VLOOKUP(MATCH($E$1,問,0),列番号,2,0)&amp;1):INDIRECT("入力!"&amp;VLOOKUP(MATCH($E$1,問,0),列番号,2,0)&amp;10000),$E$2,INDIRECT("入力!"&amp;VLOOKUP(MATCH($A43,問,0),列番号,2,0)&amp;1):INDIRECT("入力!"&amp;VLOOKUP(MATCH($A43,問,0),列番号,2,0)&amp;10000),$B43,INDIRECT("入力!"&amp;VLOOKUP(MATCH(H$1,問,0),列番号,2,0)&amp;1):INDIRECT("入力!"&amp;VLOOKUP(MATCH(H$1,問,0),列番号,2,0)&amp;10000),H$2)/$E43*100</f>
        <v>#REF!</v>
      </c>
      <c r="I43" s="15" t="e">
        <f ca="1">COUNTIFS(INDIRECT("入力!"&amp;VLOOKUP(MATCH($E$1,問,0),列番号,2,0)&amp;1):INDIRECT("入力!"&amp;VLOOKUP(MATCH($E$1,問,0),列番号,2,0)&amp;10000),$E$2,INDIRECT("入力!"&amp;VLOOKUP(MATCH($A43,問,0),列番号,2,0)&amp;1):INDIRECT("入力!"&amp;VLOOKUP(MATCH($A43,問,0),列番号,2,0)&amp;10000),$B43,INDIRECT("入力!"&amp;VLOOKUP(MATCH(I$1,問,0),列番号,2,0)&amp;1):INDIRECT("入力!"&amp;VLOOKUP(MATCH(I$1,問,0),列番号,2,0)&amp;10000),I$2)/$E43*100</f>
        <v>#REF!</v>
      </c>
      <c r="J43" s="15" t="e">
        <f ca="1">COUNTIFS(INDIRECT("入力!"&amp;VLOOKUP(MATCH($E$1,問,0),列番号,2,0)&amp;1):INDIRECT("入力!"&amp;VLOOKUP(MATCH($E$1,問,0),列番号,2,0)&amp;10000),$E$2,INDIRECT("入力!"&amp;VLOOKUP(MATCH($A43,問,0),列番号,2,0)&amp;1):INDIRECT("入力!"&amp;VLOOKUP(MATCH($A43,問,0),列番号,2,0)&amp;10000),$B43,INDIRECT("入力!"&amp;VLOOKUP(MATCH(J$1,問,0),列番号,2,0)&amp;1):INDIRECT("入力!"&amp;VLOOKUP(MATCH(J$1,問,0),列番号,2,0)&amp;10000),J$2)/$E43*100</f>
        <v>#REF!</v>
      </c>
      <c r="K43" s="15" t="e">
        <f ca="1">COUNTIFS(INDIRECT("入力!"&amp;VLOOKUP(MATCH($E$1,問,0),列番号,2,0)&amp;1):INDIRECT("入力!"&amp;VLOOKUP(MATCH($E$1,問,0),列番号,2,0)&amp;10000),$E$2,INDIRECT("入力!"&amp;VLOOKUP(MATCH($A43,問,0),列番号,2,0)&amp;1):INDIRECT("入力!"&amp;VLOOKUP(MATCH($A43,問,0),列番号,2,0)&amp;10000),$B43,INDIRECT("入力!"&amp;VLOOKUP(MATCH(K$1,問,0),列番号,2,0)&amp;1):INDIRECT("入力!"&amp;VLOOKUP(MATCH(K$1,問,0),列番号,2,0)&amp;10000),K$2)/$E43*100</f>
        <v>#REF!</v>
      </c>
      <c r="L43" s="15" t="e">
        <f ca="1">COUNTIFS(INDIRECT("入力!"&amp;VLOOKUP(MATCH($E$1,問,0),列番号,2,0)&amp;1):INDIRECT("入力!"&amp;VLOOKUP(MATCH($E$1,問,0),列番号,2,0)&amp;10000),$E$2,INDIRECT("入力!"&amp;VLOOKUP(MATCH($A43,問,0),列番号,2,0)&amp;1):INDIRECT("入力!"&amp;VLOOKUP(MATCH($A43,問,0),列番号,2,0)&amp;10000),$B43,INDIRECT("入力!"&amp;VLOOKUP(MATCH(L$1,問,0),列番号,2,0)&amp;1):INDIRECT("入力!"&amp;VLOOKUP(MATCH(L$1,問,0),列番号,2,0)&amp;10000),L$2)/$E43*100</f>
        <v>#REF!</v>
      </c>
      <c r="M43" s="15" t="e">
        <f ca="1">COUNTIFS(INDIRECT("入力!"&amp;VLOOKUP(MATCH($E$1,問,0),列番号,2,0)&amp;1):INDIRECT("入力!"&amp;VLOOKUP(MATCH($E$1,問,0),列番号,2,0)&amp;10000),$E$2,INDIRECT("入力!"&amp;VLOOKUP(MATCH($A43,問,0),列番号,2,0)&amp;1):INDIRECT("入力!"&amp;VLOOKUP(MATCH($A43,問,0),列番号,2,0)&amp;10000),$B43,INDIRECT("入力!"&amp;VLOOKUP(MATCH(M$1,問,0),列番号,2,0)&amp;1):INDIRECT("入力!"&amp;VLOOKUP(MATCH(M$1,問,0),列番号,2,0)&amp;10000),M$2)/$E43*100</f>
        <v>#REF!</v>
      </c>
    </row>
    <row r="44" spans="1:13" x14ac:dyDescent="0.4">
      <c r="A44" s="1" t="s">
        <v>10</v>
      </c>
      <c r="B44" s="1">
        <v>4</v>
      </c>
      <c r="C44" s="27"/>
      <c r="D44" s="4" t="s">
        <v>78</v>
      </c>
      <c r="E44" s="3" t="e">
        <f ca="1">COUNTIFS(INDIRECT("入力!"&amp;VLOOKUP(MATCH($A44,問,0),列番号,2,0)&amp;1):INDIRECT("入力!"&amp;VLOOKUP(MATCH($A44,問,0),列番号,2,0)&amp;10000),$B44,INDIRECT("入力!"&amp;VLOOKUP(MATCH(E$1,問,0),列番号,2,0)&amp;1):INDIRECT("入力!"&amp;VLOOKUP(MATCH(E$1,問,0),列番号,2,0)&amp;10000),E$2)</f>
        <v>#REF!</v>
      </c>
      <c r="F44" s="3" t="e">
        <f t="shared" ca="1" si="1"/>
        <v>#REF!</v>
      </c>
      <c r="G44" s="15" t="e">
        <f ca="1">COUNTIFS(INDIRECT("入力!"&amp;VLOOKUP(MATCH($E$1,問,0),列番号,2,0)&amp;1):INDIRECT("入力!"&amp;VLOOKUP(MATCH($E$1,問,0),列番号,2,0)&amp;10000),$E$2,INDIRECT("入力!"&amp;VLOOKUP(MATCH($A44,問,0),列番号,2,0)&amp;1):INDIRECT("入力!"&amp;VLOOKUP(MATCH($A44,問,0),列番号,2,0)&amp;10000),$B44,INDIRECT("入力!"&amp;VLOOKUP(MATCH(G$1,問,0),列番号,2,0)&amp;1):INDIRECT("入力!"&amp;VLOOKUP(MATCH(G$1,問,0),列番号,2,0)&amp;10000),G$2)/$E44*100</f>
        <v>#REF!</v>
      </c>
      <c r="H44" s="15" t="e">
        <f ca="1">COUNTIFS(INDIRECT("入力!"&amp;VLOOKUP(MATCH($E$1,問,0),列番号,2,0)&amp;1):INDIRECT("入力!"&amp;VLOOKUP(MATCH($E$1,問,0),列番号,2,0)&amp;10000),$E$2,INDIRECT("入力!"&amp;VLOOKUP(MATCH($A44,問,0),列番号,2,0)&amp;1):INDIRECT("入力!"&amp;VLOOKUP(MATCH($A44,問,0),列番号,2,0)&amp;10000),$B44,INDIRECT("入力!"&amp;VLOOKUP(MATCH(H$1,問,0),列番号,2,0)&amp;1):INDIRECT("入力!"&amp;VLOOKUP(MATCH(H$1,問,0),列番号,2,0)&amp;10000),H$2)/$E44*100</f>
        <v>#REF!</v>
      </c>
      <c r="I44" s="15" t="e">
        <f ca="1">COUNTIFS(INDIRECT("入力!"&amp;VLOOKUP(MATCH($E$1,問,0),列番号,2,0)&amp;1):INDIRECT("入力!"&amp;VLOOKUP(MATCH($E$1,問,0),列番号,2,0)&amp;10000),$E$2,INDIRECT("入力!"&amp;VLOOKUP(MATCH($A44,問,0),列番号,2,0)&amp;1):INDIRECT("入力!"&amp;VLOOKUP(MATCH($A44,問,0),列番号,2,0)&amp;10000),$B44,INDIRECT("入力!"&amp;VLOOKUP(MATCH(I$1,問,0),列番号,2,0)&amp;1):INDIRECT("入力!"&amp;VLOOKUP(MATCH(I$1,問,0),列番号,2,0)&amp;10000),I$2)/$E44*100</f>
        <v>#REF!</v>
      </c>
      <c r="J44" s="15" t="e">
        <f ca="1">COUNTIFS(INDIRECT("入力!"&amp;VLOOKUP(MATCH($E$1,問,0),列番号,2,0)&amp;1):INDIRECT("入力!"&amp;VLOOKUP(MATCH($E$1,問,0),列番号,2,0)&amp;10000),$E$2,INDIRECT("入力!"&amp;VLOOKUP(MATCH($A44,問,0),列番号,2,0)&amp;1):INDIRECT("入力!"&amp;VLOOKUP(MATCH($A44,問,0),列番号,2,0)&amp;10000),$B44,INDIRECT("入力!"&amp;VLOOKUP(MATCH(J$1,問,0),列番号,2,0)&amp;1):INDIRECT("入力!"&amp;VLOOKUP(MATCH(J$1,問,0),列番号,2,0)&amp;10000),J$2)/$E44*100</f>
        <v>#REF!</v>
      </c>
      <c r="K44" s="15" t="e">
        <f ca="1">COUNTIFS(INDIRECT("入力!"&amp;VLOOKUP(MATCH($E$1,問,0),列番号,2,0)&amp;1):INDIRECT("入力!"&amp;VLOOKUP(MATCH($E$1,問,0),列番号,2,0)&amp;10000),$E$2,INDIRECT("入力!"&amp;VLOOKUP(MATCH($A44,問,0),列番号,2,0)&amp;1):INDIRECT("入力!"&amp;VLOOKUP(MATCH($A44,問,0),列番号,2,0)&amp;10000),$B44,INDIRECT("入力!"&amp;VLOOKUP(MATCH(K$1,問,0),列番号,2,0)&amp;1):INDIRECT("入力!"&amp;VLOOKUP(MATCH(K$1,問,0),列番号,2,0)&amp;10000),K$2)/$E44*100</f>
        <v>#REF!</v>
      </c>
      <c r="L44" s="15" t="e">
        <f ca="1">COUNTIFS(INDIRECT("入力!"&amp;VLOOKUP(MATCH($E$1,問,0),列番号,2,0)&amp;1):INDIRECT("入力!"&amp;VLOOKUP(MATCH($E$1,問,0),列番号,2,0)&amp;10000),$E$2,INDIRECT("入力!"&amp;VLOOKUP(MATCH($A44,問,0),列番号,2,0)&amp;1):INDIRECT("入力!"&amp;VLOOKUP(MATCH($A44,問,0),列番号,2,0)&amp;10000),$B44,INDIRECT("入力!"&amp;VLOOKUP(MATCH(L$1,問,0),列番号,2,0)&amp;1):INDIRECT("入力!"&amp;VLOOKUP(MATCH(L$1,問,0),列番号,2,0)&amp;10000),L$2)/$E44*100</f>
        <v>#REF!</v>
      </c>
      <c r="M44" s="15" t="e">
        <f ca="1">COUNTIFS(INDIRECT("入力!"&amp;VLOOKUP(MATCH($E$1,問,0),列番号,2,0)&amp;1):INDIRECT("入力!"&amp;VLOOKUP(MATCH($E$1,問,0),列番号,2,0)&amp;10000),$E$2,INDIRECT("入力!"&amp;VLOOKUP(MATCH($A44,問,0),列番号,2,0)&amp;1):INDIRECT("入力!"&amp;VLOOKUP(MATCH($A44,問,0),列番号,2,0)&amp;10000),$B44,INDIRECT("入力!"&amp;VLOOKUP(MATCH(M$1,問,0),列番号,2,0)&amp;1):INDIRECT("入力!"&amp;VLOOKUP(MATCH(M$1,問,0),列番号,2,0)&amp;10000),M$2)/$E44*100</f>
        <v>#REF!</v>
      </c>
    </row>
    <row r="45" spans="1:13" x14ac:dyDescent="0.4">
      <c r="A45" s="1" t="s">
        <v>10</v>
      </c>
      <c r="B45" s="1">
        <v>5</v>
      </c>
      <c r="C45" s="27"/>
      <c r="D45" s="4" t="s">
        <v>79</v>
      </c>
      <c r="E45" s="3" t="e">
        <f ca="1">COUNTIFS(INDIRECT("入力!"&amp;VLOOKUP(MATCH($A45,問,0),列番号,2,0)&amp;1):INDIRECT("入力!"&amp;VLOOKUP(MATCH($A45,問,0),列番号,2,0)&amp;10000),$B45,INDIRECT("入力!"&amp;VLOOKUP(MATCH(E$1,問,0),列番号,2,0)&amp;1):INDIRECT("入力!"&amp;VLOOKUP(MATCH(E$1,問,0),列番号,2,0)&amp;10000),E$2)</f>
        <v>#REF!</v>
      </c>
      <c r="F45" s="3" t="e">
        <f t="shared" ca="1" si="1"/>
        <v>#REF!</v>
      </c>
      <c r="G45" s="15" t="e">
        <f ca="1">COUNTIFS(INDIRECT("入力!"&amp;VLOOKUP(MATCH($E$1,問,0),列番号,2,0)&amp;1):INDIRECT("入力!"&amp;VLOOKUP(MATCH($E$1,問,0),列番号,2,0)&amp;10000),$E$2,INDIRECT("入力!"&amp;VLOOKUP(MATCH($A45,問,0),列番号,2,0)&amp;1):INDIRECT("入力!"&amp;VLOOKUP(MATCH($A45,問,0),列番号,2,0)&amp;10000),$B45,INDIRECT("入力!"&amp;VLOOKUP(MATCH(G$1,問,0),列番号,2,0)&amp;1):INDIRECT("入力!"&amp;VLOOKUP(MATCH(G$1,問,0),列番号,2,0)&amp;10000),G$2)/$E45*100</f>
        <v>#REF!</v>
      </c>
      <c r="H45" s="15" t="e">
        <f ca="1">COUNTIFS(INDIRECT("入力!"&amp;VLOOKUP(MATCH($E$1,問,0),列番号,2,0)&amp;1):INDIRECT("入力!"&amp;VLOOKUP(MATCH($E$1,問,0),列番号,2,0)&amp;10000),$E$2,INDIRECT("入力!"&amp;VLOOKUP(MATCH($A45,問,0),列番号,2,0)&amp;1):INDIRECT("入力!"&amp;VLOOKUP(MATCH($A45,問,0),列番号,2,0)&amp;10000),$B45,INDIRECT("入力!"&amp;VLOOKUP(MATCH(H$1,問,0),列番号,2,0)&amp;1):INDIRECT("入力!"&amp;VLOOKUP(MATCH(H$1,問,0),列番号,2,0)&amp;10000),H$2)/$E45*100</f>
        <v>#REF!</v>
      </c>
      <c r="I45" s="15" t="e">
        <f ca="1">COUNTIFS(INDIRECT("入力!"&amp;VLOOKUP(MATCH($E$1,問,0),列番号,2,0)&amp;1):INDIRECT("入力!"&amp;VLOOKUP(MATCH($E$1,問,0),列番号,2,0)&amp;10000),$E$2,INDIRECT("入力!"&amp;VLOOKUP(MATCH($A45,問,0),列番号,2,0)&amp;1):INDIRECT("入力!"&amp;VLOOKUP(MATCH($A45,問,0),列番号,2,0)&amp;10000),$B45,INDIRECT("入力!"&amp;VLOOKUP(MATCH(I$1,問,0),列番号,2,0)&amp;1):INDIRECT("入力!"&amp;VLOOKUP(MATCH(I$1,問,0),列番号,2,0)&amp;10000),I$2)/$E45*100</f>
        <v>#REF!</v>
      </c>
      <c r="J45" s="15" t="e">
        <f ca="1">COUNTIFS(INDIRECT("入力!"&amp;VLOOKUP(MATCH($E$1,問,0),列番号,2,0)&amp;1):INDIRECT("入力!"&amp;VLOOKUP(MATCH($E$1,問,0),列番号,2,0)&amp;10000),$E$2,INDIRECT("入力!"&amp;VLOOKUP(MATCH($A45,問,0),列番号,2,0)&amp;1):INDIRECT("入力!"&amp;VLOOKUP(MATCH($A45,問,0),列番号,2,0)&amp;10000),$B45,INDIRECT("入力!"&amp;VLOOKUP(MATCH(J$1,問,0),列番号,2,0)&amp;1):INDIRECT("入力!"&amp;VLOOKUP(MATCH(J$1,問,0),列番号,2,0)&amp;10000),J$2)/$E45*100</f>
        <v>#REF!</v>
      </c>
      <c r="K45" s="15" t="e">
        <f ca="1">COUNTIFS(INDIRECT("入力!"&amp;VLOOKUP(MATCH($E$1,問,0),列番号,2,0)&amp;1):INDIRECT("入力!"&amp;VLOOKUP(MATCH($E$1,問,0),列番号,2,0)&amp;10000),$E$2,INDIRECT("入力!"&amp;VLOOKUP(MATCH($A45,問,0),列番号,2,0)&amp;1):INDIRECT("入力!"&amp;VLOOKUP(MATCH($A45,問,0),列番号,2,0)&amp;10000),$B45,INDIRECT("入力!"&amp;VLOOKUP(MATCH(K$1,問,0),列番号,2,0)&amp;1):INDIRECT("入力!"&amp;VLOOKUP(MATCH(K$1,問,0),列番号,2,0)&amp;10000),K$2)/$E45*100</f>
        <v>#REF!</v>
      </c>
      <c r="L45" s="15" t="e">
        <f ca="1">COUNTIFS(INDIRECT("入力!"&amp;VLOOKUP(MATCH($E$1,問,0),列番号,2,0)&amp;1):INDIRECT("入力!"&amp;VLOOKUP(MATCH($E$1,問,0),列番号,2,0)&amp;10000),$E$2,INDIRECT("入力!"&amp;VLOOKUP(MATCH($A45,問,0),列番号,2,0)&amp;1):INDIRECT("入力!"&amp;VLOOKUP(MATCH($A45,問,0),列番号,2,0)&amp;10000),$B45,INDIRECT("入力!"&amp;VLOOKUP(MATCH(L$1,問,0),列番号,2,0)&amp;1):INDIRECT("入力!"&amp;VLOOKUP(MATCH(L$1,問,0),列番号,2,0)&amp;10000),L$2)/$E45*100</f>
        <v>#REF!</v>
      </c>
      <c r="M45" s="15" t="e">
        <f ca="1">COUNTIFS(INDIRECT("入力!"&amp;VLOOKUP(MATCH($E$1,問,0),列番号,2,0)&amp;1):INDIRECT("入力!"&amp;VLOOKUP(MATCH($E$1,問,0),列番号,2,0)&amp;10000),$E$2,INDIRECT("入力!"&amp;VLOOKUP(MATCH($A45,問,0),列番号,2,0)&amp;1):INDIRECT("入力!"&amp;VLOOKUP(MATCH($A45,問,0),列番号,2,0)&amp;10000),$B45,INDIRECT("入力!"&amp;VLOOKUP(MATCH(M$1,問,0),列番号,2,0)&amp;1):INDIRECT("入力!"&amp;VLOOKUP(MATCH(M$1,問,0),列番号,2,0)&amp;10000),M$2)/$E45*100</f>
        <v>#REF!</v>
      </c>
    </row>
    <row r="46" spans="1:13" x14ac:dyDescent="0.4">
      <c r="A46" s="1" t="s">
        <v>10</v>
      </c>
      <c r="B46" s="1">
        <v>6</v>
      </c>
      <c r="C46" s="27"/>
      <c r="D46" s="4" t="s">
        <v>80</v>
      </c>
      <c r="E46" s="3" t="e">
        <f ca="1">COUNTIFS(INDIRECT("入力!"&amp;VLOOKUP(MATCH($A46,問,0),列番号,2,0)&amp;1):INDIRECT("入力!"&amp;VLOOKUP(MATCH($A46,問,0),列番号,2,0)&amp;10000),$B46,INDIRECT("入力!"&amp;VLOOKUP(MATCH(E$1,問,0),列番号,2,0)&amp;1):INDIRECT("入力!"&amp;VLOOKUP(MATCH(E$1,問,0),列番号,2,0)&amp;10000),E$2)</f>
        <v>#REF!</v>
      </c>
      <c r="F46" s="3" t="e">
        <f t="shared" ca="1" si="1"/>
        <v>#REF!</v>
      </c>
      <c r="G46" s="15" t="e">
        <f ca="1">COUNTIFS(INDIRECT("入力!"&amp;VLOOKUP(MATCH($E$1,問,0),列番号,2,0)&amp;1):INDIRECT("入力!"&amp;VLOOKUP(MATCH($E$1,問,0),列番号,2,0)&amp;10000),$E$2,INDIRECT("入力!"&amp;VLOOKUP(MATCH($A46,問,0),列番号,2,0)&amp;1):INDIRECT("入力!"&amp;VLOOKUP(MATCH($A46,問,0),列番号,2,0)&amp;10000),$B46,INDIRECT("入力!"&amp;VLOOKUP(MATCH(G$1,問,0),列番号,2,0)&amp;1):INDIRECT("入力!"&amp;VLOOKUP(MATCH(G$1,問,0),列番号,2,0)&amp;10000),G$2)/$E46*100</f>
        <v>#REF!</v>
      </c>
      <c r="H46" s="15" t="e">
        <f ca="1">COUNTIFS(INDIRECT("入力!"&amp;VLOOKUP(MATCH($E$1,問,0),列番号,2,0)&amp;1):INDIRECT("入力!"&amp;VLOOKUP(MATCH($E$1,問,0),列番号,2,0)&amp;10000),$E$2,INDIRECT("入力!"&amp;VLOOKUP(MATCH($A46,問,0),列番号,2,0)&amp;1):INDIRECT("入力!"&amp;VLOOKUP(MATCH($A46,問,0),列番号,2,0)&amp;10000),$B46,INDIRECT("入力!"&amp;VLOOKUP(MATCH(H$1,問,0),列番号,2,0)&amp;1):INDIRECT("入力!"&amp;VLOOKUP(MATCH(H$1,問,0),列番号,2,0)&amp;10000),H$2)/$E46*100</f>
        <v>#REF!</v>
      </c>
      <c r="I46" s="15" t="e">
        <f ca="1">COUNTIFS(INDIRECT("入力!"&amp;VLOOKUP(MATCH($E$1,問,0),列番号,2,0)&amp;1):INDIRECT("入力!"&amp;VLOOKUP(MATCH($E$1,問,0),列番号,2,0)&amp;10000),$E$2,INDIRECT("入力!"&amp;VLOOKUP(MATCH($A46,問,0),列番号,2,0)&amp;1):INDIRECT("入力!"&amp;VLOOKUP(MATCH($A46,問,0),列番号,2,0)&amp;10000),$B46,INDIRECT("入力!"&amp;VLOOKUP(MATCH(I$1,問,0),列番号,2,0)&amp;1):INDIRECT("入力!"&amp;VLOOKUP(MATCH(I$1,問,0),列番号,2,0)&amp;10000),I$2)/$E46*100</f>
        <v>#REF!</v>
      </c>
      <c r="J46" s="15" t="e">
        <f ca="1">COUNTIFS(INDIRECT("入力!"&amp;VLOOKUP(MATCH($E$1,問,0),列番号,2,0)&amp;1):INDIRECT("入力!"&amp;VLOOKUP(MATCH($E$1,問,0),列番号,2,0)&amp;10000),$E$2,INDIRECT("入力!"&amp;VLOOKUP(MATCH($A46,問,0),列番号,2,0)&amp;1):INDIRECT("入力!"&amp;VLOOKUP(MATCH($A46,問,0),列番号,2,0)&amp;10000),$B46,INDIRECT("入力!"&amp;VLOOKUP(MATCH(J$1,問,0),列番号,2,0)&amp;1):INDIRECT("入力!"&amp;VLOOKUP(MATCH(J$1,問,0),列番号,2,0)&amp;10000),J$2)/$E46*100</f>
        <v>#REF!</v>
      </c>
      <c r="K46" s="15" t="e">
        <f ca="1">COUNTIFS(INDIRECT("入力!"&amp;VLOOKUP(MATCH($E$1,問,0),列番号,2,0)&amp;1):INDIRECT("入力!"&amp;VLOOKUP(MATCH($E$1,問,0),列番号,2,0)&amp;10000),$E$2,INDIRECT("入力!"&amp;VLOOKUP(MATCH($A46,問,0),列番号,2,0)&amp;1):INDIRECT("入力!"&amp;VLOOKUP(MATCH($A46,問,0),列番号,2,0)&amp;10000),$B46,INDIRECT("入力!"&amp;VLOOKUP(MATCH(K$1,問,0),列番号,2,0)&amp;1):INDIRECT("入力!"&amp;VLOOKUP(MATCH(K$1,問,0),列番号,2,0)&amp;10000),K$2)/$E46*100</f>
        <v>#REF!</v>
      </c>
      <c r="L46" s="15" t="e">
        <f ca="1">COUNTIFS(INDIRECT("入力!"&amp;VLOOKUP(MATCH($E$1,問,0),列番号,2,0)&amp;1):INDIRECT("入力!"&amp;VLOOKUP(MATCH($E$1,問,0),列番号,2,0)&amp;10000),$E$2,INDIRECT("入力!"&amp;VLOOKUP(MATCH($A46,問,0),列番号,2,0)&amp;1):INDIRECT("入力!"&amp;VLOOKUP(MATCH($A46,問,0),列番号,2,0)&amp;10000),$B46,INDIRECT("入力!"&amp;VLOOKUP(MATCH(L$1,問,0),列番号,2,0)&amp;1):INDIRECT("入力!"&amp;VLOOKUP(MATCH(L$1,問,0),列番号,2,0)&amp;10000),L$2)/$E46*100</f>
        <v>#REF!</v>
      </c>
      <c r="M46" s="15" t="e">
        <f ca="1">COUNTIFS(INDIRECT("入力!"&amp;VLOOKUP(MATCH($E$1,問,0),列番号,2,0)&amp;1):INDIRECT("入力!"&amp;VLOOKUP(MATCH($E$1,問,0),列番号,2,0)&amp;10000),$E$2,INDIRECT("入力!"&amp;VLOOKUP(MATCH($A46,問,0),列番号,2,0)&amp;1):INDIRECT("入力!"&amp;VLOOKUP(MATCH($A46,問,0),列番号,2,0)&amp;10000),$B46,INDIRECT("入力!"&amp;VLOOKUP(MATCH(M$1,問,0),列番号,2,0)&amp;1):INDIRECT("入力!"&amp;VLOOKUP(MATCH(M$1,問,0),列番号,2,0)&amp;10000),M$2)/$E46*100</f>
        <v>#REF!</v>
      </c>
    </row>
    <row r="47" spans="1:13" x14ac:dyDescent="0.4">
      <c r="A47" s="1" t="s">
        <v>10</v>
      </c>
      <c r="B47" s="1">
        <v>7</v>
      </c>
      <c r="C47" s="27"/>
      <c r="D47" s="4" t="s">
        <v>75</v>
      </c>
      <c r="E47" s="3" t="e">
        <f ca="1">COUNTIFS(INDIRECT("入力!"&amp;VLOOKUP(MATCH($A47,問,0),列番号,2,0)&amp;1):INDIRECT("入力!"&amp;VLOOKUP(MATCH($A47,問,0),列番号,2,0)&amp;10000),$B47,INDIRECT("入力!"&amp;VLOOKUP(MATCH(E$1,問,0),列番号,2,0)&amp;1):INDIRECT("入力!"&amp;VLOOKUP(MATCH(E$1,問,0),列番号,2,0)&amp;10000),E$2)</f>
        <v>#REF!</v>
      </c>
      <c r="F47" s="3" t="e">
        <f t="shared" ca="1" si="1"/>
        <v>#REF!</v>
      </c>
      <c r="G47" s="15" t="e">
        <f ca="1">COUNTIFS(INDIRECT("入力!"&amp;VLOOKUP(MATCH($E$1,問,0),列番号,2,0)&amp;1):INDIRECT("入力!"&amp;VLOOKUP(MATCH($E$1,問,0),列番号,2,0)&amp;10000),$E$2,INDIRECT("入力!"&amp;VLOOKUP(MATCH($A47,問,0),列番号,2,0)&amp;1):INDIRECT("入力!"&amp;VLOOKUP(MATCH($A47,問,0),列番号,2,0)&amp;10000),$B47,INDIRECT("入力!"&amp;VLOOKUP(MATCH(G$1,問,0),列番号,2,0)&amp;1):INDIRECT("入力!"&amp;VLOOKUP(MATCH(G$1,問,0),列番号,2,0)&amp;10000),G$2)/$E47*100</f>
        <v>#REF!</v>
      </c>
      <c r="H47" s="15" t="e">
        <f ca="1">COUNTIFS(INDIRECT("入力!"&amp;VLOOKUP(MATCH($E$1,問,0),列番号,2,0)&amp;1):INDIRECT("入力!"&amp;VLOOKUP(MATCH($E$1,問,0),列番号,2,0)&amp;10000),$E$2,INDIRECT("入力!"&amp;VLOOKUP(MATCH($A47,問,0),列番号,2,0)&amp;1):INDIRECT("入力!"&amp;VLOOKUP(MATCH($A47,問,0),列番号,2,0)&amp;10000),$B47,INDIRECT("入力!"&amp;VLOOKUP(MATCH(H$1,問,0),列番号,2,0)&amp;1):INDIRECT("入力!"&amp;VLOOKUP(MATCH(H$1,問,0),列番号,2,0)&amp;10000),H$2)/$E47*100</f>
        <v>#REF!</v>
      </c>
      <c r="I47" s="15" t="e">
        <f ca="1">COUNTIFS(INDIRECT("入力!"&amp;VLOOKUP(MATCH($E$1,問,0),列番号,2,0)&amp;1):INDIRECT("入力!"&amp;VLOOKUP(MATCH($E$1,問,0),列番号,2,0)&amp;10000),$E$2,INDIRECT("入力!"&amp;VLOOKUP(MATCH($A47,問,0),列番号,2,0)&amp;1):INDIRECT("入力!"&amp;VLOOKUP(MATCH($A47,問,0),列番号,2,0)&amp;10000),$B47,INDIRECT("入力!"&amp;VLOOKUP(MATCH(I$1,問,0),列番号,2,0)&amp;1):INDIRECT("入力!"&amp;VLOOKUP(MATCH(I$1,問,0),列番号,2,0)&amp;10000),I$2)/$E47*100</f>
        <v>#REF!</v>
      </c>
      <c r="J47" s="15" t="e">
        <f ca="1">COUNTIFS(INDIRECT("入力!"&amp;VLOOKUP(MATCH($E$1,問,0),列番号,2,0)&amp;1):INDIRECT("入力!"&amp;VLOOKUP(MATCH($E$1,問,0),列番号,2,0)&amp;10000),$E$2,INDIRECT("入力!"&amp;VLOOKUP(MATCH($A47,問,0),列番号,2,0)&amp;1):INDIRECT("入力!"&amp;VLOOKUP(MATCH($A47,問,0),列番号,2,0)&amp;10000),$B47,INDIRECT("入力!"&amp;VLOOKUP(MATCH(J$1,問,0),列番号,2,0)&amp;1):INDIRECT("入力!"&amp;VLOOKUP(MATCH(J$1,問,0),列番号,2,0)&amp;10000),J$2)/$E47*100</f>
        <v>#REF!</v>
      </c>
      <c r="K47" s="15" t="e">
        <f ca="1">COUNTIFS(INDIRECT("入力!"&amp;VLOOKUP(MATCH($E$1,問,0),列番号,2,0)&amp;1):INDIRECT("入力!"&amp;VLOOKUP(MATCH($E$1,問,0),列番号,2,0)&amp;10000),$E$2,INDIRECT("入力!"&amp;VLOOKUP(MATCH($A47,問,0),列番号,2,0)&amp;1):INDIRECT("入力!"&amp;VLOOKUP(MATCH($A47,問,0),列番号,2,0)&amp;10000),$B47,INDIRECT("入力!"&amp;VLOOKUP(MATCH(K$1,問,0),列番号,2,0)&amp;1):INDIRECT("入力!"&amp;VLOOKUP(MATCH(K$1,問,0),列番号,2,0)&amp;10000),K$2)/$E47*100</f>
        <v>#REF!</v>
      </c>
      <c r="L47" s="15" t="e">
        <f ca="1">COUNTIFS(INDIRECT("入力!"&amp;VLOOKUP(MATCH($E$1,問,0),列番号,2,0)&amp;1):INDIRECT("入力!"&amp;VLOOKUP(MATCH($E$1,問,0),列番号,2,0)&amp;10000),$E$2,INDIRECT("入力!"&amp;VLOOKUP(MATCH($A47,問,0),列番号,2,0)&amp;1):INDIRECT("入力!"&amp;VLOOKUP(MATCH($A47,問,0),列番号,2,0)&amp;10000),$B47,INDIRECT("入力!"&amp;VLOOKUP(MATCH(L$1,問,0),列番号,2,0)&amp;1):INDIRECT("入力!"&amp;VLOOKUP(MATCH(L$1,問,0),列番号,2,0)&amp;10000),L$2)/$E47*100</f>
        <v>#REF!</v>
      </c>
      <c r="M47" s="15" t="e">
        <f ca="1">COUNTIFS(INDIRECT("入力!"&amp;VLOOKUP(MATCH($E$1,問,0),列番号,2,0)&amp;1):INDIRECT("入力!"&amp;VLOOKUP(MATCH($E$1,問,0),列番号,2,0)&amp;10000),$E$2,INDIRECT("入力!"&amp;VLOOKUP(MATCH($A47,問,0),列番号,2,0)&amp;1):INDIRECT("入力!"&amp;VLOOKUP(MATCH($A47,問,0),列番号,2,0)&amp;10000),$B47,INDIRECT("入力!"&amp;VLOOKUP(MATCH(M$1,問,0),列番号,2,0)&amp;1):INDIRECT("入力!"&amp;VLOOKUP(MATCH(M$1,問,0),列番号,2,0)&amp;10000),M$2)/$E47*100</f>
        <v>#REF!</v>
      </c>
    </row>
    <row r="48" spans="1:13" x14ac:dyDescent="0.4">
      <c r="A48" s="1" t="s">
        <v>10</v>
      </c>
      <c r="B48" s="1">
        <v>8</v>
      </c>
      <c r="C48" s="27"/>
      <c r="D48" s="4" t="s">
        <v>81</v>
      </c>
      <c r="E48" s="3" t="e">
        <f ca="1">COUNTIFS(INDIRECT("入力!"&amp;VLOOKUP(MATCH($A48,問,0),列番号,2,0)&amp;1):INDIRECT("入力!"&amp;VLOOKUP(MATCH($A48,問,0),列番号,2,0)&amp;10000),$B48,INDIRECT("入力!"&amp;VLOOKUP(MATCH(E$1,問,0),列番号,2,0)&amp;1):INDIRECT("入力!"&amp;VLOOKUP(MATCH(E$1,問,0),列番号,2,0)&amp;10000),E$2)</f>
        <v>#REF!</v>
      </c>
      <c r="F48" s="3" t="e">
        <f t="shared" ca="1" si="1"/>
        <v>#REF!</v>
      </c>
      <c r="G48" s="15" t="e">
        <f ca="1">COUNTIFS(INDIRECT("入力!"&amp;VLOOKUP(MATCH($E$1,問,0),列番号,2,0)&amp;1):INDIRECT("入力!"&amp;VLOOKUP(MATCH($E$1,問,0),列番号,2,0)&amp;10000),$E$2,INDIRECT("入力!"&amp;VLOOKUP(MATCH($A48,問,0),列番号,2,0)&amp;1):INDIRECT("入力!"&amp;VLOOKUP(MATCH($A48,問,0),列番号,2,0)&amp;10000),$B48,INDIRECT("入力!"&amp;VLOOKUP(MATCH(G$1,問,0),列番号,2,0)&amp;1):INDIRECT("入力!"&amp;VLOOKUP(MATCH(G$1,問,0),列番号,2,0)&amp;10000),G$2)/$E48*100</f>
        <v>#REF!</v>
      </c>
      <c r="H48" s="15" t="e">
        <f ca="1">COUNTIFS(INDIRECT("入力!"&amp;VLOOKUP(MATCH($E$1,問,0),列番号,2,0)&amp;1):INDIRECT("入力!"&amp;VLOOKUP(MATCH($E$1,問,0),列番号,2,0)&amp;10000),$E$2,INDIRECT("入力!"&amp;VLOOKUP(MATCH($A48,問,0),列番号,2,0)&amp;1):INDIRECT("入力!"&amp;VLOOKUP(MATCH($A48,問,0),列番号,2,0)&amp;10000),$B48,INDIRECT("入力!"&amp;VLOOKUP(MATCH(H$1,問,0),列番号,2,0)&amp;1):INDIRECT("入力!"&amp;VLOOKUP(MATCH(H$1,問,0),列番号,2,0)&amp;10000),H$2)/$E48*100</f>
        <v>#REF!</v>
      </c>
      <c r="I48" s="15" t="e">
        <f ca="1">COUNTIFS(INDIRECT("入力!"&amp;VLOOKUP(MATCH($E$1,問,0),列番号,2,0)&amp;1):INDIRECT("入力!"&amp;VLOOKUP(MATCH($E$1,問,0),列番号,2,0)&amp;10000),$E$2,INDIRECT("入力!"&amp;VLOOKUP(MATCH($A48,問,0),列番号,2,0)&amp;1):INDIRECT("入力!"&amp;VLOOKUP(MATCH($A48,問,0),列番号,2,0)&amp;10000),$B48,INDIRECT("入力!"&amp;VLOOKUP(MATCH(I$1,問,0),列番号,2,0)&amp;1):INDIRECT("入力!"&amp;VLOOKUP(MATCH(I$1,問,0),列番号,2,0)&amp;10000),I$2)/$E48*100</f>
        <v>#REF!</v>
      </c>
      <c r="J48" s="15" t="e">
        <f ca="1">COUNTIFS(INDIRECT("入力!"&amp;VLOOKUP(MATCH($E$1,問,0),列番号,2,0)&amp;1):INDIRECT("入力!"&amp;VLOOKUP(MATCH($E$1,問,0),列番号,2,0)&amp;10000),$E$2,INDIRECT("入力!"&amp;VLOOKUP(MATCH($A48,問,0),列番号,2,0)&amp;1):INDIRECT("入力!"&amp;VLOOKUP(MATCH($A48,問,0),列番号,2,0)&amp;10000),$B48,INDIRECT("入力!"&amp;VLOOKUP(MATCH(J$1,問,0),列番号,2,0)&amp;1):INDIRECT("入力!"&amp;VLOOKUP(MATCH(J$1,問,0),列番号,2,0)&amp;10000),J$2)/$E48*100</f>
        <v>#REF!</v>
      </c>
      <c r="K48" s="15" t="e">
        <f ca="1">COUNTIFS(INDIRECT("入力!"&amp;VLOOKUP(MATCH($E$1,問,0),列番号,2,0)&amp;1):INDIRECT("入力!"&amp;VLOOKUP(MATCH($E$1,問,0),列番号,2,0)&amp;10000),$E$2,INDIRECT("入力!"&amp;VLOOKUP(MATCH($A48,問,0),列番号,2,0)&amp;1):INDIRECT("入力!"&amp;VLOOKUP(MATCH($A48,問,0),列番号,2,0)&amp;10000),$B48,INDIRECT("入力!"&amp;VLOOKUP(MATCH(K$1,問,0),列番号,2,0)&amp;1):INDIRECT("入力!"&amp;VLOOKUP(MATCH(K$1,問,0),列番号,2,0)&amp;10000),K$2)/$E48*100</f>
        <v>#REF!</v>
      </c>
      <c r="L48" s="15" t="e">
        <f ca="1">COUNTIFS(INDIRECT("入力!"&amp;VLOOKUP(MATCH($E$1,問,0),列番号,2,0)&amp;1):INDIRECT("入力!"&amp;VLOOKUP(MATCH($E$1,問,0),列番号,2,0)&amp;10000),$E$2,INDIRECT("入力!"&amp;VLOOKUP(MATCH($A48,問,0),列番号,2,0)&amp;1):INDIRECT("入力!"&amp;VLOOKUP(MATCH($A48,問,0),列番号,2,0)&amp;10000),$B48,INDIRECT("入力!"&amp;VLOOKUP(MATCH(L$1,問,0),列番号,2,0)&amp;1):INDIRECT("入力!"&amp;VLOOKUP(MATCH(L$1,問,0),列番号,2,0)&amp;10000),L$2)/$E48*100</f>
        <v>#REF!</v>
      </c>
      <c r="M48" s="15" t="e">
        <f ca="1">COUNTIFS(INDIRECT("入力!"&amp;VLOOKUP(MATCH($E$1,問,0),列番号,2,0)&amp;1):INDIRECT("入力!"&amp;VLOOKUP(MATCH($E$1,問,0),列番号,2,0)&amp;10000),$E$2,INDIRECT("入力!"&amp;VLOOKUP(MATCH($A48,問,0),列番号,2,0)&amp;1):INDIRECT("入力!"&amp;VLOOKUP(MATCH($A48,問,0),列番号,2,0)&amp;10000),$B48,INDIRECT("入力!"&amp;VLOOKUP(MATCH(M$1,問,0),列番号,2,0)&amp;1):INDIRECT("入力!"&amp;VLOOKUP(MATCH(M$1,問,0),列番号,2,0)&amp;10000),M$2)/$E48*100</f>
        <v>#REF!</v>
      </c>
    </row>
    <row r="49" spans="1:13" x14ac:dyDescent="0.4">
      <c r="A49" s="1" t="s">
        <v>10</v>
      </c>
      <c r="B49" s="1">
        <v>9</v>
      </c>
      <c r="C49" s="27"/>
      <c r="D49" s="4" t="s">
        <v>82</v>
      </c>
      <c r="E49" s="3" t="e">
        <f ca="1">COUNTIFS(INDIRECT("入力!"&amp;VLOOKUP(MATCH($A49,問,0),列番号,2,0)&amp;1):INDIRECT("入力!"&amp;VLOOKUP(MATCH($A49,問,0),列番号,2,0)&amp;10000),$B49,INDIRECT("入力!"&amp;VLOOKUP(MATCH(E$1,問,0),列番号,2,0)&amp;1):INDIRECT("入力!"&amp;VLOOKUP(MATCH(E$1,問,0),列番号,2,0)&amp;10000),E$2)</f>
        <v>#REF!</v>
      </c>
      <c r="F49" s="3" t="e">
        <f t="shared" ca="1" si="1"/>
        <v>#REF!</v>
      </c>
      <c r="G49" s="15" t="e">
        <f ca="1">COUNTIFS(INDIRECT("入力!"&amp;VLOOKUP(MATCH($E$1,問,0),列番号,2,0)&amp;1):INDIRECT("入力!"&amp;VLOOKUP(MATCH($E$1,問,0),列番号,2,0)&amp;10000),$E$2,INDIRECT("入力!"&amp;VLOOKUP(MATCH($A49,問,0),列番号,2,0)&amp;1):INDIRECT("入力!"&amp;VLOOKUP(MATCH($A49,問,0),列番号,2,0)&amp;10000),$B49,INDIRECT("入力!"&amp;VLOOKUP(MATCH(G$1,問,0),列番号,2,0)&amp;1):INDIRECT("入力!"&amp;VLOOKUP(MATCH(G$1,問,0),列番号,2,0)&amp;10000),G$2)/$E49*100</f>
        <v>#REF!</v>
      </c>
      <c r="H49" s="15" t="e">
        <f ca="1">COUNTIFS(INDIRECT("入力!"&amp;VLOOKUP(MATCH($E$1,問,0),列番号,2,0)&amp;1):INDIRECT("入力!"&amp;VLOOKUP(MATCH($E$1,問,0),列番号,2,0)&amp;10000),$E$2,INDIRECT("入力!"&amp;VLOOKUP(MATCH($A49,問,0),列番号,2,0)&amp;1):INDIRECT("入力!"&amp;VLOOKUP(MATCH($A49,問,0),列番号,2,0)&amp;10000),$B49,INDIRECT("入力!"&amp;VLOOKUP(MATCH(H$1,問,0),列番号,2,0)&amp;1):INDIRECT("入力!"&amp;VLOOKUP(MATCH(H$1,問,0),列番号,2,0)&amp;10000),H$2)/$E49*100</f>
        <v>#REF!</v>
      </c>
      <c r="I49" s="15" t="e">
        <f ca="1">COUNTIFS(INDIRECT("入力!"&amp;VLOOKUP(MATCH($E$1,問,0),列番号,2,0)&amp;1):INDIRECT("入力!"&amp;VLOOKUP(MATCH($E$1,問,0),列番号,2,0)&amp;10000),$E$2,INDIRECT("入力!"&amp;VLOOKUP(MATCH($A49,問,0),列番号,2,0)&amp;1):INDIRECT("入力!"&amp;VLOOKUP(MATCH($A49,問,0),列番号,2,0)&amp;10000),$B49,INDIRECT("入力!"&amp;VLOOKUP(MATCH(I$1,問,0),列番号,2,0)&amp;1):INDIRECT("入力!"&amp;VLOOKUP(MATCH(I$1,問,0),列番号,2,0)&amp;10000),I$2)/$E49*100</f>
        <v>#REF!</v>
      </c>
      <c r="J49" s="15" t="e">
        <f ca="1">COUNTIFS(INDIRECT("入力!"&amp;VLOOKUP(MATCH($E$1,問,0),列番号,2,0)&amp;1):INDIRECT("入力!"&amp;VLOOKUP(MATCH($E$1,問,0),列番号,2,0)&amp;10000),$E$2,INDIRECT("入力!"&amp;VLOOKUP(MATCH($A49,問,0),列番号,2,0)&amp;1):INDIRECT("入力!"&amp;VLOOKUP(MATCH($A49,問,0),列番号,2,0)&amp;10000),$B49,INDIRECT("入力!"&amp;VLOOKUP(MATCH(J$1,問,0),列番号,2,0)&amp;1):INDIRECT("入力!"&amp;VLOOKUP(MATCH(J$1,問,0),列番号,2,0)&amp;10000),J$2)/$E49*100</f>
        <v>#REF!</v>
      </c>
      <c r="K49" s="15" t="e">
        <f ca="1">COUNTIFS(INDIRECT("入力!"&amp;VLOOKUP(MATCH($E$1,問,0),列番号,2,0)&amp;1):INDIRECT("入力!"&amp;VLOOKUP(MATCH($E$1,問,0),列番号,2,0)&amp;10000),$E$2,INDIRECT("入力!"&amp;VLOOKUP(MATCH($A49,問,0),列番号,2,0)&amp;1):INDIRECT("入力!"&amp;VLOOKUP(MATCH($A49,問,0),列番号,2,0)&amp;10000),$B49,INDIRECT("入力!"&amp;VLOOKUP(MATCH(K$1,問,0),列番号,2,0)&amp;1):INDIRECT("入力!"&amp;VLOOKUP(MATCH(K$1,問,0),列番号,2,0)&amp;10000),K$2)/$E49*100</f>
        <v>#REF!</v>
      </c>
      <c r="L49" s="15" t="e">
        <f ca="1">COUNTIFS(INDIRECT("入力!"&amp;VLOOKUP(MATCH($E$1,問,0),列番号,2,0)&amp;1):INDIRECT("入力!"&amp;VLOOKUP(MATCH($E$1,問,0),列番号,2,0)&amp;10000),$E$2,INDIRECT("入力!"&amp;VLOOKUP(MATCH($A49,問,0),列番号,2,0)&amp;1):INDIRECT("入力!"&amp;VLOOKUP(MATCH($A49,問,0),列番号,2,0)&amp;10000),$B49,INDIRECT("入力!"&amp;VLOOKUP(MATCH(L$1,問,0),列番号,2,0)&amp;1):INDIRECT("入力!"&amp;VLOOKUP(MATCH(L$1,問,0),列番号,2,0)&amp;10000),L$2)/$E49*100</f>
        <v>#REF!</v>
      </c>
      <c r="M49" s="15" t="e">
        <f ca="1">COUNTIFS(INDIRECT("入力!"&amp;VLOOKUP(MATCH($E$1,問,0),列番号,2,0)&amp;1):INDIRECT("入力!"&amp;VLOOKUP(MATCH($E$1,問,0),列番号,2,0)&amp;10000),$E$2,INDIRECT("入力!"&amp;VLOOKUP(MATCH($A49,問,0),列番号,2,0)&amp;1):INDIRECT("入力!"&amp;VLOOKUP(MATCH($A49,問,0),列番号,2,0)&amp;10000),$B49,INDIRECT("入力!"&amp;VLOOKUP(MATCH(M$1,問,0),列番号,2,0)&amp;1):INDIRECT("入力!"&amp;VLOOKUP(MATCH(M$1,問,0),列番号,2,0)&amp;10000),M$2)/$E49*100</f>
        <v>#REF!</v>
      </c>
    </row>
    <row r="50" spans="1:13" x14ac:dyDescent="0.4">
      <c r="A50" s="1" t="s">
        <v>10</v>
      </c>
      <c r="B50" s="1">
        <v>10</v>
      </c>
      <c r="C50" s="27"/>
      <c r="D50" s="4" t="s">
        <v>83</v>
      </c>
      <c r="E50" s="3" t="e">
        <f ca="1">COUNTIFS(INDIRECT("入力!"&amp;VLOOKUP(MATCH($A50,問,0),列番号,2,0)&amp;1):INDIRECT("入力!"&amp;VLOOKUP(MATCH($A50,問,0),列番号,2,0)&amp;10000),$B50,INDIRECT("入力!"&amp;VLOOKUP(MATCH(E$1,問,0),列番号,2,0)&amp;1):INDIRECT("入力!"&amp;VLOOKUP(MATCH(E$1,問,0),列番号,2,0)&amp;10000),E$2)</f>
        <v>#REF!</v>
      </c>
      <c r="F50" s="3" t="e">
        <f t="shared" ca="1" si="1"/>
        <v>#REF!</v>
      </c>
      <c r="G50" s="15" t="e">
        <f ca="1">COUNTIFS(INDIRECT("入力!"&amp;VLOOKUP(MATCH($E$1,問,0),列番号,2,0)&amp;1):INDIRECT("入力!"&amp;VLOOKUP(MATCH($E$1,問,0),列番号,2,0)&amp;10000),$E$2,INDIRECT("入力!"&amp;VLOOKUP(MATCH($A50,問,0),列番号,2,0)&amp;1):INDIRECT("入力!"&amp;VLOOKUP(MATCH($A50,問,0),列番号,2,0)&amp;10000),$B50,INDIRECT("入力!"&amp;VLOOKUP(MATCH(G$1,問,0),列番号,2,0)&amp;1):INDIRECT("入力!"&amp;VLOOKUP(MATCH(G$1,問,0),列番号,2,0)&amp;10000),G$2)/$E50*100</f>
        <v>#REF!</v>
      </c>
      <c r="H50" s="15" t="e">
        <f ca="1">COUNTIFS(INDIRECT("入力!"&amp;VLOOKUP(MATCH($E$1,問,0),列番号,2,0)&amp;1):INDIRECT("入力!"&amp;VLOOKUP(MATCH($E$1,問,0),列番号,2,0)&amp;10000),$E$2,INDIRECT("入力!"&amp;VLOOKUP(MATCH($A50,問,0),列番号,2,0)&amp;1):INDIRECT("入力!"&amp;VLOOKUP(MATCH($A50,問,0),列番号,2,0)&amp;10000),$B50,INDIRECT("入力!"&amp;VLOOKUP(MATCH(H$1,問,0),列番号,2,0)&amp;1):INDIRECT("入力!"&amp;VLOOKUP(MATCH(H$1,問,0),列番号,2,0)&amp;10000),H$2)/$E50*100</f>
        <v>#REF!</v>
      </c>
      <c r="I50" s="15" t="e">
        <f ca="1">COUNTIFS(INDIRECT("入力!"&amp;VLOOKUP(MATCH($E$1,問,0),列番号,2,0)&amp;1):INDIRECT("入力!"&amp;VLOOKUP(MATCH($E$1,問,0),列番号,2,0)&amp;10000),$E$2,INDIRECT("入力!"&amp;VLOOKUP(MATCH($A50,問,0),列番号,2,0)&amp;1):INDIRECT("入力!"&amp;VLOOKUP(MATCH($A50,問,0),列番号,2,0)&amp;10000),$B50,INDIRECT("入力!"&amp;VLOOKUP(MATCH(I$1,問,0),列番号,2,0)&amp;1):INDIRECT("入力!"&amp;VLOOKUP(MATCH(I$1,問,0),列番号,2,0)&amp;10000),I$2)/$E50*100</f>
        <v>#REF!</v>
      </c>
      <c r="J50" s="15" t="e">
        <f ca="1">COUNTIFS(INDIRECT("入力!"&amp;VLOOKUP(MATCH($E$1,問,0),列番号,2,0)&amp;1):INDIRECT("入力!"&amp;VLOOKUP(MATCH($E$1,問,0),列番号,2,0)&amp;10000),$E$2,INDIRECT("入力!"&amp;VLOOKUP(MATCH($A50,問,0),列番号,2,0)&amp;1):INDIRECT("入力!"&amp;VLOOKUP(MATCH($A50,問,0),列番号,2,0)&amp;10000),$B50,INDIRECT("入力!"&amp;VLOOKUP(MATCH(J$1,問,0),列番号,2,0)&amp;1):INDIRECT("入力!"&amp;VLOOKUP(MATCH(J$1,問,0),列番号,2,0)&amp;10000),J$2)/$E50*100</f>
        <v>#REF!</v>
      </c>
      <c r="K50" s="15" t="e">
        <f ca="1">COUNTIFS(INDIRECT("入力!"&amp;VLOOKUP(MATCH($E$1,問,0),列番号,2,0)&amp;1):INDIRECT("入力!"&amp;VLOOKUP(MATCH($E$1,問,0),列番号,2,0)&amp;10000),$E$2,INDIRECT("入力!"&amp;VLOOKUP(MATCH($A50,問,0),列番号,2,0)&amp;1):INDIRECT("入力!"&amp;VLOOKUP(MATCH($A50,問,0),列番号,2,0)&amp;10000),$B50,INDIRECT("入力!"&amp;VLOOKUP(MATCH(K$1,問,0),列番号,2,0)&amp;1):INDIRECT("入力!"&amp;VLOOKUP(MATCH(K$1,問,0),列番号,2,0)&amp;10000),K$2)/$E50*100</f>
        <v>#REF!</v>
      </c>
      <c r="L50" s="15" t="e">
        <f ca="1">COUNTIFS(INDIRECT("入力!"&amp;VLOOKUP(MATCH($E$1,問,0),列番号,2,0)&amp;1):INDIRECT("入力!"&amp;VLOOKUP(MATCH($E$1,問,0),列番号,2,0)&amp;10000),$E$2,INDIRECT("入力!"&amp;VLOOKUP(MATCH($A50,問,0),列番号,2,0)&amp;1):INDIRECT("入力!"&amp;VLOOKUP(MATCH($A50,問,0),列番号,2,0)&amp;10000),$B50,INDIRECT("入力!"&amp;VLOOKUP(MATCH(L$1,問,0),列番号,2,0)&amp;1):INDIRECT("入力!"&amp;VLOOKUP(MATCH(L$1,問,0),列番号,2,0)&amp;10000),L$2)/$E50*100</f>
        <v>#REF!</v>
      </c>
      <c r="M50" s="15" t="e">
        <f ca="1">COUNTIFS(INDIRECT("入力!"&amp;VLOOKUP(MATCH($E$1,問,0),列番号,2,0)&amp;1):INDIRECT("入力!"&amp;VLOOKUP(MATCH($E$1,問,0),列番号,2,0)&amp;10000),$E$2,INDIRECT("入力!"&amp;VLOOKUP(MATCH($A50,問,0),列番号,2,0)&amp;1):INDIRECT("入力!"&amp;VLOOKUP(MATCH($A50,問,0),列番号,2,0)&amp;10000),$B50,INDIRECT("入力!"&amp;VLOOKUP(MATCH(M$1,問,0),列番号,2,0)&amp;1):INDIRECT("入力!"&amp;VLOOKUP(MATCH(M$1,問,0),列番号,2,0)&amp;10000),M$2)/$E50*100</f>
        <v>#REF!</v>
      </c>
    </row>
    <row r="51" spans="1:13" x14ac:dyDescent="0.4">
      <c r="A51" s="1" t="s">
        <v>10</v>
      </c>
      <c r="B51" s="1">
        <v>11</v>
      </c>
      <c r="C51" s="27"/>
      <c r="D51" s="4" t="s">
        <v>84</v>
      </c>
      <c r="E51" s="3" t="e">
        <f ca="1">COUNTIFS(INDIRECT("入力!"&amp;VLOOKUP(MATCH($A51,問,0),列番号,2,0)&amp;1):INDIRECT("入力!"&amp;VLOOKUP(MATCH($A51,問,0),列番号,2,0)&amp;10000),$B51,INDIRECT("入力!"&amp;VLOOKUP(MATCH(E$1,問,0),列番号,2,0)&amp;1):INDIRECT("入力!"&amp;VLOOKUP(MATCH(E$1,問,0),列番号,2,0)&amp;10000),E$2)</f>
        <v>#REF!</v>
      </c>
      <c r="F51" s="3" t="e">
        <f t="shared" ca="1" si="1"/>
        <v>#REF!</v>
      </c>
      <c r="G51" s="15" t="e">
        <f ca="1">COUNTIFS(INDIRECT("入力!"&amp;VLOOKUP(MATCH($E$1,問,0),列番号,2,0)&amp;1):INDIRECT("入力!"&amp;VLOOKUP(MATCH($E$1,問,0),列番号,2,0)&amp;10000),$E$2,INDIRECT("入力!"&amp;VLOOKUP(MATCH($A51,問,0),列番号,2,0)&amp;1):INDIRECT("入力!"&amp;VLOOKUP(MATCH($A51,問,0),列番号,2,0)&amp;10000),$B51,INDIRECT("入力!"&amp;VLOOKUP(MATCH(G$1,問,0),列番号,2,0)&amp;1):INDIRECT("入力!"&amp;VLOOKUP(MATCH(G$1,問,0),列番号,2,0)&amp;10000),G$2)/$E51*100</f>
        <v>#REF!</v>
      </c>
      <c r="H51" s="15" t="e">
        <f ca="1">COUNTIFS(INDIRECT("入力!"&amp;VLOOKUP(MATCH($E$1,問,0),列番号,2,0)&amp;1):INDIRECT("入力!"&amp;VLOOKUP(MATCH($E$1,問,0),列番号,2,0)&amp;10000),$E$2,INDIRECT("入力!"&amp;VLOOKUP(MATCH($A51,問,0),列番号,2,0)&amp;1):INDIRECT("入力!"&amp;VLOOKUP(MATCH($A51,問,0),列番号,2,0)&amp;10000),$B51,INDIRECT("入力!"&amp;VLOOKUP(MATCH(H$1,問,0),列番号,2,0)&amp;1):INDIRECT("入力!"&amp;VLOOKUP(MATCH(H$1,問,0),列番号,2,0)&amp;10000),H$2)/$E51*100</f>
        <v>#REF!</v>
      </c>
      <c r="I51" s="15" t="e">
        <f ca="1">COUNTIFS(INDIRECT("入力!"&amp;VLOOKUP(MATCH($E$1,問,0),列番号,2,0)&amp;1):INDIRECT("入力!"&amp;VLOOKUP(MATCH($E$1,問,0),列番号,2,0)&amp;10000),$E$2,INDIRECT("入力!"&amp;VLOOKUP(MATCH($A51,問,0),列番号,2,0)&amp;1):INDIRECT("入力!"&amp;VLOOKUP(MATCH($A51,問,0),列番号,2,0)&amp;10000),$B51,INDIRECT("入力!"&amp;VLOOKUP(MATCH(I$1,問,0),列番号,2,0)&amp;1):INDIRECT("入力!"&amp;VLOOKUP(MATCH(I$1,問,0),列番号,2,0)&amp;10000),I$2)/$E51*100</f>
        <v>#REF!</v>
      </c>
      <c r="J51" s="15" t="e">
        <f ca="1">COUNTIFS(INDIRECT("入力!"&amp;VLOOKUP(MATCH($E$1,問,0),列番号,2,0)&amp;1):INDIRECT("入力!"&amp;VLOOKUP(MATCH($E$1,問,0),列番号,2,0)&amp;10000),$E$2,INDIRECT("入力!"&amp;VLOOKUP(MATCH($A51,問,0),列番号,2,0)&amp;1):INDIRECT("入力!"&amp;VLOOKUP(MATCH($A51,問,0),列番号,2,0)&amp;10000),$B51,INDIRECT("入力!"&amp;VLOOKUP(MATCH(J$1,問,0),列番号,2,0)&amp;1):INDIRECT("入力!"&amp;VLOOKUP(MATCH(J$1,問,0),列番号,2,0)&amp;10000),J$2)/$E51*100</f>
        <v>#REF!</v>
      </c>
      <c r="K51" s="15" t="e">
        <f ca="1">COUNTIFS(INDIRECT("入力!"&amp;VLOOKUP(MATCH($E$1,問,0),列番号,2,0)&amp;1):INDIRECT("入力!"&amp;VLOOKUP(MATCH($E$1,問,0),列番号,2,0)&amp;10000),$E$2,INDIRECT("入力!"&amp;VLOOKUP(MATCH($A51,問,0),列番号,2,0)&amp;1):INDIRECT("入力!"&amp;VLOOKUP(MATCH($A51,問,0),列番号,2,0)&amp;10000),$B51,INDIRECT("入力!"&amp;VLOOKUP(MATCH(K$1,問,0),列番号,2,0)&amp;1):INDIRECT("入力!"&amp;VLOOKUP(MATCH(K$1,問,0),列番号,2,0)&amp;10000),K$2)/$E51*100</f>
        <v>#REF!</v>
      </c>
      <c r="L51" s="15" t="e">
        <f ca="1">COUNTIFS(INDIRECT("入力!"&amp;VLOOKUP(MATCH($E$1,問,0),列番号,2,0)&amp;1):INDIRECT("入力!"&amp;VLOOKUP(MATCH($E$1,問,0),列番号,2,0)&amp;10000),$E$2,INDIRECT("入力!"&amp;VLOOKUP(MATCH($A51,問,0),列番号,2,0)&amp;1):INDIRECT("入力!"&amp;VLOOKUP(MATCH($A51,問,0),列番号,2,0)&amp;10000),$B51,INDIRECT("入力!"&amp;VLOOKUP(MATCH(L$1,問,0),列番号,2,0)&amp;1):INDIRECT("入力!"&amp;VLOOKUP(MATCH(L$1,問,0),列番号,2,0)&amp;10000),L$2)/$E51*100</f>
        <v>#REF!</v>
      </c>
      <c r="M51" s="15" t="e">
        <f ca="1">COUNTIFS(INDIRECT("入力!"&amp;VLOOKUP(MATCH($E$1,問,0),列番号,2,0)&amp;1):INDIRECT("入力!"&amp;VLOOKUP(MATCH($E$1,問,0),列番号,2,0)&amp;10000),$E$2,INDIRECT("入力!"&amp;VLOOKUP(MATCH($A51,問,0),列番号,2,0)&amp;1):INDIRECT("入力!"&amp;VLOOKUP(MATCH($A51,問,0),列番号,2,0)&amp;10000),$B51,INDIRECT("入力!"&amp;VLOOKUP(MATCH(M$1,問,0),列番号,2,0)&amp;1):INDIRECT("入力!"&amp;VLOOKUP(MATCH(M$1,問,0),列番号,2,0)&amp;10000),M$2)/$E51*100</f>
        <v>#REF!</v>
      </c>
    </row>
    <row r="52" spans="1:13" x14ac:dyDescent="0.4">
      <c r="A52" s="1" t="s">
        <v>10</v>
      </c>
      <c r="B52" s="1">
        <v>12</v>
      </c>
      <c r="C52" s="27"/>
      <c r="D52" s="4" t="s">
        <v>85</v>
      </c>
      <c r="E52" s="3" t="e">
        <f ca="1">COUNTIFS(INDIRECT("入力!"&amp;VLOOKUP(MATCH($A52,問,0),列番号,2,0)&amp;1):INDIRECT("入力!"&amp;VLOOKUP(MATCH($A52,問,0),列番号,2,0)&amp;10000),$B52,INDIRECT("入力!"&amp;VLOOKUP(MATCH(E$1,問,0),列番号,2,0)&amp;1):INDIRECT("入力!"&amp;VLOOKUP(MATCH(E$1,問,0),列番号,2,0)&amp;10000),E$2)</f>
        <v>#REF!</v>
      </c>
      <c r="F52" s="3" t="e">
        <f t="shared" ca="1" si="1"/>
        <v>#REF!</v>
      </c>
      <c r="G52" s="15" t="e">
        <f ca="1">COUNTIFS(INDIRECT("入力!"&amp;VLOOKUP(MATCH($E$1,問,0),列番号,2,0)&amp;1):INDIRECT("入力!"&amp;VLOOKUP(MATCH($E$1,問,0),列番号,2,0)&amp;10000),$E$2,INDIRECT("入力!"&amp;VLOOKUP(MATCH($A52,問,0),列番号,2,0)&amp;1):INDIRECT("入力!"&amp;VLOOKUP(MATCH($A52,問,0),列番号,2,0)&amp;10000),$B52,INDIRECT("入力!"&amp;VLOOKUP(MATCH(G$1,問,0),列番号,2,0)&amp;1):INDIRECT("入力!"&amp;VLOOKUP(MATCH(G$1,問,0),列番号,2,0)&amp;10000),G$2)/$E52*100</f>
        <v>#REF!</v>
      </c>
      <c r="H52" s="15" t="e">
        <f ca="1">COUNTIFS(INDIRECT("入力!"&amp;VLOOKUP(MATCH($E$1,問,0),列番号,2,0)&amp;1):INDIRECT("入力!"&amp;VLOOKUP(MATCH($E$1,問,0),列番号,2,0)&amp;10000),$E$2,INDIRECT("入力!"&amp;VLOOKUP(MATCH($A52,問,0),列番号,2,0)&amp;1):INDIRECT("入力!"&amp;VLOOKUP(MATCH($A52,問,0),列番号,2,0)&amp;10000),$B52,INDIRECT("入力!"&amp;VLOOKUP(MATCH(H$1,問,0),列番号,2,0)&amp;1):INDIRECT("入力!"&amp;VLOOKUP(MATCH(H$1,問,0),列番号,2,0)&amp;10000),H$2)/$E52*100</f>
        <v>#REF!</v>
      </c>
      <c r="I52" s="15" t="e">
        <f ca="1">COUNTIFS(INDIRECT("入力!"&amp;VLOOKUP(MATCH($E$1,問,0),列番号,2,0)&amp;1):INDIRECT("入力!"&amp;VLOOKUP(MATCH($E$1,問,0),列番号,2,0)&amp;10000),$E$2,INDIRECT("入力!"&amp;VLOOKUP(MATCH($A52,問,0),列番号,2,0)&amp;1):INDIRECT("入力!"&amp;VLOOKUP(MATCH($A52,問,0),列番号,2,0)&amp;10000),$B52,INDIRECT("入力!"&amp;VLOOKUP(MATCH(I$1,問,0),列番号,2,0)&amp;1):INDIRECT("入力!"&amp;VLOOKUP(MATCH(I$1,問,0),列番号,2,0)&amp;10000),I$2)/$E52*100</f>
        <v>#REF!</v>
      </c>
      <c r="J52" s="15" t="e">
        <f ca="1">COUNTIFS(INDIRECT("入力!"&amp;VLOOKUP(MATCH($E$1,問,0),列番号,2,0)&amp;1):INDIRECT("入力!"&amp;VLOOKUP(MATCH($E$1,問,0),列番号,2,0)&amp;10000),$E$2,INDIRECT("入力!"&amp;VLOOKUP(MATCH($A52,問,0),列番号,2,0)&amp;1):INDIRECT("入力!"&amp;VLOOKUP(MATCH($A52,問,0),列番号,2,0)&amp;10000),$B52,INDIRECT("入力!"&amp;VLOOKUP(MATCH(J$1,問,0),列番号,2,0)&amp;1):INDIRECT("入力!"&amp;VLOOKUP(MATCH(J$1,問,0),列番号,2,0)&amp;10000),J$2)/$E52*100</f>
        <v>#REF!</v>
      </c>
      <c r="K52" s="15" t="e">
        <f ca="1">COUNTIFS(INDIRECT("入力!"&amp;VLOOKUP(MATCH($E$1,問,0),列番号,2,0)&amp;1):INDIRECT("入力!"&amp;VLOOKUP(MATCH($E$1,問,0),列番号,2,0)&amp;10000),$E$2,INDIRECT("入力!"&amp;VLOOKUP(MATCH($A52,問,0),列番号,2,0)&amp;1):INDIRECT("入力!"&amp;VLOOKUP(MATCH($A52,問,0),列番号,2,0)&amp;10000),$B52,INDIRECT("入力!"&amp;VLOOKUP(MATCH(K$1,問,0),列番号,2,0)&amp;1):INDIRECT("入力!"&amp;VLOOKUP(MATCH(K$1,問,0),列番号,2,0)&amp;10000),K$2)/$E52*100</f>
        <v>#REF!</v>
      </c>
      <c r="L52" s="15" t="e">
        <f ca="1">COUNTIFS(INDIRECT("入力!"&amp;VLOOKUP(MATCH($E$1,問,0),列番号,2,0)&amp;1):INDIRECT("入力!"&amp;VLOOKUP(MATCH($E$1,問,0),列番号,2,0)&amp;10000),$E$2,INDIRECT("入力!"&amp;VLOOKUP(MATCH($A52,問,0),列番号,2,0)&amp;1):INDIRECT("入力!"&amp;VLOOKUP(MATCH($A52,問,0),列番号,2,0)&amp;10000),$B52,INDIRECT("入力!"&amp;VLOOKUP(MATCH(L$1,問,0),列番号,2,0)&amp;1):INDIRECT("入力!"&amp;VLOOKUP(MATCH(L$1,問,0),列番号,2,0)&amp;10000),L$2)/$E52*100</f>
        <v>#REF!</v>
      </c>
      <c r="M52" s="15" t="e">
        <f ca="1">COUNTIFS(INDIRECT("入力!"&amp;VLOOKUP(MATCH($E$1,問,0),列番号,2,0)&amp;1):INDIRECT("入力!"&amp;VLOOKUP(MATCH($E$1,問,0),列番号,2,0)&amp;10000),$E$2,INDIRECT("入力!"&amp;VLOOKUP(MATCH($A52,問,0),列番号,2,0)&amp;1):INDIRECT("入力!"&amp;VLOOKUP(MATCH($A52,問,0),列番号,2,0)&amp;10000),$B52,INDIRECT("入力!"&amp;VLOOKUP(MATCH(M$1,問,0),列番号,2,0)&amp;1):INDIRECT("入力!"&amp;VLOOKUP(MATCH(M$1,問,0),列番号,2,0)&amp;10000),M$2)/$E52*100</f>
        <v>#REF!</v>
      </c>
    </row>
    <row r="53" spans="1:13" x14ac:dyDescent="0.4">
      <c r="A53" s="1" t="s">
        <v>10</v>
      </c>
      <c r="B53" s="1">
        <v>13</v>
      </c>
      <c r="C53" s="27"/>
      <c r="D53" s="4" t="s">
        <v>86</v>
      </c>
      <c r="E53" s="3" t="e">
        <f ca="1">COUNTIFS(INDIRECT("入力!"&amp;VLOOKUP(MATCH($A53,問,0),列番号,2,0)&amp;1):INDIRECT("入力!"&amp;VLOOKUP(MATCH($A53,問,0),列番号,2,0)&amp;10000),$B53,INDIRECT("入力!"&amp;VLOOKUP(MATCH(E$1,問,0),列番号,2,0)&amp;1):INDIRECT("入力!"&amp;VLOOKUP(MATCH(E$1,問,0),列番号,2,0)&amp;10000),E$2)</f>
        <v>#REF!</v>
      </c>
      <c r="F53" s="3" t="e">
        <f t="shared" ca="1" si="1"/>
        <v>#REF!</v>
      </c>
      <c r="G53" s="15" t="e">
        <f ca="1">COUNTIFS(INDIRECT("入力!"&amp;VLOOKUP(MATCH($E$1,問,0),列番号,2,0)&amp;1):INDIRECT("入力!"&amp;VLOOKUP(MATCH($E$1,問,0),列番号,2,0)&amp;10000),$E$2,INDIRECT("入力!"&amp;VLOOKUP(MATCH($A53,問,0),列番号,2,0)&amp;1):INDIRECT("入力!"&amp;VLOOKUP(MATCH($A53,問,0),列番号,2,0)&amp;10000),$B53,INDIRECT("入力!"&amp;VLOOKUP(MATCH(G$1,問,0),列番号,2,0)&amp;1):INDIRECT("入力!"&amp;VLOOKUP(MATCH(G$1,問,0),列番号,2,0)&amp;10000),G$2)/$E53*100</f>
        <v>#REF!</v>
      </c>
      <c r="H53" s="15" t="e">
        <f ca="1">COUNTIFS(INDIRECT("入力!"&amp;VLOOKUP(MATCH($E$1,問,0),列番号,2,0)&amp;1):INDIRECT("入力!"&amp;VLOOKUP(MATCH($E$1,問,0),列番号,2,0)&amp;10000),$E$2,INDIRECT("入力!"&amp;VLOOKUP(MATCH($A53,問,0),列番号,2,0)&amp;1):INDIRECT("入力!"&amp;VLOOKUP(MATCH($A53,問,0),列番号,2,0)&amp;10000),$B53,INDIRECT("入力!"&amp;VLOOKUP(MATCH(H$1,問,0),列番号,2,0)&amp;1):INDIRECT("入力!"&amp;VLOOKUP(MATCH(H$1,問,0),列番号,2,0)&amp;10000),H$2)/$E53*100</f>
        <v>#REF!</v>
      </c>
      <c r="I53" s="15" t="e">
        <f ca="1">COUNTIFS(INDIRECT("入力!"&amp;VLOOKUP(MATCH($E$1,問,0),列番号,2,0)&amp;1):INDIRECT("入力!"&amp;VLOOKUP(MATCH($E$1,問,0),列番号,2,0)&amp;10000),$E$2,INDIRECT("入力!"&amp;VLOOKUP(MATCH($A53,問,0),列番号,2,0)&amp;1):INDIRECT("入力!"&amp;VLOOKUP(MATCH($A53,問,0),列番号,2,0)&amp;10000),$B53,INDIRECT("入力!"&amp;VLOOKUP(MATCH(I$1,問,0),列番号,2,0)&amp;1):INDIRECT("入力!"&amp;VLOOKUP(MATCH(I$1,問,0),列番号,2,0)&amp;10000),I$2)/$E53*100</f>
        <v>#REF!</v>
      </c>
      <c r="J53" s="15" t="e">
        <f ca="1">COUNTIFS(INDIRECT("入力!"&amp;VLOOKUP(MATCH($E$1,問,0),列番号,2,0)&amp;1):INDIRECT("入力!"&amp;VLOOKUP(MATCH($E$1,問,0),列番号,2,0)&amp;10000),$E$2,INDIRECT("入力!"&amp;VLOOKUP(MATCH($A53,問,0),列番号,2,0)&amp;1):INDIRECT("入力!"&amp;VLOOKUP(MATCH($A53,問,0),列番号,2,0)&amp;10000),$B53,INDIRECT("入力!"&amp;VLOOKUP(MATCH(J$1,問,0),列番号,2,0)&amp;1):INDIRECT("入力!"&amp;VLOOKUP(MATCH(J$1,問,0),列番号,2,0)&amp;10000),J$2)/$E53*100</f>
        <v>#REF!</v>
      </c>
      <c r="K53" s="15" t="e">
        <f ca="1">COUNTIFS(INDIRECT("入力!"&amp;VLOOKUP(MATCH($E$1,問,0),列番号,2,0)&amp;1):INDIRECT("入力!"&amp;VLOOKUP(MATCH($E$1,問,0),列番号,2,0)&amp;10000),$E$2,INDIRECT("入力!"&amp;VLOOKUP(MATCH($A53,問,0),列番号,2,0)&amp;1):INDIRECT("入力!"&amp;VLOOKUP(MATCH($A53,問,0),列番号,2,0)&amp;10000),$B53,INDIRECT("入力!"&amp;VLOOKUP(MATCH(K$1,問,0),列番号,2,0)&amp;1):INDIRECT("入力!"&amp;VLOOKUP(MATCH(K$1,問,0),列番号,2,0)&amp;10000),K$2)/$E53*100</f>
        <v>#REF!</v>
      </c>
      <c r="L53" s="15" t="e">
        <f ca="1">COUNTIFS(INDIRECT("入力!"&amp;VLOOKUP(MATCH($E$1,問,0),列番号,2,0)&amp;1):INDIRECT("入力!"&amp;VLOOKUP(MATCH($E$1,問,0),列番号,2,0)&amp;10000),$E$2,INDIRECT("入力!"&amp;VLOOKUP(MATCH($A53,問,0),列番号,2,0)&amp;1):INDIRECT("入力!"&amp;VLOOKUP(MATCH($A53,問,0),列番号,2,0)&amp;10000),$B53,INDIRECT("入力!"&amp;VLOOKUP(MATCH(L$1,問,0),列番号,2,0)&amp;1):INDIRECT("入力!"&amp;VLOOKUP(MATCH(L$1,問,0),列番号,2,0)&amp;10000),L$2)/$E53*100</f>
        <v>#REF!</v>
      </c>
      <c r="M53" s="15" t="e">
        <f ca="1">COUNTIFS(INDIRECT("入力!"&amp;VLOOKUP(MATCH($E$1,問,0),列番号,2,0)&amp;1):INDIRECT("入力!"&amp;VLOOKUP(MATCH($E$1,問,0),列番号,2,0)&amp;10000),$E$2,INDIRECT("入力!"&amp;VLOOKUP(MATCH($A53,問,0),列番号,2,0)&amp;1):INDIRECT("入力!"&amp;VLOOKUP(MATCH($A53,問,0),列番号,2,0)&amp;10000),$B53,INDIRECT("入力!"&amp;VLOOKUP(MATCH(M$1,問,0),列番号,2,0)&amp;1):INDIRECT("入力!"&amp;VLOOKUP(MATCH(M$1,問,0),列番号,2,0)&amp;10000),M$2)/$E53*100</f>
        <v>#REF!</v>
      </c>
    </row>
    <row r="54" spans="1:13" x14ac:dyDescent="0.4">
      <c r="A54" s="1" t="s">
        <v>10</v>
      </c>
      <c r="B54" s="1">
        <v>14</v>
      </c>
      <c r="C54" s="27"/>
      <c r="D54" s="4" t="s">
        <v>87</v>
      </c>
      <c r="E54" s="3" t="e">
        <f ca="1">COUNTIFS(INDIRECT("入力!"&amp;VLOOKUP(MATCH($A54,問,0),列番号,2,0)&amp;1):INDIRECT("入力!"&amp;VLOOKUP(MATCH($A54,問,0),列番号,2,0)&amp;10000),$B54,INDIRECT("入力!"&amp;VLOOKUP(MATCH(E$1,問,0),列番号,2,0)&amp;1):INDIRECT("入力!"&amp;VLOOKUP(MATCH(E$1,問,0),列番号,2,0)&amp;10000),E$2)</f>
        <v>#REF!</v>
      </c>
      <c r="F54" s="3" t="e">
        <f t="shared" ca="1" si="1"/>
        <v>#REF!</v>
      </c>
      <c r="G54" s="15" t="e">
        <f ca="1">COUNTIFS(INDIRECT("入力!"&amp;VLOOKUP(MATCH($E$1,問,0),列番号,2,0)&amp;1):INDIRECT("入力!"&amp;VLOOKUP(MATCH($E$1,問,0),列番号,2,0)&amp;10000),$E$2,INDIRECT("入力!"&amp;VLOOKUP(MATCH($A54,問,0),列番号,2,0)&amp;1):INDIRECT("入力!"&amp;VLOOKUP(MATCH($A54,問,0),列番号,2,0)&amp;10000),$B54,INDIRECT("入力!"&amp;VLOOKUP(MATCH(G$1,問,0),列番号,2,0)&amp;1):INDIRECT("入力!"&amp;VLOOKUP(MATCH(G$1,問,0),列番号,2,0)&amp;10000),G$2)/$E54*100</f>
        <v>#REF!</v>
      </c>
      <c r="H54" s="15" t="e">
        <f ca="1">COUNTIFS(INDIRECT("入力!"&amp;VLOOKUP(MATCH($E$1,問,0),列番号,2,0)&amp;1):INDIRECT("入力!"&amp;VLOOKUP(MATCH($E$1,問,0),列番号,2,0)&amp;10000),$E$2,INDIRECT("入力!"&amp;VLOOKUP(MATCH($A54,問,0),列番号,2,0)&amp;1):INDIRECT("入力!"&amp;VLOOKUP(MATCH($A54,問,0),列番号,2,0)&amp;10000),$B54,INDIRECT("入力!"&amp;VLOOKUP(MATCH(H$1,問,0),列番号,2,0)&amp;1):INDIRECT("入力!"&amp;VLOOKUP(MATCH(H$1,問,0),列番号,2,0)&amp;10000),H$2)/$E54*100</f>
        <v>#REF!</v>
      </c>
      <c r="I54" s="15" t="e">
        <f ca="1">COUNTIFS(INDIRECT("入力!"&amp;VLOOKUP(MATCH($E$1,問,0),列番号,2,0)&amp;1):INDIRECT("入力!"&amp;VLOOKUP(MATCH($E$1,問,0),列番号,2,0)&amp;10000),$E$2,INDIRECT("入力!"&amp;VLOOKUP(MATCH($A54,問,0),列番号,2,0)&amp;1):INDIRECT("入力!"&amp;VLOOKUP(MATCH($A54,問,0),列番号,2,0)&amp;10000),$B54,INDIRECT("入力!"&amp;VLOOKUP(MATCH(I$1,問,0),列番号,2,0)&amp;1):INDIRECT("入力!"&amp;VLOOKUP(MATCH(I$1,問,0),列番号,2,0)&amp;10000),I$2)/$E54*100</f>
        <v>#REF!</v>
      </c>
      <c r="J54" s="15" t="e">
        <f ca="1">COUNTIFS(INDIRECT("入力!"&amp;VLOOKUP(MATCH($E$1,問,0),列番号,2,0)&amp;1):INDIRECT("入力!"&amp;VLOOKUP(MATCH($E$1,問,0),列番号,2,0)&amp;10000),$E$2,INDIRECT("入力!"&amp;VLOOKUP(MATCH($A54,問,0),列番号,2,0)&amp;1):INDIRECT("入力!"&amp;VLOOKUP(MATCH($A54,問,0),列番号,2,0)&amp;10000),$B54,INDIRECT("入力!"&amp;VLOOKUP(MATCH(J$1,問,0),列番号,2,0)&amp;1):INDIRECT("入力!"&amp;VLOOKUP(MATCH(J$1,問,0),列番号,2,0)&amp;10000),J$2)/$E54*100</f>
        <v>#REF!</v>
      </c>
      <c r="K54" s="15" t="e">
        <f ca="1">COUNTIFS(INDIRECT("入力!"&amp;VLOOKUP(MATCH($E$1,問,0),列番号,2,0)&amp;1):INDIRECT("入力!"&amp;VLOOKUP(MATCH($E$1,問,0),列番号,2,0)&amp;10000),$E$2,INDIRECT("入力!"&amp;VLOOKUP(MATCH($A54,問,0),列番号,2,0)&amp;1):INDIRECT("入力!"&amp;VLOOKUP(MATCH($A54,問,0),列番号,2,0)&amp;10000),$B54,INDIRECT("入力!"&amp;VLOOKUP(MATCH(K$1,問,0),列番号,2,0)&amp;1):INDIRECT("入力!"&amp;VLOOKUP(MATCH(K$1,問,0),列番号,2,0)&amp;10000),K$2)/$E54*100</f>
        <v>#REF!</v>
      </c>
      <c r="L54" s="15" t="e">
        <f ca="1">COUNTIFS(INDIRECT("入力!"&amp;VLOOKUP(MATCH($E$1,問,0),列番号,2,0)&amp;1):INDIRECT("入力!"&amp;VLOOKUP(MATCH($E$1,問,0),列番号,2,0)&amp;10000),$E$2,INDIRECT("入力!"&amp;VLOOKUP(MATCH($A54,問,0),列番号,2,0)&amp;1):INDIRECT("入力!"&amp;VLOOKUP(MATCH($A54,問,0),列番号,2,0)&amp;10000),$B54,INDIRECT("入力!"&amp;VLOOKUP(MATCH(L$1,問,0),列番号,2,0)&amp;1):INDIRECT("入力!"&amp;VLOOKUP(MATCH(L$1,問,0),列番号,2,0)&amp;10000),L$2)/$E54*100</f>
        <v>#REF!</v>
      </c>
      <c r="M54" s="15" t="e">
        <f ca="1">COUNTIFS(INDIRECT("入力!"&amp;VLOOKUP(MATCH($E$1,問,0),列番号,2,0)&amp;1):INDIRECT("入力!"&amp;VLOOKUP(MATCH($E$1,問,0),列番号,2,0)&amp;10000),$E$2,INDIRECT("入力!"&amp;VLOOKUP(MATCH($A54,問,0),列番号,2,0)&amp;1):INDIRECT("入力!"&amp;VLOOKUP(MATCH($A54,問,0),列番号,2,0)&amp;10000),$B54,INDIRECT("入力!"&amp;VLOOKUP(MATCH(M$1,問,0),列番号,2,0)&amp;1):INDIRECT("入力!"&amp;VLOOKUP(MATCH(M$1,問,0),列番号,2,0)&amp;10000),M$2)/$E54*100</f>
        <v>#REF!</v>
      </c>
    </row>
    <row r="55" spans="1:13" x14ac:dyDescent="0.4">
      <c r="A55" s="1" t="s">
        <v>10</v>
      </c>
      <c r="B55" s="1">
        <v>15</v>
      </c>
      <c r="C55" s="27"/>
      <c r="D55" s="4" t="s">
        <v>88</v>
      </c>
      <c r="E55" s="3" t="e">
        <f ca="1">COUNTIFS(INDIRECT("入力!"&amp;VLOOKUP(MATCH($A55,問,0),列番号,2,0)&amp;1):INDIRECT("入力!"&amp;VLOOKUP(MATCH($A55,問,0),列番号,2,0)&amp;10000),$B55,INDIRECT("入力!"&amp;VLOOKUP(MATCH(E$1,問,0),列番号,2,0)&amp;1):INDIRECT("入力!"&amp;VLOOKUP(MATCH(E$1,問,0),列番号,2,0)&amp;10000),E$2)</f>
        <v>#REF!</v>
      </c>
      <c r="F55" s="3" t="e">
        <f t="shared" ca="1" si="1"/>
        <v>#REF!</v>
      </c>
      <c r="G55" s="15" t="e">
        <f ca="1">COUNTIFS(INDIRECT("入力!"&amp;VLOOKUP(MATCH($E$1,問,0),列番号,2,0)&amp;1):INDIRECT("入力!"&amp;VLOOKUP(MATCH($E$1,問,0),列番号,2,0)&amp;10000),$E$2,INDIRECT("入力!"&amp;VLOOKUP(MATCH($A55,問,0),列番号,2,0)&amp;1):INDIRECT("入力!"&amp;VLOOKUP(MATCH($A55,問,0),列番号,2,0)&amp;10000),$B55,INDIRECT("入力!"&amp;VLOOKUP(MATCH(G$1,問,0),列番号,2,0)&amp;1):INDIRECT("入力!"&amp;VLOOKUP(MATCH(G$1,問,0),列番号,2,0)&amp;10000),G$2)/$E55*100</f>
        <v>#REF!</v>
      </c>
      <c r="H55" s="15" t="e">
        <f ca="1">COUNTIFS(INDIRECT("入力!"&amp;VLOOKUP(MATCH($E$1,問,0),列番号,2,0)&amp;1):INDIRECT("入力!"&amp;VLOOKUP(MATCH($E$1,問,0),列番号,2,0)&amp;10000),$E$2,INDIRECT("入力!"&amp;VLOOKUP(MATCH($A55,問,0),列番号,2,0)&amp;1):INDIRECT("入力!"&amp;VLOOKUP(MATCH($A55,問,0),列番号,2,0)&amp;10000),$B55,INDIRECT("入力!"&amp;VLOOKUP(MATCH(H$1,問,0),列番号,2,0)&amp;1):INDIRECT("入力!"&amp;VLOOKUP(MATCH(H$1,問,0),列番号,2,0)&amp;10000),H$2)/$E55*100</f>
        <v>#REF!</v>
      </c>
      <c r="I55" s="15" t="e">
        <f ca="1">COUNTIFS(INDIRECT("入力!"&amp;VLOOKUP(MATCH($E$1,問,0),列番号,2,0)&amp;1):INDIRECT("入力!"&amp;VLOOKUP(MATCH($E$1,問,0),列番号,2,0)&amp;10000),$E$2,INDIRECT("入力!"&amp;VLOOKUP(MATCH($A55,問,0),列番号,2,0)&amp;1):INDIRECT("入力!"&amp;VLOOKUP(MATCH($A55,問,0),列番号,2,0)&amp;10000),$B55,INDIRECT("入力!"&amp;VLOOKUP(MATCH(I$1,問,0),列番号,2,0)&amp;1):INDIRECT("入力!"&amp;VLOOKUP(MATCH(I$1,問,0),列番号,2,0)&amp;10000),I$2)/$E55*100</f>
        <v>#REF!</v>
      </c>
      <c r="J55" s="15" t="e">
        <f ca="1">COUNTIFS(INDIRECT("入力!"&amp;VLOOKUP(MATCH($E$1,問,0),列番号,2,0)&amp;1):INDIRECT("入力!"&amp;VLOOKUP(MATCH($E$1,問,0),列番号,2,0)&amp;10000),$E$2,INDIRECT("入力!"&amp;VLOOKUP(MATCH($A55,問,0),列番号,2,0)&amp;1):INDIRECT("入力!"&amp;VLOOKUP(MATCH($A55,問,0),列番号,2,0)&amp;10000),$B55,INDIRECT("入力!"&amp;VLOOKUP(MATCH(J$1,問,0),列番号,2,0)&amp;1):INDIRECT("入力!"&amp;VLOOKUP(MATCH(J$1,問,0),列番号,2,0)&amp;10000),J$2)/$E55*100</f>
        <v>#REF!</v>
      </c>
      <c r="K55" s="15" t="e">
        <f ca="1">COUNTIFS(INDIRECT("入力!"&amp;VLOOKUP(MATCH($E$1,問,0),列番号,2,0)&amp;1):INDIRECT("入力!"&amp;VLOOKUP(MATCH($E$1,問,0),列番号,2,0)&amp;10000),$E$2,INDIRECT("入力!"&amp;VLOOKUP(MATCH($A55,問,0),列番号,2,0)&amp;1):INDIRECT("入力!"&amp;VLOOKUP(MATCH($A55,問,0),列番号,2,0)&amp;10000),$B55,INDIRECT("入力!"&amp;VLOOKUP(MATCH(K$1,問,0),列番号,2,0)&amp;1):INDIRECT("入力!"&amp;VLOOKUP(MATCH(K$1,問,0),列番号,2,0)&amp;10000),K$2)/$E55*100</f>
        <v>#REF!</v>
      </c>
      <c r="L55" s="15" t="e">
        <f ca="1">COUNTIFS(INDIRECT("入力!"&amp;VLOOKUP(MATCH($E$1,問,0),列番号,2,0)&amp;1):INDIRECT("入力!"&amp;VLOOKUP(MATCH($E$1,問,0),列番号,2,0)&amp;10000),$E$2,INDIRECT("入力!"&amp;VLOOKUP(MATCH($A55,問,0),列番号,2,0)&amp;1):INDIRECT("入力!"&amp;VLOOKUP(MATCH($A55,問,0),列番号,2,0)&amp;10000),$B55,INDIRECT("入力!"&amp;VLOOKUP(MATCH(L$1,問,0),列番号,2,0)&amp;1):INDIRECT("入力!"&amp;VLOOKUP(MATCH(L$1,問,0),列番号,2,0)&amp;10000),L$2)/$E55*100</f>
        <v>#REF!</v>
      </c>
      <c r="M55" s="15" t="e">
        <f ca="1">COUNTIFS(INDIRECT("入力!"&amp;VLOOKUP(MATCH($E$1,問,0),列番号,2,0)&amp;1):INDIRECT("入力!"&amp;VLOOKUP(MATCH($E$1,問,0),列番号,2,0)&amp;10000),$E$2,INDIRECT("入力!"&amp;VLOOKUP(MATCH($A55,問,0),列番号,2,0)&amp;1):INDIRECT("入力!"&amp;VLOOKUP(MATCH($A55,問,0),列番号,2,0)&amp;10000),$B55,INDIRECT("入力!"&amp;VLOOKUP(MATCH(M$1,問,0),列番号,2,0)&amp;1):INDIRECT("入力!"&amp;VLOOKUP(MATCH(M$1,問,0),列番号,2,0)&amp;10000),M$2)/$E55*100</f>
        <v>#REF!</v>
      </c>
    </row>
    <row r="56" spans="1:13" x14ac:dyDescent="0.4">
      <c r="A56" s="1" t="s">
        <v>10</v>
      </c>
      <c r="B56" s="1">
        <v>16</v>
      </c>
      <c r="C56" s="27"/>
      <c r="D56" s="4" t="s">
        <v>89</v>
      </c>
      <c r="E56" s="3" t="e">
        <f ca="1">COUNTIFS(INDIRECT("入力!"&amp;VLOOKUP(MATCH($A56,問,0),列番号,2,0)&amp;1):INDIRECT("入力!"&amp;VLOOKUP(MATCH($A56,問,0),列番号,2,0)&amp;10000),$B56,INDIRECT("入力!"&amp;VLOOKUP(MATCH(E$1,問,0),列番号,2,0)&amp;1):INDIRECT("入力!"&amp;VLOOKUP(MATCH(E$1,問,0),列番号,2,0)&amp;10000),E$2)</f>
        <v>#REF!</v>
      </c>
      <c r="F56" s="3" t="e">
        <f t="shared" ca="1" si="1"/>
        <v>#REF!</v>
      </c>
      <c r="G56" s="15" t="e">
        <f ca="1">COUNTIFS(INDIRECT("入力!"&amp;VLOOKUP(MATCH($E$1,問,0),列番号,2,0)&amp;1):INDIRECT("入力!"&amp;VLOOKUP(MATCH($E$1,問,0),列番号,2,0)&amp;10000),$E$2,INDIRECT("入力!"&amp;VLOOKUP(MATCH($A56,問,0),列番号,2,0)&amp;1):INDIRECT("入力!"&amp;VLOOKUP(MATCH($A56,問,0),列番号,2,0)&amp;10000),$B56,INDIRECT("入力!"&amp;VLOOKUP(MATCH(G$1,問,0),列番号,2,0)&amp;1):INDIRECT("入力!"&amp;VLOOKUP(MATCH(G$1,問,0),列番号,2,0)&amp;10000),G$2)/$E56*100</f>
        <v>#REF!</v>
      </c>
      <c r="H56" s="15" t="e">
        <f ca="1">COUNTIFS(INDIRECT("入力!"&amp;VLOOKUP(MATCH($E$1,問,0),列番号,2,0)&amp;1):INDIRECT("入力!"&amp;VLOOKUP(MATCH($E$1,問,0),列番号,2,0)&amp;10000),$E$2,INDIRECT("入力!"&amp;VLOOKUP(MATCH($A56,問,0),列番号,2,0)&amp;1):INDIRECT("入力!"&amp;VLOOKUP(MATCH($A56,問,0),列番号,2,0)&amp;10000),$B56,INDIRECT("入力!"&amp;VLOOKUP(MATCH(H$1,問,0),列番号,2,0)&amp;1):INDIRECT("入力!"&amp;VLOOKUP(MATCH(H$1,問,0),列番号,2,0)&amp;10000),H$2)/$E56*100</f>
        <v>#REF!</v>
      </c>
      <c r="I56" s="15" t="e">
        <f ca="1">COUNTIFS(INDIRECT("入力!"&amp;VLOOKUP(MATCH($E$1,問,0),列番号,2,0)&amp;1):INDIRECT("入力!"&amp;VLOOKUP(MATCH($E$1,問,0),列番号,2,0)&amp;10000),$E$2,INDIRECT("入力!"&amp;VLOOKUP(MATCH($A56,問,0),列番号,2,0)&amp;1):INDIRECT("入力!"&amp;VLOOKUP(MATCH($A56,問,0),列番号,2,0)&amp;10000),$B56,INDIRECT("入力!"&amp;VLOOKUP(MATCH(I$1,問,0),列番号,2,0)&amp;1):INDIRECT("入力!"&amp;VLOOKUP(MATCH(I$1,問,0),列番号,2,0)&amp;10000),I$2)/$E56*100</f>
        <v>#REF!</v>
      </c>
      <c r="J56" s="15" t="e">
        <f ca="1">COUNTIFS(INDIRECT("入力!"&amp;VLOOKUP(MATCH($E$1,問,0),列番号,2,0)&amp;1):INDIRECT("入力!"&amp;VLOOKUP(MATCH($E$1,問,0),列番号,2,0)&amp;10000),$E$2,INDIRECT("入力!"&amp;VLOOKUP(MATCH($A56,問,0),列番号,2,0)&amp;1):INDIRECT("入力!"&amp;VLOOKUP(MATCH($A56,問,0),列番号,2,0)&amp;10000),$B56,INDIRECT("入力!"&amp;VLOOKUP(MATCH(J$1,問,0),列番号,2,0)&amp;1):INDIRECT("入力!"&amp;VLOOKUP(MATCH(J$1,問,0),列番号,2,0)&amp;10000),J$2)/$E56*100</f>
        <v>#REF!</v>
      </c>
      <c r="K56" s="15" t="e">
        <f ca="1">COUNTIFS(INDIRECT("入力!"&amp;VLOOKUP(MATCH($E$1,問,0),列番号,2,0)&amp;1):INDIRECT("入力!"&amp;VLOOKUP(MATCH($E$1,問,0),列番号,2,0)&amp;10000),$E$2,INDIRECT("入力!"&amp;VLOOKUP(MATCH($A56,問,0),列番号,2,0)&amp;1):INDIRECT("入力!"&amp;VLOOKUP(MATCH($A56,問,0),列番号,2,0)&amp;10000),$B56,INDIRECT("入力!"&amp;VLOOKUP(MATCH(K$1,問,0),列番号,2,0)&amp;1):INDIRECT("入力!"&amp;VLOOKUP(MATCH(K$1,問,0),列番号,2,0)&amp;10000),K$2)/$E56*100</f>
        <v>#REF!</v>
      </c>
      <c r="L56" s="15" t="e">
        <f ca="1">COUNTIFS(INDIRECT("入力!"&amp;VLOOKUP(MATCH($E$1,問,0),列番号,2,0)&amp;1):INDIRECT("入力!"&amp;VLOOKUP(MATCH($E$1,問,0),列番号,2,0)&amp;10000),$E$2,INDIRECT("入力!"&amp;VLOOKUP(MATCH($A56,問,0),列番号,2,0)&amp;1):INDIRECT("入力!"&amp;VLOOKUP(MATCH($A56,問,0),列番号,2,0)&amp;10000),$B56,INDIRECT("入力!"&amp;VLOOKUP(MATCH(L$1,問,0),列番号,2,0)&amp;1):INDIRECT("入力!"&amp;VLOOKUP(MATCH(L$1,問,0),列番号,2,0)&amp;10000),L$2)/$E56*100</f>
        <v>#REF!</v>
      </c>
      <c r="M56" s="15" t="e">
        <f ca="1">COUNTIFS(INDIRECT("入力!"&amp;VLOOKUP(MATCH($E$1,問,0),列番号,2,0)&amp;1):INDIRECT("入力!"&amp;VLOOKUP(MATCH($E$1,問,0),列番号,2,0)&amp;10000),$E$2,INDIRECT("入力!"&amp;VLOOKUP(MATCH($A56,問,0),列番号,2,0)&amp;1):INDIRECT("入力!"&amp;VLOOKUP(MATCH($A56,問,0),列番号,2,0)&amp;10000),$B56,INDIRECT("入力!"&amp;VLOOKUP(MATCH(M$1,問,0),列番号,2,0)&amp;1):INDIRECT("入力!"&amp;VLOOKUP(MATCH(M$1,問,0),列番号,2,0)&amp;10000),M$2)/$E56*100</f>
        <v>#REF!</v>
      </c>
    </row>
    <row r="57" spans="1:13" x14ac:dyDescent="0.4">
      <c r="A57" s="1" t="s">
        <v>10</v>
      </c>
      <c r="B57" s="1">
        <v>17</v>
      </c>
      <c r="C57" s="27"/>
      <c r="D57" s="4" t="s">
        <v>90</v>
      </c>
      <c r="E57" s="3" t="e">
        <f ca="1">COUNTIFS(INDIRECT("入力!"&amp;VLOOKUP(MATCH($A57,問,0),列番号,2,0)&amp;1):INDIRECT("入力!"&amp;VLOOKUP(MATCH($A57,問,0),列番号,2,0)&amp;10000),$B57,INDIRECT("入力!"&amp;VLOOKUP(MATCH(E$1,問,0),列番号,2,0)&amp;1):INDIRECT("入力!"&amp;VLOOKUP(MATCH(E$1,問,0),列番号,2,0)&amp;10000),E$2)</f>
        <v>#REF!</v>
      </c>
      <c r="F57" s="3" t="e">
        <f t="shared" ca="1" si="1"/>
        <v>#REF!</v>
      </c>
      <c r="G57" s="15" t="e">
        <f ca="1">COUNTIFS(INDIRECT("入力!"&amp;VLOOKUP(MATCH($E$1,問,0),列番号,2,0)&amp;1):INDIRECT("入力!"&amp;VLOOKUP(MATCH($E$1,問,0),列番号,2,0)&amp;10000),$E$2,INDIRECT("入力!"&amp;VLOOKUP(MATCH($A57,問,0),列番号,2,0)&amp;1):INDIRECT("入力!"&amp;VLOOKUP(MATCH($A57,問,0),列番号,2,0)&amp;10000),$B57,INDIRECT("入力!"&amp;VLOOKUP(MATCH(G$1,問,0),列番号,2,0)&amp;1):INDIRECT("入力!"&amp;VLOOKUP(MATCH(G$1,問,0),列番号,2,0)&amp;10000),G$2)/$E57*100</f>
        <v>#REF!</v>
      </c>
      <c r="H57" s="15" t="e">
        <f ca="1">COUNTIFS(INDIRECT("入力!"&amp;VLOOKUP(MATCH($E$1,問,0),列番号,2,0)&amp;1):INDIRECT("入力!"&amp;VLOOKUP(MATCH($E$1,問,0),列番号,2,0)&amp;10000),$E$2,INDIRECT("入力!"&amp;VLOOKUP(MATCH($A57,問,0),列番号,2,0)&amp;1):INDIRECT("入力!"&amp;VLOOKUP(MATCH($A57,問,0),列番号,2,0)&amp;10000),$B57,INDIRECT("入力!"&amp;VLOOKUP(MATCH(H$1,問,0),列番号,2,0)&amp;1):INDIRECT("入力!"&amp;VLOOKUP(MATCH(H$1,問,0),列番号,2,0)&amp;10000),H$2)/$E57*100</f>
        <v>#REF!</v>
      </c>
      <c r="I57" s="15" t="e">
        <f ca="1">COUNTIFS(INDIRECT("入力!"&amp;VLOOKUP(MATCH($E$1,問,0),列番号,2,0)&amp;1):INDIRECT("入力!"&amp;VLOOKUP(MATCH($E$1,問,0),列番号,2,0)&amp;10000),$E$2,INDIRECT("入力!"&amp;VLOOKUP(MATCH($A57,問,0),列番号,2,0)&amp;1):INDIRECT("入力!"&amp;VLOOKUP(MATCH($A57,問,0),列番号,2,0)&amp;10000),$B57,INDIRECT("入力!"&amp;VLOOKUP(MATCH(I$1,問,0),列番号,2,0)&amp;1):INDIRECT("入力!"&amp;VLOOKUP(MATCH(I$1,問,0),列番号,2,0)&amp;10000),I$2)/$E57*100</f>
        <v>#REF!</v>
      </c>
      <c r="J57" s="15" t="e">
        <f ca="1">COUNTIFS(INDIRECT("入力!"&amp;VLOOKUP(MATCH($E$1,問,0),列番号,2,0)&amp;1):INDIRECT("入力!"&amp;VLOOKUP(MATCH($E$1,問,0),列番号,2,0)&amp;10000),$E$2,INDIRECT("入力!"&amp;VLOOKUP(MATCH($A57,問,0),列番号,2,0)&amp;1):INDIRECT("入力!"&amp;VLOOKUP(MATCH($A57,問,0),列番号,2,0)&amp;10000),$B57,INDIRECT("入力!"&amp;VLOOKUP(MATCH(J$1,問,0),列番号,2,0)&amp;1):INDIRECT("入力!"&amp;VLOOKUP(MATCH(J$1,問,0),列番号,2,0)&amp;10000),J$2)/$E57*100</f>
        <v>#REF!</v>
      </c>
      <c r="K57" s="15" t="e">
        <f ca="1">COUNTIFS(INDIRECT("入力!"&amp;VLOOKUP(MATCH($E$1,問,0),列番号,2,0)&amp;1):INDIRECT("入力!"&amp;VLOOKUP(MATCH($E$1,問,0),列番号,2,0)&amp;10000),$E$2,INDIRECT("入力!"&amp;VLOOKUP(MATCH($A57,問,0),列番号,2,0)&amp;1):INDIRECT("入力!"&amp;VLOOKUP(MATCH($A57,問,0),列番号,2,0)&amp;10000),$B57,INDIRECT("入力!"&amp;VLOOKUP(MATCH(K$1,問,0),列番号,2,0)&amp;1):INDIRECT("入力!"&amp;VLOOKUP(MATCH(K$1,問,0),列番号,2,0)&amp;10000),K$2)/$E57*100</f>
        <v>#REF!</v>
      </c>
      <c r="L57" s="15" t="e">
        <f ca="1">COUNTIFS(INDIRECT("入力!"&amp;VLOOKUP(MATCH($E$1,問,0),列番号,2,0)&amp;1):INDIRECT("入力!"&amp;VLOOKUP(MATCH($E$1,問,0),列番号,2,0)&amp;10000),$E$2,INDIRECT("入力!"&amp;VLOOKUP(MATCH($A57,問,0),列番号,2,0)&amp;1):INDIRECT("入力!"&amp;VLOOKUP(MATCH($A57,問,0),列番号,2,0)&amp;10000),$B57,INDIRECT("入力!"&amp;VLOOKUP(MATCH(L$1,問,0),列番号,2,0)&amp;1):INDIRECT("入力!"&amp;VLOOKUP(MATCH(L$1,問,0),列番号,2,0)&amp;10000),L$2)/$E57*100</f>
        <v>#REF!</v>
      </c>
      <c r="M57" s="15" t="e">
        <f ca="1">COUNTIFS(INDIRECT("入力!"&amp;VLOOKUP(MATCH($E$1,問,0),列番号,2,0)&amp;1):INDIRECT("入力!"&amp;VLOOKUP(MATCH($E$1,問,0),列番号,2,0)&amp;10000),$E$2,INDIRECT("入力!"&amp;VLOOKUP(MATCH($A57,問,0),列番号,2,0)&amp;1):INDIRECT("入力!"&amp;VLOOKUP(MATCH($A57,問,0),列番号,2,0)&amp;10000),$B57,INDIRECT("入力!"&amp;VLOOKUP(MATCH(M$1,問,0),列番号,2,0)&amp;1):INDIRECT("入力!"&amp;VLOOKUP(MATCH(M$1,問,0),列番号,2,0)&amp;10000),M$2)/$E57*100</f>
        <v>#REF!</v>
      </c>
    </row>
    <row r="58" spans="1:13" x14ac:dyDescent="0.4">
      <c r="A58" s="1" t="s">
        <v>10</v>
      </c>
      <c r="B58" s="1">
        <v>18</v>
      </c>
      <c r="C58" s="27"/>
      <c r="D58" s="4" t="s">
        <v>91</v>
      </c>
      <c r="E58" s="3" t="e">
        <f ca="1">COUNTIFS(INDIRECT("入力!"&amp;VLOOKUP(MATCH($A58,問,0),列番号,2,0)&amp;1):INDIRECT("入力!"&amp;VLOOKUP(MATCH($A58,問,0),列番号,2,0)&amp;10000),$B58,INDIRECT("入力!"&amp;VLOOKUP(MATCH(E$1,問,0),列番号,2,0)&amp;1):INDIRECT("入力!"&amp;VLOOKUP(MATCH(E$1,問,0),列番号,2,0)&amp;10000),E$2)</f>
        <v>#REF!</v>
      </c>
      <c r="F58" s="3" t="e">
        <f t="shared" ca="1" si="1"/>
        <v>#REF!</v>
      </c>
      <c r="G58" s="15" t="e">
        <f ca="1">COUNTIFS(INDIRECT("入力!"&amp;VLOOKUP(MATCH($E$1,問,0),列番号,2,0)&amp;1):INDIRECT("入力!"&amp;VLOOKUP(MATCH($E$1,問,0),列番号,2,0)&amp;10000),$E$2,INDIRECT("入力!"&amp;VLOOKUP(MATCH($A58,問,0),列番号,2,0)&amp;1):INDIRECT("入力!"&amp;VLOOKUP(MATCH($A58,問,0),列番号,2,0)&amp;10000),$B58,INDIRECT("入力!"&amp;VLOOKUP(MATCH(G$1,問,0),列番号,2,0)&amp;1):INDIRECT("入力!"&amp;VLOOKUP(MATCH(G$1,問,0),列番号,2,0)&amp;10000),G$2)/$E58*100</f>
        <v>#REF!</v>
      </c>
      <c r="H58" s="15" t="e">
        <f ca="1">COUNTIFS(INDIRECT("入力!"&amp;VLOOKUP(MATCH($E$1,問,0),列番号,2,0)&amp;1):INDIRECT("入力!"&amp;VLOOKUP(MATCH($E$1,問,0),列番号,2,0)&amp;10000),$E$2,INDIRECT("入力!"&amp;VLOOKUP(MATCH($A58,問,0),列番号,2,0)&amp;1):INDIRECT("入力!"&amp;VLOOKUP(MATCH($A58,問,0),列番号,2,0)&amp;10000),$B58,INDIRECT("入力!"&amp;VLOOKUP(MATCH(H$1,問,0),列番号,2,0)&amp;1):INDIRECT("入力!"&amp;VLOOKUP(MATCH(H$1,問,0),列番号,2,0)&amp;10000),H$2)/$E58*100</f>
        <v>#REF!</v>
      </c>
      <c r="I58" s="15" t="e">
        <f ca="1">COUNTIFS(INDIRECT("入力!"&amp;VLOOKUP(MATCH($E$1,問,0),列番号,2,0)&amp;1):INDIRECT("入力!"&amp;VLOOKUP(MATCH($E$1,問,0),列番号,2,0)&amp;10000),$E$2,INDIRECT("入力!"&amp;VLOOKUP(MATCH($A58,問,0),列番号,2,0)&amp;1):INDIRECT("入力!"&amp;VLOOKUP(MATCH($A58,問,0),列番号,2,0)&amp;10000),$B58,INDIRECT("入力!"&amp;VLOOKUP(MATCH(I$1,問,0),列番号,2,0)&amp;1):INDIRECT("入力!"&amp;VLOOKUP(MATCH(I$1,問,0),列番号,2,0)&amp;10000),I$2)/$E58*100</f>
        <v>#REF!</v>
      </c>
      <c r="J58" s="15" t="e">
        <f ca="1">COUNTIFS(INDIRECT("入力!"&amp;VLOOKUP(MATCH($E$1,問,0),列番号,2,0)&amp;1):INDIRECT("入力!"&amp;VLOOKUP(MATCH($E$1,問,0),列番号,2,0)&amp;10000),$E$2,INDIRECT("入力!"&amp;VLOOKUP(MATCH($A58,問,0),列番号,2,0)&amp;1):INDIRECT("入力!"&amp;VLOOKUP(MATCH($A58,問,0),列番号,2,0)&amp;10000),$B58,INDIRECT("入力!"&amp;VLOOKUP(MATCH(J$1,問,0),列番号,2,0)&amp;1):INDIRECT("入力!"&amp;VLOOKUP(MATCH(J$1,問,0),列番号,2,0)&amp;10000),J$2)/$E58*100</f>
        <v>#REF!</v>
      </c>
      <c r="K58" s="15" t="e">
        <f ca="1">COUNTIFS(INDIRECT("入力!"&amp;VLOOKUP(MATCH($E$1,問,0),列番号,2,0)&amp;1):INDIRECT("入力!"&amp;VLOOKUP(MATCH($E$1,問,0),列番号,2,0)&amp;10000),$E$2,INDIRECT("入力!"&amp;VLOOKUP(MATCH($A58,問,0),列番号,2,0)&amp;1):INDIRECT("入力!"&amp;VLOOKUP(MATCH($A58,問,0),列番号,2,0)&amp;10000),$B58,INDIRECT("入力!"&amp;VLOOKUP(MATCH(K$1,問,0),列番号,2,0)&amp;1):INDIRECT("入力!"&amp;VLOOKUP(MATCH(K$1,問,0),列番号,2,0)&amp;10000),K$2)/$E58*100</f>
        <v>#REF!</v>
      </c>
      <c r="L58" s="15" t="e">
        <f ca="1">COUNTIFS(INDIRECT("入力!"&amp;VLOOKUP(MATCH($E$1,問,0),列番号,2,0)&amp;1):INDIRECT("入力!"&amp;VLOOKUP(MATCH($E$1,問,0),列番号,2,0)&amp;10000),$E$2,INDIRECT("入力!"&amp;VLOOKUP(MATCH($A58,問,0),列番号,2,0)&amp;1):INDIRECT("入力!"&amp;VLOOKUP(MATCH($A58,問,0),列番号,2,0)&amp;10000),$B58,INDIRECT("入力!"&amp;VLOOKUP(MATCH(L$1,問,0),列番号,2,0)&amp;1):INDIRECT("入力!"&amp;VLOOKUP(MATCH(L$1,問,0),列番号,2,0)&amp;10000),L$2)/$E58*100</f>
        <v>#REF!</v>
      </c>
      <c r="M58" s="15" t="e">
        <f ca="1">COUNTIFS(INDIRECT("入力!"&amp;VLOOKUP(MATCH($E$1,問,0),列番号,2,0)&amp;1):INDIRECT("入力!"&amp;VLOOKUP(MATCH($E$1,問,0),列番号,2,0)&amp;10000),$E$2,INDIRECT("入力!"&amp;VLOOKUP(MATCH($A58,問,0),列番号,2,0)&amp;1):INDIRECT("入力!"&amp;VLOOKUP(MATCH($A58,問,0),列番号,2,0)&amp;10000),$B58,INDIRECT("入力!"&amp;VLOOKUP(MATCH(M$1,問,0),列番号,2,0)&amp;1):INDIRECT("入力!"&amp;VLOOKUP(MATCH(M$1,問,0),列番号,2,0)&amp;10000),M$2)/$E58*100</f>
        <v>#REF!</v>
      </c>
    </row>
    <row r="59" spans="1:13" x14ac:dyDescent="0.4">
      <c r="A59" s="1" t="s">
        <v>11</v>
      </c>
      <c r="B59" s="1">
        <v>1</v>
      </c>
      <c r="C59" s="27"/>
      <c r="D59" s="2" t="s">
        <v>43</v>
      </c>
      <c r="E59" s="3" t="e">
        <f ca="1">COUNTIFS(INDIRECT("入力!"&amp;VLOOKUP(MATCH($A59,問,0),列番号,2,0)&amp;1):INDIRECT("入力!"&amp;VLOOKUP(MATCH($A59,問,0),列番号,2,0)&amp;10000),$B59,INDIRECT("入力!"&amp;VLOOKUP(MATCH(E$1,問,0),列番号,2,0)&amp;1):INDIRECT("入力!"&amp;VLOOKUP(MATCH(E$1,問,0),列番号,2,0)&amp;10000),E$2)</f>
        <v>#REF!</v>
      </c>
      <c r="F59" s="3" t="e">
        <f t="shared" ca="1" si="1"/>
        <v>#REF!</v>
      </c>
      <c r="G59" s="15" t="e">
        <f ca="1">COUNTIFS(INDIRECT("入力!"&amp;VLOOKUP(MATCH($E$1,問,0),列番号,2,0)&amp;1):INDIRECT("入力!"&amp;VLOOKUP(MATCH($E$1,問,0),列番号,2,0)&amp;10000),$E$2,INDIRECT("入力!"&amp;VLOOKUP(MATCH($A59,問,0),列番号,2,0)&amp;1):INDIRECT("入力!"&amp;VLOOKUP(MATCH($A59,問,0),列番号,2,0)&amp;10000),$B59,INDIRECT("入力!"&amp;VLOOKUP(MATCH(G$1,問,0),列番号,2,0)&amp;1):INDIRECT("入力!"&amp;VLOOKUP(MATCH(G$1,問,0),列番号,2,0)&amp;10000),G$2)/$E59*100</f>
        <v>#REF!</v>
      </c>
      <c r="H59" s="15" t="e">
        <f ca="1">COUNTIFS(INDIRECT("入力!"&amp;VLOOKUP(MATCH($E$1,問,0),列番号,2,0)&amp;1):INDIRECT("入力!"&amp;VLOOKUP(MATCH($E$1,問,0),列番号,2,0)&amp;10000),$E$2,INDIRECT("入力!"&amp;VLOOKUP(MATCH($A59,問,0),列番号,2,0)&amp;1):INDIRECT("入力!"&amp;VLOOKUP(MATCH($A59,問,0),列番号,2,0)&amp;10000),$B59,INDIRECT("入力!"&amp;VLOOKUP(MATCH(H$1,問,0),列番号,2,0)&amp;1):INDIRECT("入力!"&amp;VLOOKUP(MATCH(H$1,問,0),列番号,2,0)&amp;10000),H$2)/$E59*100</f>
        <v>#REF!</v>
      </c>
      <c r="I59" s="15" t="e">
        <f ca="1">COUNTIFS(INDIRECT("入力!"&amp;VLOOKUP(MATCH($E$1,問,0),列番号,2,0)&amp;1):INDIRECT("入力!"&amp;VLOOKUP(MATCH($E$1,問,0),列番号,2,0)&amp;10000),$E$2,INDIRECT("入力!"&amp;VLOOKUP(MATCH($A59,問,0),列番号,2,0)&amp;1):INDIRECT("入力!"&amp;VLOOKUP(MATCH($A59,問,0),列番号,2,0)&amp;10000),$B59,INDIRECT("入力!"&amp;VLOOKUP(MATCH(I$1,問,0),列番号,2,0)&amp;1):INDIRECT("入力!"&amp;VLOOKUP(MATCH(I$1,問,0),列番号,2,0)&amp;10000),I$2)/$E59*100</f>
        <v>#REF!</v>
      </c>
      <c r="J59" s="15" t="e">
        <f ca="1">COUNTIFS(INDIRECT("入力!"&amp;VLOOKUP(MATCH($E$1,問,0),列番号,2,0)&amp;1):INDIRECT("入力!"&amp;VLOOKUP(MATCH($E$1,問,0),列番号,2,0)&amp;10000),$E$2,INDIRECT("入力!"&amp;VLOOKUP(MATCH($A59,問,0),列番号,2,0)&amp;1):INDIRECT("入力!"&amp;VLOOKUP(MATCH($A59,問,0),列番号,2,0)&amp;10000),$B59,INDIRECT("入力!"&amp;VLOOKUP(MATCH(J$1,問,0),列番号,2,0)&amp;1):INDIRECT("入力!"&amp;VLOOKUP(MATCH(J$1,問,0),列番号,2,0)&amp;10000),J$2)/$E59*100</f>
        <v>#REF!</v>
      </c>
      <c r="K59" s="15" t="e">
        <f ca="1">COUNTIFS(INDIRECT("入力!"&amp;VLOOKUP(MATCH($E$1,問,0),列番号,2,0)&amp;1):INDIRECT("入力!"&amp;VLOOKUP(MATCH($E$1,問,0),列番号,2,0)&amp;10000),$E$2,INDIRECT("入力!"&amp;VLOOKUP(MATCH($A59,問,0),列番号,2,0)&amp;1):INDIRECT("入力!"&amp;VLOOKUP(MATCH($A59,問,0),列番号,2,0)&amp;10000),$B59,INDIRECT("入力!"&amp;VLOOKUP(MATCH(K$1,問,0),列番号,2,0)&amp;1):INDIRECT("入力!"&amp;VLOOKUP(MATCH(K$1,問,0),列番号,2,0)&amp;10000),K$2)/$E59*100</f>
        <v>#REF!</v>
      </c>
      <c r="L59" s="15" t="e">
        <f ca="1">COUNTIFS(INDIRECT("入力!"&amp;VLOOKUP(MATCH($E$1,問,0),列番号,2,0)&amp;1):INDIRECT("入力!"&amp;VLOOKUP(MATCH($E$1,問,0),列番号,2,0)&amp;10000),$E$2,INDIRECT("入力!"&amp;VLOOKUP(MATCH($A59,問,0),列番号,2,0)&amp;1):INDIRECT("入力!"&amp;VLOOKUP(MATCH($A59,問,0),列番号,2,0)&amp;10000),$B59,INDIRECT("入力!"&amp;VLOOKUP(MATCH(L$1,問,0),列番号,2,0)&amp;1):INDIRECT("入力!"&amp;VLOOKUP(MATCH(L$1,問,0),列番号,2,0)&amp;10000),L$2)/$E59*100</f>
        <v>#REF!</v>
      </c>
      <c r="M59" s="15" t="e">
        <f ca="1">COUNTIFS(INDIRECT("入力!"&amp;VLOOKUP(MATCH($E$1,問,0),列番号,2,0)&amp;1):INDIRECT("入力!"&amp;VLOOKUP(MATCH($E$1,問,0),列番号,2,0)&amp;10000),$E$2,INDIRECT("入力!"&amp;VLOOKUP(MATCH($A59,問,0),列番号,2,0)&amp;1):INDIRECT("入力!"&amp;VLOOKUP(MATCH($A59,問,0),列番号,2,0)&amp;10000),$B59,INDIRECT("入力!"&amp;VLOOKUP(MATCH(M$1,問,0),列番号,2,0)&amp;1):INDIRECT("入力!"&amp;VLOOKUP(MATCH(M$1,問,0),列番号,2,0)&amp;10000),M$2)/$E59*100</f>
        <v>#REF!</v>
      </c>
    </row>
  </sheetData>
  <mergeCells count="11">
    <mergeCell ref="C17:C22"/>
    <mergeCell ref="E3:E4"/>
    <mergeCell ref="G3:M3"/>
    <mergeCell ref="C3:D4"/>
    <mergeCell ref="C6:D6"/>
    <mergeCell ref="C8:C16"/>
    <mergeCell ref="C23:C25"/>
    <mergeCell ref="C29:C33"/>
    <mergeCell ref="C34:C40"/>
    <mergeCell ref="C41:C59"/>
    <mergeCell ref="C27:D27"/>
  </mergeCells>
  <phoneticPr fontId="2"/>
  <pageMargins left="0.7" right="0.7" top="0.75" bottom="0.75" header="0.3" footer="0.3"/>
  <pageSetup paperSize="9" orientation="portrait" horizontalDpi="300" verticalDpi="300"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70C0"/>
  </sheetPr>
  <dimension ref="A1:E703"/>
  <sheetViews>
    <sheetView workbookViewId="0">
      <selection activeCell="EP1" sqref="EP1"/>
    </sheetView>
  </sheetViews>
  <sheetFormatPr defaultRowHeight="18.75" x14ac:dyDescent="0.4"/>
  <sheetData>
    <row r="1" spans="1:4" ht="13.5" customHeight="1" x14ac:dyDescent="0.4">
      <c r="A1" t="s">
        <v>15</v>
      </c>
      <c r="B1" t="s">
        <v>16</v>
      </c>
    </row>
    <row r="2" spans="1:4" ht="13.5" customHeight="1" x14ac:dyDescent="0.4">
      <c r="A2">
        <v>1</v>
      </c>
      <c r="B2" t="str">
        <f>CONCATENATE(D2,E2)</f>
        <v>A</v>
      </c>
      <c r="D2" t="s">
        <v>17</v>
      </c>
    </row>
    <row r="3" spans="1:4" x14ac:dyDescent="0.4">
      <c r="A3">
        <v>2</v>
      </c>
      <c r="B3" t="str">
        <f>CONCATENATE(D3,E3)</f>
        <v>B</v>
      </c>
      <c r="D3" t="s">
        <v>18</v>
      </c>
    </row>
    <row r="4" spans="1:4" x14ac:dyDescent="0.4">
      <c r="A4">
        <v>3</v>
      </c>
      <c r="B4" t="str">
        <f>CONCATENATE(D4,E4)</f>
        <v>C</v>
      </c>
      <c r="D4" t="s">
        <v>19</v>
      </c>
    </row>
    <row r="5" spans="1:4" x14ac:dyDescent="0.4">
      <c r="A5">
        <v>4</v>
      </c>
      <c r="B5" t="str">
        <f t="shared" ref="B5:B68" si="0">CONCATENATE(D5,E5)</f>
        <v>D</v>
      </c>
      <c r="D5" t="s">
        <v>20</v>
      </c>
    </row>
    <row r="6" spans="1:4" x14ac:dyDescent="0.4">
      <c r="A6">
        <v>5</v>
      </c>
      <c r="B6" t="str">
        <f t="shared" si="0"/>
        <v>E</v>
      </c>
      <c r="D6" t="s">
        <v>21</v>
      </c>
    </row>
    <row r="7" spans="1:4" x14ac:dyDescent="0.4">
      <c r="A7">
        <v>6</v>
      </c>
      <c r="B7" t="str">
        <f t="shared" si="0"/>
        <v>F</v>
      </c>
      <c r="D7" t="s">
        <v>22</v>
      </c>
    </row>
    <row r="8" spans="1:4" x14ac:dyDescent="0.4">
      <c r="A8">
        <v>7</v>
      </c>
      <c r="B8" t="str">
        <f t="shared" si="0"/>
        <v>G</v>
      </c>
      <c r="D8" t="s">
        <v>23</v>
      </c>
    </row>
    <row r="9" spans="1:4" x14ac:dyDescent="0.4">
      <c r="A9">
        <v>8</v>
      </c>
      <c r="B9" t="str">
        <f t="shared" si="0"/>
        <v>H</v>
      </c>
      <c r="D9" t="s">
        <v>24</v>
      </c>
    </row>
    <row r="10" spans="1:4" x14ac:dyDescent="0.4">
      <c r="A10">
        <v>9</v>
      </c>
      <c r="B10" t="str">
        <f t="shared" si="0"/>
        <v>I</v>
      </c>
      <c r="D10" t="s">
        <v>25</v>
      </c>
    </row>
    <row r="11" spans="1:4" x14ac:dyDescent="0.4">
      <c r="A11">
        <v>10</v>
      </c>
      <c r="B11" t="str">
        <f t="shared" si="0"/>
        <v>J</v>
      </c>
      <c r="D11" t="s">
        <v>26</v>
      </c>
    </row>
    <row r="12" spans="1:4" x14ac:dyDescent="0.4">
      <c r="A12">
        <v>11</v>
      </c>
      <c r="B12" t="str">
        <f t="shared" si="0"/>
        <v>K</v>
      </c>
      <c r="D12" t="s">
        <v>27</v>
      </c>
    </row>
    <row r="13" spans="1:4" x14ac:dyDescent="0.4">
      <c r="A13">
        <v>12</v>
      </c>
      <c r="B13" t="str">
        <f t="shared" si="0"/>
        <v>L</v>
      </c>
      <c r="D13" t="s">
        <v>28</v>
      </c>
    </row>
    <row r="14" spans="1:4" x14ac:dyDescent="0.4">
      <c r="A14">
        <v>13</v>
      </c>
      <c r="B14" t="str">
        <f t="shared" si="0"/>
        <v>M</v>
      </c>
      <c r="D14" t="s">
        <v>29</v>
      </c>
    </row>
    <row r="15" spans="1:4" x14ac:dyDescent="0.4">
      <c r="A15">
        <v>14</v>
      </c>
      <c r="B15" t="str">
        <f t="shared" si="0"/>
        <v>N</v>
      </c>
      <c r="D15" t="s">
        <v>30</v>
      </c>
    </row>
    <row r="16" spans="1:4" x14ac:dyDescent="0.4">
      <c r="A16">
        <v>15</v>
      </c>
      <c r="B16" t="str">
        <f t="shared" si="0"/>
        <v>O</v>
      </c>
      <c r="D16" t="s">
        <v>31</v>
      </c>
    </row>
    <row r="17" spans="1:5" x14ac:dyDescent="0.4">
      <c r="A17">
        <v>16</v>
      </c>
      <c r="B17" t="str">
        <f t="shared" si="0"/>
        <v>P</v>
      </c>
      <c r="D17" t="s">
        <v>32</v>
      </c>
    </row>
    <row r="18" spans="1:5" x14ac:dyDescent="0.4">
      <c r="A18">
        <v>17</v>
      </c>
      <c r="B18" t="str">
        <f t="shared" si="0"/>
        <v>Q</v>
      </c>
      <c r="D18" t="s">
        <v>33</v>
      </c>
    </row>
    <row r="19" spans="1:5" x14ac:dyDescent="0.4">
      <c r="A19">
        <v>18</v>
      </c>
      <c r="B19" t="str">
        <f t="shared" si="0"/>
        <v>R</v>
      </c>
      <c r="D19" t="s">
        <v>34</v>
      </c>
    </row>
    <row r="20" spans="1:5" x14ac:dyDescent="0.4">
      <c r="A20">
        <v>19</v>
      </c>
      <c r="B20" t="str">
        <f t="shared" si="0"/>
        <v>S</v>
      </c>
      <c r="D20" t="s">
        <v>35</v>
      </c>
    </row>
    <row r="21" spans="1:5" x14ac:dyDescent="0.4">
      <c r="A21">
        <v>20</v>
      </c>
      <c r="B21" t="str">
        <f t="shared" si="0"/>
        <v>T</v>
      </c>
      <c r="D21" t="s">
        <v>36</v>
      </c>
    </row>
    <row r="22" spans="1:5" x14ac:dyDescent="0.4">
      <c r="A22">
        <v>21</v>
      </c>
      <c r="B22" t="str">
        <f t="shared" si="0"/>
        <v>U</v>
      </c>
      <c r="D22" t="s">
        <v>37</v>
      </c>
    </row>
    <row r="23" spans="1:5" x14ac:dyDescent="0.4">
      <c r="A23">
        <v>22</v>
      </c>
      <c r="B23" t="str">
        <f t="shared" si="0"/>
        <v>V</v>
      </c>
      <c r="D23" t="s">
        <v>38</v>
      </c>
    </row>
    <row r="24" spans="1:5" x14ac:dyDescent="0.4">
      <c r="A24">
        <v>23</v>
      </c>
      <c r="B24" t="str">
        <f t="shared" si="0"/>
        <v>W</v>
      </c>
      <c r="D24" t="s">
        <v>39</v>
      </c>
    </row>
    <row r="25" spans="1:5" x14ac:dyDescent="0.4">
      <c r="A25">
        <v>24</v>
      </c>
      <c r="B25" t="str">
        <f t="shared" si="0"/>
        <v>X</v>
      </c>
      <c r="D25" t="s">
        <v>40</v>
      </c>
    </row>
    <row r="26" spans="1:5" x14ac:dyDescent="0.4">
      <c r="A26">
        <v>25</v>
      </c>
      <c r="B26" t="str">
        <f t="shared" si="0"/>
        <v>Y</v>
      </c>
      <c r="D26" t="s">
        <v>41</v>
      </c>
    </row>
    <row r="27" spans="1:5" x14ac:dyDescent="0.4">
      <c r="A27">
        <v>26</v>
      </c>
      <c r="B27" t="str">
        <f t="shared" si="0"/>
        <v>Z</v>
      </c>
      <c r="D27" t="s">
        <v>42</v>
      </c>
    </row>
    <row r="28" spans="1:5" x14ac:dyDescent="0.4">
      <c r="A28">
        <v>27</v>
      </c>
      <c r="B28" t="str">
        <f t="shared" si="0"/>
        <v>AA</v>
      </c>
      <c r="D28" t="s">
        <v>17</v>
      </c>
      <c r="E28" t="s">
        <v>17</v>
      </c>
    </row>
    <row r="29" spans="1:5" x14ac:dyDescent="0.4">
      <c r="A29">
        <v>28</v>
      </c>
      <c r="B29" t="str">
        <f t="shared" si="0"/>
        <v>AB</v>
      </c>
      <c r="D29" t="s">
        <v>17</v>
      </c>
      <c r="E29" t="s">
        <v>18</v>
      </c>
    </row>
    <row r="30" spans="1:5" x14ac:dyDescent="0.4">
      <c r="A30">
        <v>29</v>
      </c>
      <c r="B30" t="str">
        <f t="shared" si="0"/>
        <v>AC</v>
      </c>
      <c r="D30" t="s">
        <v>17</v>
      </c>
      <c r="E30" t="s">
        <v>19</v>
      </c>
    </row>
    <row r="31" spans="1:5" x14ac:dyDescent="0.4">
      <c r="A31">
        <v>30</v>
      </c>
      <c r="B31" t="str">
        <f t="shared" si="0"/>
        <v>AD</v>
      </c>
      <c r="D31" t="s">
        <v>17</v>
      </c>
      <c r="E31" t="s">
        <v>20</v>
      </c>
    </row>
    <row r="32" spans="1:5" x14ac:dyDescent="0.4">
      <c r="A32">
        <v>31</v>
      </c>
      <c r="B32" t="str">
        <f t="shared" si="0"/>
        <v>AE</v>
      </c>
      <c r="D32" t="s">
        <v>17</v>
      </c>
      <c r="E32" t="s">
        <v>21</v>
      </c>
    </row>
    <row r="33" spans="1:5" x14ac:dyDescent="0.4">
      <c r="A33">
        <v>32</v>
      </c>
      <c r="B33" t="str">
        <f t="shared" si="0"/>
        <v>AF</v>
      </c>
      <c r="D33" t="s">
        <v>17</v>
      </c>
      <c r="E33" t="s">
        <v>22</v>
      </c>
    </row>
    <row r="34" spans="1:5" x14ac:dyDescent="0.4">
      <c r="A34">
        <v>33</v>
      </c>
      <c r="B34" t="str">
        <f t="shared" si="0"/>
        <v>AG</v>
      </c>
      <c r="D34" t="s">
        <v>17</v>
      </c>
      <c r="E34" t="s">
        <v>23</v>
      </c>
    </row>
    <row r="35" spans="1:5" x14ac:dyDescent="0.4">
      <c r="A35">
        <v>34</v>
      </c>
      <c r="B35" t="str">
        <f t="shared" si="0"/>
        <v>AH</v>
      </c>
      <c r="D35" t="s">
        <v>17</v>
      </c>
      <c r="E35" t="s">
        <v>24</v>
      </c>
    </row>
    <row r="36" spans="1:5" x14ac:dyDescent="0.4">
      <c r="A36">
        <v>35</v>
      </c>
      <c r="B36" t="str">
        <f t="shared" si="0"/>
        <v>AI</v>
      </c>
      <c r="D36" t="s">
        <v>17</v>
      </c>
      <c r="E36" t="s">
        <v>25</v>
      </c>
    </row>
    <row r="37" spans="1:5" x14ac:dyDescent="0.4">
      <c r="A37">
        <v>36</v>
      </c>
      <c r="B37" t="str">
        <f t="shared" si="0"/>
        <v>AJ</v>
      </c>
      <c r="D37" t="s">
        <v>17</v>
      </c>
      <c r="E37" t="s">
        <v>26</v>
      </c>
    </row>
    <row r="38" spans="1:5" x14ac:dyDescent="0.4">
      <c r="A38">
        <v>37</v>
      </c>
      <c r="B38" t="str">
        <f t="shared" si="0"/>
        <v>AK</v>
      </c>
      <c r="D38" t="s">
        <v>17</v>
      </c>
      <c r="E38" t="s">
        <v>27</v>
      </c>
    </row>
    <row r="39" spans="1:5" x14ac:dyDescent="0.4">
      <c r="A39">
        <v>38</v>
      </c>
      <c r="B39" t="str">
        <f t="shared" si="0"/>
        <v>AL</v>
      </c>
      <c r="D39" t="s">
        <v>17</v>
      </c>
      <c r="E39" t="s">
        <v>28</v>
      </c>
    </row>
    <row r="40" spans="1:5" x14ac:dyDescent="0.4">
      <c r="A40">
        <v>39</v>
      </c>
      <c r="B40" t="str">
        <f t="shared" si="0"/>
        <v>AM</v>
      </c>
      <c r="D40" t="s">
        <v>17</v>
      </c>
      <c r="E40" t="s">
        <v>29</v>
      </c>
    </row>
    <row r="41" spans="1:5" x14ac:dyDescent="0.4">
      <c r="A41">
        <v>40</v>
      </c>
      <c r="B41" t="str">
        <f t="shared" si="0"/>
        <v>AN</v>
      </c>
      <c r="D41" t="s">
        <v>17</v>
      </c>
      <c r="E41" t="s">
        <v>30</v>
      </c>
    </row>
    <row r="42" spans="1:5" x14ac:dyDescent="0.4">
      <c r="A42">
        <v>41</v>
      </c>
      <c r="B42" t="str">
        <f t="shared" si="0"/>
        <v>AO</v>
      </c>
      <c r="D42" t="s">
        <v>17</v>
      </c>
      <c r="E42" t="s">
        <v>31</v>
      </c>
    </row>
    <row r="43" spans="1:5" x14ac:dyDescent="0.4">
      <c r="A43">
        <v>42</v>
      </c>
      <c r="B43" t="str">
        <f t="shared" si="0"/>
        <v>AP</v>
      </c>
      <c r="D43" t="s">
        <v>17</v>
      </c>
      <c r="E43" t="s">
        <v>32</v>
      </c>
    </row>
    <row r="44" spans="1:5" x14ac:dyDescent="0.4">
      <c r="A44">
        <v>43</v>
      </c>
      <c r="B44" t="str">
        <f t="shared" si="0"/>
        <v>AQ</v>
      </c>
      <c r="D44" t="s">
        <v>17</v>
      </c>
      <c r="E44" t="s">
        <v>33</v>
      </c>
    </row>
    <row r="45" spans="1:5" x14ac:dyDescent="0.4">
      <c r="A45">
        <v>44</v>
      </c>
      <c r="B45" t="str">
        <f t="shared" si="0"/>
        <v>AR</v>
      </c>
      <c r="D45" t="s">
        <v>17</v>
      </c>
      <c r="E45" t="s">
        <v>34</v>
      </c>
    </row>
    <row r="46" spans="1:5" x14ac:dyDescent="0.4">
      <c r="A46">
        <v>45</v>
      </c>
      <c r="B46" t="str">
        <f t="shared" si="0"/>
        <v>AS</v>
      </c>
      <c r="D46" t="s">
        <v>17</v>
      </c>
      <c r="E46" t="s">
        <v>35</v>
      </c>
    </row>
    <row r="47" spans="1:5" x14ac:dyDescent="0.4">
      <c r="A47">
        <v>46</v>
      </c>
      <c r="B47" t="str">
        <f t="shared" si="0"/>
        <v>AT</v>
      </c>
      <c r="D47" t="s">
        <v>17</v>
      </c>
      <c r="E47" t="s">
        <v>36</v>
      </c>
    </row>
    <row r="48" spans="1:5" x14ac:dyDescent="0.4">
      <c r="A48">
        <v>47</v>
      </c>
      <c r="B48" t="str">
        <f t="shared" si="0"/>
        <v>AU</v>
      </c>
      <c r="D48" t="s">
        <v>17</v>
      </c>
      <c r="E48" t="s">
        <v>37</v>
      </c>
    </row>
    <row r="49" spans="1:5" x14ac:dyDescent="0.4">
      <c r="A49">
        <v>48</v>
      </c>
      <c r="B49" t="str">
        <f t="shared" si="0"/>
        <v>AV</v>
      </c>
      <c r="D49" t="s">
        <v>17</v>
      </c>
      <c r="E49" t="s">
        <v>38</v>
      </c>
    </row>
    <row r="50" spans="1:5" x14ac:dyDescent="0.4">
      <c r="A50">
        <v>49</v>
      </c>
      <c r="B50" t="str">
        <f t="shared" si="0"/>
        <v>AW</v>
      </c>
      <c r="D50" t="s">
        <v>17</v>
      </c>
      <c r="E50" t="s">
        <v>39</v>
      </c>
    </row>
    <row r="51" spans="1:5" x14ac:dyDescent="0.4">
      <c r="A51">
        <v>50</v>
      </c>
      <c r="B51" t="str">
        <f t="shared" si="0"/>
        <v>AX</v>
      </c>
      <c r="D51" t="s">
        <v>17</v>
      </c>
      <c r="E51" t="s">
        <v>40</v>
      </c>
    </row>
    <row r="52" spans="1:5" x14ac:dyDescent="0.4">
      <c r="A52">
        <v>51</v>
      </c>
      <c r="B52" t="str">
        <f t="shared" si="0"/>
        <v>AY</v>
      </c>
      <c r="D52" t="s">
        <v>17</v>
      </c>
      <c r="E52" t="s">
        <v>41</v>
      </c>
    </row>
    <row r="53" spans="1:5" x14ac:dyDescent="0.4">
      <c r="A53">
        <v>52</v>
      </c>
      <c r="B53" t="str">
        <f t="shared" si="0"/>
        <v>AZ</v>
      </c>
      <c r="D53" t="s">
        <v>17</v>
      </c>
      <c r="E53" t="s">
        <v>42</v>
      </c>
    </row>
    <row r="54" spans="1:5" x14ac:dyDescent="0.4">
      <c r="A54">
        <v>53</v>
      </c>
      <c r="B54" t="str">
        <f t="shared" si="0"/>
        <v>BA</v>
      </c>
      <c r="D54" t="s">
        <v>18</v>
      </c>
      <c r="E54" t="s">
        <v>17</v>
      </c>
    </row>
    <row r="55" spans="1:5" x14ac:dyDescent="0.4">
      <c r="A55">
        <v>54</v>
      </c>
      <c r="B55" t="str">
        <f t="shared" si="0"/>
        <v>BB</v>
      </c>
      <c r="D55" t="s">
        <v>18</v>
      </c>
      <c r="E55" t="s">
        <v>18</v>
      </c>
    </row>
    <row r="56" spans="1:5" x14ac:dyDescent="0.4">
      <c r="A56">
        <v>55</v>
      </c>
      <c r="B56" t="str">
        <f t="shared" si="0"/>
        <v>BC</v>
      </c>
      <c r="D56" t="s">
        <v>18</v>
      </c>
      <c r="E56" t="s">
        <v>19</v>
      </c>
    </row>
    <row r="57" spans="1:5" x14ac:dyDescent="0.4">
      <c r="A57">
        <v>56</v>
      </c>
      <c r="B57" t="str">
        <f t="shared" si="0"/>
        <v>BD</v>
      </c>
      <c r="D57" t="s">
        <v>18</v>
      </c>
      <c r="E57" t="s">
        <v>20</v>
      </c>
    </row>
    <row r="58" spans="1:5" x14ac:dyDescent="0.4">
      <c r="A58">
        <v>57</v>
      </c>
      <c r="B58" t="str">
        <f t="shared" si="0"/>
        <v>BE</v>
      </c>
      <c r="D58" t="s">
        <v>18</v>
      </c>
      <c r="E58" t="s">
        <v>21</v>
      </c>
    </row>
    <row r="59" spans="1:5" x14ac:dyDescent="0.4">
      <c r="A59">
        <v>58</v>
      </c>
      <c r="B59" t="str">
        <f t="shared" si="0"/>
        <v>BF</v>
      </c>
      <c r="D59" t="s">
        <v>18</v>
      </c>
      <c r="E59" t="s">
        <v>22</v>
      </c>
    </row>
    <row r="60" spans="1:5" x14ac:dyDescent="0.4">
      <c r="A60">
        <v>59</v>
      </c>
      <c r="B60" t="str">
        <f t="shared" si="0"/>
        <v>BG</v>
      </c>
      <c r="D60" t="s">
        <v>18</v>
      </c>
      <c r="E60" t="s">
        <v>23</v>
      </c>
    </row>
    <row r="61" spans="1:5" x14ac:dyDescent="0.4">
      <c r="A61">
        <v>60</v>
      </c>
      <c r="B61" t="str">
        <f t="shared" si="0"/>
        <v>BH</v>
      </c>
      <c r="D61" t="s">
        <v>18</v>
      </c>
      <c r="E61" t="s">
        <v>24</v>
      </c>
    </row>
    <row r="62" spans="1:5" x14ac:dyDescent="0.4">
      <c r="A62">
        <v>61</v>
      </c>
      <c r="B62" t="str">
        <f t="shared" si="0"/>
        <v>BI</v>
      </c>
      <c r="D62" t="s">
        <v>18</v>
      </c>
      <c r="E62" t="s">
        <v>25</v>
      </c>
    </row>
    <row r="63" spans="1:5" x14ac:dyDescent="0.4">
      <c r="A63">
        <v>62</v>
      </c>
      <c r="B63" t="str">
        <f t="shared" si="0"/>
        <v>BJ</v>
      </c>
      <c r="D63" t="s">
        <v>18</v>
      </c>
      <c r="E63" t="s">
        <v>26</v>
      </c>
    </row>
    <row r="64" spans="1:5" x14ac:dyDescent="0.4">
      <c r="A64">
        <v>63</v>
      </c>
      <c r="B64" t="str">
        <f t="shared" si="0"/>
        <v>BK</v>
      </c>
      <c r="D64" t="s">
        <v>18</v>
      </c>
      <c r="E64" t="s">
        <v>27</v>
      </c>
    </row>
    <row r="65" spans="1:5" x14ac:dyDescent="0.4">
      <c r="A65">
        <v>64</v>
      </c>
      <c r="B65" t="str">
        <f t="shared" si="0"/>
        <v>BL</v>
      </c>
      <c r="D65" t="s">
        <v>18</v>
      </c>
      <c r="E65" t="s">
        <v>28</v>
      </c>
    </row>
    <row r="66" spans="1:5" x14ac:dyDescent="0.4">
      <c r="A66">
        <v>65</v>
      </c>
      <c r="B66" t="str">
        <f t="shared" si="0"/>
        <v>BM</v>
      </c>
      <c r="D66" t="s">
        <v>18</v>
      </c>
      <c r="E66" t="s">
        <v>29</v>
      </c>
    </row>
    <row r="67" spans="1:5" x14ac:dyDescent="0.4">
      <c r="A67">
        <v>66</v>
      </c>
      <c r="B67" t="str">
        <f t="shared" si="0"/>
        <v>BN</v>
      </c>
      <c r="D67" t="s">
        <v>18</v>
      </c>
      <c r="E67" t="s">
        <v>30</v>
      </c>
    </row>
    <row r="68" spans="1:5" x14ac:dyDescent="0.4">
      <c r="A68">
        <v>67</v>
      </c>
      <c r="B68" t="str">
        <f t="shared" si="0"/>
        <v>BO</v>
      </c>
      <c r="D68" t="s">
        <v>18</v>
      </c>
      <c r="E68" t="s">
        <v>31</v>
      </c>
    </row>
    <row r="69" spans="1:5" x14ac:dyDescent="0.4">
      <c r="A69">
        <v>68</v>
      </c>
      <c r="B69" t="str">
        <f t="shared" ref="B69:B132" si="1">CONCATENATE(D69,E69)</f>
        <v>BP</v>
      </c>
      <c r="D69" t="s">
        <v>18</v>
      </c>
      <c r="E69" t="s">
        <v>32</v>
      </c>
    </row>
    <row r="70" spans="1:5" x14ac:dyDescent="0.4">
      <c r="A70">
        <v>69</v>
      </c>
      <c r="B70" t="str">
        <f t="shared" si="1"/>
        <v>BQ</v>
      </c>
      <c r="D70" t="s">
        <v>18</v>
      </c>
      <c r="E70" t="s">
        <v>33</v>
      </c>
    </row>
    <row r="71" spans="1:5" x14ac:dyDescent="0.4">
      <c r="A71">
        <v>70</v>
      </c>
      <c r="B71" t="str">
        <f t="shared" si="1"/>
        <v>BR</v>
      </c>
      <c r="D71" t="s">
        <v>18</v>
      </c>
      <c r="E71" t="s">
        <v>34</v>
      </c>
    </row>
    <row r="72" spans="1:5" x14ac:dyDescent="0.4">
      <c r="A72">
        <v>71</v>
      </c>
      <c r="B72" t="str">
        <f t="shared" si="1"/>
        <v>BS</v>
      </c>
      <c r="D72" t="s">
        <v>18</v>
      </c>
      <c r="E72" t="s">
        <v>35</v>
      </c>
    </row>
    <row r="73" spans="1:5" x14ac:dyDescent="0.4">
      <c r="A73">
        <v>72</v>
      </c>
      <c r="B73" t="str">
        <f t="shared" si="1"/>
        <v>BT</v>
      </c>
      <c r="D73" t="s">
        <v>18</v>
      </c>
      <c r="E73" t="s">
        <v>36</v>
      </c>
    </row>
    <row r="74" spans="1:5" x14ac:dyDescent="0.4">
      <c r="A74">
        <v>73</v>
      </c>
      <c r="B74" t="str">
        <f t="shared" si="1"/>
        <v>BU</v>
      </c>
      <c r="D74" t="s">
        <v>18</v>
      </c>
      <c r="E74" t="s">
        <v>37</v>
      </c>
    </row>
    <row r="75" spans="1:5" x14ac:dyDescent="0.4">
      <c r="A75">
        <v>74</v>
      </c>
      <c r="B75" t="str">
        <f t="shared" si="1"/>
        <v>BV</v>
      </c>
      <c r="D75" t="s">
        <v>18</v>
      </c>
      <c r="E75" t="s">
        <v>38</v>
      </c>
    </row>
    <row r="76" spans="1:5" x14ac:dyDescent="0.4">
      <c r="A76">
        <v>75</v>
      </c>
      <c r="B76" t="str">
        <f t="shared" si="1"/>
        <v>BW</v>
      </c>
      <c r="D76" t="s">
        <v>18</v>
      </c>
      <c r="E76" t="s">
        <v>39</v>
      </c>
    </row>
    <row r="77" spans="1:5" x14ac:dyDescent="0.4">
      <c r="A77">
        <v>76</v>
      </c>
      <c r="B77" t="str">
        <f t="shared" si="1"/>
        <v>BX</v>
      </c>
      <c r="D77" t="s">
        <v>18</v>
      </c>
      <c r="E77" t="s">
        <v>40</v>
      </c>
    </row>
    <row r="78" spans="1:5" x14ac:dyDescent="0.4">
      <c r="A78">
        <v>77</v>
      </c>
      <c r="B78" t="str">
        <f t="shared" si="1"/>
        <v>BY</v>
      </c>
      <c r="D78" t="s">
        <v>18</v>
      </c>
      <c r="E78" t="s">
        <v>41</v>
      </c>
    </row>
    <row r="79" spans="1:5" x14ac:dyDescent="0.4">
      <c r="A79">
        <v>78</v>
      </c>
      <c r="B79" t="str">
        <f t="shared" si="1"/>
        <v>BZ</v>
      </c>
      <c r="D79" t="s">
        <v>18</v>
      </c>
      <c r="E79" t="s">
        <v>42</v>
      </c>
    </row>
    <row r="80" spans="1:5" x14ac:dyDescent="0.4">
      <c r="A80">
        <v>79</v>
      </c>
      <c r="B80" t="str">
        <f t="shared" si="1"/>
        <v>CA</v>
      </c>
      <c r="D80" t="s">
        <v>19</v>
      </c>
      <c r="E80" t="s">
        <v>17</v>
      </c>
    </row>
    <row r="81" spans="1:5" x14ac:dyDescent="0.4">
      <c r="A81">
        <v>80</v>
      </c>
      <c r="B81" t="str">
        <f t="shared" si="1"/>
        <v>CB</v>
      </c>
      <c r="D81" t="s">
        <v>19</v>
      </c>
      <c r="E81" t="s">
        <v>18</v>
      </c>
    </row>
    <row r="82" spans="1:5" x14ac:dyDescent="0.4">
      <c r="A82">
        <v>81</v>
      </c>
      <c r="B82" t="str">
        <f t="shared" si="1"/>
        <v>CC</v>
      </c>
      <c r="D82" t="s">
        <v>19</v>
      </c>
      <c r="E82" t="s">
        <v>19</v>
      </c>
    </row>
    <row r="83" spans="1:5" x14ac:dyDescent="0.4">
      <c r="A83">
        <v>82</v>
      </c>
      <c r="B83" t="str">
        <f t="shared" si="1"/>
        <v>CD</v>
      </c>
      <c r="D83" t="s">
        <v>19</v>
      </c>
      <c r="E83" t="s">
        <v>20</v>
      </c>
    </row>
    <row r="84" spans="1:5" x14ac:dyDescent="0.4">
      <c r="A84">
        <v>83</v>
      </c>
      <c r="B84" t="str">
        <f t="shared" si="1"/>
        <v>CE</v>
      </c>
      <c r="D84" t="s">
        <v>19</v>
      </c>
      <c r="E84" t="s">
        <v>21</v>
      </c>
    </row>
    <row r="85" spans="1:5" x14ac:dyDescent="0.4">
      <c r="A85">
        <v>84</v>
      </c>
      <c r="B85" t="str">
        <f t="shared" si="1"/>
        <v>CF</v>
      </c>
      <c r="D85" t="s">
        <v>19</v>
      </c>
      <c r="E85" t="s">
        <v>22</v>
      </c>
    </row>
    <row r="86" spans="1:5" x14ac:dyDescent="0.4">
      <c r="A86">
        <v>85</v>
      </c>
      <c r="B86" t="str">
        <f t="shared" si="1"/>
        <v>CG</v>
      </c>
      <c r="D86" t="s">
        <v>19</v>
      </c>
      <c r="E86" t="s">
        <v>23</v>
      </c>
    </row>
    <row r="87" spans="1:5" x14ac:dyDescent="0.4">
      <c r="A87">
        <v>86</v>
      </c>
      <c r="B87" t="str">
        <f t="shared" si="1"/>
        <v>CH</v>
      </c>
      <c r="D87" t="s">
        <v>19</v>
      </c>
      <c r="E87" t="s">
        <v>24</v>
      </c>
    </row>
    <row r="88" spans="1:5" x14ac:dyDescent="0.4">
      <c r="A88">
        <v>87</v>
      </c>
      <c r="B88" t="str">
        <f t="shared" si="1"/>
        <v>CI</v>
      </c>
      <c r="D88" t="s">
        <v>19</v>
      </c>
      <c r="E88" t="s">
        <v>25</v>
      </c>
    </row>
    <row r="89" spans="1:5" x14ac:dyDescent="0.4">
      <c r="A89">
        <v>88</v>
      </c>
      <c r="B89" t="str">
        <f t="shared" si="1"/>
        <v>CJ</v>
      </c>
      <c r="D89" t="s">
        <v>19</v>
      </c>
      <c r="E89" t="s">
        <v>26</v>
      </c>
    </row>
    <row r="90" spans="1:5" x14ac:dyDescent="0.4">
      <c r="A90">
        <v>89</v>
      </c>
      <c r="B90" t="str">
        <f t="shared" si="1"/>
        <v>CK</v>
      </c>
      <c r="D90" t="s">
        <v>19</v>
      </c>
      <c r="E90" t="s">
        <v>27</v>
      </c>
    </row>
    <row r="91" spans="1:5" x14ac:dyDescent="0.4">
      <c r="A91">
        <v>90</v>
      </c>
      <c r="B91" t="str">
        <f t="shared" si="1"/>
        <v>CL</v>
      </c>
      <c r="D91" t="s">
        <v>19</v>
      </c>
      <c r="E91" t="s">
        <v>28</v>
      </c>
    </row>
    <row r="92" spans="1:5" x14ac:dyDescent="0.4">
      <c r="A92">
        <v>91</v>
      </c>
      <c r="B92" t="str">
        <f t="shared" si="1"/>
        <v>CM</v>
      </c>
      <c r="D92" t="s">
        <v>19</v>
      </c>
      <c r="E92" t="s">
        <v>29</v>
      </c>
    </row>
    <row r="93" spans="1:5" x14ac:dyDescent="0.4">
      <c r="A93">
        <v>92</v>
      </c>
      <c r="B93" t="str">
        <f t="shared" si="1"/>
        <v>CN</v>
      </c>
      <c r="D93" t="s">
        <v>19</v>
      </c>
      <c r="E93" t="s">
        <v>30</v>
      </c>
    </row>
    <row r="94" spans="1:5" x14ac:dyDescent="0.4">
      <c r="A94">
        <v>93</v>
      </c>
      <c r="B94" t="str">
        <f t="shared" si="1"/>
        <v>CO</v>
      </c>
      <c r="D94" t="s">
        <v>19</v>
      </c>
      <c r="E94" t="s">
        <v>31</v>
      </c>
    </row>
    <row r="95" spans="1:5" x14ac:dyDescent="0.4">
      <c r="A95">
        <v>94</v>
      </c>
      <c r="B95" t="str">
        <f t="shared" si="1"/>
        <v>CP</v>
      </c>
      <c r="D95" t="s">
        <v>19</v>
      </c>
      <c r="E95" t="s">
        <v>32</v>
      </c>
    </row>
    <row r="96" spans="1:5" x14ac:dyDescent="0.4">
      <c r="A96">
        <v>95</v>
      </c>
      <c r="B96" t="str">
        <f t="shared" si="1"/>
        <v>CQ</v>
      </c>
      <c r="D96" t="s">
        <v>19</v>
      </c>
      <c r="E96" t="s">
        <v>33</v>
      </c>
    </row>
    <row r="97" spans="1:5" x14ac:dyDescent="0.4">
      <c r="A97">
        <v>96</v>
      </c>
      <c r="B97" t="str">
        <f t="shared" si="1"/>
        <v>CR</v>
      </c>
      <c r="D97" t="s">
        <v>19</v>
      </c>
      <c r="E97" t="s">
        <v>34</v>
      </c>
    </row>
    <row r="98" spans="1:5" x14ac:dyDescent="0.4">
      <c r="A98">
        <v>97</v>
      </c>
      <c r="B98" t="str">
        <f t="shared" si="1"/>
        <v>CS</v>
      </c>
      <c r="D98" t="s">
        <v>19</v>
      </c>
      <c r="E98" t="s">
        <v>35</v>
      </c>
    </row>
    <row r="99" spans="1:5" x14ac:dyDescent="0.4">
      <c r="A99">
        <v>98</v>
      </c>
      <c r="B99" t="str">
        <f t="shared" si="1"/>
        <v>CT</v>
      </c>
      <c r="D99" t="s">
        <v>19</v>
      </c>
      <c r="E99" t="s">
        <v>36</v>
      </c>
    </row>
    <row r="100" spans="1:5" x14ac:dyDescent="0.4">
      <c r="A100">
        <v>99</v>
      </c>
      <c r="B100" t="str">
        <f t="shared" si="1"/>
        <v>CU</v>
      </c>
      <c r="D100" t="s">
        <v>19</v>
      </c>
      <c r="E100" t="s">
        <v>37</v>
      </c>
    </row>
    <row r="101" spans="1:5" x14ac:dyDescent="0.4">
      <c r="A101">
        <v>100</v>
      </c>
      <c r="B101" t="str">
        <f t="shared" si="1"/>
        <v>CV</v>
      </c>
      <c r="D101" t="s">
        <v>19</v>
      </c>
      <c r="E101" t="s">
        <v>38</v>
      </c>
    </row>
    <row r="102" spans="1:5" x14ac:dyDescent="0.4">
      <c r="A102">
        <v>101</v>
      </c>
      <c r="B102" t="str">
        <f t="shared" si="1"/>
        <v>CW</v>
      </c>
      <c r="D102" t="s">
        <v>19</v>
      </c>
      <c r="E102" t="s">
        <v>39</v>
      </c>
    </row>
    <row r="103" spans="1:5" x14ac:dyDescent="0.4">
      <c r="A103">
        <v>102</v>
      </c>
      <c r="B103" t="str">
        <f t="shared" si="1"/>
        <v>CX</v>
      </c>
      <c r="D103" t="s">
        <v>19</v>
      </c>
      <c r="E103" t="s">
        <v>40</v>
      </c>
    </row>
    <row r="104" spans="1:5" x14ac:dyDescent="0.4">
      <c r="A104">
        <v>103</v>
      </c>
      <c r="B104" t="str">
        <f t="shared" si="1"/>
        <v>CY</v>
      </c>
      <c r="D104" t="s">
        <v>19</v>
      </c>
      <c r="E104" t="s">
        <v>41</v>
      </c>
    </row>
    <row r="105" spans="1:5" x14ac:dyDescent="0.4">
      <c r="A105">
        <v>104</v>
      </c>
      <c r="B105" t="str">
        <f t="shared" si="1"/>
        <v>CZ</v>
      </c>
      <c r="D105" t="s">
        <v>19</v>
      </c>
      <c r="E105" t="s">
        <v>42</v>
      </c>
    </row>
    <row r="106" spans="1:5" x14ac:dyDescent="0.4">
      <c r="A106">
        <v>105</v>
      </c>
      <c r="B106" t="str">
        <f t="shared" si="1"/>
        <v>DA</v>
      </c>
      <c r="D106" t="s">
        <v>20</v>
      </c>
      <c r="E106" t="s">
        <v>17</v>
      </c>
    </row>
    <row r="107" spans="1:5" x14ac:dyDescent="0.4">
      <c r="A107">
        <v>106</v>
      </c>
      <c r="B107" t="str">
        <f t="shared" si="1"/>
        <v>DB</v>
      </c>
      <c r="D107" t="s">
        <v>20</v>
      </c>
      <c r="E107" t="s">
        <v>18</v>
      </c>
    </row>
    <row r="108" spans="1:5" x14ac:dyDescent="0.4">
      <c r="A108">
        <v>107</v>
      </c>
      <c r="B108" t="str">
        <f t="shared" si="1"/>
        <v>DC</v>
      </c>
      <c r="D108" t="s">
        <v>20</v>
      </c>
      <c r="E108" t="s">
        <v>19</v>
      </c>
    </row>
    <row r="109" spans="1:5" x14ac:dyDescent="0.4">
      <c r="A109">
        <v>108</v>
      </c>
      <c r="B109" t="str">
        <f t="shared" si="1"/>
        <v>DD</v>
      </c>
      <c r="D109" t="s">
        <v>20</v>
      </c>
      <c r="E109" t="s">
        <v>20</v>
      </c>
    </row>
    <row r="110" spans="1:5" x14ac:dyDescent="0.4">
      <c r="A110">
        <v>109</v>
      </c>
      <c r="B110" t="str">
        <f t="shared" si="1"/>
        <v>DE</v>
      </c>
      <c r="D110" t="s">
        <v>20</v>
      </c>
      <c r="E110" t="s">
        <v>21</v>
      </c>
    </row>
    <row r="111" spans="1:5" x14ac:dyDescent="0.4">
      <c r="A111">
        <v>110</v>
      </c>
      <c r="B111" t="str">
        <f t="shared" si="1"/>
        <v>DF</v>
      </c>
      <c r="D111" t="s">
        <v>20</v>
      </c>
      <c r="E111" t="s">
        <v>22</v>
      </c>
    </row>
    <row r="112" spans="1:5" x14ac:dyDescent="0.4">
      <c r="A112">
        <v>111</v>
      </c>
      <c r="B112" t="str">
        <f t="shared" si="1"/>
        <v>DG</v>
      </c>
      <c r="D112" t="s">
        <v>20</v>
      </c>
      <c r="E112" t="s">
        <v>23</v>
      </c>
    </row>
    <row r="113" spans="1:5" x14ac:dyDescent="0.4">
      <c r="A113">
        <v>112</v>
      </c>
      <c r="B113" t="str">
        <f t="shared" si="1"/>
        <v>DH</v>
      </c>
      <c r="D113" t="s">
        <v>20</v>
      </c>
      <c r="E113" t="s">
        <v>24</v>
      </c>
    </row>
    <row r="114" spans="1:5" x14ac:dyDescent="0.4">
      <c r="A114">
        <v>113</v>
      </c>
      <c r="B114" t="str">
        <f t="shared" si="1"/>
        <v>DI</v>
      </c>
      <c r="D114" t="s">
        <v>20</v>
      </c>
      <c r="E114" t="s">
        <v>25</v>
      </c>
    </row>
    <row r="115" spans="1:5" x14ac:dyDescent="0.4">
      <c r="A115">
        <v>114</v>
      </c>
      <c r="B115" t="str">
        <f t="shared" si="1"/>
        <v>DJ</v>
      </c>
      <c r="D115" t="s">
        <v>20</v>
      </c>
      <c r="E115" t="s">
        <v>26</v>
      </c>
    </row>
    <row r="116" spans="1:5" x14ac:dyDescent="0.4">
      <c r="A116">
        <v>115</v>
      </c>
      <c r="B116" t="str">
        <f t="shared" si="1"/>
        <v>DK</v>
      </c>
      <c r="D116" t="s">
        <v>20</v>
      </c>
      <c r="E116" t="s">
        <v>27</v>
      </c>
    </row>
    <row r="117" spans="1:5" x14ac:dyDescent="0.4">
      <c r="A117">
        <v>116</v>
      </c>
      <c r="B117" t="str">
        <f t="shared" si="1"/>
        <v>DL</v>
      </c>
      <c r="D117" t="s">
        <v>20</v>
      </c>
      <c r="E117" t="s">
        <v>28</v>
      </c>
    </row>
    <row r="118" spans="1:5" x14ac:dyDescent="0.4">
      <c r="A118">
        <v>117</v>
      </c>
      <c r="B118" t="str">
        <f t="shared" si="1"/>
        <v>DM</v>
      </c>
      <c r="D118" t="s">
        <v>20</v>
      </c>
      <c r="E118" t="s">
        <v>29</v>
      </c>
    </row>
    <row r="119" spans="1:5" x14ac:dyDescent="0.4">
      <c r="A119">
        <v>118</v>
      </c>
      <c r="B119" t="str">
        <f t="shared" si="1"/>
        <v>DN</v>
      </c>
      <c r="D119" t="s">
        <v>20</v>
      </c>
      <c r="E119" t="s">
        <v>30</v>
      </c>
    </row>
    <row r="120" spans="1:5" x14ac:dyDescent="0.4">
      <c r="A120">
        <v>119</v>
      </c>
      <c r="B120" t="str">
        <f t="shared" si="1"/>
        <v>DO</v>
      </c>
      <c r="D120" t="s">
        <v>20</v>
      </c>
      <c r="E120" t="s">
        <v>31</v>
      </c>
    </row>
    <row r="121" spans="1:5" x14ac:dyDescent="0.4">
      <c r="A121">
        <v>120</v>
      </c>
      <c r="B121" t="str">
        <f t="shared" si="1"/>
        <v>DP</v>
      </c>
      <c r="D121" t="s">
        <v>20</v>
      </c>
      <c r="E121" t="s">
        <v>32</v>
      </c>
    </row>
    <row r="122" spans="1:5" x14ac:dyDescent="0.4">
      <c r="A122">
        <v>121</v>
      </c>
      <c r="B122" t="str">
        <f t="shared" si="1"/>
        <v>DQ</v>
      </c>
      <c r="D122" t="s">
        <v>20</v>
      </c>
      <c r="E122" t="s">
        <v>33</v>
      </c>
    </row>
    <row r="123" spans="1:5" x14ac:dyDescent="0.4">
      <c r="A123">
        <v>122</v>
      </c>
      <c r="B123" t="str">
        <f t="shared" si="1"/>
        <v>DR</v>
      </c>
      <c r="D123" t="s">
        <v>20</v>
      </c>
      <c r="E123" t="s">
        <v>34</v>
      </c>
    </row>
    <row r="124" spans="1:5" x14ac:dyDescent="0.4">
      <c r="A124">
        <v>123</v>
      </c>
      <c r="B124" t="str">
        <f t="shared" si="1"/>
        <v>DS</v>
      </c>
      <c r="D124" t="s">
        <v>20</v>
      </c>
      <c r="E124" t="s">
        <v>35</v>
      </c>
    </row>
    <row r="125" spans="1:5" x14ac:dyDescent="0.4">
      <c r="A125">
        <v>124</v>
      </c>
      <c r="B125" t="str">
        <f t="shared" si="1"/>
        <v>DT</v>
      </c>
      <c r="D125" t="s">
        <v>20</v>
      </c>
      <c r="E125" t="s">
        <v>36</v>
      </c>
    </row>
    <row r="126" spans="1:5" x14ac:dyDescent="0.4">
      <c r="A126">
        <v>125</v>
      </c>
      <c r="B126" t="str">
        <f t="shared" si="1"/>
        <v>DU</v>
      </c>
      <c r="D126" t="s">
        <v>20</v>
      </c>
      <c r="E126" t="s">
        <v>37</v>
      </c>
    </row>
    <row r="127" spans="1:5" x14ac:dyDescent="0.4">
      <c r="A127">
        <v>126</v>
      </c>
      <c r="B127" t="str">
        <f t="shared" si="1"/>
        <v>DV</v>
      </c>
      <c r="D127" t="s">
        <v>20</v>
      </c>
      <c r="E127" t="s">
        <v>38</v>
      </c>
    </row>
    <row r="128" spans="1:5" x14ac:dyDescent="0.4">
      <c r="A128">
        <v>127</v>
      </c>
      <c r="B128" t="str">
        <f t="shared" si="1"/>
        <v>DW</v>
      </c>
      <c r="D128" t="s">
        <v>20</v>
      </c>
      <c r="E128" t="s">
        <v>39</v>
      </c>
    </row>
    <row r="129" spans="1:5" x14ac:dyDescent="0.4">
      <c r="A129">
        <v>128</v>
      </c>
      <c r="B129" t="str">
        <f t="shared" si="1"/>
        <v>DX</v>
      </c>
      <c r="D129" t="s">
        <v>20</v>
      </c>
      <c r="E129" t="s">
        <v>40</v>
      </c>
    </row>
    <row r="130" spans="1:5" x14ac:dyDescent="0.4">
      <c r="A130">
        <v>129</v>
      </c>
      <c r="B130" t="str">
        <f t="shared" si="1"/>
        <v>DY</v>
      </c>
      <c r="D130" t="s">
        <v>20</v>
      </c>
      <c r="E130" t="s">
        <v>41</v>
      </c>
    </row>
    <row r="131" spans="1:5" x14ac:dyDescent="0.4">
      <c r="A131">
        <v>130</v>
      </c>
      <c r="B131" t="str">
        <f t="shared" si="1"/>
        <v>DZ</v>
      </c>
      <c r="D131" t="s">
        <v>20</v>
      </c>
      <c r="E131" t="s">
        <v>42</v>
      </c>
    </row>
    <row r="132" spans="1:5" x14ac:dyDescent="0.4">
      <c r="A132">
        <v>131</v>
      </c>
      <c r="B132" t="str">
        <f t="shared" si="1"/>
        <v>EA</v>
      </c>
      <c r="D132" t="s">
        <v>21</v>
      </c>
      <c r="E132" t="s">
        <v>17</v>
      </c>
    </row>
    <row r="133" spans="1:5" x14ac:dyDescent="0.4">
      <c r="A133">
        <v>132</v>
      </c>
      <c r="B133" t="str">
        <f t="shared" ref="B133:B196" si="2">CONCATENATE(D133,E133)</f>
        <v>EB</v>
      </c>
      <c r="D133" t="s">
        <v>21</v>
      </c>
      <c r="E133" t="s">
        <v>18</v>
      </c>
    </row>
    <row r="134" spans="1:5" x14ac:dyDescent="0.4">
      <c r="A134">
        <v>133</v>
      </c>
      <c r="B134" t="str">
        <f t="shared" si="2"/>
        <v>EC</v>
      </c>
      <c r="D134" t="s">
        <v>21</v>
      </c>
      <c r="E134" t="s">
        <v>19</v>
      </c>
    </row>
    <row r="135" spans="1:5" x14ac:dyDescent="0.4">
      <c r="A135">
        <v>134</v>
      </c>
      <c r="B135" t="str">
        <f t="shared" si="2"/>
        <v>ED</v>
      </c>
      <c r="D135" t="s">
        <v>21</v>
      </c>
      <c r="E135" t="s">
        <v>20</v>
      </c>
    </row>
    <row r="136" spans="1:5" x14ac:dyDescent="0.4">
      <c r="A136">
        <v>135</v>
      </c>
      <c r="B136" t="str">
        <f t="shared" si="2"/>
        <v>EE</v>
      </c>
      <c r="D136" t="s">
        <v>21</v>
      </c>
      <c r="E136" t="s">
        <v>21</v>
      </c>
    </row>
    <row r="137" spans="1:5" x14ac:dyDescent="0.4">
      <c r="A137">
        <v>136</v>
      </c>
      <c r="B137" t="str">
        <f t="shared" si="2"/>
        <v>EF</v>
      </c>
      <c r="D137" t="s">
        <v>21</v>
      </c>
      <c r="E137" t="s">
        <v>22</v>
      </c>
    </row>
    <row r="138" spans="1:5" x14ac:dyDescent="0.4">
      <c r="A138">
        <v>137</v>
      </c>
      <c r="B138" t="str">
        <f t="shared" si="2"/>
        <v>EG</v>
      </c>
      <c r="D138" t="s">
        <v>21</v>
      </c>
      <c r="E138" t="s">
        <v>23</v>
      </c>
    </row>
    <row r="139" spans="1:5" x14ac:dyDescent="0.4">
      <c r="A139">
        <v>138</v>
      </c>
      <c r="B139" t="str">
        <f t="shared" si="2"/>
        <v>EH</v>
      </c>
      <c r="D139" t="s">
        <v>21</v>
      </c>
      <c r="E139" t="s">
        <v>24</v>
      </c>
    </row>
    <row r="140" spans="1:5" x14ac:dyDescent="0.4">
      <c r="A140">
        <v>139</v>
      </c>
      <c r="B140" t="str">
        <f t="shared" si="2"/>
        <v>EI</v>
      </c>
      <c r="D140" t="s">
        <v>21</v>
      </c>
      <c r="E140" t="s">
        <v>25</v>
      </c>
    </row>
    <row r="141" spans="1:5" x14ac:dyDescent="0.4">
      <c r="A141">
        <v>140</v>
      </c>
      <c r="B141" t="str">
        <f t="shared" si="2"/>
        <v>EJ</v>
      </c>
      <c r="D141" t="s">
        <v>21</v>
      </c>
      <c r="E141" t="s">
        <v>26</v>
      </c>
    </row>
    <row r="142" spans="1:5" x14ac:dyDescent="0.4">
      <c r="A142">
        <v>141</v>
      </c>
      <c r="B142" t="str">
        <f t="shared" si="2"/>
        <v>EK</v>
      </c>
      <c r="D142" t="s">
        <v>21</v>
      </c>
      <c r="E142" t="s">
        <v>27</v>
      </c>
    </row>
    <row r="143" spans="1:5" x14ac:dyDescent="0.4">
      <c r="A143">
        <v>142</v>
      </c>
      <c r="B143" t="str">
        <f t="shared" si="2"/>
        <v>EL</v>
      </c>
      <c r="D143" t="s">
        <v>21</v>
      </c>
      <c r="E143" t="s">
        <v>28</v>
      </c>
    </row>
    <row r="144" spans="1:5" x14ac:dyDescent="0.4">
      <c r="A144">
        <v>143</v>
      </c>
      <c r="B144" t="str">
        <f t="shared" si="2"/>
        <v>EM</v>
      </c>
      <c r="D144" t="s">
        <v>21</v>
      </c>
      <c r="E144" t="s">
        <v>29</v>
      </c>
    </row>
    <row r="145" spans="1:5" x14ac:dyDescent="0.4">
      <c r="A145">
        <v>144</v>
      </c>
      <c r="B145" t="str">
        <f t="shared" si="2"/>
        <v>EN</v>
      </c>
      <c r="D145" t="s">
        <v>21</v>
      </c>
      <c r="E145" t="s">
        <v>30</v>
      </c>
    </row>
    <row r="146" spans="1:5" x14ac:dyDescent="0.4">
      <c r="A146">
        <v>145</v>
      </c>
      <c r="B146" t="str">
        <f t="shared" si="2"/>
        <v>EO</v>
      </c>
      <c r="D146" t="s">
        <v>21</v>
      </c>
      <c r="E146" t="s">
        <v>31</v>
      </c>
    </row>
    <row r="147" spans="1:5" x14ac:dyDescent="0.4">
      <c r="A147">
        <v>146</v>
      </c>
      <c r="B147" t="str">
        <f t="shared" si="2"/>
        <v>EP</v>
      </c>
      <c r="D147" t="s">
        <v>21</v>
      </c>
      <c r="E147" t="s">
        <v>32</v>
      </c>
    </row>
    <row r="148" spans="1:5" x14ac:dyDescent="0.4">
      <c r="A148">
        <v>147</v>
      </c>
      <c r="B148" t="str">
        <f t="shared" si="2"/>
        <v>EQ</v>
      </c>
      <c r="D148" t="s">
        <v>21</v>
      </c>
      <c r="E148" t="s">
        <v>33</v>
      </c>
    </row>
    <row r="149" spans="1:5" x14ac:dyDescent="0.4">
      <c r="A149">
        <v>148</v>
      </c>
      <c r="B149" t="str">
        <f t="shared" si="2"/>
        <v>ER</v>
      </c>
      <c r="D149" t="s">
        <v>21</v>
      </c>
      <c r="E149" t="s">
        <v>34</v>
      </c>
    </row>
    <row r="150" spans="1:5" x14ac:dyDescent="0.4">
      <c r="A150">
        <v>149</v>
      </c>
      <c r="B150" t="str">
        <f t="shared" si="2"/>
        <v>ES</v>
      </c>
      <c r="D150" t="s">
        <v>21</v>
      </c>
      <c r="E150" t="s">
        <v>35</v>
      </c>
    </row>
    <row r="151" spans="1:5" x14ac:dyDescent="0.4">
      <c r="A151">
        <v>150</v>
      </c>
      <c r="B151" t="str">
        <f t="shared" si="2"/>
        <v>ET</v>
      </c>
      <c r="D151" t="s">
        <v>21</v>
      </c>
      <c r="E151" t="s">
        <v>36</v>
      </c>
    </row>
    <row r="152" spans="1:5" x14ac:dyDescent="0.4">
      <c r="A152">
        <v>151</v>
      </c>
      <c r="B152" t="str">
        <f t="shared" si="2"/>
        <v>EU</v>
      </c>
      <c r="D152" t="s">
        <v>21</v>
      </c>
      <c r="E152" t="s">
        <v>37</v>
      </c>
    </row>
    <row r="153" spans="1:5" x14ac:dyDescent="0.4">
      <c r="A153">
        <v>152</v>
      </c>
      <c r="B153" t="str">
        <f t="shared" si="2"/>
        <v>EV</v>
      </c>
      <c r="D153" t="s">
        <v>21</v>
      </c>
      <c r="E153" t="s">
        <v>38</v>
      </c>
    </row>
    <row r="154" spans="1:5" x14ac:dyDescent="0.4">
      <c r="A154">
        <v>153</v>
      </c>
      <c r="B154" t="str">
        <f t="shared" si="2"/>
        <v>EW</v>
      </c>
      <c r="D154" t="s">
        <v>21</v>
      </c>
      <c r="E154" t="s">
        <v>39</v>
      </c>
    </row>
    <row r="155" spans="1:5" x14ac:dyDescent="0.4">
      <c r="A155">
        <v>154</v>
      </c>
      <c r="B155" t="str">
        <f t="shared" si="2"/>
        <v>EX</v>
      </c>
      <c r="D155" t="s">
        <v>21</v>
      </c>
      <c r="E155" t="s">
        <v>40</v>
      </c>
    </row>
    <row r="156" spans="1:5" x14ac:dyDescent="0.4">
      <c r="A156">
        <v>155</v>
      </c>
      <c r="B156" t="str">
        <f t="shared" si="2"/>
        <v>EY</v>
      </c>
      <c r="D156" t="s">
        <v>21</v>
      </c>
      <c r="E156" t="s">
        <v>41</v>
      </c>
    </row>
    <row r="157" spans="1:5" x14ac:dyDescent="0.4">
      <c r="A157">
        <v>156</v>
      </c>
      <c r="B157" t="str">
        <f t="shared" si="2"/>
        <v>EZ</v>
      </c>
      <c r="D157" t="s">
        <v>21</v>
      </c>
      <c r="E157" t="s">
        <v>42</v>
      </c>
    </row>
    <row r="158" spans="1:5" x14ac:dyDescent="0.4">
      <c r="A158">
        <v>157</v>
      </c>
      <c r="B158" t="str">
        <f t="shared" si="2"/>
        <v>FA</v>
      </c>
      <c r="D158" t="s">
        <v>22</v>
      </c>
      <c r="E158" t="s">
        <v>17</v>
      </c>
    </row>
    <row r="159" spans="1:5" x14ac:dyDescent="0.4">
      <c r="A159">
        <v>158</v>
      </c>
      <c r="B159" t="str">
        <f t="shared" si="2"/>
        <v>FB</v>
      </c>
      <c r="D159" t="s">
        <v>22</v>
      </c>
      <c r="E159" t="s">
        <v>18</v>
      </c>
    </row>
    <row r="160" spans="1:5" x14ac:dyDescent="0.4">
      <c r="A160">
        <v>159</v>
      </c>
      <c r="B160" t="str">
        <f t="shared" si="2"/>
        <v>FC</v>
      </c>
      <c r="D160" t="s">
        <v>22</v>
      </c>
      <c r="E160" t="s">
        <v>19</v>
      </c>
    </row>
    <row r="161" spans="1:5" x14ac:dyDescent="0.4">
      <c r="A161">
        <v>160</v>
      </c>
      <c r="B161" t="str">
        <f t="shared" si="2"/>
        <v>FD</v>
      </c>
      <c r="D161" t="s">
        <v>22</v>
      </c>
      <c r="E161" t="s">
        <v>20</v>
      </c>
    </row>
    <row r="162" spans="1:5" x14ac:dyDescent="0.4">
      <c r="A162">
        <v>161</v>
      </c>
      <c r="B162" t="str">
        <f t="shared" si="2"/>
        <v>FE</v>
      </c>
      <c r="D162" t="s">
        <v>22</v>
      </c>
      <c r="E162" t="s">
        <v>21</v>
      </c>
    </row>
    <row r="163" spans="1:5" x14ac:dyDescent="0.4">
      <c r="A163">
        <v>162</v>
      </c>
      <c r="B163" t="str">
        <f t="shared" si="2"/>
        <v>FF</v>
      </c>
      <c r="D163" t="s">
        <v>22</v>
      </c>
      <c r="E163" t="s">
        <v>22</v>
      </c>
    </row>
    <row r="164" spans="1:5" x14ac:dyDescent="0.4">
      <c r="A164">
        <v>163</v>
      </c>
      <c r="B164" t="str">
        <f t="shared" si="2"/>
        <v>FG</v>
      </c>
      <c r="D164" t="s">
        <v>22</v>
      </c>
      <c r="E164" t="s">
        <v>23</v>
      </c>
    </row>
    <row r="165" spans="1:5" x14ac:dyDescent="0.4">
      <c r="A165">
        <v>164</v>
      </c>
      <c r="B165" t="str">
        <f t="shared" si="2"/>
        <v>FH</v>
      </c>
      <c r="D165" t="s">
        <v>22</v>
      </c>
      <c r="E165" t="s">
        <v>24</v>
      </c>
    </row>
    <row r="166" spans="1:5" x14ac:dyDescent="0.4">
      <c r="A166">
        <v>165</v>
      </c>
      <c r="B166" t="str">
        <f t="shared" si="2"/>
        <v>FI</v>
      </c>
      <c r="D166" t="s">
        <v>22</v>
      </c>
      <c r="E166" t="s">
        <v>25</v>
      </c>
    </row>
    <row r="167" spans="1:5" x14ac:dyDescent="0.4">
      <c r="A167">
        <v>166</v>
      </c>
      <c r="B167" t="str">
        <f t="shared" si="2"/>
        <v>FJ</v>
      </c>
      <c r="D167" t="s">
        <v>22</v>
      </c>
      <c r="E167" t="s">
        <v>26</v>
      </c>
    </row>
    <row r="168" spans="1:5" x14ac:dyDescent="0.4">
      <c r="A168">
        <v>167</v>
      </c>
      <c r="B168" t="str">
        <f t="shared" si="2"/>
        <v>FK</v>
      </c>
      <c r="D168" t="s">
        <v>22</v>
      </c>
      <c r="E168" t="s">
        <v>27</v>
      </c>
    </row>
    <row r="169" spans="1:5" x14ac:dyDescent="0.4">
      <c r="A169">
        <v>168</v>
      </c>
      <c r="B169" t="str">
        <f t="shared" si="2"/>
        <v>FL</v>
      </c>
      <c r="D169" t="s">
        <v>22</v>
      </c>
      <c r="E169" t="s">
        <v>28</v>
      </c>
    </row>
    <row r="170" spans="1:5" x14ac:dyDescent="0.4">
      <c r="A170">
        <v>169</v>
      </c>
      <c r="B170" t="str">
        <f t="shared" si="2"/>
        <v>FM</v>
      </c>
      <c r="D170" t="s">
        <v>22</v>
      </c>
      <c r="E170" t="s">
        <v>29</v>
      </c>
    </row>
    <row r="171" spans="1:5" x14ac:dyDescent="0.4">
      <c r="A171">
        <v>170</v>
      </c>
      <c r="B171" t="str">
        <f t="shared" si="2"/>
        <v>FN</v>
      </c>
      <c r="D171" t="s">
        <v>22</v>
      </c>
      <c r="E171" t="s">
        <v>30</v>
      </c>
    </row>
    <row r="172" spans="1:5" x14ac:dyDescent="0.4">
      <c r="A172">
        <v>171</v>
      </c>
      <c r="B172" t="str">
        <f t="shared" si="2"/>
        <v>FO</v>
      </c>
      <c r="D172" t="s">
        <v>22</v>
      </c>
      <c r="E172" t="s">
        <v>31</v>
      </c>
    </row>
    <row r="173" spans="1:5" x14ac:dyDescent="0.4">
      <c r="A173">
        <v>172</v>
      </c>
      <c r="B173" t="str">
        <f t="shared" si="2"/>
        <v>FP</v>
      </c>
      <c r="D173" t="s">
        <v>22</v>
      </c>
      <c r="E173" t="s">
        <v>32</v>
      </c>
    </row>
    <row r="174" spans="1:5" x14ac:dyDescent="0.4">
      <c r="A174">
        <v>173</v>
      </c>
      <c r="B174" t="str">
        <f t="shared" si="2"/>
        <v>FQ</v>
      </c>
      <c r="D174" t="s">
        <v>22</v>
      </c>
      <c r="E174" t="s">
        <v>33</v>
      </c>
    </row>
    <row r="175" spans="1:5" x14ac:dyDescent="0.4">
      <c r="A175">
        <v>174</v>
      </c>
      <c r="B175" t="str">
        <f t="shared" si="2"/>
        <v>FR</v>
      </c>
      <c r="D175" t="s">
        <v>22</v>
      </c>
      <c r="E175" t="s">
        <v>34</v>
      </c>
    </row>
    <row r="176" spans="1:5" x14ac:dyDescent="0.4">
      <c r="A176">
        <v>175</v>
      </c>
      <c r="B176" t="str">
        <f t="shared" si="2"/>
        <v>FS</v>
      </c>
      <c r="D176" t="s">
        <v>22</v>
      </c>
      <c r="E176" t="s">
        <v>35</v>
      </c>
    </row>
    <row r="177" spans="1:5" x14ac:dyDescent="0.4">
      <c r="A177">
        <v>176</v>
      </c>
      <c r="B177" t="str">
        <f t="shared" si="2"/>
        <v>FT</v>
      </c>
      <c r="D177" t="s">
        <v>22</v>
      </c>
      <c r="E177" t="s">
        <v>36</v>
      </c>
    </row>
    <row r="178" spans="1:5" x14ac:dyDescent="0.4">
      <c r="A178">
        <v>177</v>
      </c>
      <c r="B178" t="str">
        <f t="shared" si="2"/>
        <v>FU</v>
      </c>
      <c r="D178" t="s">
        <v>22</v>
      </c>
      <c r="E178" t="s">
        <v>37</v>
      </c>
    </row>
    <row r="179" spans="1:5" x14ac:dyDescent="0.4">
      <c r="A179">
        <v>178</v>
      </c>
      <c r="B179" t="str">
        <f t="shared" si="2"/>
        <v>FV</v>
      </c>
      <c r="D179" t="s">
        <v>22</v>
      </c>
      <c r="E179" t="s">
        <v>38</v>
      </c>
    </row>
    <row r="180" spans="1:5" x14ac:dyDescent="0.4">
      <c r="A180">
        <v>179</v>
      </c>
      <c r="B180" t="str">
        <f t="shared" si="2"/>
        <v>FW</v>
      </c>
      <c r="D180" t="s">
        <v>22</v>
      </c>
      <c r="E180" t="s">
        <v>39</v>
      </c>
    </row>
    <row r="181" spans="1:5" x14ac:dyDescent="0.4">
      <c r="A181">
        <v>180</v>
      </c>
      <c r="B181" t="str">
        <f t="shared" si="2"/>
        <v>FX</v>
      </c>
      <c r="D181" t="s">
        <v>22</v>
      </c>
      <c r="E181" t="s">
        <v>40</v>
      </c>
    </row>
    <row r="182" spans="1:5" x14ac:dyDescent="0.4">
      <c r="A182">
        <v>181</v>
      </c>
      <c r="B182" t="str">
        <f t="shared" si="2"/>
        <v>FY</v>
      </c>
      <c r="D182" t="s">
        <v>22</v>
      </c>
      <c r="E182" t="s">
        <v>41</v>
      </c>
    </row>
    <row r="183" spans="1:5" x14ac:dyDescent="0.4">
      <c r="A183">
        <v>182</v>
      </c>
      <c r="B183" t="str">
        <f t="shared" si="2"/>
        <v>FZ</v>
      </c>
      <c r="D183" t="s">
        <v>22</v>
      </c>
      <c r="E183" t="s">
        <v>42</v>
      </c>
    </row>
    <row r="184" spans="1:5" x14ac:dyDescent="0.4">
      <c r="A184">
        <v>183</v>
      </c>
      <c r="B184" t="str">
        <f t="shared" si="2"/>
        <v>GA</v>
      </c>
      <c r="D184" t="s">
        <v>23</v>
      </c>
      <c r="E184" t="s">
        <v>17</v>
      </c>
    </row>
    <row r="185" spans="1:5" x14ac:dyDescent="0.4">
      <c r="A185">
        <v>184</v>
      </c>
      <c r="B185" t="str">
        <f t="shared" si="2"/>
        <v>GB</v>
      </c>
      <c r="D185" t="s">
        <v>23</v>
      </c>
      <c r="E185" t="s">
        <v>18</v>
      </c>
    </row>
    <row r="186" spans="1:5" x14ac:dyDescent="0.4">
      <c r="A186">
        <v>185</v>
      </c>
      <c r="B186" t="str">
        <f t="shared" si="2"/>
        <v>GC</v>
      </c>
      <c r="D186" t="s">
        <v>23</v>
      </c>
      <c r="E186" t="s">
        <v>19</v>
      </c>
    </row>
    <row r="187" spans="1:5" x14ac:dyDescent="0.4">
      <c r="A187">
        <v>186</v>
      </c>
      <c r="B187" t="str">
        <f t="shared" si="2"/>
        <v>GD</v>
      </c>
      <c r="D187" t="s">
        <v>23</v>
      </c>
      <c r="E187" t="s">
        <v>20</v>
      </c>
    </row>
    <row r="188" spans="1:5" x14ac:dyDescent="0.4">
      <c r="A188">
        <v>187</v>
      </c>
      <c r="B188" t="str">
        <f t="shared" si="2"/>
        <v>GE</v>
      </c>
      <c r="D188" t="s">
        <v>23</v>
      </c>
      <c r="E188" t="s">
        <v>21</v>
      </c>
    </row>
    <row r="189" spans="1:5" x14ac:dyDescent="0.4">
      <c r="A189">
        <v>188</v>
      </c>
      <c r="B189" t="str">
        <f t="shared" si="2"/>
        <v>GF</v>
      </c>
      <c r="D189" t="s">
        <v>23</v>
      </c>
      <c r="E189" t="s">
        <v>22</v>
      </c>
    </row>
    <row r="190" spans="1:5" x14ac:dyDescent="0.4">
      <c r="A190">
        <v>189</v>
      </c>
      <c r="B190" t="str">
        <f t="shared" si="2"/>
        <v>GG</v>
      </c>
      <c r="D190" t="s">
        <v>23</v>
      </c>
      <c r="E190" t="s">
        <v>23</v>
      </c>
    </row>
    <row r="191" spans="1:5" x14ac:dyDescent="0.4">
      <c r="A191">
        <v>190</v>
      </c>
      <c r="B191" t="str">
        <f t="shared" si="2"/>
        <v>GH</v>
      </c>
      <c r="D191" t="s">
        <v>23</v>
      </c>
      <c r="E191" t="s">
        <v>24</v>
      </c>
    </row>
    <row r="192" spans="1:5" x14ac:dyDescent="0.4">
      <c r="A192">
        <v>191</v>
      </c>
      <c r="B192" t="str">
        <f t="shared" si="2"/>
        <v>GI</v>
      </c>
      <c r="D192" t="s">
        <v>23</v>
      </c>
      <c r="E192" t="s">
        <v>25</v>
      </c>
    </row>
    <row r="193" spans="1:5" x14ac:dyDescent="0.4">
      <c r="A193">
        <v>192</v>
      </c>
      <c r="B193" t="str">
        <f t="shared" si="2"/>
        <v>GJ</v>
      </c>
      <c r="D193" t="s">
        <v>23</v>
      </c>
      <c r="E193" t="s">
        <v>26</v>
      </c>
    </row>
    <row r="194" spans="1:5" x14ac:dyDescent="0.4">
      <c r="A194">
        <v>193</v>
      </c>
      <c r="B194" t="str">
        <f t="shared" si="2"/>
        <v>GK</v>
      </c>
      <c r="D194" t="s">
        <v>23</v>
      </c>
      <c r="E194" t="s">
        <v>27</v>
      </c>
    </row>
    <row r="195" spans="1:5" x14ac:dyDescent="0.4">
      <c r="A195">
        <v>194</v>
      </c>
      <c r="B195" t="str">
        <f t="shared" si="2"/>
        <v>GL</v>
      </c>
      <c r="D195" t="s">
        <v>23</v>
      </c>
      <c r="E195" t="s">
        <v>28</v>
      </c>
    </row>
    <row r="196" spans="1:5" x14ac:dyDescent="0.4">
      <c r="A196">
        <v>195</v>
      </c>
      <c r="B196" t="str">
        <f t="shared" si="2"/>
        <v>GM</v>
      </c>
      <c r="D196" t="s">
        <v>23</v>
      </c>
      <c r="E196" t="s">
        <v>29</v>
      </c>
    </row>
    <row r="197" spans="1:5" x14ac:dyDescent="0.4">
      <c r="A197">
        <v>196</v>
      </c>
      <c r="B197" t="str">
        <f t="shared" ref="B197:B260" si="3">CONCATENATE(D197,E197)</f>
        <v>GN</v>
      </c>
      <c r="D197" t="s">
        <v>23</v>
      </c>
      <c r="E197" t="s">
        <v>30</v>
      </c>
    </row>
    <row r="198" spans="1:5" x14ac:dyDescent="0.4">
      <c r="A198">
        <v>197</v>
      </c>
      <c r="B198" t="str">
        <f t="shared" si="3"/>
        <v>GO</v>
      </c>
      <c r="D198" t="s">
        <v>23</v>
      </c>
      <c r="E198" t="s">
        <v>31</v>
      </c>
    </row>
    <row r="199" spans="1:5" x14ac:dyDescent="0.4">
      <c r="A199">
        <v>198</v>
      </c>
      <c r="B199" t="str">
        <f t="shared" si="3"/>
        <v>GP</v>
      </c>
      <c r="D199" t="s">
        <v>23</v>
      </c>
      <c r="E199" t="s">
        <v>32</v>
      </c>
    </row>
    <row r="200" spans="1:5" x14ac:dyDescent="0.4">
      <c r="A200">
        <v>199</v>
      </c>
      <c r="B200" t="str">
        <f t="shared" si="3"/>
        <v>GQ</v>
      </c>
      <c r="D200" t="s">
        <v>23</v>
      </c>
      <c r="E200" t="s">
        <v>33</v>
      </c>
    </row>
    <row r="201" spans="1:5" x14ac:dyDescent="0.4">
      <c r="A201">
        <v>200</v>
      </c>
      <c r="B201" t="str">
        <f t="shared" si="3"/>
        <v>GR</v>
      </c>
      <c r="D201" t="s">
        <v>23</v>
      </c>
      <c r="E201" t="s">
        <v>34</v>
      </c>
    </row>
    <row r="202" spans="1:5" x14ac:dyDescent="0.4">
      <c r="A202">
        <v>201</v>
      </c>
      <c r="B202" t="str">
        <f t="shared" si="3"/>
        <v>GS</v>
      </c>
      <c r="D202" t="s">
        <v>23</v>
      </c>
      <c r="E202" t="s">
        <v>35</v>
      </c>
    </row>
    <row r="203" spans="1:5" x14ac:dyDescent="0.4">
      <c r="A203">
        <v>202</v>
      </c>
      <c r="B203" t="str">
        <f t="shared" si="3"/>
        <v>GT</v>
      </c>
      <c r="D203" t="s">
        <v>23</v>
      </c>
      <c r="E203" t="s">
        <v>36</v>
      </c>
    </row>
    <row r="204" spans="1:5" x14ac:dyDescent="0.4">
      <c r="A204">
        <v>203</v>
      </c>
      <c r="B204" t="str">
        <f t="shared" si="3"/>
        <v>GU</v>
      </c>
      <c r="D204" t="s">
        <v>23</v>
      </c>
      <c r="E204" t="s">
        <v>37</v>
      </c>
    </row>
    <row r="205" spans="1:5" x14ac:dyDescent="0.4">
      <c r="A205">
        <v>204</v>
      </c>
      <c r="B205" t="str">
        <f t="shared" si="3"/>
        <v>GV</v>
      </c>
      <c r="D205" t="s">
        <v>23</v>
      </c>
      <c r="E205" t="s">
        <v>38</v>
      </c>
    </row>
    <row r="206" spans="1:5" x14ac:dyDescent="0.4">
      <c r="A206">
        <v>205</v>
      </c>
      <c r="B206" t="str">
        <f t="shared" si="3"/>
        <v>GW</v>
      </c>
      <c r="D206" t="s">
        <v>23</v>
      </c>
      <c r="E206" t="s">
        <v>39</v>
      </c>
    </row>
    <row r="207" spans="1:5" x14ac:dyDescent="0.4">
      <c r="A207">
        <v>206</v>
      </c>
      <c r="B207" t="str">
        <f t="shared" si="3"/>
        <v>GX</v>
      </c>
      <c r="D207" t="s">
        <v>23</v>
      </c>
      <c r="E207" t="s">
        <v>40</v>
      </c>
    </row>
    <row r="208" spans="1:5" x14ac:dyDescent="0.4">
      <c r="A208">
        <v>207</v>
      </c>
      <c r="B208" t="str">
        <f t="shared" si="3"/>
        <v>GY</v>
      </c>
      <c r="D208" t="s">
        <v>23</v>
      </c>
      <c r="E208" t="s">
        <v>41</v>
      </c>
    </row>
    <row r="209" spans="1:5" x14ac:dyDescent="0.4">
      <c r="A209">
        <v>208</v>
      </c>
      <c r="B209" t="str">
        <f t="shared" si="3"/>
        <v>GZ</v>
      </c>
      <c r="D209" t="s">
        <v>23</v>
      </c>
      <c r="E209" t="s">
        <v>42</v>
      </c>
    </row>
    <row r="210" spans="1:5" x14ac:dyDescent="0.4">
      <c r="A210">
        <v>209</v>
      </c>
      <c r="B210" t="str">
        <f t="shared" si="3"/>
        <v>HA</v>
      </c>
      <c r="D210" t="s">
        <v>24</v>
      </c>
      <c r="E210" t="s">
        <v>17</v>
      </c>
    </row>
    <row r="211" spans="1:5" x14ac:dyDescent="0.4">
      <c r="A211">
        <v>210</v>
      </c>
      <c r="B211" t="str">
        <f t="shared" si="3"/>
        <v>HB</v>
      </c>
      <c r="D211" t="s">
        <v>24</v>
      </c>
      <c r="E211" t="s">
        <v>18</v>
      </c>
    </row>
    <row r="212" spans="1:5" x14ac:dyDescent="0.4">
      <c r="A212">
        <v>211</v>
      </c>
      <c r="B212" t="str">
        <f t="shared" si="3"/>
        <v>HC</v>
      </c>
      <c r="D212" t="s">
        <v>24</v>
      </c>
      <c r="E212" t="s">
        <v>19</v>
      </c>
    </row>
    <row r="213" spans="1:5" x14ac:dyDescent="0.4">
      <c r="A213">
        <v>212</v>
      </c>
      <c r="B213" t="str">
        <f t="shared" si="3"/>
        <v>HD</v>
      </c>
      <c r="D213" t="s">
        <v>24</v>
      </c>
      <c r="E213" t="s">
        <v>20</v>
      </c>
    </row>
    <row r="214" spans="1:5" x14ac:dyDescent="0.4">
      <c r="A214">
        <v>213</v>
      </c>
      <c r="B214" t="str">
        <f t="shared" si="3"/>
        <v>HE</v>
      </c>
      <c r="D214" t="s">
        <v>24</v>
      </c>
      <c r="E214" t="s">
        <v>21</v>
      </c>
    </row>
    <row r="215" spans="1:5" x14ac:dyDescent="0.4">
      <c r="A215">
        <v>214</v>
      </c>
      <c r="B215" t="str">
        <f t="shared" si="3"/>
        <v>HF</v>
      </c>
      <c r="D215" t="s">
        <v>24</v>
      </c>
      <c r="E215" t="s">
        <v>22</v>
      </c>
    </row>
    <row r="216" spans="1:5" x14ac:dyDescent="0.4">
      <c r="A216">
        <v>215</v>
      </c>
      <c r="B216" t="str">
        <f t="shared" si="3"/>
        <v>HG</v>
      </c>
      <c r="D216" t="s">
        <v>24</v>
      </c>
      <c r="E216" t="s">
        <v>23</v>
      </c>
    </row>
    <row r="217" spans="1:5" x14ac:dyDescent="0.4">
      <c r="A217">
        <v>216</v>
      </c>
      <c r="B217" t="str">
        <f t="shared" si="3"/>
        <v>HH</v>
      </c>
      <c r="D217" t="s">
        <v>24</v>
      </c>
      <c r="E217" t="s">
        <v>24</v>
      </c>
    </row>
    <row r="218" spans="1:5" x14ac:dyDescent="0.4">
      <c r="A218">
        <v>217</v>
      </c>
      <c r="B218" t="str">
        <f t="shared" si="3"/>
        <v>HI</v>
      </c>
      <c r="D218" t="s">
        <v>24</v>
      </c>
      <c r="E218" t="s">
        <v>25</v>
      </c>
    </row>
    <row r="219" spans="1:5" x14ac:dyDescent="0.4">
      <c r="A219">
        <v>218</v>
      </c>
      <c r="B219" t="str">
        <f t="shared" si="3"/>
        <v>HJ</v>
      </c>
      <c r="D219" t="s">
        <v>24</v>
      </c>
      <c r="E219" t="s">
        <v>26</v>
      </c>
    </row>
    <row r="220" spans="1:5" x14ac:dyDescent="0.4">
      <c r="A220">
        <v>219</v>
      </c>
      <c r="B220" t="str">
        <f t="shared" si="3"/>
        <v>HK</v>
      </c>
      <c r="D220" t="s">
        <v>24</v>
      </c>
      <c r="E220" t="s">
        <v>27</v>
      </c>
    </row>
    <row r="221" spans="1:5" x14ac:dyDescent="0.4">
      <c r="A221">
        <v>220</v>
      </c>
      <c r="B221" t="str">
        <f t="shared" si="3"/>
        <v>HL</v>
      </c>
      <c r="D221" t="s">
        <v>24</v>
      </c>
      <c r="E221" t="s">
        <v>28</v>
      </c>
    </row>
    <row r="222" spans="1:5" x14ac:dyDescent="0.4">
      <c r="A222">
        <v>221</v>
      </c>
      <c r="B222" t="str">
        <f t="shared" si="3"/>
        <v>HM</v>
      </c>
      <c r="D222" t="s">
        <v>24</v>
      </c>
      <c r="E222" t="s">
        <v>29</v>
      </c>
    </row>
    <row r="223" spans="1:5" x14ac:dyDescent="0.4">
      <c r="A223">
        <v>222</v>
      </c>
      <c r="B223" t="str">
        <f t="shared" si="3"/>
        <v>HN</v>
      </c>
      <c r="D223" t="s">
        <v>24</v>
      </c>
      <c r="E223" t="s">
        <v>30</v>
      </c>
    </row>
    <row r="224" spans="1:5" x14ac:dyDescent="0.4">
      <c r="A224">
        <v>223</v>
      </c>
      <c r="B224" t="str">
        <f t="shared" si="3"/>
        <v>HO</v>
      </c>
      <c r="D224" t="s">
        <v>24</v>
      </c>
      <c r="E224" t="s">
        <v>31</v>
      </c>
    </row>
    <row r="225" spans="1:5" x14ac:dyDescent="0.4">
      <c r="A225">
        <v>224</v>
      </c>
      <c r="B225" t="str">
        <f t="shared" si="3"/>
        <v>HP</v>
      </c>
      <c r="D225" t="s">
        <v>24</v>
      </c>
      <c r="E225" t="s">
        <v>32</v>
      </c>
    </row>
    <row r="226" spans="1:5" x14ac:dyDescent="0.4">
      <c r="A226">
        <v>225</v>
      </c>
      <c r="B226" t="str">
        <f t="shared" si="3"/>
        <v>HQ</v>
      </c>
      <c r="D226" t="s">
        <v>24</v>
      </c>
      <c r="E226" t="s">
        <v>33</v>
      </c>
    </row>
    <row r="227" spans="1:5" x14ac:dyDescent="0.4">
      <c r="A227">
        <v>226</v>
      </c>
      <c r="B227" t="str">
        <f t="shared" si="3"/>
        <v>HR</v>
      </c>
      <c r="D227" t="s">
        <v>24</v>
      </c>
      <c r="E227" t="s">
        <v>34</v>
      </c>
    </row>
    <row r="228" spans="1:5" x14ac:dyDescent="0.4">
      <c r="A228">
        <v>227</v>
      </c>
      <c r="B228" t="str">
        <f t="shared" si="3"/>
        <v>HS</v>
      </c>
      <c r="D228" t="s">
        <v>24</v>
      </c>
      <c r="E228" t="s">
        <v>35</v>
      </c>
    </row>
    <row r="229" spans="1:5" x14ac:dyDescent="0.4">
      <c r="A229">
        <v>228</v>
      </c>
      <c r="B229" t="str">
        <f t="shared" si="3"/>
        <v>HT</v>
      </c>
      <c r="D229" t="s">
        <v>24</v>
      </c>
      <c r="E229" t="s">
        <v>36</v>
      </c>
    </row>
    <row r="230" spans="1:5" x14ac:dyDescent="0.4">
      <c r="A230">
        <v>229</v>
      </c>
      <c r="B230" t="str">
        <f t="shared" si="3"/>
        <v>HU</v>
      </c>
      <c r="D230" t="s">
        <v>24</v>
      </c>
      <c r="E230" t="s">
        <v>37</v>
      </c>
    </row>
    <row r="231" spans="1:5" x14ac:dyDescent="0.4">
      <c r="A231">
        <v>230</v>
      </c>
      <c r="B231" t="str">
        <f t="shared" si="3"/>
        <v>HV</v>
      </c>
      <c r="D231" t="s">
        <v>24</v>
      </c>
      <c r="E231" t="s">
        <v>38</v>
      </c>
    </row>
    <row r="232" spans="1:5" x14ac:dyDescent="0.4">
      <c r="A232">
        <v>231</v>
      </c>
      <c r="B232" t="str">
        <f t="shared" si="3"/>
        <v>HW</v>
      </c>
      <c r="D232" t="s">
        <v>24</v>
      </c>
      <c r="E232" t="s">
        <v>39</v>
      </c>
    </row>
    <row r="233" spans="1:5" x14ac:dyDescent="0.4">
      <c r="A233">
        <v>232</v>
      </c>
      <c r="B233" t="str">
        <f t="shared" si="3"/>
        <v>HX</v>
      </c>
      <c r="D233" t="s">
        <v>24</v>
      </c>
      <c r="E233" t="s">
        <v>40</v>
      </c>
    </row>
    <row r="234" spans="1:5" x14ac:dyDescent="0.4">
      <c r="A234">
        <v>233</v>
      </c>
      <c r="B234" t="str">
        <f t="shared" si="3"/>
        <v>HY</v>
      </c>
      <c r="D234" t="s">
        <v>24</v>
      </c>
      <c r="E234" t="s">
        <v>41</v>
      </c>
    </row>
    <row r="235" spans="1:5" x14ac:dyDescent="0.4">
      <c r="A235">
        <v>234</v>
      </c>
      <c r="B235" t="str">
        <f t="shared" si="3"/>
        <v>HZ</v>
      </c>
      <c r="D235" t="s">
        <v>24</v>
      </c>
      <c r="E235" t="s">
        <v>42</v>
      </c>
    </row>
    <row r="236" spans="1:5" x14ac:dyDescent="0.4">
      <c r="A236">
        <v>235</v>
      </c>
      <c r="B236" t="str">
        <f t="shared" si="3"/>
        <v>IA</v>
      </c>
      <c r="D236" t="s">
        <v>25</v>
      </c>
      <c r="E236" t="s">
        <v>17</v>
      </c>
    </row>
    <row r="237" spans="1:5" x14ac:dyDescent="0.4">
      <c r="A237">
        <v>236</v>
      </c>
      <c r="B237" t="str">
        <f t="shared" si="3"/>
        <v>IB</v>
      </c>
      <c r="D237" t="s">
        <v>25</v>
      </c>
      <c r="E237" t="s">
        <v>18</v>
      </c>
    </row>
    <row r="238" spans="1:5" x14ac:dyDescent="0.4">
      <c r="A238">
        <v>237</v>
      </c>
      <c r="B238" t="str">
        <f t="shared" si="3"/>
        <v>IC</v>
      </c>
      <c r="D238" t="s">
        <v>25</v>
      </c>
      <c r="E238" t="s">
        <v>19</v>
      </c>
    </row>
    <row r="239" spans="1:5" x14ac:dyDescent="0.4">
      <c r="A239">
        <v>238</v>
      </c>
      <c r="B239" t="str">
        <f t="shared" si="3"/>
        <v>ID</v>
      </c>
      <c r="D239" t="s">
        <v>25</v>
      </c>
      <c r="E239" t="s">
        <v>20</v>
      </c>
    </row>
    <row r="240" spans="1:5" x14ac:dyDescent="0.4">
      <c r="A240">
        <v>239</v>
      </c>
      <c r="B240" t="str">
        <f t="shared" si="3"/>
        <v>IE</v>
      </c>
      <c r="D240" t="s">
        <v>25</v>
      </c>
      <c r="E240" t="s">
        <v>21</v>
      </c>
    </row>
    <row r="241" spans="1:5" x14ac:dyDescent="0.4">
      <c r="A241">
        <v>240</v>
      </c>
      <c r="B241" t="str">
        <f t="shared" si="3"/>
        <v>IF</v>
      </c>
      <c r="D241" t="s">
        <v>25</v>
      </c>
      <c r="E241" t="s">
        <v>22</v>
      </c>
    </row>
    <row r="242" spans="1:5" x14ac:dyDescent="0.4">
      <c r="A242">
        <v>241</v>
      </c>
      <c r="B242" t="str">
        <f t="shared" si="3"/>
        <v>IG</v>
      </c>
      <c r="D242" t="s">
        <v>25</v>
      </c>
      <c r="E242" t="s">
        <v>23</v>
      </c>
    </row>
    <row r="243" spans="1:5" x14ac:dyDescent="0.4">
      <c r="A243">
        <v>242</v>
      </c>
      <c r="B243" t="str">
        <f t="shared" si="3"/>
        <v>IH</v>
      </c>
      <c r="D243" t="s">
        <v>25</v>
      </c>
      <c r="E243" t="s">
        <v>24</v>
      </c>
    </row>
    <row r="244" spans="1:5" x14ac:dyDescent="0.4">
      <c r="A244">
        <v>243</v>
      </c>
      <c r="B244" t="str">
        <f t="shared" si="3"/>
        <v>II</v>
      </c>
      <c r="D244" t="s">
        <v>25</v>
      </c>
      <c r="E244" t="s">
        <v>25</v>
      </c>
    </row>
    <row r="245" spans="1:5" x14ac:dyDescent="0.4">
      <c r="A245">
        <v>244</v>
      </c>
      <c r="B245" t="str">
        <f t="shared" si="3"/>
        <v>IJ</v>
      </c>
      <c r="D245" t="s">
        <v>25</v>
      </c>
      <c r="E245" t="s">
        <v>26</v>
      </c>
    </row>
    <row r="246" spans="1:5" x14ac:dyDescent="0.4">
      <c r="A246">
        <v>245</v>
      </c>
      <c r="B246" t="str">
        <f t="shared" si="3"/>
        <v>IK</v>
      </c>
      <c r="D246" t="s">
        <v>25</v>
      </c>
      <c r="E246" t="s">
        <v>27</v>
      </c>
    </row>
    <row r="247" spans="1:5" x14ac:dyDescent="0.4">
      <c r="A247">
        <v>246</v>
      </c>
      <c r="B247" t="str">
        <f t="shared" si="3"/>
        <v>IL</v>
      </c>
      <c r="D247" t="s">
        <v>25</v>
      </c>
      <c r="E247" t="s">
        <v>28</v>
      </c>
    </row>
    <row r="248" spans="1:5" x14ac:dyDescent="0.4">
      <c r="A248">
        <v>247</v>
      </c>
      <c r="B248" t="str">
        <f t="shared" si="3"/>
        <v>IM</v>
      </c>
      <c r="D248" t="s">
        <v>25</v>
      </c>
      <c r="E248" t="s">
        <v>29</v>
      </c>
    </row>
    <row r="249" spans="1:5" x14ac:dyDescent="0.4">
      <c r="A249">
        <v>248</v>
      </c>
      <c r="B249" t="str">
        <f t="shared" si="3"/>
        <v>IN</v>
      </c>
      <c r="D249" t="s">
        <v>25</v>
      </c>
      <c r="E249" t="s">
        <v>30</v>
      </c>
    </row>
    <row r="250" spans="1:5" x14ac:dyDescent="0.4">
      <c r="A250">
        <v>249</v>
      </c>
      <c r="B250" t="str">
        <f t="shared" si="3"/>
        <v>IO</v>
      </c>
      <c r="D250" t="s">
        <v>25</v>
      </c>
      <c r="E250" t="s">
        <v>31</v>
      </c>
    </row>
    <row r="251" spans="1:5" x14ac:dyDescent="0.4">
      <c r="A251">
        <v>250</v>
      </c>
      <c r="B251" t="str">
        <f t="shared" si="3"/>
        <v>IP</v>
      </c>
      <c r="D251" t="s">
        <v>25</v>
      </c>
      <c r="E251" t="s">
        <v>32</v>
      </c>
    </row>
    <row r="252" spans="1:5" x14ac:dyDescent="0.4">
      <c r="A252">
        <v>251</v>
      </c>
      <c r="B252" t="str">
        <f t="shared" si="3"/>
        <v>IQ</v>
      </c>
      <c r="D252" t="s">
        <v>25</v>
      </c>
      <c r="E252" t="s">
        <v>33</v>
      </c>
    </row>
    <row r="253" spans="1:5" x14ac:dyDescent="0.4">
      <c r="A253">
        <v>252</v>
      </c>
      <c r="B253" t="str">
        <f t="shared" si="3"/>
        <v>IR</v>
      </c>
      <c r="D253" t="s">
        <v>25</v>
      </c>
      <c r="E253" t="s">
        <v>34</v>
      </c>
    </row>
    <row r="254" spans="1:5" x14ac:dyDescent="0.4">
      <c r="A254">
        <v>253</v>
      </c>
      <c r="B254" t="str">
        <f t="shared" si="3"/>
        <v>IS</v>
      </c>
      <c r="D254" t="s">
        <v>25</v>
      </c>
      <c r="E254" t="s">
        <v>35</v>
      </c>
    </row>
    <row r="255" spans="1:5" x14ac:dyDescent="0.4">
      <c r="A255">
        <v>254</v>
      </c>
      <c r="B255" t="str">
        <f t="shared" si="3"/>
        <v>IT</v>
      </c>
      <c r="D255" t="s">
        <v>25</v>
      </c>
      <c r="E255" t="s">
        <v>36</v>
      </c>
    </row>
    <row r="256" spans="1:5" x14ac:dyDescent="0.4">
      <c r="A256">
        <v>255</v>
      </c>
      <c r="B256" t="str">
        <f t="shared" si="3"/>
        <v>IU</v>
      </c>
      <c r="D256" t="s">
        <v>25</v>
      </c>
      <c r="E256" t="s">
        <v>37</v>
      </c>
    </row>
    <row r="257" spans="1:5" x14ac:dyDescent="0.4">
      <c r="A257">
        <v>256</v>
      </c>
      <c r="B257" t="str">
        <f t="shared" si="3"/>
        <v>IV</v>
      </c>
      <c r="D257" t="s">
        <v>25</v>
      </c>
      <c r="E257" t="s">
        <v>38</v>
      </c>
    </row>
    <row r="258" spans="1:5" x14ac:dyDescent="0.4">
      <c r="A258">
        <v>257</v>
      </c>
      <c r="B258" t="str">
        <f t="shared" si="3"/>
        <v>IW</v>
      </c>
      <c r="D258" t="s">
        <v>25</v>
      </c>
      <c r="E258" t="s">
        <v>39</v>
      </c>
    </row>
    <row r="259" spans="1:5" x14ac:dyDescent="0.4">
      <c r="A259">
        <v>258</v>
      </c>
      <c r="B259" t="str">
        <f t="shared" si="3"/>
        <v>IX</v>
      </c>
      <c r="D259" t="s">
        <v>25</v>
      </c>
      <c r="E259" t="s">
        <v>40</v>
      </c>
    </row>
    <row r="260" spans="1:5" x14ac:dyDescent="0.4">
      <c r="A260">
        <v>259</v>
      </c>
      <c r="B260" t="str">
        <f t="shared" si="3"/>
        <v>IY</v>
      </c>
      <c r="D260" t="s">
        <v>25</v>
      </c>
      <c r="E260" t="s">
        <v>41</v>
      </c>
    </row>
    <row r="261" spans="1:5" x14ac:dyDescent="0.4">
      <c r="A261">
        <v>260</v>
      </c>
      <c r="B261" t="str">
        <f t="shared" ref="B261:B324" si="4">CONCATENATE(D261,E261)</f>
        <v>IZ</v>
      </c>
      <c r="D261" t="s">
        <v>25</v>
      </c>
      <c r="E261" t="s">
        <v>42</v>
      </c>
    </row>
    <row r="262" spans="1:5" x14ac:dyDescent="0.4">
      <c r="A262">
        <v>261</v>
      </c>
      <c r="B262" t="str">
        <f t="shared" si="4"/>
        <v>JA</v>
      </c>
      <c r="D262" t="s">
        <v>26</v>
      </c>
      <c r="E262" t="s">
        <v>17</v>
      </c>
    </row>
    <row r="263" spans="1:5" x14ac:dyDescent="0.4">
      <c r="A263">
        <v>262</v>
      </c>
      <c r="B263" t="str">
        <f t="shared" si="4"/>
        <v>JB</v>
      </c>
      <c r="D263" t="s">
        <v>26</v>
      </c>
      <c r="E263" t="s">
        <v>18</v>
      </c>
    </row>
    <row r="264" spans="1:5" x14ac:dyDescent="0.4">
      <c r="A264">
        <v>263</v>
      </c>
      <c r="B264" t="str">
        <f t="shared" si="4"/>
        <v>JC</v>
      </c>
      <c r="D264" t="s">
        <v>26</v>
      </c>
      <c r="E264" t="s">
        <v>19</v>
      </c>
    </row>
    <row r="265" spans="1:5" x14ac:dyDescent="0.4">
      <c r="A265">
        <v>264</v>
      </c>
      <c r="B265" t="str">
        <f t="shared" si="4"/>
        <v>JD</v>
      </c>
      <c r="D265" t="s">
        <v>26</v>
      </c>
      <c r="E265" t="s">
        <v>20</v>
      </c>
    </row>
    <row r="266" spans="1:5" x14ac:dyDescent="0.4">
      <c r="A266">
        <v>265</v>
      </c>
      <c r="B266" t="str">
        <f t="shared" si="4"/>
        <v>JE</v>
      </c>
      <c r="D266" t="s">
        <v>26</v>
      </c>
      <c r="E266" t="s">
        <v>21</v>
      </c>
    </row>
    <row r="267" spans="1:5" x14ac:dyDescent="0.4">
      <c r="A267">
        <v>266</v>
      </c>
      <c r="B267" t="str">
        <f t="shared" si="4"/>
        <v>JF</v>
      </c>
      <c r="D267" t="s">
        <v>26</v>
      </c>
      <c r="E267" t="s">
        <v>22</v>
      </c>
    </row>
    <row r="268" spans="1:5" x14ac:dyDescent="0.4">
      <c r="A268">
        <v>267</v>
      </c>
      <c r="B268" t="str">
        <f t="shared" si="4"/>
        <v>JG</v>
      </c>
      <c r="D268" t="s">
        <v>26</v>
      </c>
      <c r="E268" t="s">
        <v>23</v>
      </c>
    </row>
    <row r="269" spans="1:5" x14ac:dyDescent="0.4">
      <c r="A269">
        <v>268</v>
      </c>
      <c r="B269" t="str">
        <f t="shared" si="4"/>
        <v>JH</v>
      </c>
      <c r="D269" t="s">
        <v>26</v>
      </c>
      <c r="E269" t="s">
        <v>24</v>
      </c>
    </row>
    <row r="270" spans="1:5" x14ac:dyDescent="0.4">
      <c r="A270">
        <v>269</v>
      </c>
      <c r="B270" t="str">
        <f t="shared" si="4"/>
        <v>JI</v>
      </c>
      <c r="D270" t="s">
        <v>26</v>
      </c>
      <c r="E270" t="s">
        <v>25</v>
      </c>
    </row>
    <row r="271" spans="1:5" x14ac:dyDescent="0.4">
      <c r="A271">
        <v>270</v>
      </c>
      <c r="B271" t="str">
        <f t="shared" si="4"/>
        <v>JJ</v>
      </c>
      <c r="D271" t="s">
        <v>26</v>
      </c>
      <c r="E271" t="s">
        <v>26</v>
      </c>
    </row>
    <row r="272" spans="1:5" x14ac:dyDescent="0.4">
      <c r="A272">
        <v>271</v>
      </c>
      <c r="B272" t="str">
        <f t="shared" si="4"/>
        <v>JK</v>
      </c>
      <c r="D272" t="s">
        <v>26</v>
      </c>
      <c r="E272" t="s">
        <v>27</v>
      </c>
    </row>
    <row r="273" spans="1:5" x14ac:dyDescent="0.4">
      <c r="A273">
        <v>272</v>
      </c>
      <c r="B273" t="str">
        <f t="shared" si="4"/>
        <v>JL</v>
      </c>
      <c r="D273" t="s">
        <v>26</v>
      </c>
      <c r="E273" t="s">
        <v>28</v>
      </c>
    </row>
    <row r="274" spans="1:5" x14ac:dyDescent="0.4">
      <c r="A274">
        <v>273</v>
      </c>
      <c r="B274" t="str">
        <f t="shared" si="4"/>
        <v>JM</v>
      </c>
      <c r="D274" t="s">
        <v>26</v>
      </c>
      <c r="E274" t="s">
        <v>29</v>
      </c>
    </row>
    <row r="275" spans="1:5" x14ac:dyDescent="0.4">
      <c r="A275">
        <v>274</v>
      </c>
      <c r="B275" t="str">
        <f t="shared" si="4"/>
        <v>JN</v>
      </c>
      <c r="D275" t="s">
        <v>26</v>
      </c>
      <c r="E275" t="s">
        <v>30</v>
      </c>
    </row>
    <row r="276" spans="1:5" x14ac:dyDescent="0.4">
      <c r="A276">
        <v>275</v>
      </c>
      <c r="B276" t="str">
        <f t="shared" si="4"/>
        <v>JO</v>
      </c>
      <c r="D276" t="s">
        <v>26</v>
      </c>
      <c r="E276" t="s">
        <v>31</v>
      </c>
    </row>
    <row r="277" spans="1:5" x14ac:dyDescent="0.4">
      <c r="A277">
        <v>276</v>
      </c>
      <c r="B277" t="str">
        <f t="shared" si="4"/>
        <v>JP</v>
      </c>
      <c r="D277" t="s">
        <v>26</v>
      </c>
      <c r="E277" t="s">
        <v>32</v>
      </c>
    </row>
    <row r="278" spans="1:5" x14ac:dyDescent="0.4">
      <c r="A278">
        <v>277</v>
      </c>
      <c r="B278" t="str">
        <f t="shared" si="4"/>
        <v>JQ</v>
      </c>
      <c r="D278" t="s">
        <v>26</v>
      </c>
      <c r="E278" t="s">
        <v>33</v>
      </c>
    </row>
    <row r="279" spans="1:5" x14ac:dyDescent="0.4">
      <c r="A279">
        <v>278</v>
      </c>
      <c r="B279" t="str">
        <f t="shared" si="4"/>
        <v>JR</v>
      </c>
      <c r="D279" t="s">
        <v>26</v>
      </c>
      <c r="E279" t="s">
        <v>34</v>
      </c>
    </row>
    <row r="280" spans="1:5" x14ac:dyDescent="0.4">
      <c r="A280">
        <v>279</v>
      </c>
      <c r="B280" t="str">
        <f t="shared" si="4"/>
        <v>JS</v>
      </c>
      <c r="D280" t="s">
        <v>26</v>
      </c>
      <c r="E280" t="s">
        <v>35</v>
      </c>
    </row>
    <row r="281" spans="1:5" x14ac:dyDescent="0.4">
      <c r="A281">
        <v>280</v>
      </c>
      <c r="B281" t="str">
        <f t="shared" si="4"/>
        <v>JT</v>
      </c>
      <c r="D281" t="s">
        <v>26</v>
      </c>
      <c r="E281" t="s">
        <v>36</v>
      </c>
    </row>
    <row r="282" spans="1:5" x14ac:dyDescent="0.4">
      <c r="A282">
        <v>281</v>
      </c>
      <c r="B282" t="str">
        <f t="shared" si="4"/>
        <v>JU</v>
      </c>
      <c r="D282" t="s">
        <v>26</v>
      </c>
      <c r="E282" t="s">
        <v>37</v>
      </c>
    </row>
    <row r="283" spans="1:5" x14ac:dyDescent="0.4">
      <c r="A283">
        <v>282</v>
      </c>
      <c r="B283" t="str">
        <f t="shared" si="4"/>
        <v>JV</v>
      </c>
      <c r="D283" t="s">
        <v>26</v>
      </c>
      <c r="E283" t="s">
        <v>38</v>
      </c>
    </row>
    <row r="284" spans="1:5" x14ac:dyDescent="0.4">
      <c r="A284">
        <v>283</v>
      </c>
      <c r="B284" t="str">
        <f t="shared" si="4"/>
        <v>JW</v>
      </c>
      <c r="D284" t="s">
        <v>26</v>
      </c>
      <c r="E284" t="s">
        <v>39</v>
      </c>
    </row>
    <row r="285" spans="1:5" x14ac:dyDescent="0.4">
      <c r="A285">
        <v>284</v>
      </c>
      <c r="B285" t="str">
        <f t="shared" si="4"/>
        <v>JX</v>
      </c>
      <c r="D285" t="s">
        <v>26</v>
      </c>
      <c r="E285" t="s">
        <v>40</v>
      </c>
    </row>
    <row r="286" spans="1:5" x14ac:dyDescent="0.4">
      <c r="A286">
        <v>285</v>
      </c>
      <c r="B286" t="str">
        <f t="shared" si="4"/>
        <v>JY</v>
      </c>
      <c r="D286" t="s">
        <v>26</v>
      </c>
      <c r="E286" t="s">
        <v>41</v>
      </c>
    </row>
    <row r="287" spans="1:5" x14ac:dyDescent="0.4">
      <c r="A287">
        <v>286</v>
      </c>
      <c r="B287" t="str">
        <f t="shared" si="4"/>
        <v>JZ</v>
      </c>
      <c r="D287" t="s">
        <v>26</v>
      </c>
      <c r="E287" t="s">
        <v>42</v>
      </c>
    </row>
    <row r="288" spans="1:5" x14ac:dyDescent="0.4">
      <c r="A288">
        <v>287</v>
      </c>
      <c r="B288" t="str">
        <f t="shared" si="4"/>
        <v>KA</v>
      </c>
      <c r="D288" t="s">
        <v>27</v>
      </c>
      <c r="E288" t="s">
        <v>17</v>
      </c>
    </row>
    <row r="289" spans="1:5" x14ac:dyDescent="0.4">
      <c r="A289">
        <v>288</v>
      </c>
      <c r="B289" t="str">
        <f t="shared" si="4"/>
        <v>KB</v>
      </c>
      <c r="D289" t="s">
        <v>27</v>
      </c>
      <c r="E289" t="s">
        <v>18</v>
      </c>
    </row>
    <row r="290" spans="1:5" x14ac:dyDescent="0.4">
      <c r="A290">
        <v>289</v>
      </c>
      <c r="B290" t="str">
        <f t="shared" si="4"/>
        <v>KC</v>
      </c>
      <c r="D290" t="s">
        <v>27</v>
      </c>
      <c r="E290" t="s">
        <v>19</v>
      </c>
    </row>
    <row r="291" spans="1:5" x14ac:dyDescent="0.4">
      <c r="A291">
        <v>290</v>
      </c>
      <c r="B291" t="str">
        <f t="shared" si="4"/>
        <v>KD</v>
      </c>
      <c r="D291" t="s">
        <v>27</v>
      </c>
      <c r="E291" t="s">
        <v>20</v>
      </c>
    </row>
    <row r="292" spans="1:5" x14ac:dyDescent="0.4">
      <c r="A292">
        <v>291</v>
      </c>
      <c r="B292" t="str">
        <f t="shared" si="4"/>
        <v>KE</v>
      </c>
      <c r="D292" t="s">
        <v>27</v>
      </c>
      <c r="E292" t="s">
        <v>21</v>
      </c>
    </row>
    <row r="293" spans="1:5" x14ac:dyDescent="0.4">
      <c r="A293">
        <v>292</v>
      </c>
      <c r="B293" t="str">
        <f t="shared" si="4"/>
        <v>KF</v>
      </c>
      <c r="D293" t="s">
        <v>27</v>
      </c>
      <c r="E293" t="s">
        <v>22</v>
      </c>
    </row>
    <row r="294" spans="1:5" x14ac:dyDescent="0.4">
      <c r="A294">
        <v>293</v>
      </c>
      <c r="B294" t="str">
        <f t="shared" si="4"/>
        <v>KG</v>
      </c>
      <c r="D294" t="s">
        <v>27</v>
      </c>
      <c r="E294" t="s">
        <v>23</v>
      </c>
    </row>
    <row r="295" spans="1:5" x14ac:dyDescent="0.4">
      <c r="A295">
        <v>294</v>
      </c>
      <c r="B295" t="str">
        <f t="shared" si="4"/>
        <v>KH</v>
      </c>
      <c r="D295" t="s">
        <v>27</v>
      </c>
      <c r="E295" t="s">
        <v>24</v>
      </c>
    </row>
    <row r="296" spans="1:5" x14ac:dyDescent="0.4">
      <c r="A296">
        <v>295</v>
      </c>
      <c r="B296" t="str">
        <f t="shared" si="4"/>
        <v>KI</v>
      </c>
      <c r="D296" t="s">
        <v>27</v>
      </c>
      <c r="E296" t="s">
        <v>25</v>
      </c>
    </row>
    <row r="297" spans="1:5" x14ac:dyDescent="0.4">
      <c r="A297">
        <v>296</v>
      </c>
      <c r="B297" t="str">
        <f t="shared" si="4"/>
        <v>KJ</v>
      </c>
      <c r="D297" t="s">
        <v>27</v>
      </c>
      <c r="E297" t="s">
        <v>26</v>
      </c>
    </row>
    <row r="298" spans="1:5" x14ac:dyDescent="0.4">
      <c r="A298">
        <v>297</v>
      </c>
      <c r="B298" t="str">
        <f t="shared" si="4"/>
        <v>KK</v>
      </c>
      <c r="D298" t="s">
        <v>27</v>
      </c>
      <c r="E298" t="s">
        <v>27</v>
      </c>
    </row>
    <row r="299" spans="1:5" x14ac:dyDescent="0.4">
      <c r="A299">
        <v>298</v>
      </c>
      <c r="B299" t="str">
        <f t="shared" si="4"/>
        <v>KL</v>
      </c>
      <c r="D299" t="s">
        <v>27</v>
      </c>
      <c r="E299" t="s">
        <v>28</v>
      </c>
    </row>
    <row r="300" spans="1:5" x14ac:dyDescent="0.4">
      <c r="A300">
        <v>299</v>
      </c>
      <c r="B300" t="str">
        <f t="shared" si="4"/>
        <v>KM</v>
      </c>
      <c r="D300" t="s">
        <v>27</v>
      </c>
      <c r="E300" t="s">
        <v>29</v>
      </c>
    </row>
    <row r="301" spans="1:5" x14ac:dyDescent="0.4">
      <c r="A301">
        <v>300</v>
      </c>
      <c r="B301" t="str">
        <f t="shared" si="4"/>
        <v>KN</v>
      </c>
      <c r="D301" t="s">
        <v>27</v>
      </c>
      <c r="E301" t="s">
        <v>30</v>
      </c>
    </row>
    <row r="302" spans="1:5" x14ac:dyDescent="0.4">
      <c r="A302">
        <v>301</v>
      </c>
      <c r="B302" t="str">
        <f t="shared" si="4"/>
        <v>KO</v>
      </c>
      <c r="D302" t="s">
        <v>27</v>
      </c>
      <c r="E302" t="s">
        <v>31</v>
      </c>
    </row>
    <row r="303" spans="1:5" x14ac:dyDescent="0.4">
      <c r="A303">
        <v>302</v>
      </c>
      <c r="B303" t="str">
        <f t="shared" si="4"/>
        <v>KP</v>
      </c>
      <c r="D303" t="s">
        <v>27</v>
      </c>
      <c r="E303" t="s">
        <v>32</v>
      </c>
    </row>
    <row r="304" spans="1:5" x14ac:dyDescent="0.4">
      <c r="A304">
        <v>303</v>
      </c>
      <c r="B304" t="str">
        <f t="shared" si="4"/>
        <v>KQ</v>
      </c>
      <c r="D304" t="s">
        <v>27</v>
      </c>
      <c r="E304" t="s">
        <v>33</v>
      </c>
    </row>
    <row r="305" spans="1:5" x14ac:dyDescent="0.4">
      <c r="A305">
        <v>304</v>
      </c>
      <c r="B305" t="str">
        <f t="shared" si="4"/>
        <v>KR</v>
      </c>
      <c r="D305" t="s">
        <v>27</v>
      </c>
      <c r="E305" t="s">
        <v>34</v>
      </c>
    </row>
    <row r="306" spans="1:5" x14ac:dyDescent="0.4">
      <c r="A306">
        <v>305</v>
      </c>
      <c r="B306" t="str">
        <f t="shared" si="4"/>
        <v>KS</v>
      </c>
      <c r="D306" t="s">
        <v>27</v>
      </c>
      <c r="E306" t="s">
        <v>35</v>
      </c>
    </row>
    <row r="307" spans="1:5" x14ac:dyDescent="0.4">
      <c r="A307">
        <v>306</v>
      </c>
      <c r="B307" t="str">
        <f t="shared" si="4"/>
        <v>KT</v>
      </c>
      <c r="D307" t="s">
        <v>27</v>
      </c>
      <c r="E307" t="s">
        <v>36</v>
      </c>
    </row>
    <row r="308" spans="1:5" x14ac:dyDescent="0.4">
      <c r="A308">
        <v>307</v>
      </c>
      <c r="B308" t="str">
        <f t="shared" si="4"/>
        <v>KU</v>
      </c>
      <c r="D308" t="s">
        <v>27</v>
      </c>
      <c r="E308" t="s">
        <v>37</v>
      </c>
    </row>
    <row r="309" spans="1:5" x14ac:dyDescent="0.4">
      <c r="A309">
        <v>308</v>
      </c>
      <c r="B309" t="str">
        <f t="shared" si="4"/>
        <v>KV</v>
      </c>
      <c r="D309" t="s">
        <v>27</v>
      </c>
      <c r="E309" t="s">
        <v>38</v>
      </c>
    </row>
    <row r="310" spans="1:5" x14ac:dyDescent="0.4">
      <c r="A310">
        <v>309</v>
      </c>
      <c r="B310" t="str">
        <f t="shared" si="4"/>
        <v>KW</v>
      </c>
      <c r="D310" t="s">
        <v>27</v>
      </c>
      <c r="E310" t="s">
        <v>39</v>
      </c>
    </row>
    <row r="311" spans="1:5" x14ac:dyDescent="0.4">
      <c r="A311">
        <v>310</v>
      </c>
      <c r="B311" t="str">
        <f t="shared" si="4"/>
        <v>KX</v>
      </c>
      <c r="D311" t="s">
        <v>27</v>
      </c>
      <c r="E311" t="s">
        <v>40</v>
      </c>
    </row>
    <row r="312" spans="1:5" x14ac:dyDescent="0.4">
      <c r="A312">
        <v>311</v>
      </c>
      <c r="B312" t="str">
        <f t="shared" si="4"/>
        <v>KY</v>
      </c>
      <c r="D312" t="s">
        <v>27</v>
      </c>
      <c r="E312" t="s">
        <v>41</v>
      </c>
    </row>
    <row r="313" spans="1:5" x14ac:dyDescent="0.4">
      <c r="A313">
        <v>312</v>
      </c>
      <c r="B313" t="str">
        <f t="shared" si="4"/>
        <v>KZ</v>
      </c>
      <c r="D313" t="s">
        <v>27</v>
      </c>
      <c r="E313" t="s">
        <v>42</v>
      </c>
    </row>
    <row r="314" spans="1:5" x14ac:dyDescent="0.4">
      <c r="A314">
        <v>313</v>
      </c>
      <c r="B314" t="str">
        <f t="shared" si="4"/>
        <v>LA</v>
      </c>
      <c r="D314" t="s">
        <v>28</v>
      </c>
      <c r="E314" t="s">
        <v>17</v>
      </c>
    </row>
    <row r="315" spans="1:5" x14ac:dyDescent="0.4">
      <c r="A315">
        <v>314</v>
      </c>
      <c r="B315" t="str">
        <f t="shared" si="4"/>
        <v>LB</v>
      </c>
      <c r="D315" t="s">
        <v>28</v>
      </c>
      <c r="E315" t="s">
        <v>18</v>
      </c>
    </row>
    <row r="316" spans="1:5" x14ac:dyDescent="0.4">
      <c r="A316">
        <v>315</v>
      </c>
      <c r="B316" t="str">
        <f t="shared" si="4"/>
        <v>LC</v>
      </c>
      <c r="D316" t="s">
        <v>28</v>
      </c>
      <c r="E316" t="s">
        <v>19</v>
      </c>
    </row>
    <row r="317" spans="1:5" x14ac:dyDescent="0.4">
      <c r="A317">
        <v>316</v>
      </c>
      <c r="B317" t="str">
        <f t="shared" si="4"/>
        <v>LD</v>
      </c>
      <c r="D317" t="s">
        <v>28</v>
      </c>
      <c r="E317" t="s">
        <v>20</v>
      </c>
    </row>
    <row r="318" spans="1:5" x14ac:dyDescent="0.4">
      <c r="A318">
        <v>317</v>
      </c>
      <c r="B318" t="str">
        <f t="shared" si="4"/>
        <v>LE</v>
      </c>
      <c r="D318" t="s">
        <v>28</v>
      </c>
      <c r="E318" t="s">
        <v>21</v>
      </c>
    </row>
    <row r="319" spans="1:5" x14ac:dyDescent="0.4">
      <c r="A319">
        <v>318</v>
      </c>
      <c r="B319" t="str">
        <f t="shared" si="4"/>
        <v>LF</v>
      </c>
      <c r="D319" t="s">
        <v>28</v>
      </c>
      <c r="E319" t="s">
        <v>22</v>
      </c>
    </row>
    <row r="320" spans="1:5" x14ac:dyDescent="0.4">
      <c r="A320">
        <v>319</v>
      </c>
      <c r="B320" t="str">
        <f t="shared" si="4"/>
        <v>LG</v>
      </c>
      <c r="D320" t="s">
        <v>28</v>
      </c>
      <c r="E320" t="s">
        <v>23</v>
      </c>
    </row>
    <row r="321" spans="1:5" x14ac:dyDescent="0.4">
      <c r="A321">
        <v>320</v>
      </c>
      <c r="B321" t="str">
        <f t="shared" si="4"/>
        <v>LH</v>
      </c>
      <c r="D321" t="s">
        <v>28</v>
      </c>
      <c r="E321" t="s">
        <v>24</v>
      </c>
    </row>
    <row r="322" spans="1:5" x14ac:dyDescent="0.4">
      <c r="A322">
        <v>321</v>
      </c>
      <c r="B322" t="str">
        <f t="shared" si="4"/>
        <v>LI</v>
      </c>
      <c r="D322" t="s">
        <v>28</v>
      </c>
      <c r="E322" t="s">
        <v>25</v>
      </c>
    </row>
    <row r="323" spans="1:5" x14ac:dyDescent="0.4">
      <c r="A323">
        <v>322</v>
      </c>
      <c r="B323" t="str">
        <f t="shared" si="4"/>
        <v>LJ</v>
      </c>
      <c r="D323" t="s">
        <v>28</v>
      </c>
      <c r="E323" t="s">
        <v>26</v>
      </c>
    </row>
    <row r="324" spans="1:5" x14ac:dyDescent="0.4">
      <c r="A324">
        <v>323</v>
      </c>
      <c r="B324" t="str">
        <f t="shared" si="4"/>
        <v>LK</v>
      </c>
      <c r="D324" t="s">
        <v>28</v>
      </c>
      <c r="E324" t="s">
        <v>27</v>
      </c>
    </row>
    <row r="325" spans="1:5" x14ac:dyDescent="0.4">
      <c r="A325">
        <v>324</v>
      </c>
      <c r="B325" t="str">
        <f t="shared" ref="B325:B388" si="5">CONCATENATE(D325,E325)</f>
        <v>LL</v>
      </c>
      <c r="D325" t="s">
        <v>28</v>
      </c>
      <c r="E325" t="s">
        <v>28</v>
      </c>
    </row>
    <row r="326" spans="1:5" x14ac:dyDescent="0.4">
      <c r="A326">
        <v>325</v>
      </c>
      <c r="B326" t="str">
        <f t="shared" si="5"/>
        <v>LM</v>
      </c>
      <c r="D326" t="s">
        <v>28</v>
      </c>
      <c r="E326" t="s">
        <v>29</v>
      </c>
    </row>
    <row r="327" spans="1:5" x14ac:dyDescent="0.4">
      <c r="A327">
        <v>326</v>
      </c>
      <c r="B327" t="str">
        <f t="shared" si="5"/>
        <v>LN</v>
      </c>
      <c r="D327" t="s">
        <v>28</v>
      </c>
      <c r="E327" t="s">
        <v>30</v>
      </c>
    </row>
    <row r="328" spans="1:5" x14ac:dyDescent="0.4">
      <c r="A328">
        <v>327</v>
      </c>
      <c r="B328" t="str">
        <f t="shared" si="5"/>
        <v>LO</v>
      </c>
      <c r="D328" t="s">
        <v>28</v>
      </c>
      <c r="E328" t="s">
        <v>31</v>
      </c>
    </row>
    <row r="329" spans="1:5" x14ac:dyDescent="0.4">
      <c r="A329">
        <v>328</v>
      </c>
      <c r="B329" t="str">
        <f t="shared" si="5"/>
        <v>LP</v>
      </c>
      <c r="D329" t="s">
        <v>28</v>
      </c>
      <c r="E329" t="s">
        <v>32</v>
      </c>
    </row>
    <row r="330" spans="1:5" x14ac:dyDescent="0.4">
      <c r="A330">
        <v>329</v>
      </c>
      <c r="B330" t="str">
        <f t="shared" si="5"/>
        <v>LQ</v>
      </c>
      <c r="D330" t="s">
        <v>28</v>
      </c>
      <c r="E330" t="s">
        <v>33</v>
      </c>
    </row>
    <row r="331" spans="1:5" x14ac:dyDescent="0.4">
      <c r="A331">
        <v>330</v>
      </c>
      <c r="B331" t="str">
        <f t="shared" si="5"/>
        <v>LR</v>
      </c>
      <c r="D331" t="s">
        <v>28</v>
      </c>
      <c r="E331" t="s">
        <v>34</v>
      </c>
    </row>
    <row r="332" spans="1:5" x14ac:dyDescent="0.4">
      <c r="A332">
        <v>331</v>
      </c>
      <c r="B332" t="str">
        <f t="shared" si="5"/>
        <v>LS</v>
      </c>
      <c r="D332" t="s">
        <v>28</v>
      </c>
      <c r="E332" t="s">
        <v>35</v>
      </c>
    </row>
    <row r="333" spans="1:5" x14ac:dyDescent="0.4">
      <c r="A333">
        <v>332</v>
      </c>
      <c r="B333" t="str">
        <f t="shared" si="5"/>
        <v>LT</v>
      </c>
      <c r="D333" t="s">
        <v>28</v>
      </c>
      <c r="E333" t="s">
        <v>36</v>
      </c>
    </row>
    <row r="334" spans="1:5" x14ac:dyDescent="0.4">
      <c r="A334">
        <v>333</v>
      </c>
      <c r="B334" t="str">
        <f t="shared" si="5"/>
        <v>LU</v>
      </c>
      <c r="D334" t="s">
        <v>28</v>
      </c>
      <c r="E334" t="s">
        <v>37</v>
      </c>
    </row>
    <row r="335" spans="1:5" x14ac:dyDescent="0.4">
      <c r="A335">
        <v>334</v>
      </c>
      <c r="B335" t="str">
        <f t="shared" si="5"/>
        <v>LV</v>
      </c>
      <c r="D335" t="s">
        <v>28</v>
      </c>
      <c r="E335" t="s">
        <v>38</v>
      </c>
    </row>
    <row r="336" spans="1:5" x14ac:dyDescent="0.4">
      <c r="A336">
        <v>335</v>
      </c>
      <c r="B336" t="str">
        <f t="shared" si="5"/>
        <v>LW</v>
      </c>
      <c r="D336" t="s">
        <v>28</v>
      </c>
      <c r="E336" t="s">
        <v>39</v>
      </c>
    </row>
    <row r="337" spans="1:5" x14ac:dyDescent="0.4">
      <c r="A337">
        <v>336</v>
      </c>
      <c r="B337" t="str">
        <f t="shared" si="5"/>
        <v>LX</v>
      </c>
      <c r="D337" t="s">
        <v>28</v>
      </c>
      <c r="E337" t="s">
        <v>40</v>
      </c>
    </row>
    <row r="338" spans="1:5" x14ac:dyDescent="0.4">
      <c r="A338">
        <v>337</v>
      </c>
      <c r="B338" t="str">
        <f t="shared" si="5"/>
        <v>LY</v>
      </c>
      <c r="D338" t="s">
        <v>28</v>
      </c>
      <c r="E338" t="s">
        <v>41</v>
      </c>
    </row>
    <row r="339" spans="1:5" x14ac:dyDescent="0.4">
      <c r="A339">
        <v>338</v>
      </c>
      <c r="B339" t="str">
        <f t="shared" si="5"/>
        <v>LZ</v>
      </c>
      <c r="D339" t="s">
        <v>28</v>
      </c>
      <c r="E339" t="s">
        <v>42</v>
      </c>
    </row>
    <row r="340" spans="1:5" x14ac:dyDescent="0.4">
      <c r="A340">
        <v>339</v>
      </c>
      <c r="B340" t="str">
        <f t="shared" si="5"/>
        <v>MA</v>
      </c>
      <c r="D340" t="s">
        <v>29</v>
      </c>
      <c r="E340" t="s">
        <v>17</v>
      </c>
    </row>
    <row r="341" spans="1:5" x14ac:dyDescent="0.4">
      <c r="A341">
        <v>340</v>
      </c>
      <c r="B341" t="str">
        <f t="shared" si="5"/>
        <v>MB</v>
      </c>
      <c r="D341" t="s">
        <v>29</v>
      </c>
      <c r="E341" t="s">
        <v>18</v>
      </c>
    </row>
    <row r="342" spans="1:5" x14ac:dyDescent="0.4">
      <c r="A342">
        <v>341</v>
      </c>
      <c r="B342" t="str">
        <f t="shared" si="5"/>
        <v>MC</v>
      </c>
      <c r="D342" t="s">
        <v>29</v>
      </c>
      <c r="E342" t="s">
        <v>19</v>
      </c>
    </row>
    <row r="343" spans="1:5" x14ac:dyDescent="0.4">
      <c r="A343">
        <v>342</v>
      </c>
      <c r="B343" t="str">
        <f t="shared" si="5"/>
        <v>MD</v>
      </c>
      <c r="D343" t="s">
        <v>29</v>
      </c>
      <c r="E343" t="s">
        <v>20</v>
      </c>
    </row>
    <row r="344" spans="1:5" x14ac:dyDescent="0.4">
      <c r="A344">
        <v>343</v>
      </c>
      <c r="B344" t="str">
        <f t="shared" si="5"/>
        <v>ME</v>
      </c>
      <c r="D344" t="s">
        <v>29</v>
      </c>
      <c r="E344" t="s">
        <v>21</v>
      </c>
    </row>
    <row r="345" spans="1:5" x14ac:dyDescent="0.4">
      <c r="A345">
        <v>344</v>
      </c>
      <c r="B345" t="str">
        <f t="shared" si="5"/>
        <v>MF</v>
      </c>
      <c r="D345" t="s">
        <v>29</v>
      </c>
      <c r="E345" t="s">
        <v>22</v>
      </c>
    </row>
    <row r="346" spans="1:5" x14ac:dyDescent="0.4">
      <c r="A346">
        <v>345</v>
      </c>
      <c r="B346" t="str">
        <f t="shared" si="5"/>
        <v>MG</v>
      </c>
      <c r="D346" t="s">
        <v>29</v>
      </c>
      <c r="E346" t="s">
        <v>23</v>
      </c>
    </row>
    <row r="347" spans="1:5" x14ac:dyDescent="0.4">
      <c r="A347">
        <v>346</v>
      </c>
      <c r="B347" t="str">
        <f t="shared" si="5"/>
        <v>MH</v>
      </c>
      <c r="D347" t="s">
        <v>29</v>
      </c>
      <c r="E347" t="s">
        <v>24</v>
      </c>
    </row>
    <row r="348" spans="1:5" x14ac:dyDescent="0.4">
      <c r="A348">
        <v>347</v>
      </c>
      <c r="B348" t="str">
        <f t="shared" si="5"/>
        <v>MI</v>
      </c>
      <c r="D348" t="s">
        <v>29</v>
      </c>
      <c r="E348" t="s">
        <v>25</v>
      </c>
    </row>
    <row r="349" spans="1:5" x14ac:dyDescent="0.4">
      <c r="A349">
        <v>348</v>
      </c>
      <c r="B349" t="str">
        <f t="shared" si="5"/>
        <v>MJ</v>
      </c>
      <c r="D349" t="s">
        <v>29</v>
      </c>
      <c r="E349" t="s">
        <v>26</v>
      </c>
    </row>
    <row r="350" spans="1:5" x14ac:dyDescent="0.4">
      <c r="A350">
        <v>349</v>
      </c>
      <c r="B350" t="str">
        <f t="shared" si="5"/>
        <v>MK</v>
      </c>
      <c r="D350" t="s">
        <v>29</v>
      </c>
      <c r="E350" t="s">
        <v>27</v>
      </c>
    </row>
    <row r="351" spans="1:5" x14ac:dyDescent="0.4">
      <c r="A351">
        <v>350</v>
      </c>
      <c r="B351" t="str">
        <f t="shared" si="5"/>
        <v>ML</v>
      </c>
      <c r="D351" t="s">
        <v>29</v>
      </c>
      <c r="E351" t="s">
        <v>28</v>
      </c>
    </row>
    <row r="352" spans="1:5" x14ac:dyDescent="0.4">
      <c r="A352">
        <v>351</v>
      </c>
      <c r="B352" t="str">
        <f t="shared" si="5"/>
        <v>MM</v>
      </c>
      <c r="D352" t="s">
        <v>29</v>
      </c>
      <c r="E352" t="s">
        <v>29</v>
      </c>
    </row>
    <row r="353" spans="1:5" x14ac:dyDescent="0.4">
      <c r="A353">
        <v>352</v>
      </c>
      <c r="B353" t="str">
        <f t="shared" si="5"/>
        <v>MN</v>
      </c>
      <c r="D353" t="s">
        <v>29</v>
      </c>
      <c r="E353" t="s">
        <v>30</v>
      </c>
    </row>
    <row r="354" spans="1:5" x14ac:dyDescent="0.4">
      <c r="A354">
        <v>353</v>
      </c>
      <c r="B354" t="str">
        <f t="shared" si="5"/>
        <v>MO</v>
      </c>
      <c r="D354" t="s">
        <v>29</v>
      </c>
      <c r="E354" t="s">
        <v>31</v>
      </c>
    </row>
    <row r="355" spans="1:5" x14ac:dyDescent="0.4">
      <c r="A355">
        <v>354</v>
      </c>
      <c r="B355" t="str">
        <f t="shared" si="5"/>
        <v>MP</v>
      </c>
      <c r="D355" t="s">
        <v>29</v>
      </c>
      <c r="E355" t="s">
        <v>32</v>
      </c>
    </row>
    <row r="356" spans="1:5" x14ac:dyDescent="0.4">
      <c r="A356">
        <v>355</v>
      </c>
      <c r="B356" t="str">
        <f t="shared" si="5"/>
        <v>MQ</v>
      </c>
      <c r="D356" t="s">
        <v>29</v>
      </c>
      <c r="E356" t="s">
        <v>33</v>
      </c>
    </row>
    <row r="357" spans="1:5" x14ac:dyDescent="0.4">
      <c r="A357">
        <v>356</v>
      </c>
      <c r="B357" t="str">
        <f t="shared" si="5"/>
        <v>MR</v>
      </c>
      <c r="D357" t="s">
        <v>29</v>
      </c>
      <c r="E357" t="s">
        <v>34</v>
      </c>
    </row>
    <row r="358" spans="1:5" x14ac:dyDescent="0.4">
      <c r="A358">
        <v>357</v>
      </c>
      <c r="B358" t="str">
        <f t="shared" si="5"/>
        <v>MS</v>
      </c>
      <c r="D358" t="s">
        <v>29</v>
      </c>
      <c r="E358" t="s">
        <v>35</v>
      </c>
    </row>
    <row r="359" spans="1:5" x14ac:dyDescent="0.4">
      <c r="A359">
        <v>358</v>
      </c>
      <c r="B359" t="str">
        <f t="shared" si="5"/>
        <v>MT</v>
      </c>
      <c r="D359" t="s">
        <v>29</v>
      </c>
      <c r="E359" t="s">
        <v>36</v>
      </c>
    </row>
    <row r="360" spans="1:5" x14ac:dyDescent="0.4">
      <c r="A360">
        <v>359</v>
      </c>
      <c r="B360" t="str">
        <f t="shared" si="5"/>
        <v>MU</v>
      </c>
      <c r="D360" t="s">
        <v>29</v>
      </c>
      <c r="E360" t="s">
        <v>37</v>
      </c>
    </row>
    <row r="361" spans="1:5" x14ac:dyDescent="0.4">
      <c r="A361">
        <v>360</v>
      </c>
      <c r="B361" t="str">
        <f t="shared" si="5"/>
        <v>MV</v>
      </c>
      <c r="D361" t="s">
        <v>29</v>
      </c>
      <c r="E361" t="s">
        <v>38</v>
      </c>
    </row>
    <row r="362" spans="1:5" x14ac:dyDescent="0.4">
      <c r="A362">
        <v>361</v>
      </c>
      <c r="B362" t="str">
        <f t="shared" si="5"/>
        <v>MW</v>
      </c>
      <c r="D362" t="s">
        <v>29</v>
      </c>
      <c r="E362" t="s">
        <v>39</v>
      </c>
    </row>
    <row r="363" spans="1:5" x14ac:dyDescent="0.4">
      <c r="A363">
        <v>362</v>
      </c>
      <c r="B363" t="str">
        <f t="shared" si="5"/>
        <v>MX</v>
      </c>
      <c r="D363" t="s">
        <v>29</v>
      </c>
      <c r="E363" t="s">
        <v>40</v>
      </c>
    </row>
    <row r="364" spans="1:5" x14ac:dyDescent="0.4">
      <c r="A364">
        <v>363</v>
      </c>
      <c r="B364" t="str">
        <f t="shared" si="5"/>
        <v>MY</v>
      </c>
      <c r="D364" t="s">
        <v>29</v>
      </c>
      <c r="E364" t="s">
        <v>41</v>
      </c>
    </row>
    <row r="365" spans="1:5" x14ac:dyDescent="0.4">
      <c r="A365">
        <v>364</v>
      </c>
      <c r="B365" t="str">
        <f t="shared" si="5"/>
        <v>MZ</v>
      </c>
      <c r="D365" t="s">
        <v>29</v>
      </c>
      <c r="E365" t="s">
        <v>42</v>
      </c>
    </row>
    <row r="366" spans="1:5" x14ac:dyDescent="0.4">
      <c r="A366">
        <v>365</v>
      </c>
      <c r="B366" t="str">
        <f t="shared" si="5"/>
        <v>NA</v>
      </c>
      <c r="D366" t="s">
        <v>30</v>
      </c>
      <c r="E366" t="s">
        <v>17</v>
      </c>
    </row>
    <row r="367" spans="1:5" x14ac:dyDescent="0.4">
      <c r="A367">
        <v>366</v>
      </c>
      <c r="B367" t="str">
        <f t="shared" si="5"/>
        <v>NB</v>
      </c>
      <c r="D367" t="s">
        <v>30</v>
      </c>
      <c r="E367" t="s">
        <v>18</v>
      </c>
    </row>
    <row r="368" spans="1:5" x14ac:dyDescent="0.4">
      <c r="A368">
        <v>367</v>
      </c>
      <c r="B368" t="str">
        <f t="shared" si="5"/>
        <v>NC</v>
      </c>
      <c r="D368" t="s">
        <v>30</v>
      </c>
      <c r="E368" t="s">
        <v>19</v>
      </c>
    </row>
    <row r="369" spans="1:5" x14ac:dyDescent="0.4">
      <c r="A369">
        <v>368</v>
      </c>
      <c r="B369" t="str">
        <f t="shared" si="5"/>
        <v>ND</v>
      </c>
      <c r="D369" t="s">
        <v>30</v>
      </c>
      <c r="E369" t="s">
        <v>20</v>
      </c>
    </row>
    <row r="370" spans="1:5" x14ac:dyDescent="0.4">
      <c r="A370">
        <v>369</v>
      </c>
      <c r="B370" t="str">
        <f t="shared" si="5"/>
        <v>NE</v>
      </c>
      <c r="D370" t="s">
        <v>30</v>
      </c>
      <c r="E370" t="s">
        <v>21</v>
      </c>
    </row>
    <row r="371" spans="1:5" x14ac:dyDescent="0.4">
      <c r="A371">
        <v>370</v>
      </c>
      <c r="B371" t="str">
        <f t="shared" si="5"/>
        <v>NF</v>
      </c>
      <c r="D371" t="s">
        <v>30</v>
      </c>
      <c r="E371" t="s">
        <v>22</v>
      </c>
    </row>
    <row r="372" spans="1:5" x14ac:dyDescent="0.4">
      <c r="A372">
        <v>371</v>
      </c>
      <c r="B372" t="str">
        <f t="shared" si="5"/>
        <v>NG</v>
      </c>
      <c r="D372" t="s">
        <v>30</v>
      </c>
      <c r="E372" t="s">
        <v>23</v>
      </c>
    </row>
    <row r="373" spans="1:5" x14ac:dyDescent="0.4">
      <c r="A373">
        <v>372</v>
      </c>
      <c r="B373" t="str">
        <f t="shared" si="5"/>
        <v>NH</v>
      </c>
      <c r="D373" t="s">
        <v>30</v>
      </c>
      <c r="E373" t="s">
        <v>24</v>
      </c>
    </row>
    <row r="374" spans="1:5" x14ac:dyDescent="0.4">
      <c r="A374">
        <v>373</v>
      </c>
      <c r="B374" t="str">
        <f t="shared" si="5"/>
        <v>NI</v>
      </c>
      <c r="D374" t="s">
        <v>30</v>
      </c>
      <c r="E374" t="s">
        <v>25</v>
      </c>
    </row>
    <row r="375" spans="1:5" x14ac:dyDescent="0.4">
      <c r="A375">
        <v>374</v>
      </c>
      <c r="B375" t="str">
        <f t="shared" si="5"/>
        <v>NJ</v>
      </c>
      <c r="D375" t="s">
        <v>30</v>
      </c>
      <c r="E375" t="s">
        <v>26</v>
      </c>
    </row>
    <row r="376" spans="1:5" x14ac:dyDescent="0.4">
      <c r="A376">
        <v>375</v>
      </c>
      <c r="B376" t="str">
        <f t="shared" si="5"/>
        <v>NK</v>
      </c>
      <c r="D376" t="s">
        <v>30</v>
      </c>
      <c r="E376" t="s">
        <v>27</v>
      </c>
    </row>
    <row r="377" spans="1:5" x14ac:dyDescent="0.4">
      <c r="A377">
        <v>376</v>
      </c>
      <c r="B377" t="str">
        <f t="shared" si="5"/>
        <v>NL</v>
      </c>
      <c r="D377" t="s">
        <v>30</v>
      </c>
      <c r="E377" t="s">
        <v>28</v>
      </c>
    </row>
    <row r="378" spans="1:5" x14ac:dyDescent="0.4">
      <c r="A378">
        <v>377</v>
      </c>
      <c r="B378" t="str">
        <f t="shared" si="5"/>
        <v>NM</v>
      </c>
      <c r="D378" t="s">
        <v>30</v>
      </c>
      <c r="E378" t="s">
        <v>29</v>
      </c>
    </row>
    <row r="379" spans="1:5" x14ac:dyDescent="0.4">
      <c r="A379">
        <v>378</v>
      </c>
      <c r="B379" t="str">
        <f t="shared" si="5"/>
        <v>NN</v>
      </c>
      <c r="D379" t="s">
        <v>30</v>
      </c>
      <c r="E379" t="s">
        <v>30</v>
      </c>
    </row>
    <row r="380" spans="1:5" x14ac:dyDescent="0.4">
      <c r="A380">
        <v>379</v>
      </c>
      <c r="B380" t="str">
        <f t="shared" si="5"/>
        <v>NO</v>
      </c>
      <c r="D380" t="s">
        <v>30</v>
      </c>
      <c r="E380" t="s">
        <v>31</v>
      </c>
    </row>
    <row r="381" spans="1:5" x14ac:dyDescent="0.4">
      <c r="A381">
        <v>380</v>
      </c>
      <c r="B381" t="str">
        <f t="shared" si="5"/>
        <v>NP</v>
      </c>
      <c r="D381" t="s">
        <v>30</v>
      </c>
      <c r="E381" t="s">
        <v>32</v>
      </c>
    </row>
    <row r="382" spans="1:5" x14ac:dyDescent="0.4">
      <c r="A382">
        <v>381</v>
      </c>
      <c r="B382" t="str">
        <f t="shared" si="5"/>
        <v>NQ</v>
      </c>
      <c r="D382" t="s">
        <v>30</v>
      </c>
      <c r="E382" t="s">
        <v>33</v>
      </c>
    </row>
    <row r="383" spans="1:5" x14ac:dyDescent="0.4">
      <c r="A383">
        <v>382</v>
      </c>
      <c r="B383" t="str">
        <f t="shared" si="5"/>
        <v>NR</v>
      </c>
      <c r="D383" t="s">
        <v>30</v>
      </c>
      <c r="E383" t="s">
        <v>34</v>
      </c>
    </row>
    <row r="384" spans="1:5" x14ac:dyDescent="0.4">
      <c r="A384">
        <v>383</v>
      </c>
      <c r="B384" t="str">
        <f t="shared" si="5"/>
        <v>NS</v>
      </c>
      <c r="D384" t="s">
        <v>30</v>
      </c>
      <c r="E384" t="s">
        <v>35</v>
      </c>
    </row>
    <row r="385" spans="1:5" x14ac:dyDescent="0.4">
      <c r="A385">
        <v>384</v>
      </c>
      <c r="B385" t="str">
        <f t="shared" si="5"/>
        <v>NT</v>
      </c>
      <c r="D385" t="s">
        <v>30</v>
      </c>
      <c r="E385" t="s">
        <v>36</v>
      </c>
    </row>
    <row r="386" spans="1:5" x14ac:dyDescent="0.4">
      <c r="A386">
        <v>385</v>
      </c>
      <c r="B386" t="str">
        <f t="shared" si="5"/>
        <v>NU</v>
      </c>
      <c r="D386" t="s">
        <v>30</v>
      </c>
      <c r="E386" t="s">
        <v>37</v>
      </c>
    </row>
    <row r="387" spans="1:5" x14ac:dyDescent="0.4">
      <c r="A387">
        <v>386</v>
      </c>
      <c r="B387" t="str">
        <f t="shared" si="5"/>
        <v>NV</v>
      </c>
      <c r="D387" t="s">
        <v>30</v>
      </c>
      <c r="E387" t="s">
        <v>38</v>
      </c>
    </row>
    <row r="388" spans="1:5" x14ac:dyDescent="0.4">
      <c r="A388">
        <v>387</v>
      </c>
      <c r="B388" t="str">
        <f t="shared" si="5"/>
        <v>NW</v>
      </c>
      <c r="D388" t="s">
        <v>30</v>
      </c>
      <c r="E388" t="s">
        <v>39</v>
      </c>
    </row>
    <row r="389" spans="1:5" x14ac:dyDescent="0.4">
      <c r="A389">
        <v>388</v>
      </c>
      <c r="B389" t="str">
        <f t="shared" ref="B389:B452" si="6">CONCATENATE(D389,E389)</f>
        <v>NX</v>
      </c>
      <c r="D389" t="s">
        <v>30</v>
      </c>
      <c r="E389" t="s">
        <v>40</v>
      </c>
    </row>
    <row r="390" spans="1:5" x14ac:dyDescent="0.4">
      <c r="A390">
        <v>389</v>
      </c>
      <c r="B390" t="str">
        <f t="shared" si="6"/>
        <v>NY</v>
      </c>
      <c r="D390" t="s">
        <v>30</v>
      </c>
      <c r="E390" t="s">
        <v>41</v>
      </c>
    </row>
    <row r="391" spans="1:5" x14ac:dyDescent="0.4">
      <c r="A391">
        <v>390</v>
      </c>
      <c r="B391" t="str">
        <f t="shared" si="6"/>
        <v>NZ</v>
      </c>
      <c r="D391" t="s">
        <v>30</v>
      </c>
      <c r="E391" t="s">
        <v>42</v>
      </c>
    </row>
    <row r="392" spans="1:5" x14ac:dyDescent="0.4">
      <c r="A392">
        <v>391</v>
      </c>
      <c r="B392" t="str">
        <f t="shared" si="6"/>
        <v>OA</v>
      </c>
      <c r="D392" t="s">
        <v>31</v>
      </c>
      <c r="E392" t="s">
        <v>17</v>
      </c>
    </row>
    <row r="393" spans="1:5" x14ac:dyDescent="0.4">
      <c r="A393">
        <v>392</v>
      </c>
      <c r="B393" t="str">
        <f t="shared" si="6"/>
        <v>OB</v>
      </c>
      <c r="D393" t="s">
        <v>31</v>
      </c>
      <c r="E393" t="s">
        <v>18</v>
      </c>
    </row>
    <row r="394" spans="1:5" x14ac:dyDescent="0.4">
      <c r="A394">
        <v>393</v>
      </c>
      <c r="B394" t="str">
        <f t="shared" si="6"/>
        <v>OC</v>
      </c>
      <c r="D394" t="s">
        <v>31</v>
      </c>
      <c r="E394" t="s">
        <v>19</v>
      </c>
    </row>
    <row r="395" spans="1:5" x14ac:dyDescent="0.4">
      <c r="A395">
        <v>394</v>
      </c>
      <c r="B395" t="str">
        <f t="shared" si="6"/>
        <v>OD</v>
      </c>
      <c r="D395" t="s">
        <v>31</v>
      </c>
      <c r="E395" t="s">
        <v>20</v>
      </c>
    </row>
    <row r="396" spans="1:5" x14ac:dyDescent="0.4">
      <c r="A396">
        <v>395</v>
      </c>
      <c r="B396" t="str">
        <f t="shared" si="6"/>
        <v>OE</v>
      </c>
      <c r="D396" t="s">
        <v>31</v>
      </c>
      <c r="E396" t="s">
        <v>21</v>
      </c>
    </row>
    <row r="397" spans="1:5" x14ac:dyDescent="0.4">
      <c r="A397">
        <v>396</v>
      </c>
      <c r="B397" t="str">
        <f t="shared" si="6"/>
        <v>OF</v>
      </c>
      <c r="D397" t="s">
        <v>31</v>
      </c>
      <c r="E397" t="s">
        <v>22</v>
      </c>
    </row>
    <row r="398" spans="1:5" x14ac:dyDescent="0.4">
      <c r="A398">
        <v>397</v>
      </c>
      <c r="B398" t="str">
        <f t="shared" si="6"/>
        <v>OG</v>
      </c>
      <c r="D398" t="s">
        <v>31</v>
      </c>
      <c r="E398" t="s">
        <v>23</v>
      </c>
    </row>
    <row r="399" spans="1:5" x14ac:dyDescent="0.4">
      <c r="A399">
        <v>398</v>
      </c>
      <c r="B399" t="str">
        <f t="shared" si="6"/>
        <v>OH</v>
      </c>
      <c r="D399" t="s">
        <v>31</v>
      </c>
      <c r="E399" t="s">
        <v>24</v>
      </c>
    </row>
    <row r="400" spans="1:5" x14ac:dyDescent="0.4">
      <c r="A400">
        <v>399</v>
      </c>
      <c r="B400" t="str">
        <f t="shared" si="6"/>
        <v>OI</v>
      </c>
      <c r="D400" t="s">
        <v>31</v>
      </c>
      <c r="E400" t="s">
        <v>25</v>
      </c>
    </row>
    <row r="401" spans="1:5" x14ac:dyDescent="0.4">
      <c r="A401">
        <v>400</v>
      </c>
      <c r="B401" t="str">
        <f t="shared" si="6"/>
        <v>OJ</v>
      </c>
      <c r="D401" t="s">
        <v>31</v>
      </c>
      <c r="E401" t="s">
        <v>26</v>
      </c>
    </row>
    <row r="402" spans="1:5" x14ac:dyDescent="0.4">
      <c r="A402">
        <v>401</v>
      </c>
      <c r="B402" t="str">
        <f t="shared" si="6"/>
        <v>OK</v>
      </c>
      <c r="D402" t="s">
        <v>31</v>
      </c>
      <c r="E402" t="s">
        <v>27</v>
      </c>
    </row>
    <row r="403" spans="1:5" x14ac:dyDescent="0.4">
      <c r="A403">
        <v>402</v>
      </c>
      <c r="B403" t="str">
        <f t="shared" si="6"/>
        <v>OL</v>
      </c>
      <c r="D403" t="s">
        <v>31</v>
      </c>
      <c r="E403" t="s">
        <v>28</v>
      </c>
    </row>
    <row r="404" spans="1:5" x14ac:dyDescent="0.4">
      <c r="A404">
        <v>403</v>
      </c>
      <c r="B404" t="str">
        <f t="shared" si="6"/>
        <v>OM</v>
      </c>
      <c r="D404" t="s">
        <v>31</v>
      </c>
      <c r="E404" t="s">
        <v>29</v>
      </c>
    </row>
    <row r="405" spans="1:5" x14ac:dyDescent="0.4">
      <c r="A405">
        <v>404</v>
      </c>
      <c r="B405" t="str">
        <f t="shared" si="6"/>
        <v>ON</v>
      </c>
      <c r="D405" t="s">
        <v>31</v>
      </c>
      <c r="E405" t="s">
        <v>30</v>
      </c>
    </row>
    <row r="406" spans="1:5" x14ac:dyDescent="0.4">
      <c r="A406">
        <v>405</v>
      </c>
      <c r="B406" t="str">
        <f t="shared" si="6"/>
        <v>OO</v>
      </c>
      <c r="D406" t="s">
        <v>31</v>
      </c>
      <c r="E406" t="s">
        <v>31</v>
      </c>
    </row>
    <row r="407" spans="1:5" x14ac:dyDescent="0.4">
      <c r="A407">
        <v>406</v>
      </c>
      <c r="B407" t="str">
        <f t="shared" si="6"/>
        <v>OP</v>
      </c>
      <c r="D407" t="s">
        <v>31</v>
      </c>
      <c r="E407" t="s">
        <v>32</v>
      </c>
    </row>
    <row r="408" spans="1:5" x14ac:dyDescent="0.4">
      <c r="A408">
        <v>407</v>
      </c>
      <c r="B408" t="str">
        <f t="shared" si="6"/>
        <v>OQ</v>
      </c>
      <c r="D408" t="s">
        <v>31</v>
      </c>
      <c r="E408" t="s">
        <v>33</v>
      </c>
    </row>
    <row r="409" spans="1:5" x14ac:dyDescent="0.4">
      <c r="A409">
        <v>408</v>
      </c>
      <c r="B409" t="str">
        <f t="shared" si="6"/>
        <v>OR</v>
      </c>
      <c r="D409" t="s">
        <v>31</v>
      </c>
      <c r="E409" t="s">
        <v>34</v>
      </c>
    </row>
    <row r="410" spans="1:5" x14ac:dyDescent="0.4">
      <c r="A410">
        <v>409</v>
      </c>
      <c r="B410" t="str">
        <f t="shared" si="6"/>
        <v>OS</v>
      </c>
      <c r="D410" t="s">
        <v>31</v>
      </c>
      <c r="E410" t="s">
        <v>35</v>
      </c>
    </row>
    <row r="411" spans="1:5" x14ac:dyDescent="0.4">
      <c r="A411">
        <v>410</v>
      </c>
      <c r="B411" t="str">
        <f t="shared" si="6"/>
        <v>OT</v>
      </c>
      <c r="D411" t="s">
        <v>31</v>
      </c>
      <c r="E411" t="s">
        <v>36</v>
      </c>
    </row>
    <row r="412" spans="1:5" x14ac:dyDescent="0.4">
      <c r="A412">
        <v>411</v>
      </c>
      <c r="B412" t="str">
        <f t="shared" si="6"/>
        <v>OU</v>
      </c>
      <c r="D412" t="s">
        <v>31</v>
      </c>
      <c r="E412" t="s">
        <v>37</v>
      </c>
    </row>
    <row r="413" spans="1:5" x14ac:dyDescent="0.4">
      <c r="A413">
        <v>412</v>
      </c>
      <c r="B413" t="str">
        <f t="shared" si="6"/>
        <v>OV</v>
      </c>
      <c r="D413" t="s">
        <v>31</v>
      </c>
      <c r="E413" t="s">
        <v>38</v>
      </c>
    </row>
    <row r="414" spans="1:5" x14ac:dyDescent="0.4">
      <c r="A414">
        <v>413</v>
      </c>
      <c r="B414" t="str">
        <f t="shared" si="6"/>
        <v>OW</v>
      </c>
      <c r="D414" t="s">
        <v>31</v>
      </c>
      <c r="E414" t="s">
        <v>39</v>
      </c>
    </row>
    <row r="415" spans="1:5" x14ac:dyDescent="0.4">
      <c r="A415">
        <v>414</v>
      </c>
      <c r="B415" t="str">
        <f t="shared" si="6"/>
        <v>OX</v>
      </c>
      <c r="D415" t="s">
        <v>31</v>
      </c>
      <c r="E415" t="s">
        <v>40</v>
      </c>
    </row>
    <row r="416" spans="1:5" x14ac:dyDescent="0.4">
      <c r="A416">
        <v>415</v>
      </c>
      <c r="B416" t="str">
        <f t="shared" si="6"/>
        <v>OY</v>
      </c>
      <c r="D416" t="s">
        <v>31</v>
      </c>
      <c r="E416" t="s">
        <v>41</v>
      </c>
    </row>
    <row r="417" spans="1:5" x14ac:dyDescent="0.4">
      <c r="A417">
        <v>416</v>
      </c>
      <c r="B417" t="str">
        <f t="shared" si="6"/>
        <v>OZ</v>
      </c>
      <c r="D417" t="s">
        <v>31</v>
      </c>
      <c r="E417" t="s">
        <v>42</v>
      </c>
    </row>
    <row r="418" spans="1:5" x14ac:dyDescent="0.4">
      <c r="A418">
        <v>417</v>
      </c>
      <c r="B418" t="str">
        <f t="shared" si="6"/>
        <v>PA</v>
      </c>
      <c r="D418" t="s">
        <v>32</v>
      </c>
      <c r="E418" t="s">
        <v>17</v>
      </c>
    </row>
    <row r="419" spans="1:5" x14ac:dyDescent="0.4">
      <c r="A419">
        <v>418</v>
      </c>
      <c r="B419" t="str">
        <f t="shared" si="6"/>
        <v>PB</v>
      </c>
      <c r="D419" t="s">
        <v>32</v>
      </c>
      <c r="E419" t="s">
        <v>18</v>
      </c>
    </row>
    <row r="420" spans="1:5" x14ac:dyDescent="0.4">
      <c r="A420">
        <v>419</v>
      </c>
      <c r="B420" t="str">
        <f t="shared" si="6"/>
        <v>PC</v>
      </c>
      <c r="D420" t="s">
        <v>32</v>
      </c>
      <c r="E420" t="s">
        <v>19</v>
      </c>
    </row>
    <row r="421" spans="1:5" x14ac:dyDescent="0.4">
      <c r="A421">
        <v>420</v>
      </c>
      <c r="B421" t="str">
        <f t="shared" si="6"/>
        <v>PD</v>
      </c>
      <c r="D421" t="s">
        <v>32</v>
      </c>
      <c r="E421" t="s">
        <v>20</v>
      </c>
    </row>
    <row r="422" spans="1:5" x14ac:dyDescent="0.4">
      <c r="A422">
        <v>421</v>
      </c>
      <c r="B422" t="str">
        <f t="shared" si="6"/>
        <v>PE</v>
      </c>
      <c r="D422" t="s">
        <v>32</v>
      </c>
      <c r="E422" t="s">
        <v>21</v>
      </c>
    </row>
    <row r="423" spans="1:5" x14ac:dyDescent="0.4">
      <c r="A423">
        <v>422</v>
      </c>
      <c r="B423" t="str">
        <f t="shared" si="6"/>
        <v>PF</v>
      </c>
      <c r="D423" t="s">
        <v>32</v>
      </c>
      <c r="E423" t="s">
        <v>22</v>
      </c>
    </row>
    <row r="424" spans="1:5" x14ac:dyDescent="0.4">
      <c r="A424">
        <v>423</v>
      </c>
      <c r="B424" t="str">
        <f t="shared" si="6"/>
        <v>PG</v>
      </c>
      <c r="D424" t="s">
        <v>32</v>
      </c>
      <c r="E424" t="s">
        <v>23</v>
      </c>
    </row>
    <row r="425" spans="1:5" x14ac:dyDescent="0.4">
      <c r="A425">
        <v>424</v>
      </c>
      <c r="B425" t="str">
        <f t="shared" si="6"/>
        <v>PH</v>
      </c>
      <c r="D425" t="s">
        <v>32</v>
      </c>
      <c r="E425" t="s">
        <v>24</v>
      </c>
    </row>
    <row r="426" spans="1:5" x14ac:dyDescent="0.4">
      <c r="A426">
        <v>425</v>
      </c>
      <c r="B426" t="str">
        <f t="shared" si="6"/>
        <v>PI</v>
      </c>
      <c r="D426" t="s">
        <v>32</v>
      </c>
      <c r="E426" t="s">
        <v>25</v>
      </c>
    </row>
    <row r="427" spans="1:5" x14ac:dyDescent="0.4">
      <c r="A427">
        <v>426</v>
      </c>
      <c r="B427" t="str">
        <f t="shared" si="6"/>
        <v>PJ</v>
      </c>
      <c r="D427" t="s">
        <v>32</v>
      </c>
      <c r="E427" t="s">
        <v>26</v>
      </c>
    </row>
    <row r="428" spans="1:5" x14ac:dyDescent="0.4">
      <c r="A428">
        <v>427</v>
      </c>
      <c r="B428" t="str">
        <f t="shared" si="6"/>
        <v>PK</v>
      </c>
      <c r="D428" t="s">
        <v>32</v>
      </c>
      <c r="E428" t="s">
        <v>27</v>
      </c>
    </row>
    <row r="429" spans="1:5" x14ac:dyDescent="0.4">
      <c r="A429">
        <v>428</v>
      </c>
      <c r="B429" t="str">
        <f t="shared" si="6"/>
        <v>PL</v>
      </c>
      <c r="D429" t="s">
        <v>32</v>
      </c>
      <c r="E429" t="s">
        <v>28</v>
      </c>
    </row>
    <row r="430" spans="1:5" x14ac:dyDescent="0.4">
      <c r="A430">
        <v>429</v>
      </c>
      <c r="B430" t="str">
        <f t="shared" si="6"/>
        <v>PM</v>
      </c>
      <c r="D430" t="s">
        <v>32</v>
      </c>
      <c r="E430" t="s">
        <v>29</v>
      </c>
    </row>
    <row r="431" spans="1:5" x14ac:dyDescent="0.4">
      <c r="A431">
        <v>430</v>
      </c>
      <c r="B431" t="str">
        <f t="shared" si="6"/>
        <v>PN</v>
      </c>
      <c r="D431" t="s">
        <v>32</v>
      </c>
      <c r="E431" t="s">
        <v>30</v>
      </c>
    </row>
    <row r="432" spans="1:5" x14ac:dyDescent="0.4">
      <c r="A432">
        <v>431</v>
      </c>
      <c r="B432" t="str">
        <f t="shared" si="6"/>
        <v>PO</v>
      </c>
      <c r="D432" t="s">
        <v>32</v>
      </c>
      <c r="E432" t="s">
        <v>31</v>
      </c>
    </row>
    <row r="433" spans="1:5" x14ac:dyDescent="0.4">
      <c r="A433">
        <v>432</v>
      </c>
      <c r="B433" t="str">
        <f t="shared" si="6"/>
        <v>PP</v>
      </c>
      <c r="D433" t="s">
        <v>32</v>
      </c>
      <c r="E433" t="s">
        <v>32</v>
      </c>
    </row>
    <row r="434" spans="1:5" x14ac:dyDescent="0.4">
      <c r="A434">
        <v>433</v>
      </c>
      <c r="B434" t="str">
        <f t="shared" si="6"/>
        <v>PQ</v>
      </c>
      <c r="D434" t="s">
        <v>32</v>
      </c>
      <c r="E434" t="s">
        <v>33</v>
      </c>
    </row>
    <row r="435" spans="1:5" x14ac:dyDescent="0.4">
      <c r="A435">
        <v>434</v>
      </c>
      <c r="B435" t="str">
        <f t="shared" si="6"/>
        <v>PR</v>
      </c>
      <c r="D435" t="s">
        <v>32</v>
      </c>
      <c r="E435" t="s">
        <v>34</v>
      </c>
    </row>
    <row r="436" spans="1:5" x14ac:dyDescent="0.4">
      <c r="A436">
        <v>435</v>
      </c>
      <c r="B436" t="str">
        <f t="shared" si="6"/>
        <v>PS</v>
      </c>
      <c r="D436" t="s">
        <v>32</v>
      </c>
      <c r="E436" t="s">
        <v>35</v>
      </c>
    </row>
    <row r="437" spans="1:5" x14ac:dyDescent="0.4">
      <c r="A437">
        <v>436</v>
      </c>
      <c r="B437" t="str">
        <f t="shared" si="6"/>
        <v>PT</v>
      </c>
      <c r="D437" t="s">
        <v>32</v>
      </c>
      <c r="E437" t="s">
        <v>36</v>
      </c>
    </row>
    <row r="438" spans="1:5" x14ac:dyDescent="0.4">
      <c r="A438">
        <v>437</v>
      </c>
      <c r="B438" t="str">
        <f t="shared" si="6"/>
        <v>PU</v>
      </c>
      <c r="D438" t="s">
        <v>32</v>
      </c>
      <c r="E438" t="s">
        <v>37</v>
      </c>
    </row>
    <row r="439" spans="1:5" x14ac:dyDescent="0.4">
      <c r="A439">
        <v>438</v>
      </c>
      <c r="B439" t="str">
        <f t="shared" si="6"/>
        <v>PV</v>
      </c>
      <c r="D439" t="s">
        <v>32</v>
      </c>
      <c r="E439" t="s">
        <v>38</v>
      </c>
    </row>
    <row r="440" spans="1:5" x14ac:dyDescent="0.4">
      <c r="A440">
        <v>439</v>
      </c>
      <c r="B440" t="str">
        <f t="shared" si="6"/>
        <v>PW</v>
      </c>
      <c r="D440" t="s">
        <v>32</v>
      </c>
      <c r="E440" t="s">
        <v>39</v>
      </c>
    </row>
    <row r="441" spans="1:5" x14ac:dyDescent="0.4">
      <c r="A441">
        <v>440</v>
      </c>
      <c r="B441" t="str">
        <f t="shared" si="6"/>
        <v>PX</v>
      </c>
      <c r="D441" t="s">
        <v>32</v>
      </c>
      <c r="E441" t="s">
        <v>40</v>
      </c>
    </row>
    <row r="442" spans="1:5" x14ac:dyDescent="0.4">
      <c r="A442">
        <v>441</v>
      </c>
      <c r="B442" t="str">
        <f t="shared" si="6"/>
        <v>PY</v>
      </c>
      <c r="D442" t="s">
        <v>32</v>
      </c>
      <c r="E442" t="s">
        <v>41</v>
      </c>
    </row>
    <row r="443" spans="1:5" x14ac:dyDescent="0.4">
      <c r="A443">
        <v>442</v>
      </c>
      <c r="B443" t="str">
        <f t="shared" si="6"/>
        <v>PZ</v>
      </c>
      <c r="D443" t="s">
        <v>32</v>
      </c>
      <c r="E443" t="s">
        <v>42</v>
      </c>
    </row>
    <row r="444" spans="1:5" x14ac:dyDescent="0.4">
      <c r="A444">
        <v>443</v>
      </c>
      <c r="B444" t="str">
        <f t="shared" si="6"/>
        <v>QA</v>
      </c>
      <c r="D444" t="s">
        <v>33</v>
      </c>
      <c r="E444" t="s">
        <v>17</v>
      </c>
    </row>
    <row r="445" spans="1:5" x14ac:dyDescent="0.4">
      <c r="A445">
        <v>444</v>
      </c>
      <c r="B445" t="str">
        <f t="shared" si="6"/>
        <v>QB</v>
      </c>
      <c r="D445" t="s">
        <v>33</v>
      </c>
      <c r="E445" t="s">
        <v>18</v>
      </c>
    </row>
    <row r="446" spans="1:5" x14ac:dyDescent="0.4">
      <c r="A446">
        <v>445</v>
      </c>
      <c r="B446" t="str">
        <f t="shared" si="6"/>
        <v>QC</v>
      </c>
      <c r="D446" t="s">
        <v>33</v>
      </c>
      <c r="E446" t="s">
        <v>19</v>
      </c>
    </row>
    <row r="447" spans="1:5" x14ac:dyDescent="0.4">
      <c r="A447">
        <v>446</v>
      </c>
      <c r="B447" t="str">
        <f t="shared" si="6"/>
        <v>QD</v>
      </c>
      <c r="D447" t="s">
        <v>33</v>
      </c>
      <c r="E447" t="s">
        <v>20</v>
      </c>
    </row>
    <row r="448" spans="1:5" x14ac:dyDescent="0.4">
      <c r="A448">
        <v>447</v>
      </c>
      <c r="B448" t="str">
        <f t="shared" si="6"/>
        <v>QE</v>
      </c>
      <c r="D448" t="s">
        <v>33</v>
      </c>
      <c r="E448" t="s">
        <v>21</v>
      </c>
    </row>
    <row r="449" spans="1:5" x14ac:dyDescent="0.4">
      <c r="A449">
        <v>448</v>
      </c>
      <c r="B449" t="str">
        <f t="shared" si="6"/>
        <v>QF</v>
      </c>
      <c r="D449" t="s">
        <v>33</v>
      </c>
      <c r="E449" t="s">
        <v>22</v>
      </c>
    </row>
    <row r="450" spans="1:5" x14ac:dyDescent="0.4">
      <c r="A450">
        <v>449</v>
      </c>
      <c r="B450" t="str">
        <f t="shared" si="6"/>
        <v>QG</v>
      </c>
      <c r="D450" t="s">
        <v>33</v>
      </c>
      <c r="E450" t="s">
        <v>23</v>
      </c>
    </row>
    <row r="451" spans="1:5" x14ac:dyDescent="0.4">
      <c r="A451">
        <v>450</v>
      </c>
      <c r="B451" t="str">
        <f t="shared" si="6"/>
        <v>QH</v>
      </c>
      <c r="D451" t="s">
        <v>33</v>
      </c>
      <c r="E451" t="s">
        <v>24</v>
      </c>
    </row>
    <row r="452" spans="1:5" x14ac:dyDescent="0.4">
      <c r="A452">
        <v>451</v>
      </c>
      <c r="B452" t="str">
        <f t="shared" si="6"/>
        <v>QI</v>
      </c>
      <c r="D452" t="s">
        <v>33</v>
      </c>
      <c r="E452" t="s">
        <v>25</v>
      </c>
    </row>
    <row r="453" spans="1:5" x14ac:dyDescent="0.4">
      <c r="A453">
        <v>452</v>
      </c>
      <c r="B453" t="str">
        <f t="shared" ref="B453:B516" si="7">CONCATENATE(D453,E453)</f>
        <v>QJ</v>
      </c>
      <c r="D453" t="s">
        <v>33</v>
      </c>
      <c r="E453" t="s">
        <v>26</v>
      </c>
    </row>
    <row r="454" spans="1:5" x14ac:dyDescent="0.4">
      <c r="A454">
        <v>453</v>
      </c>
      <c r="B454" t="str">
        <f t="shared" si="7"/>
        <v>QK</v>
      </c>
      <c r="D454" t="s">
        <v>33</v>
      </c>
      <c r="E454" t="s">
        <v>27</v>
      </c>
    </row>
    <row r="455" spans="1:5" x14ac:dyDescent="0.4">
      <c r="A455">
        <v>454</v>
      </c>
      <c r="B455" t="str">
        <f t="shared" si="7"/>
        <v>QL</v>
      </c>
      <c r="D455" t="s">
        <v>33</v>
      </c>
      <c r="E455" t="s">
        <v>28</v>
      </c>
    </row>
    <row r="456" spans="1:5" x14ac:dyDescent="0.4">
      <c r="A456">
        <v>455</v>
      </c>
      <c r="B456" t="str">
        <f t="shared" si="7"/>
        <v>QM</v>
      </c>
      <c r="D456" t="s">
        <v>33</v>
      </c>
      <c r="E456" t="s">
        <v>29</v>
      </c>
    </row>
    <row r="457" spans="1:5" x14ac:dyDescent="0.4">
      <c r="A457">
        <v>456</v>
      </c>
      <c r="B457" t="str">
        <f t="shared" si="7"/>
        <v>QN</v>
      </c>
      <c r="D457" t="s">
        <v>33</v>
      </c>
      <c r="E457" t="s">
        <v>30</v>
      </c>
    </row>
    <row r="458" spans="1:5" x14ac:dyDescent="0.4">
      <c r="A458">
        <v>457</v>
      </c>
      <c r="B458" t="str">
        <f t="shared" si="7"/>
        <v>QO</v>
      </c>
      <c r="D458" t="s">
        <v>33</v>
      </c>
      <c r="E458" t="s">
        <v>31</v>
      </c>
    </row>
    <row r="459" spans="1:5" x14ac:dyDescent="0.4">
      <c r="A459">
        <v>458</v>
      </c>
      <c r="B459" t="str">
        <f t="shared" si="7"/>
        <v>QP</v>
      </c>
      <c r="D459" t="s">
        <v>33</v>
      </c>
      <c r="E459" t="s">
        <v>32</v>
      </c>
    </row>
    <row r="460" spans="1:5" x14ac:dyDescent="0.4">
      <c r="A460">
        <v>459</v>
      </c>
      <c r="B460" t="str">
        <f t="shared" si="7"/>
        <v>QQ</v>
      </c>
      <c r="D460" t="s">
        <v>33</v>
      </c>
      <c r="E460" t="s">
        <v>33</v>
      </c>
    </row>
    <row r="461" spans="1:5" x14ac:dyDescent="0.4">
      <c r="A461">
        <v>460</v>
      </c>
      <c r="B461" t="str">
        <f t="shared" si="7"/>
        <v>QR</v>
      </c>
      <c r="D461" t="s">
        <v>33</v>
      </c>
      <c r="E461" t="s">
        <v>34</v>
      </c>
    </row>
    <row r="462" spans="1:5" x14ac:dyDescent="0.4">
      <c r="A462">
        <v>461</v>
      </c>
      <c r="B462" t="str">
        <f t="shared" si="7"/>
        <v>QS</v>
      </c>
      <c r="D462" t="s">
        <v>33</v>
      </c>
      <c r="E462" t="s">
        <v>35</v>
      </c>
    </row>
    <row r="463" spans="1:5" x14ac:dyDescent="0.4">
      <c r="A463">
        <v>462</v>
      </c>
      <c r="B463" t="str">
        <f t="shared" si="7"/>
        <v>QT</v>
      </c>
      <c r="D463" t="s">
        <v>33</v>
      </c>
      <c r="E463" t="s">
        <v>36</v>
      </c>
    </row>
    <row r="464" spans="1:5" x14ac:dyDescent="0.4">
      <c r="A464">
        <v>463</v>
      </c>
      <c r="B464" t="str">
        <f t="shared" si="7"/>
        <v>QU</v>
      </c>
      <c r="D464" t="s">
        <v>33</v>
      </c>
      <c r="E464" t="s">
        <v>37</v>
      </c>
    </row>
    <row r="465" spans="1:5" x14ac:dyDescent="0.4">
      <c r="A465">
        <v>464</v>
      </c>
      <c r="B465" t="str">
        <f t="shared" si="7"/>
        <v>QV</v>
      </c>
      <c r="D465" t="s">
        <v>33</v>
      </c>
      <c r="E465" t="s">
        <v>38</v>
      </c>
    </row>
    <row r="466" spans="1:5" x14ac:dyDescent="0.4">
      <c r="A466">
        <v>465</v>
      </c>
      <c r="B466" t="str">
        <f t="shared" si="7"/>
        <v>QW</v>
      </c>
      <c r="D466" t="s">
        <v>33</v>
      </c>
      <c r="E466" t="s">
        <v>39</v>
      </c>
    </row>
    <row r="467" spans="1:5" x14ac:dyDescent="0.4">
      <c r="A467">
        <v>466</v>
      </c>
      <c r="B467" t="str">
        <f t="shared" si="7"/>
        <v>QX</v>
      </c>
      <c r="D467" t="s">
        <v>33</v>
      </c>
      <c r="E467" t="s">
        <v>40</v>
      </c>
    </row>
    <row r="468" spans="1:5" x14ac:dyDescent="0.4">
      <c r="A468">
        <v>467</v>
      </c>
      <c r="B468" t="str">
        <f t="shared" si="7"/>
        <v>QY</v>
      </c>
      <c r="D468" t="s">
        <v>33</v>
      </c>
      <c r="E468" t="s">
        <v>41</v>
      </c>
    </row>
    <row r="469" spans="1:5" x14ac:dyDescent="0.4">
      <c r="A469">
        <v>468</v>
      </c>
      <c r="B469" t="str">
        <f t="shared" si="7"/>
        <v>QZ</v>
      </c>
      <c r="D469" t="s">
        <v>33</v>
      </c>
      <c r="E469" t="s">
        <v>42</v>
      </c>
    </row>
    <row r="470" spans="1:5" x14ac:dyDescent="0.4">
      <c r="A470">
        <v>469</v>
      </c>
      <c r="B470" t="str">
        <f t="shared" si="7"/>
        <v>RA</v>
      </c>
      <c r="D470" t="s">
        <v>34</v>
      </c>
      <c r="E470" t="s">
        <v>17</v>
      </c>
    </row>
    <row r="471" spans="1:5" x14ac:dyDescent="0.4">
      <c r="A471">
        <v>470</v>
      </c>
      <c r="B471" t="str">
        <f t="shared" si="7"/>
        <v>RB</v>
      </c>
      <c r="D471" t="s">
        <v>34</v>
      </c>
      <c r="E471" t="s">
        <v>18</v>
      </c>
    </row>
    <row r="472" spans="1:5" x14ac:dyDescent="0.4">
      <c r="A472">
        <v>471</v>
      </c>
      <c r="B472" t="str">
        <f t="shared" si="7"/>
        <v>RC</v>
      </c>
      <c r="D472" t="s">
        <v>34</v>
      </c>
      <c r="E472" t="s">
        <v>19</v>
      </c>
    </row>
    <row r="473" spans="1:5" x14ac:dyDescent="0.4">
      <c r="A473">
        <v>472</v>
      </c>
      <c r="B473" t="str">
        <f t="shared" si="7"/>
        <v>RD</v>
      </c>
      <c r="D473" t="s">
        <v>34</v>
      </c>
      <c r="E473" t="s">
        <v>20</v>
      </c>
    </row>
    <row r="474" spans="1:5" x14ac:dyDescent="0.4">
      <c r="A474">
        <v>473</v>
      </c>
      <c r="B474" t="str">
        <f t="shared" si="7"/>
        <v>RE</v>
      </c>
      <c r="D474" t="s">
        <v>34</v>
      </c>
      <c r="E474" t="s">
        <v>21</v>
      </c>
    </row>
    <row r="475" spans="1:5" x14ac:dyDescent="0.4">
      <c r="A475">
        <v>474</v>
      </c>
      <c r="B475" t="str">
        <f t="shared" si="7"/>
        <v>RF</v>
      </c>
      <c r="D475" t="s">
        <v>34</v>
      </c>
      <c r="E475" t="s">
        <v>22</v>
      </c>
    </row>
    <row r="476" spans="1:5" x14ac:dyDescent="0.4">
      <c r="A476">
        <v>475</v>
      </c>
      <c r="B476" t="str">
        <f t="shared" si="7"/>
        <v>RG</v>
      </c>
      <c r="D476" t="s">
        <v>34</v>
      </c>
      <c r="E476" t="s">
        <v>23</v>
      </c>
    </row>
    <row r="477" spans="1:5" x14ac:dyDescent="0.4">
      <c r="A477">
        <v>476</v>
      </c>
      <c r="B477" t="str">
        <f t="shared" si="7"/>
        <v>RH</v>
      </c>
      <c r="D477" t="s">
        <v>34</v>
      </c>
      <c r="E477" t="s">
        <v>24</v>
      </c>
    </row>
    <row r="478" spans="1:5" x14ac:dyDescent="0.4">
      <c r="A478">
        <v>477</v>
      </c>
      <c r="B478" t="str">
        <f t="shared" si="7"/>
        <v>RI</v>
      </c>
      <c r="D478" t="s">
        <v>34</v>
      </c>
      <c r="E478" t="s">
        <v>25</v>
      </c>
    </row>
    <row r="479" spans="1:5" x14ac:dyDescent="0.4">
      <c r="A479">
        <v>478</v>
      </c>
      <c r="B479" t="str">
        <f t="shared" si="7"/>
        <v>RJ</v>
      </c>
      <c r="D479" t="s">
        <v>34</v>
      </c>
      <c r="E479" t="s">
        <v>26</v>
      </c>
    </row>
    <row r="480" spans="1:5" x14ac:dyDescent="0.4">
      <c r="A480">
        <v>479</v>
      </c>
      <c r="B480" t="str">
        <f t="shared" si="7"/>
        <v>RK</v>
      </c>
      <c r="D480" t="s">
        <v>34</v>
      </c>
      <c r="E480" t="s">
        <v>27</v>
      </c>
    </row>
    <row r="481" spans="1:5" x14ac:dyDescent="0.4">
      <c r="A481">
        <v>480</v>
      </c>
      <c r="B481" t="str">
        <f t="shared" si="7"/>
        <v>RL</v>
      </c>
      <c r="D481" t="s">
        <v>34</v>
      </c>
      <c r="E481" t="s">
        <v>28</v>
      </c>
    </row>
    <row r="482" spans="1:5" x14ac:dyDescent="0.4">
      <c r="A482">
        <v>481</v>
      </c>
      <c r="B482" t="str">
        <f t="shared" si="7"/>
        <v>RM</v>
      </c>
      <c r="D482" t="s">
        <v>34</v>
      </c>
      <c r="E482" t="s">
        <v>29</v>
      </c>
    </row>
    <row r="483" spans="1:5" x14ac:dyDescent="0.4">
      <c r="A483">
        <v>482</v>
      </c>
      <c r="B483" t="str">
        <f t="shared" si="7"/>
        <v>RN</v>
      </c>
      <c r="D483" t="s">
        <v>34</v>
      </c>
      <c r="E483" t="s">
        <v>30</v>
      </c>
    </row>
    <row r="484" spans="1:5" x14ac:dyDescent="0.4">
      <c r="A484">
        <v>483</v>
      </c>
      <c r="B484" t="str">
        <f t="shared" si="7"/>
        <v>RO</v>
      </c>
      <c r="D484" t="s">
        <v>34</v>
      </c>
      <c r="E484" t="s">
        <v>31</v>
      </c>
    </row>
    <row r="485" spans="1:5" x14ac:dyDescent="0.4">
      <c r="A485">
        <v>484</v>
      </c>
      <c r="B485" t="str">
        <f t="shared" si="7"/>
        <v>RP</v>
      </c>
      <c r="D485" t="s">
        <v>34</v>
      </c>
      <c r="E485" t="s">
        <v>32</v>
      </c>
    </row>
    <row r="486" spans="1:5" x14ac:dyDescent="0.4">
      <c r="A486">
        <v>485</v>
      </c>
      <c r="B486" t="str">
        <f t="shared" si="7"/>
        <v>RQ</v>
      </c>
      <c r="D486" t="s">
        <v>34</v>
      </c>
      <c r="E486" t="s">
        <v>33</v>
      </c>
    </row>
    <row r="487" spans="1:5" x14ac:dyDescent="0.4">
      <c r="A487">
        <v>486</v>
      </c>
      <c r="B487" t="str">
        <f t="shared" si="7"/>
        <v>RR</v>
      </c>
      <c r="D487" t="s">
        <v>34</v>
      </c>
      <c r="E487" t="s">
        <v>34</v>
      </c>
    </row>
    <row r="488" spans="1:5" x14ac:dyDescent="0.4">
      <c r="A488">
        <v>487</v>
      </c>
      <c r="B488" t="str">
        <f t="shared" si="7"/>
        <v>RS</v>
      </c>
      <c r="D488" t="s">
        <v>34</v>
      </c>
      <c r="E488" t="s">
        <v>35</v>
      </c>
    </row>
    <row r="489" spans="1:5" x14ac:dyDescent="0.4">
      <c r="A489">
        <v>488</v>
      </c>
      <c r="B489" t="str">
        <f t="shared" si="7"/>
        <v>RT</v>
      </c>
      <c r="D489" t="s">
        <v>34</v>
      </c>
      <c r="E489" t="s">
        <v>36</v>
      </c>
    </row>
    <row r="490" spans="1:5" x14ac:dyDescent="0.4">
      <c r="A490">
        <v>489</v>
      </c>
      <c r="B490" t="str">
        <f t="shared" si="7"/>
        <v>RU</v>
      </c>
      <c r="D490" t="s">
        <v>34</v>
      </c>
      <c r="E490" t="s">
        <v>37</v>
      </c>
    </row>
    <row r="491" spans="1:5" x14ac:dyDescent="0.4">
      <c r="A491">
        <v>490</v>
      </c>
      <c r="B491" t="str">
        <f t="shared" si="7"/>
        <v>RV</v>
      </c>
      <c r="D491" t="s">
        <v>34</v>
      </c>
      <c r="E491" t="s">
        <v>38</v>
      </c>
    </row>
    <row r="492" spans="1:5" x14ac:dyDescent="0.4">
      <c r="A492">
        <v>491</v>
      </c>
      <c r="B492" t="str">
        <f t="shared" si="7"/>
        <v>RW</v>
      </c>
      <c r="D492" t="s">
        <v>34</v>
      </c>
      <c r="E492" t="s">
        <v>39</v>
      </c>
    </row>
    <row r="493" spans="1:5" x14ac:dyDescent="0.4">
      <c r="A493">
        <v>492</v>
      </c>
      <c r="B493" t="str">
        <f t="shared" si="7"/>
        <v>RX</v>
      </c>
      <c r="D493" t="s">
        <v>34</v>
      </c>
      <c r="E493" t="s">
        <v>40</v>
      </c>
    </row>
    <row r="494" spans="1:5" x14ac:dyDescent="0.4">
      <c r="A494">
        <v>493</v>
      </c>
      <c r="B494" t="str">
        <f t="shared" si="7"/>
        <v>RY</v>
      </c>
      <c r="D494" t="s">
        <v>34</v>
      </c>
      <c r="E494" t="s">
        <v>41</v>
      </c>
    </row>
    <row r="495" spans="1:5" x14ac:dyDescent="0.4">
      <c r="A495">
        <v>494</v>
      </c>
      <c r="B495" t="str">
        <f t="shared" si="7"/>
        <v>RZ</v>
      </c>
      <c r="D495" t="s">
        <v>34</v>
      </c>
      <c r="E495" t="s">
        <v>42</v>
      </c>
    </row>
    <row r="496" spans="1:5" x14ac:dyDescent="0.4">
      <c r="A496">
        <v>495</v>
      </c>
      <c r="B496" t="str">
        <f t="shared" si="7"/>
        <v>SA</v>
      </c>
      <c r="D496" t="s">
        <v>35</v>
      </c>
      <c r="E496" t="s">
        <v>17</v>
      </c>
    </row>
    <row r="497" spans="1:5" x14ac:dyDescent="0.4">
      <c r="A497">
        <v>496</v>
      </c>
      <c r="B497" t="str">
        <f t="shared" si="7"/>
        <v>SB</v>
      </c>
      <c r="D497" t="s">
        <v>35</v>
      </c>
      <c r="E497" t="s">
        <v>18</v>
      </c>
    </row>
    <row r="498" spans="1:5" x14ac:dyDescent="0.4">
      <c r="A498">
        <v>497</v>
      </c>
      <c r="B498" t="str">
        <f t="shared" si="7"/>
        <v>SC</v>
      </c>
      <c r="D498" t="s">
        <v>35</v>
      </c>
      <c r="E498" t="s">
        <v>19</v>
      </c>
    </row>
    <row r="499" spans="1:5" x14ac:dyDescent="0.4">
      <c r="A499">
        <v>498</v>
      </c>
      <c r="B499" t="str">
        <f t="shared" si="7"/>
        <v>SD</v>
      </c>
      <c r="D499" t="s">
        <v>35</v>
      </c>
      <c r="E499" t="s">
        <v>20</v>
      </c>
    </row>
    <row r="500" spans="1:5" x14ac:dyDescent="0.4">
      <c r="A500">
        <v>499</v>
      </c>
      <c r="B500" t="str">
        <f t="shared" si="7"/>
        <v>SE</v>
      </c>
      <c r="D500" t="s">
        <v>35</v>
      </c>
      <c r="E500" t="s">
        <v>21</v>
      </c>
    </row>
    <row r="501" spans="1:5" x14ac:dyDescent="0.4">
      <c r="A501">
        <v>500</v>
      </c>
      <c r="B501" t="str">
        <f t="shared" si="7"/>
        <v>SF</v>
      </c>
      <c r="D501" t="s">
        <v>35</v>
      </c>
      <c r="E501" t="s">
        <v>22</v>
      </c>
    </row>
    <row r="502" spans="1:5" x14ac:dyDescent="0.4">
      <c r="A502">
        <v>501</v>
      </c>
      <c r="B502" t="str">
        <f t="shared" si="7"/>
        <v>SG</v>
      </c>
      <c r="D502" t="s">
        <v>35</v>
      </c>
      <c r="E502" t="s">
        <v>23</v>
      </c>
    </row>
    <row r="503" spans="1:5" x14ac:dyDescent="0.4">
      <c r="A503">
        <v>502</v>
      </c>
      <c r="B503" t="str">
        <f t="shared" si="7"/>
        <v>SH</v>
      </c>
      <c r="D503" t="s">
        <v>35</v>
      </c>
      <c r="E503" t="s">
        <v>24</v>
      </c>
    </row>
    <row r="504" spans="1:5" x14ac:dyDescent="0.4">
      <c r="A504">
        <v>503</v>
      </c>
      <c r="B504" t="str">
        <f t="shared" si="7"/>
        <v>SI</v>
      </c>
      <c r="D504" t="s">
        <v>35</v>
      </c>
      <c r="E504" t="s">
        <v>25</v>
      </c>
    </row>
    <row r="505" spans="1:5" x14ac:dyDescent="0.4">
      <c r="A505">
        <v>504</v>
      </c>
      <c r="B505" t="str">
        <f t="shared" si="7"/>
        <v>SJ</v>
      </c>
      <c r="D505" t="s">
        <v>35</v>
      </c>
      <c r="E505" t="s">
        <v>26</v>
      </c>
    </row>
    <row r="506" spans="1:5" x14ac:dyDescent="0.4">
      <c r="A506">
        <v>505</v>
      </c>
      <c r="B506" t="str">
        <f t="shared" si="7"/>
        <v>SK</v>
      </c>
      <c r="D506" t="s">
        <v>35</v>
      </c>
      <c r="E506" t="s">
        <v>27</v>
      </c>
    </row>
    <row r="507" spans="1:5" x14ac:dyDescent="0.4">
      <c r="A507">
        <v>506</v>
      </c>
      <c r="B507" t="str">
        <f t="shared" si="7"/>
        <v>SL</v>
      </c>
      <c r="D507" t="s">
        <v>35</v>
      </c>
      <c r="E507" t="s">
        <v>28</v>
      </c>
    </row>
    <row r="508" spans="1:5" x14ac:dyDescent="0.4">
      <c r="A508">
        <v>507</v>
      </c>
      <c r="B508" t="str">
        <f t="shared" si="7"/>
        <v>SM</v>
      </c>
      <c r="D508" t="s">
        <v>35</v>
      </c>
      <c r="E508" t="s">
        <v>29</v>
      </c>
    </row>
    <row r="509" spans="1:5" x14ac:dyDescent="0.4">
      <c r="A509">
        <v>508</v>
      </c>
      <c r="B509" t="str">
        <f t="shared" si="7"/>
        <v>SN</v>
      </c>
      <c r="D509" t="s">
        <v>35</v>
      </c>
      <c r="E509" t="s">
        <v>30</v>
      </c>
    </row>
    <row r="510" spans="1:5" x14ac:dyDescent="0.4">
      <c r="A510">
        <v>509</v>
      </c>
      <c r="B510" t="str">
        <f t="shared" si="7"/>
        <v>SO</v>
      </c>
      <c r="D510" t="s">
        <v>35</v>
      </c>
      <c r="E510" t="s">
        <v>31</v>
      </c>
    </row>
    <row r="511" spans="1:5" x14ac:dyDescent="0.4">
      <c r="A511">
        <v>510</v>
      </c>
      <c r="B511" t="str">
        <f t="shared" si="7"/>
        <v>SP</v>
      </c>
      <c r="D511" t="s">
        <v>35</v>
      </c>
      <c r="E511" t="s">
        <v>32</v>
      </c>
    </row>
    <row r="512" spans="1:5" x14ac:dyDescent="0.4">
      <c r="A512">
        <v>511</v>
      </c>
      <c r="B512" t="str">
        <f t="shared" si="7"/>
        <v>SQ</v>
      </c>
      <c r="D512" t="s">
        <v>35</v>
      </c>
      <c r="E512" t="s">
        <v>33</v>
      </c>
    </row>
    <row r="513" spans="1:5" x14ac:dyDescent="0.4">
      <c r="A513">
        <v>512</v>
      </c>
      <c r="B513" t="str">
        <f t="shared" si="7"/>
        <v>SR</v>
      </c>
      <c r="D513" t="s">
        <v>35</v>
      </c>
      <c r="E513" t="s">
        <v>34</v>
      </c>
    </row>
    <row r="514" spans="1:5" x14ac:dyDescent="0.4">
      <c r="A514">
        <v>513</v>
      </c>
      <c r="B514" t="str">
        <f t="shared" si="7"/>
        <v>SS</v>
      </c>
      <c r="D514" t="s">
        <v>35</v>
      </c>
      <c r="E514" t="s">
        <v>35</v>
      </c>
    </row>
    <row r="515" spans="1:5" x14ac:dyDescent="0.4">
      <c r="A515">
        <v>514</v>
      </c>
      <c r="B515" t="str">
        <f t="shared" si="7"/>
        <v>ST</v>
      </c>
      <c r="D515" t="s">
        <v>35</v>
      </c>
      <c r="E515" t="s">
        <v>36</v>
      </c>
    </row>
    <row r="516" spans="1:5" x14ac:dyDescent="0.4">
      <c r="A516">
        <v>515</v>
      </c>
      <c r="B516" t="str">
        <f t="shared" si="7"/>
        <v>SU</v>
      </c>
      <c r="D516" t="s">
        <v>35</v>
      </c>
      <c r="E516" t="s">
        <v>37</v>
      </c>
    </row>
    <row r="517" spans="1:5" x14ac:dyDescent="0.4">
      <c r="A517">
        <v>516</v>
      </c>
      <c r="B517" t="str">
        <f t="shared" ref="B517:B580" si="8">CONCATENATE(D517,E517)</f>
        <v>SV</v>
      </c>
      <c r="D517" t="s">
        <v>35</v>
      </c>
      <c r="E517" t="s">
        <v>38</v>
      </c>
    </row>
    <row r="518" spans="1:5" x14ac:dyDescent="0.4">
      <c r="A518">
        <v>517</v>
      </c>
      <c r="B518" t="str">
        <f t="shared" si="8"/>
        <v>SW</v>
      </c>
      <c r="D518" t="s">
        <v>35</v>
      </c>
      <c r="E518" t="s">
        <v>39</v>
      </c>
    </row>
    <row r="519" spans="1:5" x14ac:dyDescent="0.4">
      <c r="A519">
        <v>518</v>
      </c>
      <c r="B519" t="str">
        <f t="shared" si="8"/>
        <v>SX</v>
      </c>
      <c r="D519" t="s">
        <v>35</v>
      </c>
      <c r="E519" t="s">
        <v>40</v>
      </c>
    </row>
    <row r="520" spans="1:5" x14ac:dyDescent="0.4">
      <c r="A520">
        <v>519</v>
      </c>
      <c r="B520" t="str">
        <f t="shared" si="8"/>
        <v>SY</v>
      </c>
      <c r="D520" t="s">
        <v>35</v>
      </c>
      <c r="E520" t="s">
        <v>41</v>
      </c>
    </row>
    <row r="521" spans="1:5" x14ac:dyDescent="0.4">
      <c r="A521">
        <v>520</v>
      </c>
      <c r="B521" t="str">
        <f t="shared" si="8"/>
        <v>SZ</v>
      </c>
      <c r="D521" t="s">
        <v>35</v>
      </c>
      <c r="E521" t="s">
        <v>42</v>
      </c>
    </row>
    <row r="522" spans="1:5" x14ac:dyDescent="0.4">
      <c r="A522">
        <v>521</v>
      </c>
      <c r="B522" t="str">
        <f t="shared" si="8"/>
        <v>TA</v>
      </c>
      <c r="D522" t="s">
        <v>36</v>
      </c>
      <c r="E522" t="s">
        <v>17</v>
      </c>
    </row>
    <row r="523" spans="1:5" x14ac:dyDescent="0.4">
      <c r="A523">
        <v>522</v>
      </c>
      <c r="B523" t="str">
        <f t="shared" si="8"/>
        <v>TB</v>
      </c>
      <c r="D523" t="s">
        <v>36</v>
      </c>
      <c r="E523" t="s">
        <v>18</v>
      </c>
    </row>
    <row r="524" spans="1:5" x14ac:dyDescent="0.4">
      <c r="A524">
        <v>523</v>
      </c>
      <c r="B524" t="str">
        <f t="shared" si="8"/>
        <v>TC</v>
      </c>
      <c r="D524" t="s">
        <v>36</v>
      </c>
      <c r="E524" t="s">
        <v>19</v>
      </c>
    </row>
    <row r="525" spans="1:5" x14ac:dyDescent="0.4">
      <c r="A525">
        <v>524</v>
      </c>
      <c r="B525" t="str">
        <f t="shared" si="8"/>
        <v>TD</v>
      </c>
      <c r="D525" t="s">
        <v>36</v>
      </c>
      <c r="E525" t="s">
        <v>20</v>
      </c>
    </row>
    <row r="526" spans="1:5" x14ac:dyDescent="0.4">
      <c r="A526">
        <v>525</v>
      </c>
      <c r="B526" t="str">
        <f t="shared" si="8"/>
        <v>TE</v>
      </c>
      <c r="D526" t="s">
        <v>36</v>
      </c>
      <c r="E526" t="s">
        <v>21</v>
      </c>
    </row>
    <row r="527" spans="1:5" x14ac:dyDescent="0.4">
      <c r="A527">
        <v>526</v>
      </c>
      <c r="B527" t="str">
        <f t="shared" si="8"/>
        <v>TF</v>
      </c>
      <c r="D527" t="s">
        <v>36</v>
      </c>
      <c r="E527" t="s">
        <v>22</v>
      </c>
    </row>
    <row r="528" spans="1:5" x14ac:dyDescent="0.4">
      <c r="A528">
        <v>527</v>
      </c>
      <c r="B528" t="str">
        <f t="shared" si="8"/>
        <v>TG</v>
      </c>
      <c r="D528" t="s">
        <v>36</v>
      </c>
      <c r="E528" t="s">
        <v>23</v>
      </c>
    </row>
    <row r="529" spans="1:5" x14ac:dyDescent="0.4">
      <c r="A529">
        <v>528</v>
      </c>
      <c r="B529" t="str">
        <f t="shared" si="8"/>
        <v>TH</v>
      </c>
      <c r="D529" t="s">
        <v>36</v>
      </c>
      <c r="E529" t="s">
        <v>24</v>
      </c>
    </row>
    <row r="530" spans="1:5" x14ac:dyDescent="0.4">
      <c r="A530">
        <v>529</v>
      </c>
      <c r="B530" t="str">
        <f t="shared" si="8"/>
        <v>TI</v>
      </c>
      <c r="D530" t="s">
        <v>36</v>
      </c>
      <c r="E530" t="s">
        <v>25</v>
      </c>
    </row>
    <row r="531" spans="1:5" x14ac:dyDescent="0.4">
      <c r="A531">
        <v>530</v>
      </c>
      <c r="B531" t="str">
        <f t="shared" si="8"/>
        <v>TJ</v>
      </c>
      <c r="D531" t="s">
        <v>36</v>
      </c>
      <c r="E531" t="s">
        <v>26</v>
      </c>
    </row>
    <row r="532" spans="1:5" x14ac:dyDescent="0.4">
      <c r="A532">
        <v>531</v>
      </c>
      <c r="B532" t="str">
        <f t="shared" si="8"/>
        <v>TK</v>
      </c>
      <c r="D532" t="s">
        <v>36</v>
      </c>
      <c r="E532" t="s">
        <v>27</v>
      </c>
    </row>
    <row r="533" spans="1:5" x14ac:dyDescent="0.4">
      <c r="A533">
        <v>532</v>
      </c>
      <c r="B533" t="str">
        <f t="shared" si="8"/>
        <v>TL</v>
      </c>
      <c r="D533" t="s">
        <v>36</v>
      </c>
      <c r="E533" t="s">
        <v>28</v>
      </c>
    </row>
    <row r="534" spans="1:5" x14ac:dyDescent="0.4">
      <c r="A534">
        <v>533</v>
      </c>
      <c r="B534" t="str">
        <f t="shared" si="8"/>
        <v>TM</v>
      </c>
      <c r="D534" t="s">
        <v>36</v>
      </c>
      <c r="E534" t="s">
        <v>29</v>
      </c>
    </row>
    <row r="535" spans="1:5" x14ac:dyDescent="0.4">
      <c r="A535">
        <v>534</v>
      </c>
      <c r="B535" t="str">
        <f t="shared" si="8"/>
        <v>TN</v>
      </c>
      <c r="D535" t="s">
        <v>36</v>
      </c>
      <c r="E535" t="s">
        <v>30</v>
      </c>
    </row>
    <row r="536" spans="1:5" x14ac:dyDescent="0.4">
      <c r="A536">
        <v>535</v>
      </c>
      <c r="B536" t="str">
        <f t="shared" si="8"/>
        <v>TO</v>
      </c>
      <c r="D536" t="s">
        <v>36</v>
      </c>
      <c r="E536" t="s">
        <v>31</v>
      </c>
    </row>
    <row r="537" spans="1:5" x14ac:dyDescent="0.4">
      <c r="A537">
        <v>536</v>
      </c>
      <c r="B537" t="str">
        <f t="shared" si="8"/>
        <v>TP</v>
      </c>
      <c r="D537" t="s">
        <v>36</v>
      </c>
      <c r="E537" t="s">
        <v>32</v>
      </c>
    </row>
    <row r="538" spans="1:5" x14ac:dyDescent="0.4">
      <c r="A538">
        <v>537</v>
      </c>
      <c r="B538" t="str">
        <f t="shared" si="8"/>
        <v>TQ</v>
      </c>
      <c r="D538" t="s">
        <v>36</v>
      </c>
      <c r="E538" t="s">
        <v>33</v>
      </c>
    </row>
    <row r="539" spans="1:5" x14ac:dyDescent="0.4">
      <c r="A539">
        <v>538</v>
      </c>
      <c r="B539" t="str">
        <f t="shared" si="8"/>
        <v>TR</v>
      </c>
      <c r="D539" t="s">
        <v>36</v>
      </c>
      <c r="E539" t="s">
        <v>34</v>
      </c>
    </row>
    <row r="540" spans="1:5" x14ac:dyDescent="0.4">
      <c r="A540">
        <v>539</v>
      </c>
      <c r="B540" t="str">
        <f t="shared" si="8"/>
        <v>TS</v>
      </c>
      <c r="D540" t="s">
        <v>36</v>
      </c>
      <c r="E540" t="s">
        <v>35</v>
      </c>
    </row>
    <row r="541" spans="1:5" x14ac:dyDescent="0.4">
      <c r="A541">
        <v>540</v>
      </c>
      <c r="B541" t="str">
        <f t="shared" si="8"/>
        <v>TT</v>
      </c>
      <c r="D541" t="s">
        <v>36</v>
      </c>
      <c r="E541" t="s">
        <v>36</v>
      </c>
    </row>
    <row r="542" spans="1:5" x14ac:dyDescent="0.4">
      <c r="A542">
        <v>541</v>
      </c>
      <c r="B542" t="str">
        <f t="shared" si="8"/>
        <v>TU</v>
      </c>
      <c r="D542" t="s">
        <v>36</v>
      </c>
      <c r="E542" t="s">
        <v>37</v>
      </c>
    </row>
    <row r="543" spans="1:5" x14ac:dyDescent="0.4">
      <c r="A543">
        <v>542</v>
      </c>
      <c r="B543" t="str">
        <f t="shared" si="8"/>
        <v>TV</v>
      </c>
      <c r="D543" t="s">
        <v>36</v>
      </c>
      <c r="E543" t="s">
        <v>38</v>
      </c>
    </row>
    <row r="544" spans="1:5" x14ac:dyDescent="0.4">
      <c r="A544">
        <v>543</v>
      </c>
      <c r="B544" t="str">
        <f t="shared" si="8"/>
        <v>TW</v>
      </c>
      <c r="D544" t="s">
        <v>36</v>
      </c>
      <c r="E544" t="s">
        <v>39</v>
      </c>
    </row>
    <row r="545" spans="1:5" x14ac:dyDescent="0.4">
      <c r="A545">
        <v>544</v>
      </c>
      <c r="B545" t="str">
        <f t="shared" si="8"/>
        <v>TX</v>
      </c>
      <c r="D545" t="s">
        <v>36</v>
      </c>
      <c r="E545" t="s">
        <v>40</v>
      </c>
    </row>
    <row r="546" spans="1:5" x14ac:dyDescent="0.4">
      <c r="A546">
        <v>545</v>
      </c>
      <c r="B546" t="str">
        <f t="shared" si="8"/>
        <v>TY</v>
      </c>
      <c r="D546" t="s">
        <v>36</v>
      </c>
      <c r="E546" t="s">
        <v>41</v>
      </c>
    </row>
    <row r="547" spans="1:5" x14ac:dyDescent="0.4">
      <c r="A547">
        <v>546</v>
      </c>
      <c r="B547" t="str">
        <f t="shared" si="8"/>
        <v>TZ</v>
      </c>
      <c r="D547" t="s">
        <v>36</v>
      </c>
      <c r="E547" t="s">
        <v>42</v>
      </c>
    </row>
    <row r="548" spans="1:5" x14ac:dyDescent="0.4">
      <c r="A548">
        <v>547</v>
      </c>
      <c r="B548" t="str">
        <f t="shared" si="8"/>
        <v>UA</v>
      </c>
      <c r="D548" t="s">
        <v>37</v>
      </c>
      <c r="E548" t="s">
        <v>17</v>
      </c>
    </row>
    <row r="549" spans="1:5" x14ac:dyDescent="0.4">
      <c r="A549">
        <v>548</v>
      </c>
      <c r="B549" t="str">
        <f t="shared" si="8"/>
        <v>UB</v>
      </c>
      <c r="D549" t="s">
        <v>37</v>
      </c>
      <c r="E549" t="s">
        <v>18</v>
      </c>
    </row>
    <row r="550" spans="1:5" x14ac:dyDescent="0.4">
      <c r="A550">
        <v>549</v>
      </c>
      <c r="B550" t="str">
        <f t="shared" si="8"/>
        <v>UC</v>
      </c>
      <c r="D550" t="s">
        <v>37</v>
      </c>
      <c r="E550" t="s">
        <v>19</v>
      </c>
    </row>
    <row r="551" spans="1:5" x14ac:dyDescent="0.4">
      <c r="A551">
        <v>550</v>
      </c>
      <c r="B551" t="str">
        <f t="shared" si="8"/>
        <v>UD</v>
      </c>
      <c r="D551" t="s">
        <v>37</v>
      </c>
      <c r="E551" t="s">
        <v>20</v>
      </c>
    </row>
    <row r="552" spans="1:5" x14ac:dyDescent="0.4">
      <c r="A552">
        <v>551</v>
      </c>
      <c r="B552" t="str">
        <f t="shared" si="8"/>
        <v>UE</v>
      </c>
      <c r="D552" t="s">
        <v>37</v>
      </c>
      <c r="E552" t="s">
        <v>21</v>
      </c>
    </row>
    <row r="553" spans="1:5" x14ac:dyDescent="0.4">
      <c r="A553">
        <v>552</v>
      </c>
      <c r="B553" t="str">
        <f t="shared" si="8"/>
        <v>UF</v>
      </c>
      <c r="D553" t="s">
        <v>37</v>
      </c>
      <c r="E553" t="s">
        <v>22</v>
      </c>
    </row>
    <row r="554" spans="1:5" x14ac:dyDescent="0.4">
      <c r="A554">
        <v>553</v>
      </c>
      <c r="B554" t="str">
        <f t="shared" si="8"/>
        <v>UG</v>
      </c>
      <c r="D554" t="s">
        <v>37</v>
      </c>
      <c r="E554" t="s">
        <v>23</v>
      </c>
    </row>
    <row r="555" spans="1:5" x14ac:dyDescent="0.4">
      <c r="A555">
        <v>554</v>
      </c>
      <c r="B555" t="str">
        <f t="shared" si="8"/>
        <v>UH</v>
      </c>
      <c r="D555" t="s">
        <v>37</v>
      </c>
      <c r="E555" t="s">
        <v>24</v>
      </c>
    </row>
    <row r="556" spans="1:5" x14ac:dyDescent="0.4">
      <c r="A556">
        <v>555</v>
      </c>
      <c r="B556" t="str">
        <f t="shared" si="8"/>
        <v>UI</v>
      </c>
      <c r="D556" t="s">
        <v>37</v>
      </c>
      <c r="E556" t="s">
        <v>25</v>
      </c>
    </row>
    <row r="557" spans="1:5" x14ac:dyDescent="0.4">
      <c r="A557">
        <v>556</v>
      </c>
      <c r="B557" t="str">
        <f t="shared" si="8"/>
        <v>UJ</v>
      </c>
      <c r="D557" t="s">
        <v>37</v>
      </c>
      <c r="E557" t="s">
        <v>26</v>
      </c>
    </row>
    <row r="558" spans="1:5" x14ac:dyDescent="0.4">
      <c r="A558">
        <v>557</v>
      </c>
      <c r="B558" t="str">
        <f t="shared" si="8"/>
        <v>UK</v>
      </c>
      <c r="D558" t="s">
        <v>37</v>
      </c>
      <c r="E558" t="s">
        <v>27</v>
      </c>
    </row>
    <row r="559" spans="1:5" x14ac:dyDescent="0.4">
      <c r="A559">
        <v>558</v>
      </c>
      <c r="B559" t="str">
        <f t="shared" si="8"/>
        <v>UL</v>
      </c>
      <c r="D559" t="s">
        <v>37</v>
      </c>
      <c r="E559" t="s">
        <v>28</v>
      </c>
    </row>
    <row r="560" spans="1:5" x14ac:dyDescent="0.4">
      <c r="A560">
        <v>559</v>
      </c>
      <c r="B560" t="str">
        <f t="shared" si="8"/>
        <v>UM</v>
      </c>
      <c r="D560" t="s">
        <v>37</v>
      </c>
      <c r="E560" t="s">
        <v>29</v>
      </c>
    </row>
    <row r="561" spans="1:5" x14ac:dyDescent="0.4">
      <c r="A561">
        <v>560</v>
      </c>
      <c r="B561" t="str">
        <f t="shared" si="8"/>
        <v>UN</v>
      </c>
      <c r="D561" t="s">
        <v>37</v>
      </c>
      <c r="E561" t="s">
        <v>30</v>
      </c>
    </row>
    <row r="562" spans="1:5" x14ac:dyDescent="0.4">
      <c r="A562">
        <v>561</v>
      </c>
      <c r="B562" t="str">
        <f t="shared" si="8"/>
        <v>UO</v>
      </c>
      <c r="D562" t="s">
        <v>37</v>
      </c>
      <c r="E562" t="s">
        <v>31</v>
      </c>
    </row>
    <row r="563" spans="1:5" x14ac:dyDescent="0.4">
      <c r="A563">
        <v>562</v>
      </c>
      <c r="B563" t="str">
        <f t="shared" si="8"/>
        <v>UP</v>
      </c>
      <c r="D563" t="s">
        <v>37</v>
      </c>
      <c r="E563" t="s">
        <v>32</v>
      </c>
    </row>
    <row r="564" spans="1:5" x14ac:dyDescent="0.4">
      <c r="A564">
        <v>563</v>
      </c>
      <c r="B564" t="str">
        <f t="shared" si="8"/>
        <v>UQ</v>
      </c>
      <c r="D564" t="s">
        <v>37</v>
      </c>
      <c r="E564" t="s">
        <v>33</v>
      </c>
    </row>
    <row r="565" spans="1:5" x14ac:dyDescent="0.4">
      <c r="A565">
        <v>564</v>
      </c>
      <c r="B565" t="str">
        <f t="shared" si="8"/>
        <v>UR</v>
      </c>
      <c r="D565" t="s">
        <v>37</v>
      </c>
      <c r="E565" t="s">
        <v>34</v>
      </c>
    </row>
    <row r="566" spans="1:5" x14ac:dyDescent="0.4">
      <c r="A566">
        <v>565</v>
      </c>
      <c r="B566" t="str">
        <f t="shared" si="8"/>
        <v>US</v>
      </c>
      <c r="D566" t="s">
        <v>37</v>
      </c>
      <c r="E566" t="s">
        <v>35</v>
      </c>
    </row>
    <row r="567" spans="1:5" x14ac:dyDescent="0.4">
      <c r="A567">
        <v>566</v>
      </c>
      <c r="B567" t="str">
        <f t="shared" si="8"/>
        <v>UT</v>
      </c>
      <c r="D567" t="s">
        <v>37</v>
      </c>
      <c r="E567" t="s">
        <v>36</v>
      </c>
    </row>
    <row r="568" spans="1:5" x14ac:dyDescent="0.4">
      <c r="A568">
        <v>567</v>
      </c>
      <c r="B568" t="str">
        <f t="shared" si="8"/>
        <v>UU</v>
      </c>
      <c r="D568" t="s">
        <v>37</v>
      </c>
      <c r="E568" t="s">
        <v>37</v>
      </c>
    </row>
    <row r="569" spans="1:5" x14ac:dyDescent="0.4">
      <c r="A569">
        <v>568</v>
      </c>
      <c r="B569" t="str">
        <f t="shared" si="8"/>
        <v>UV</v>
      </c>
      <c r="D569" t="s">
        <v>37</v>
      </c>
      <c r="E569" t="s">
        <v>38</v>
      </c>
    </row>
    <row r="570" spans="1:5" x14ac:dyDescent="0.4">
      <c r="A570">
        <v>569</v>
      </c>
      <c r="B570" t="str">
        <f t="shared" si="8"/>
        <v>UW</v>
      </c>
      <c r="D570" t="s">
        <v>37</v>
      </c>
      <c r="E570" t="s">
        <v>39</v>
      </c>
    </row>
    <row r="571" spans="1:5" x14ac:dyDescent="0.4">
      <c r="A571">
        <v>570</v>
      </c>
      <c r="B571" t="str">
        <f t="shared" si="8"/>
        <v>UX</v>
      </c>
      <c r="D571" t="s">
        <v>37</v>
      </c>
      <c r="E571" t="s">
        <v>40</v>
      </c>
    </row>
    <row r="572" spans="1:5" x14ac:dyDescent="0.4">
      <c r="A572">
        <v>571</v>
      </c>
      <c r="B572" t="str">
        <f t="shared" si="8"/>
        <v>UY</v>
      </c>
      <c r="D572" t="s">
        <v>37</v>
      </c>
      <c r="E572" t="s">
        <v>41</v>
      </c>
    </row>
    <row r="573" spans="1:5" x14ac:dyDescent="0.4">
      <c r="A573">
        <v>572</v>
      </c>
      <c r="B573" t="str">
        <f t="shared" si="8"/>
        <v>UZ</v>
      </c>
      <c r="D573" t="s">
        <v>37</v>
      </c>
      <c r="E573" t="s">
        <v>42</v>
      </c>
    </row>
    <row r="574" spans="1:5" x14ac:dyDescent="0.4">
      <c r="A574">
        <v>573</v>
      </c>
      <c r="B574" t="str">
        <f t="shared" si="8"/>
        <v>VA</v>
      </c>
      <c r="D574" t="s">
        <v>38</v>
      </c>
      <c r="E574" t="s">
        <v>17</v>
      </c>
    </row>
    <row r="575" spans="1:5" x14ac:dyDescent="0.4">
      <c r="A575">
        <v>574</v>
      </c>
      <c r="B575" t="str">
        <f t="shared" si="8"/>
        <v>VB</v>
      </c>
      <c r="D575" t="s">
        <v>38</v>
      </c>
      <c r="E575" t="s">
        <v>18</v>
      </c>
    </row>
    <row r="576" spans="1:5" x14ac:dyDescent="0.4">
      <c r="A576">
        <v>575</v>
      </c>
      <c r="B576" t="str">
        <f t="shared" si="8"/>
        <v>VC</v>
      </c>
      <c r="D576" t="s">
        <v>38</v>
      </c>
      <c r="E576" t="s">
        <v>19</v>
      </c>
    </row>
    <row r="577" spans="1:5" x14ac:dyDescent="0.4">
      <c r="A577">
        <v>576</v>
      </c>
      <c r="B577" t="str">
        <f t="shared" si="8"/>
        <v>VD</v>
      </c>
      <c r="D577" t="s">
        <v>38</v>
      </c>
      <c r="E577" t="s">
        <v>20</v>
      </c>
    </row>
    <row r="578" spans="1:5" x14ac:dyDescent="0.4">
      <c r="A578">
        <v>577</v>
      </c>
      <c r="B578" t="str">
        <f t="shared" si="8"/>
        <v>VE</v>
      </c>
      <c r="D578" t="s">
        <v>38</v>
      </c>
      <c r="E578" t="s">
        <v>21</v>
      </c>
    </row>
    <row r="579" spans="1:5" x14ac:dyDescent="0.4">
      <c r="A579">
        <v>578</v>
      </c>
      <c r="B579" t="str">
        <f t="shared" si="8"/>
        <v>VF</v>
      </c>
      <c r="D579" t="s">
        <v>38</v>
      </c>
      <c r="E579" t="s">
        <v>22</v>
      </c>
    </row>
    <row r="580" spans="1:5" x14ac:dyDescent="0.4">
      <c r="A580">
        <v>579</v>
      </c>
      <c r="B580" t="str">
        <f t="shared" si="8"/>
        <v>VG</v>
      </c>
      <c r="D580" t="s">
        <v>38</v>
      </c>
      <c r="E580" t="s">
        <v>23</v>
      </c>
    </row>
    <row r="581" spans="1:5" x14ac:dyDescent="0.4">
      <c r="A581">
        <v>580</v>
      </c>
      <c r="B581" t="str">
        <f t="shared" ref="B581:B644" si="9">CONCATENATE(D581,E581)</f>
        <v>VH</v>
      </c>
      <c r="D581" t="s">
        <v>38</v>
      </c>
      <c r="E581" t="s">
        <v>24</v>
      </c>
    </row>
    <row r="582" spans="1:5" x14ac:dyDescent="0.4">
      <c r="A582">
        <v>581</v>
      </c>
      <c r="B582" t="str">
        <f t="shared" si="9"/>
        <v>VI</v>
      </c>
      <c r="D582" t="s">
        <v>38</v>
      </c>
      <c r="E582" t="s">
        <v>25</v>
      </c>
    </row>
    <row r="583" spans="1:5" x14ac:dyDescent="0.4">
      <c r="A583">
        <v>582</v>
      </c>
      <c r="B583" t="str">
        <f t="shared" si="9"/>
        <v>VJ</v>
      </c>
      <c r="D583" t="s">
        <v>38</v>
      </c>
      <c r="E583" t="s">
        <v>26</v>
      </c>
    </row>
    <row r="584" spans="1:5" x14ac:dyDescent="0.4">
      <c r="A584">
        <v>583</v>
      </c>
      <c r="B584" t="str">
        <f t="shared" si="9"/>
        <v>VK</v>
      </c>
      <c r="D584" t="s">
        <v>38</v>
      </c>
      <c r="E584" t="s">
        <v>27</v>
      </c>
    </row>
    <row r="585" spans="1:5" x14ac:dyDescent="0.4">
      <c r="A585">
        <v>584</v>
      </c>
      <c r="B585" t="str">
        <f t="shared" si="9"/>
        <v>VL</v>
      </c>
      <c r="D585" t="s">
        <v>38</v>
      </c>
      <c r="E585" t="s">
        <v>28</v>
      </c>
    </row>
    <row r="586" spans="1:5" x14ac:dyDescent="0.4">
      <c r="A586">
        <v>585</v>
      </c>
      <c r="B586" t="str">
        <f t="shared" si="9"/>
        <v>VM</v>
      </c>
      <c r="D586" t="s">
        <v>38</v>
      </c>
      <c r="E586" t="s">
        <v>29</v>
      </c>
    </row>
    <row r="587" spans="1:5" x14ac:dyDescent="0.4">
      <c r="A587">
        <v>586</v>
      </c>
      <c r="B587" t="str">
        <f t="shared" si="9"/>
        <v>VN</v>
      </c>
      <c r="D587" t="s">
        <v>38</v>
      </c>
      <c r="E587" t="s">
        <v>30</v>
      </c>
    </row>
    <row r="588" spans="1:5" x14ac:dyDescent="0.4">
      <c r="A588">
        <v>587</v>
      </c>
      <c r="B588" t="str">
        <f t="shared" si="9"/>
        <v>VO</v>
      </c>
      <c r="D588" t="s">
        <v>38</v>
      </c>
      <c r="E588" t="s">
        <v>31</v>
      </c>
    </row>
    <row r="589" spans="1:5" x14ac:dyDescent="0.4">
      <c r="A589">
        <v>588</v>
      </c>
      <c r="B589" t="str">
        <f t="shared" si="9"/>
        <v>VP</v>
      </c>
      <c r="D589" t="s">
        <v>38</v>
      </c>
      <c r="E589" t="s">
        <v>32</v>
      </c>
    </row>
    <row r="590" spans="1:5" x14ac:dyDescent="0.4">
      <c r="A590">
        <v>589</v>
      </c>
      <c r="B590" t="str">
        <f t="shared" si="9"/>
        <v>VQ</v>
      </c>
      <c r="D590" t="s">
        <v>38</v>
      </c>
      <c r="E590" t="s">
        <v>33</v>
      </c>
    </row>
    <row r="591" spans="1:5" x14ac:dyDescent="0.4">
      <c r="A591">
        <v>590</v>
      </c>
      <c r="B591" t="str">
        <f t="shared" si="9"/>
        <v>VR</v>
      </c>
      <c r="D591" t="s">
        <v>38</v>
      </c>
      <c r="E591" t="s">
        <v>34</v>
      </c>
    </row>
    <row r="592" spans="1:5" x14ac:dyDescent="0.4">
      <c r="A592">
        <v>591</v>
      </c>
      <c r="B592" t="str">
        <f t="shared" si="9"/>
        <v>VS</v>
      </c>
      <c r="D592" t="s">
        <v>38</v>
      </c>
      <c r="E592" t="s">
        <v>35</v>
      </c>
    </row>
    <row r="593" spans="1:5" x14ac:dyDescent="0.4">
      <c r="A593">
        <v>592</v>
      </c>
      <c r="B593" t="str">
        <f t="shared" si="9"/>
        <v>VT</v>
      </c>
      <c r="D593" t="s">
        <v>38</v>
      </c>
      <c r="E593" t="s">
        <v>36</v>
      </c>
    </row>
    <row r="594" spans="1:5" x14ac:dyDescent="0.4">
      <c r="A594">
        <v>593</v>
      </c>
      <c r="B594" t="str">
        <f t="shared" si="9"/>
        <v>VU</v>
      </c>
      <c r="D594" t="s">
        <v>38</v>
      </c>
      <c r="E594" t="s">
        <v>37</v>
      </c>
    </row>
    <row r="595" spans="1:5" x14ac:dyDescent="0.4">
      <c r="A595">
        <v>594</v>
      </c>
      <c r="B595" t="str">
        <f t="shared" si="9"/>
        <v>VV</v>
      </c>
      <c r="D595" t="s">
        <v>38</v>
      </c>
      <c r="E595" t="s">
        <v>38</v>
      </c>
    </row>
    <row r="596" spans="1:5" x14ac:dyDescent="0.4">
      <c r="A596">
        <v>595</v>
      </c>
      <c r="B596" t="str">
        <f t="shared" si="9"/>
        <v>VW</v>
      </c>
      <c r="D596" t="s">
        <v>38</v>
      </c>
      <c r="E596" t="s">
        <v>39</v>
      </c>
    </row>
    <row r="597" spans="1:5" x14ac:dyDescent="0.4">
      <c r="A597">
        <v>596</v>
      </c>
      <c r="B597" t="str">
        <f t="shared" si="9"/>
        <v>VX</v>
      </c>
      <c r="D597" t="s">
        <v>38</v>
      </c>
      <c r="E597" t="s">
        <v>40</v>
      </c>
    </row>
    <row r="598" spans="1:5" x14ac:dyDescent="0.4">
      <c r="A598">
        <v>597</v>
      </c>
      <c r="B598" t="str">
        <f t="shared" si="9"/>
        <v>VY</v>
      </c>
      <c r="D598" t="s">
        <v>38</v>
      </c>
      <c r="E598" t="s">
        <v>41</v>
      </c>
    </row>
    <row r="599" spans="1:5" x14ac:dyDescent="0.4">
      <c r="A599">
        <v>598</v>
      </c>
      <c r="B599" t="str">
        <f t="shared" si="9"/>
        <v>VZ</v>
      </c>
      <c r="D599" t="s">
        <v>38</v>
      </c>
      <c r="E599" t="s">
        <v>42</v>
      </c>
    </row>
    <row r="600" spans="1:5" x14ac:dyDescent="0.4">
      <c r="A600">
        <v>599</v>
      </c>
      <c r="B600" t="str">
        <f t="shared" si="9"/>
        <v>WA</v>
      </c>
      <c r="D600" t="s">
        <v>39</v>
      </c>
      <c r="E600" t="s">
        <v>17</v>
      </c>
    </row>
    <row r="601" spans="1:5" x14ac:dyDescent="0.4">
      <c r="A601">
        <v>600</v>
      </c>
      <c r="B601" t="str">
        <f t="shared" si="9"/>
        <v>WB</v>
      </c>
      <c r="D601" t="s">
        <v>39</v>
      </c>
      <c r="E601" t="s">
        <v>18</v>
      </c>
    </row>
    <row r="602" spans="1:5" x14ac:dyDescent="0.4">
      <c r="A602">
        <v>601</v>
      </c>
      <c r="B602" t="str">
        <f t="shared" si="9"/>
        <v>WC</v>
      </c>
      <c r="D602" t="s">
        <v>39</v>
      </c>
      <c r="E602" t="s">
        <v>19</v>
      </c>
    </row>
    <row r="603" spans="1:5" x14ac:dyDescent="0.4">
      <c r="A603">
        <v>602</v>
      </c>
      <c r="B603" t="str">
        <f t="shared" si="9"/>
        <v>WD</v>
      </c>
      <c r="D603" t="s">
        <v>39</v>
      </c>
      <c r="E603" t="s">
        <v>20</v>
      </c>
    </row>
    <row r="604" spans="1:5" x14ac:dyDescent="0.4">
      <c r="A604">
        <v>603</v>
      </c>
      <c r="B604" t="str">
        <f t="shared" si="9"/>
        <v>WE</v>
      </c>
      <c r="D604" t="s">
        <v>39</v>
      </c>
      <c r="E604" t="s">
        <v>21</v>
      </c>
    </row>
    <row r="605" spans="1:5" x14ac:dyDescent="0.4">
      <c r="A605">
        <v>604</v>
      </c>
      <c r="B605" t="str">
        <f t="shared" si="9"/>
        <v>WF</v>
      </c>
      <c r="D605" t="s">
        <v>39</v>
      </c>
      <c r="E605" t="s">
        <v>22</v>
      </c>
    </row>
    <row r="606" spans="1:5" x14ac:dyDescent="0.4">
      <c r="A606">
        <v>605</v>
      </c>
      <c r="B606" t="str">
        <f t="shared" si="9"/>
        <v>WG</v>
      </c>
      <c r="D606" t="s">
        <v>39</v>
      </c>
      <c r="E606" t="s">
        <v>23</v>
      </c>
    </row>
    <row r="607" spans="1:5" x14ac:dyDescent="0.4">
      <c r="A607">
        <v>606</v>
      </c>
      <c r="B607" t="str">
        <f t="shared" si="9"/>
        <v>WH</v>
      </c>
      <c r="D607" t="s">
        <v>39</v>
      </c>
      <c r="E607" t="s">
        <v>24</v>
      </c>
    </row>
    <row r="608" spans="1:5" x14ac:dyDescent="0.4">
      <c r="A608">
        <v>607</v>
      </c>
      <c r="B608" t="str">
        <f t="shared" si="9"/>
        <v>WI</v>
      </c>
      <c r="D608" t="s">
        <v>39</v>
      </c>
      <c r="E608" t="s">
        <v>25</v>
      </c>
    </row>
    <row r="609" spans="1:5" x14ac:dyDescent="0.4">
      <c r="A609">
        <v>608</v>
      </c>
      <c r="B609" t="str">
        <f t="shared" si="9"/>
        <v>WJ</v>
      </c>
      <c r="D609" t="s">
        <v>39</v>
      </c>
      <c r="E609" t="s">
        <v>26</v>
      </c>
    </row>
    <row r="610" spans="1:5" x14ac:dyDescent="0.4">
      <c r="A610">
        <v>609</v>
      </c>
      <c r="B610" t="str">
        <f t="shared" si="9"/>
        <v>WK</v>
      </c>
      <c r="D610" t="s">
        <v>39</v>
      </c>
      <c r="E610" t="s">
        <v>27</v>
      </c>
    </row>
    <row r="611" spans="1:5" x14ac:dyDescent="0.4">
      <c r="A611">
        <v>610</v>
      </c>
      <c r="B611" t="str">
        <f t="shared" si="9"/>
        <v>WL</v>
      </c>
      <c r="D611" t="s">
        <v>39</v>
      </c>
      <c r="E611" t="s">
        <v>28</v>
      </c>
    </row>
    <row r="612" spans="1:5" x14ac:dyDescent="0.4">
      <c r="A612">
        <v>611</v>
      </c>
      <c r="B612" t="str">
        <f t="shared" si="9"/>
        <v>WM</v>
      </c>
      <c r="D612" t="s">
        <v>39</v>
      </c>
      <c r="E612" t="s">
        <v>29</v>
      </c>
    </row>
    <row r="613" spans="1:5" x14ac:dyDescent="0.4">
      <c r="A613">
        <v>612</v>
      </c>
      <c r="B613" t="str">
        <f t="shared" si="9"/>
        <v>WN</v>
      </c>
      <c r="D613" t="s">
        <v>39</v>
      </c>
      <c r="E613" t="s">
        <v>30</v>
      </c>
    </row>
    <row r="614" spans="1:5" x14ac:dyDescent="0.4">
      <c r="A614">
        <v>613</v>
      </c>
      <c r="B614" t="str">
        <f t="shared" si="9"/>
        <v>WO</v>
      </c>
      <c r="D614" t="s">
        <v>39</v>
      </c>
      <c r="E614" t="s">
        <v>31</v>
      </c>
    </row>
    <row r="615" spans="1:5" x14ac:dyDescent="0.4">
      <c r="A615">
        <v>614</v>
      </c>
      <c r="B615" t="str">
        <f t="shared" si="9"/>
        <v>WP</v>
      </c>
      <c r="D615" t="s">
        <v>39</v>
      </c>
      <c r="E615" t="s">
        <v>32</v>
      </c>
    </row>
    <row r="616" spans="1:5" x14ac:dyDescent="0.4">
      <c r="A616">
        <v>615</v>
      </c>
      <c r="B616" t="str">
        <f t="shared" si="9"/>
        <v>WQ</v>
      </c>
      <c r="D616" t="s">
        <v>39</v>
      </c>
      <c r="E616" t="s">
        <v>33</v>
      </c>
    </row>
    <row r="617" spans="1:5" x14ac:dyDescent="0.4">
      <c r="A617">
        <v>616</v>
      </c>
      <c r="B617" t="str">
        <f t="shared" si="9"/>
        <v>WR</v>
      </c>
      <c r="D617" t="s">
        <v>39</v>
      </c>
      <c r="E617" t="s">
        <v>34</v>
      </c>
    </row>
    <row r="618" spans="1:5" x14ac:dyDescent="0.4">
      <c r="A618">
        <v>617</v>
      </c>
      <c r="B618" t="str">
        <f t="shared" si="9"/>
        <v>WS</v>
      </c>
      <c r="D618" t="s">
        <v>39</v>
      </c>
      <c r="E618" t="s">
        <v>35</v>
      </c>
    </row>
    <row r="619" spans="1:5" x14ac:dyDescent="0.4">
      <c r="A619">
        <v>618</v>
      </c>
      <c r="B619" t="str">
        <f t="shared" si="9"/>
        <v>WT</v>
      </c>
      <c r="D619" t="s">
        <v>39</v>
      </c>
      <c r="E619" t="s">
        <v>36</v>
      </c>
    </row>
    <row r="620" spans="1:5" x14ac:dyDescent="0.4">
      <c r="A620">
        <v>619</v>
      </c>
      <c r="B620" t="str">
        <f t="shared" si="9"/>
        <v>WU</v>
      </c>
      <c r="D620" t="s">
        <v>39</v>
      </c>
      <c r="E620" t="s">
        <v>37</v>
      </c>
    </row>
    <row r="621" spans="1:5" x14ac:dyDescent="0.4">
      <c r="A621">
        <v>620</v>
      </c>
      <c r="B621" t="str">
        <f t="shared" si="9"/>
        <v>WV</v>
      </c>
      <c r="D621" t="s">
        <v>39</v>
      </c>
      <c r="E621" t="s">
        <v>38</v>
      </c>
    </row>
    <row r="622" spans="1:5" x14ac:dyDescent="0.4">
      <c r="A622">
        <v>621</v>
      </c>
      <c r="B622" t="str">
        <f t="shared" si="9"/>
        <v>WW</v>
      </c>
      <c r="D622" t="s">
        <v>39</v>
      </c>
      <c r="E622" t="s">
        <v>39</v>
      </c>
    </row>
    <row r="623" spans="1:5" x14ac:dyDescent="0.4">
      <c r="A623">
        <v>622</v>
      </c>
      <c r="B623" t="str">
        <f t="shared" si="9"/>
        <v>WX</v>
      </c>
      <c r="D623" t="s">
        <v>39</v>
      </c>
      <c r="E623" t="s">
        <v>40</v>
      </c>
    </row>
    <row r="624" spans="1:5" x14ac:dyDescent="0.4">
      <c r="A624">
        <v>623</v>
      </c>
      <c r="B624" t="str">
        <f t="shared" si="9"/>
        <v>WY</v>
      </c>
      <c r="D624" t="s">
        <v>39</v>
      </c>
      <c r="E624" t="s">
        <v>41</v>
      </c>
    </row>
    <row r="625" spans="1:5" x14ac:dyDescent="0.4">
      <c r="A625">
        <v>624</v>
      </c>
      <c r="B625" t="str">
        <f t="shared" si="9"/>
        <v>WZ</v>
      </c>
      <c r="D625" t="s">
        <v>39</v>
      </c>
      <c r="E625" t="s">
        <v>42</v>
      </c>
    </row>
    <row r="626" spans="1:5" x14ac:dyDescent="0.4">
      <c r="A626">
        <v>625</v>
      </c>
      <c r="B626" t="str">
        <f t="shared" si="9"/>
        <v>XA</v>
      </c>
      <c r="D626" t="s">
        <v>40</v>
      </c>
      <c r="E626" t="s">
        <v>17</v>
      </c>
    </row>
    <row r="627" spans="1:5" x14ac:dyDescent="0.4">
      <c r="A627">
        <v>626</v>
      </c>
      <c r="B627" t="str">
        <f t="shared" si="9"/>
        <v>XB</v>
      </c>
      <c r="D627" t="s">
        <v>40</v>
      </c>
      <c r="E627" t="s">
        <v>18</v>
      </c>
    </row>
    <row r="628" spans="1:5" x14ac:dyDescent="0.4">
      <c r="A628">
        <v>627</v>
      </c>
      <c r="B628" t="str">
        <f t="shared" si="9"/>
        <v>XC</v>
      </c>
      <c r="D628" t="s">
        <v>40</v>
      </c>
      <c r="E628" t="s">
        <v>19</v>
      </c>
    </row>
    <row r="629" spans="1:5" x14ac:dyDescent="0.4">
      <c r="A629">
        <v>628</v>
      </c>
      <c r="B629" t="str">
        <f t="shared" si="9"/>
        <v>XD</v>
      </c>
      <c r="D629" t="s">
        <v>40</v>
      </c>
      <c r="E629" t="s">
        <v>20</v>
      </c>
    </row>
    <row r="630" spans="1:5" x14ac:dyDescent="0.4">
      <c r="A630">
        <v>629</v>
      </c>
      <c r="B630" t="str">
        <f t="shared" si="9"/>
        <v>XE</v>
      </c>
      <c r="D630" t="s">
        <v>40</v>
      </c>
      <c r="E630" t="s">
        <v>21</v>
      </c>
    </row>
    <row r="631" spans="1:5" x14ac:dyDescent="0.4">
      <c r="A631">
        <v>630</v>
      </c>
      <c r="B631" t="str">
        <f t="shared" si="9"/>
        <v>XF</v>
      </c>
      <c r="D631" t="s">
        <v>40</v>
      </c>
      <c r="E631" t="s">
        <v>22</v>
      </c>
    </row>
    <row r="632" spans="1:5" x14ac:dyDescent="0.4">
      <c r="A632">
        <v>631</v>
      </c>
      <c r="B632" t="str">
        <f t="shared" si="9"/>
        <v>XG</v>
      </c>
      <c r="D632" t="s">
        <v>40</v>
      </c>
      <c r="E632" t="s">
        <v>23</v>
      </c>
    </row>
    <row r="633" spans="1:5" x14ac:dyDescent="0.4">
      <c r="A633">
        <v>632</v>
      </c>
      <c r="B633" t="str">
        <f t="shared" si="9"/>
        <v>XH</v>
      </c>
      <c r="D633" t="s">
        <v>40</v>
      </c>
      <c r="E633" t="s">
        <v>24</v>
      </c>
    </row>
    <row r="634" spans="1:5" x14ac:dyDescent="0.4">
      <c r="A634">
        <v>633</v>
      </c>
      <c r="B634" t="str">
        <f t="shared" si="9"/>
        <v>XI</v>
      </c>
      <c r="D634" t="s">
        <v>40</v>
      </c>
      <c r="E634" t="s">
        <v>25</v>
      </c>
    </row>
    <row r="635" spans="1:5" x14ac:dyDescent="0.4">
      <c r="A635">
        <v>634</v>
      </c>
      <c r="B635" t="str">
        <f t="shared" si="9"/>
        <v>XJ</v>
      </c>
      <c r="D635" t="s">
        <v>40</v>
      </c>
      <c r="E635" t="s">
        <v>26</v>
      </c>
    </row>
    <row r="636" spans="1:5" x14ac:dyDescent="0.4">
      <c r="A636">
        <v>635</v>
      </c>
      <c r="B636" t="str">
        <f t="shared" si="9"/>
        <v>XK</v>
      </c>
      <c r="D636" t="s">
        <v>40</v>
      </c>
      <c r="E636" t="s">
        <v>27</v>
      </c>
    </row>
    <row r="637" spans="1:5" x14ac:dyDescent="0.4">
      <c r="A637">
        <v>636</v>
      </c>
      <c r="B637" t="str">
        <f t="shared" si="9"/>
        <v>XL</v>
      </c>
      <c r="D637" t="s">
        <v>40</v>
      </c>
      <c r="E637" t="s">
        <v>28</v>
      </c>
    </row>
    <row r="638" spans="1:5" x14ac:dyDescent="0.4">
      <c r="A638">
        <v>637</v>
      </c>
      <c r="B638" t="str">
        <f t="shared" si="9"/>
        <v>XM</v>
      </c>
      <c r="D638" t="s">
        <v>40</v>
      </c>
      <c r="E638" t="s">
        <v>29</v>
      </c>
    </row>
    <row r="639" spans="1:5" x14ac:dyDescent="0.4">
      <c r="A639">
        <v>638</v>
      </c>
      <c r="B639" t="str">
        <f t="shared" si="9"/>
        <v>XN</v>
      </c>
      <c r="D639" t="s">
        <v>40</v>
      </c>
      <c r="E639" t="s">
        <v>30</v>
      </c>
    </row>
    <row r="640" spans="1:5" x14ac:dyDescent="0.4">
      <c r="A640">
        <v>639</v>
      </c>
      <c r="B640" t="str">
        <f t="shared" si="9"/>
        <v>XO</v>
      </c>
      <c r="D640" t="s">
        <v>40</v>
      </c>
      <c r="E640" t="s">
        <v>31</v>
      </c>
    </row>
    <row r="641" spans="1:5" x14ac:dyDescent="0.4">
      <c r="A641">
        <v>640</v>
      </c>
      <c r="B641" t="str">
        <f t="shared" si="9"/>
        <v>XP</v>
      </c>
      <c r="D641" t="s">
        <v>40</v>
      </c>
      <c r="E641" t="s">
        <v>32</v>
      </c>
    </row>
    <row r="642" spans="1:5" x14ac:dyDescent="0.4">
      <c r="A642">
        <v>641</v>
      </c>
      <c r="B642" t="str">
        <f t="shared" si="9"/>
        <v>XQ</v>
      </c>
      <c r="D642" t="s">
        <v>40</v>
      </c>
      <c r="E642" t="s">
        <v>33</v>
      </c>
    </row>
    <row r="643" spans="1:5" x14ac:dyDescent="0.4">
      <c r="A643">
        <v>642</v>
      </c>
      <c r="B643" t="str">
        <f t="shared" si="9"/>
        <v>XR</v>
      </c>
      <c r="D643" t="s">
        <v>40</v>
      </c>
      <c r="E643" t="s">
        <v>34</v>
      </c>
    </row>
    <row r="644" spans="1:5" x14ac:dyDescent="0.4">
      <c r="A644">
        <v>643</v>
      </c>
      <c r="B644" t="str">
        <f t="shared" si="9"/>
        <v>XS</v>
      </c>
      <c r="D644" t="s">
        <v>40</v>
      </c>
      <c r="E644" t="s">
        <v>35</v>
      </c>
    </row>
    <row r="645" spans="1:5" x14ac:dyDescent="0.4">
      <c r="A645">
        <v>644</v>
      </c>
      <c r="B645" t="str">
        <f t="shared" ref="B645:B703" si="10">CONCATENATE(D645,E645)</f>
        <v>XT</v>
      </c>
      <c r="D645" t="s">
        <v>40</v>
      </c>
      <c r="E645" t="s">
        <v>36</v>
      </c>
    </row>
    <row r="646" spans="1:5" x14ac:dyDescent="0.4">
      <c r="A646">
        <v>645</v>
      </c>
      <c r="B646" t="str">
        <f t="shared" si="10"/>
        <v>XU</v>
      </c>
      <c r="D646" t="s">
        <v>40</v>
      </c>
      <c r="E646" t="s">
        <v>37</v>
      </c>
    </row>
    <row r="647" spans="1:5" x14ac:dyDescent="0.4">
      <c r="A647">
        <v>646</v>
      </c>
      <c r="B647" t="str">
        <f t="shared" si="10"/>
        <v>XV</v>
      </c>
      <c r="D647" t="s">
        <v>40</v>
      </c>
      <c r="E647" t="s">
        <v>38</v>
      </c>
    </row>
    <row r="648" spans="1:5" x14ac:dyDescent="0.4">
      <c r="A648">
        <v>647</v>
      </c>
      <c r="B648" t="str">
        <f t="shared" si="10"/>
        <v>XW</v>
      </c>
      <c r="D648" t="s">
        <v>40</v>
      </c>
      <c r="E648" t="s">
        <v>39</v>
      </c>
    </row>
    <row r="649" spans="1:5" x14ac:dyDescent="0.4">
      <c r="A649">
        <v>648</v>
      </c>
      <c r="B649" t="str">
        <f t="shared" si="10"/>
        <v>XX</v>
      </c>
      <c r="D649" t="s">
        <v>40</v>
      </c>
      <c r="E649" t="s">
        <v>40</v>
      </c>
    </row>
    <row r="650" spans="1:5" x14ac:dyDescent="0.4">
      <c r="A650">
        <v>649</v>
      </c>
      <c r="B650" t="str">
        <f t="shared" si="10"/>
        <v>XY</v>
      </c>
      <c r="D650" t="s">
        <v>40</v>
      </c>
      <c r="E650" t="s">
        <v>41</v>
      </c>
    </row>
    <row r="651" spans="1:5" x14ac:dyDescent="0.4">
      <c r="A651">
        <v>650</v>
      </c>
      <c r="B651" t="str">
        <f t="shared" si="10"/>
        <v>XZ</v>
      </c>
      <c r="D651" t="s">
        <v>40</v>
      </c>
      <c r="E651" t="s">
        <v>42</v>
      </c>
    </row>
    <row r="652" spans="1:5" x14ac:dyDescent="0.4">
      <c r="A652">
        <v>651</v>
      </c>
      <c r="B652" t="str">
        <f t="shared" si="10"/>
        <v>YA</v>
      </c>
      <c r="D652" t="s">
        <v>41</v>
      </c>
      <c r="E652" t="s">
        <v>17</v>
      </c>
    </row>
    <row r="653" spans="1:5" x14ac:dyDescent="0.4">
      <c r="A653">
        <v>652</v>
      </c>
      <c r="B653" t="str">
        <f t="shared" si="10"/>
        <v>YB</v>
      </c>
      <c r="D653" t="s">
        <v>41</v>
      </c>
      <c r="E653" t="s">
        <v>18</v>
      </c>
    </row>
    <row r="654" spans="1:5" x14ac:dyDescent="0.4">
      <c r="A654">
        <v>653</v>
      </c>
      <c r="B654" t="str">
        <f t="shared" si="10"/>
        <v>YC</v>
      </c>
      <c r="D654" t="s">
        <v>41</v>
      </c>
      <c r="E654" t="s">
        <v>19</v>
      </c>
    </row>
    <row r="655" spans="1:5" x14ac:dyDescent="0.4">
      <c r="A655">
        <v>654</v>
      </c>
      <c r="B655" t="str">
        <f t="shared" si="10"/>
        <v>YD</v>
      </c>
      <c r="D655" t="s">
        <v>41</v>
      </c>
      <c r="E655" t="s">
        <v>20</v>
      </c>
    </row>
    <row r="656" spans="1:5" x14ac:dyDescent="0.4">
      <c r="A656">
        <v>655</v>
      </c>
      <c r="B656" t="str">
        <f t="shared" si="10"/>
        <v>YE</v>
      </c>
      <c r="D656" t="s">
        <v>41</v>
      </c>
      <c r="E656" t="s">
        <v>21</v>
      </c>
    </row>
    <row r="657" spans="1:5" x14ac:dyDescent="0.4">
      <c r="A657">
        <v>656</v>
      </c>
      <c r="B657" t="str">
        <f t="shared" si="10"/>
        <v>YF</v>
      </c>
      <c r="D657" t="s">
        <v>41</v>
      </c>
      <c r="E657" t="s">
        <v>22</v>
      </c>
    </row>
    <row r="658" spans="1:5" x14ac:dyDescent="0.4">
      <c r="A658">
        <v>657</v>
      </c>
      <c r="B658" t="str">
        <f t="shared" si="10"/>
        <v>YG</v>
      </c>
      <c r="D658" t="s">
        <v>41</v>
      </c>
      <c r="E658" t="s">
        <v>23</v>
      </c>
    </row>
    <row r="659" spans="1:5" x14ac:dyDescent="0.4">
      <c r="A659">
        <v>658</v>
      </c>
      <c r="B659" t="str">
        <f t="shared" si="10"/>
        <v>YH</v>
      </c>
      <c r="D659" t="s">
        <v>41</v>
      </c>
      <c r="E659" t="s">
        <v>24</v>
      </c>
    </row>
    <row r="660" spans="1:5" x14ac:dyDescent="0.4">
      <c r="A660">
        <v>659</v>
      </c>
      <c r="B660" t="str">
        <f t="shared" si="10"/>
        <v>YI</v>
      </c>
      <c r="D660" t="s">
        <v>41</v>
      </c>
      <c r="E660" t="s">
        <v>25</v>
      </c>
    </row>
    <row r="661" spans="1:5" x14ac:dyDescent="0.4">
      <c r="A661">
        <v>660</v>
      </c>
      <c r="B661" t="str">
        <f t="shared" si="10"/>
        <v>YJ</v>
      </c>
      <c r="D661" t="s">
        <v>41</v>
      </c>
      <c r="E661" t="s">
        <v>26</v>
      </c>
    </row>
    <row r="662" spans="1:5" x14ac:dyDescent="0.4">
      <c r="A662">
        <v>661</v>
      </c>
      <c r="B662" t="str">
        <f t="shared" si="10"/>
        <v>YK</v>
      </c>
      <c r="D662" t="s">
        <v>41</v>
      </c>
      <c r="E662" t="s">
        <v>27</v>
      </c>
    </row>
    <row r="663" spans="1:5" x14ac:dyDescent="0.4">
      <c r="A663">
        <v>662</v>
      </c>
      <c r="B663" t="str">
        <f t="shared" si="10"/>
        <v>YL</v>
      </c>
      <c r="D663" t="s">
        <v>41</v>
      </c>
      <c r="E663" t="s">
        <v>28</v>
      </c>
    </row>
    <row r="664" spans="1:5" x14ac:dyDescent="0.4">
      <c r="A664">
        <v>663</v>
      </c>
      <c r="B664" t="str">
        <f t="shared" si="10"/>
        <v>YM</v>
      </c>
      <c r="D664" t="s">
        <v>41</v>
      </c>
      <c r="E664" t="s">
        <v>29</v>
      </c>
    </row>
    <row r="665" spans="1:5" x14ac:dyDescent="0.4">
      <c r="A665">
        <v>664</v>
      </c>
      <c r="B665" t="str">
        <f t="shared" si="10"/>
        <v>YN</v>
      </c>
      <c r="D665" t="s">
        <v>41</v>
      </c>
      <c r="E665" t="s">
        <v>30</v>
      </c>
    </row>
    <row r="666" spans="1:5" x14ac:dyDescent="0.4">
      <c r="A666">
        <v>665</v>
      </c>
      <c r="B666" t="str">
        <f t="shared" si="10"/>
        <v>YO</v>
      </c>
      <c r="D666" t="s">
        <v>41</v>
      </c>
      <c r="E666" t="s">
        <v>31</v>
      </c>
    </row>
    <row r="667" spans="1:5" x14ac:dyDescent="0.4">
      <c r="A667">
        <v>666</v>
      </c>
      <c r="B667" t="str">
        <f t="shared" si="10"/>
        <v>YP</v>
      </c>
      <c r="D667" t="s">
        <v>41</v>
      </c>
      <c r="E667" t="s">
        <v>32</v>
      </c>
    </row>
    <row r="668" spans="1:5" x14ac:dyDescent="0.4">
      <c r="A668">
        <v>667</v>
      </c>
      <c r="B668" t="str">
        <f t="shared" si="10"/>
        <v>YQ</v>
      </c>
      <c r="D668" t="s">
        <v>41</v>
      </c>
      <c r="E668" t="s">
        <v>33</v>
      </c>
    </row>
    <row r="669" spans="1:5" x14ac:dyDescent="0.4">
      <c r="A669">
        <v>668</v>
      </c>
      <c r="B669" t="str">
        <f t="shared" si="10"/>
        <v>YR</v>
      </c>
      <c r="D669" t="s">
        <v>41</v>
      </c>
      <c r="E669" t="s">
        <v>34</v>
      </c>
    </row>
    <row r="670" spans="1:5" x14ac:dyDescent="0.4">
      <c r="A670">
        <v>669</v>
      </c>
      <c r="B670" t="str">
        <f t="shared" si="10"/>
        <v>YS</v>
      </c>
      <c r="D670" t="s">
        <v>41</v>
      </c>
      <c r="E670" t="s">
        <v>35</v>
      </c>
    </row>
    <row r="671" spans="1:5" x14ac:dyDescent="0.4">
      <c r="A671">
        <v>670</v>
      </c>
      <c r="B671" t="str">
        <f t="shared" si="10"/>
        <v>YT</v>
      </c>
      <c r="D671" t="s">
        <v>41</v>
      </c>
      <c r="E671" t="s">
        <v>36</v>
      </c>
    </row>
    <row r="672" spans="1:5" x14ac:dyDescent="0.4">
      <c r="A672">
        <v>671</v>
      </c>
      <c r="B672" t="str">
        <f t="shared" si="10"/>
        <v>YU</v>
      </c>
      <c r="D672" t="s">
        <v>41</v>
      </c>
      <c r="E672" t="s">
        <v>37</v>
      </c>
    </row>
    <row r="673" spans="1:5" x14ac:dyDescent="0.4">
      <c r="A673">
        <v>672</v>
      </c>
      <c r="B673" t="str">
        <f t="shared" si="10"/>
        <v>YV</v>
      </c>
      <c r="D673" t="s">
        <v>41</v>
      </c>
      <c r="E673" t="s">
        <v>38</v>
      </c>
    </row>
    <row r="674" spans="1:5" x14ac:dyDescent="0.4">
      <c r="A674">
        <v>673</v>
      </c>
      <c r="B674" t="str">
        <f t="shared" si="10"/>
        <v>YW</v>
      </c>
      <c r="D674" t="s">
        <v>41</v>
      </c>
      <c r="E674" t="s">
        <v>39</v>
      </c>
    </row>
    <row r="675" spans="1:5" x14ac:dyDescent="0.4">
      <c r="A675">
        <v>674</v>
      </c>
      <c r="B675" t="str">
        <f t="shared" si="10"/>
        <v>YX</v>
      </c>
      <c r="D675" t="s">
        <v>41</v>
      </c>
      <c r="E675" t="s">
        <v>40</v>
      </c>
    </row>
    <row r="676" spans="1:5" x14ac:dyDescent="0.4">
      <c r="A676">
        <v>675</v>
      </c>
      <c r="B676" t="str">
        <f t="shared" si="10"/>
        <v>YY</v>
      </c>
      <c r="D676" t="s">
        <v>41</v>
      </c>
      <c r="E676" t="s">
        <v>41</v>
      </c>
    </row>
    <row r="677" spans="1:5" x14ac:dyDescent="0.4">
      <c r="A677">
        <v>676</v>
      </c>
      <c r="B677" t="str">
        <f t="shared" si="10"/>
        <v>YZ</v>
      </c>
      <c r="D677" t="s">
        <v>41</v>
      </c>
      <c r="E677" t="s">
        <v>42</v>
      </c>
    </row>
    <row r="678" spans="1:5" x14ac:dyDescent="0.4">
      <c r="A678">
        <v>677</v>
      </c>
      <c r="B678" t="str">
        <f t="shared" si="10"/>
        <v>ZA</v>
      </c>
      <c r="D678" t="s">
        <v>42</v>
      </c>
      <c r="E678" t="s">
        <v>17</v>
      </c>
    </row>
    <row r="679" spans="1:5" x14ac:dyDescent="0.4">
      <c r="A679">
        <v>678</v>
      </c>
      <c r="B679" t="str">
        <f t="shared" si="10"/>
        <v>ZB</v>
      </c>
      <c r="D679" t="s">
        <v>42</v>
      </c>
      <c r="E679" t="s">
        <v>18</v>
      </c>
    </row>
    <row r="680" spans="1:5" x14ac:dyDescent="0.4">
      <c r="A680">
        <v>679</v>
      </c>
      <c r="B680" t="str">
        <f t="shared" si="10"/>
        <v>ZC</v>
      </c>
      <c r="D680" t="s">
        <v>42</v>
      </c>
      <c r="E680" t="s">
        <v>19</v>
      </c>
    </row>
    <row r="681" spans="1:5" x14ac:dyDescent="0.4">
      <c r="A681">
        <v>680</v>
      </c>
      <c r="B681" t="str">
        <f t="shared" si="10"/>
        <v>ZD</v>
      </c>
      <c r="D681" t="s">
        <v>42</v>
      </c>
      <c r="E681" t="s">
        <v>20</v>
      </c>
    </row>
    <row r="682" spans="1:5" x14ac:dyDescent="0.4">
      <c r="A682">
        <v>681</v>
      </c>
      <c r="B682" t="str">
        <f t="shared" si="10"/>
        <v>ZE</v>
      </c>
      <c r="D682" t="s">
        <v>42</v>
      </c>
      <c r="E682" t="s">
        <v>21</v>
      </c>
    </row>
    <row r="683" spans="1:5" x14ac:dyDescent="0.4">
      <c r="A683">
        <v>682</v>
      </c>
      <c r="B683" t="str">
        <f t="shared" si="10"/>
        <v>ZF</v>
      </c>
      <c r="D683" t="s">
        <v>42</v>
      </c>
      <c r="E683" t="s">
        <v>22</v>
      </c>
    </row>
    <row r="684" spans="1:5" x14ac:dyDescent="0.4">
      <c r="A684">
        <v>683</v>
      </c>
      <c r="B684" t="str">
        <f t="shared" si="10"/>
        <v>ZG</v>
      </c>
      <c r="D684" t="s">
        <v>42</v>
      </c>
      <c r="E684" t="s">
        <v>23</v>
      </c>
    </row>
    <row r="685" spans="1:5" x14ac:dyDescent="0.4">
      <c r="A685">
        <v>684</v>
      </c>
      <c r="B685" t="str">
        <f t="shared" si="10"/>
        <v>ZH</v>
      </c>
      <c r="D685" t="s">
        <v>42</v>
      </c>
      <c r="E685" t="s">
        <v>24</v>
      </c>
    </row>
    <row r="686" spans="1:5" x14ac:dyDescent="0.4">
      <c r="A686">
        <v>685</v>
      </c>
      <c r="B686" t="str">
        <f t="shared" si="10"/>
        <v>ZI</v>
      </c>
      <c r="D686" t="s">
        <v>42</v>
      </c>
      <c r="E686" t="s">
        <v>25</v>
      </c>
    </row>
    <row r="687" spans="1:5" x14ac:dyDescent="0.4">
      <c r="A687">
        <v>686</v>
      </c>
      <c r="B687" t="str">
        <f t="shared" si="10"/>
        <v>ZJ</v>
      </c>
      <c r="D687" t="s">
        <v>42</v>
      </c>
      <c r="E687" t="s">
        <v>26</v>
      </c>
    </row>
    <row r="688" spans="1:5" x14ac:dyDescent="0.4">
      <c r="A688">
        <v>687</v>
      </c>
      <c r="B688" t="str">
        <f t="shared" si="10"/>
        <v>ZK</v>
      </c>
      <c r="D688" t="s">
        <v>42</v>
      </c>
      <c r="E688" t="s">
        <v>27</v>
      </c>
    </row>
    <row r="689" spans="1:5" x14ac:dyDescent="0.4">
      <c r="A689">
        <v>688</v>
      </c>
      <c r="B689" t="str">
        <f t="shared" si="10"/>
        <v>ZL</v>
      </c>
      <c r="D689" t="s">
        <v>42</v>
      </c>
      <c r="E689" t="s">
        <v>28</v>
      </c>
    </row>
    <row r="690" spans="1:5" x14ac:dyDescent="0.4">
      <c r="A690">
        <v>689</v>
      </c>
      <c r="B690" t="str">
        <f t="shared" si="10"/>
        <v>ZM</v>
      </c>
      <c r="D690" t="s">
        <v>42</v>
      </c>
      <c r="E690" t="s">
        <v>29</v>
      </c>
    </row>
    <row r="691" spans="1:5" x14ac:dyDescent="0.4">
      <c r="A691">
        <v>690</v>
      </c>
      <c r="B691" t="str">
        <f t="shared" si="10"/>
        <v>ZN</v>
      </c>
      <c r="D691" t="s">
        <v>42</v>
      </c>
      <c r="E691" t="s">
        <v>30</v>
      </c>
    </row>
    <row r="692" spans="1:5" x14ac:dyDescent="0.4">
      <c r="A692">
        <v>691</v>
      </c>
      <c r="B692" t="str">
        <f t="shared" si="10"/>
        <v>ZO</v>
      </c>
      <c r="D692" t="s">
        <v>42</v>
      </c>
      <c r="E692" t="s">
        <v>31</v>
      </c>
    </row>
    <row r="693" spans="1:5" x14ac:dyDescent="0.4">
      <c r="A693">
        <v>692</v>
      </c>
      <c r="B693" t="str">
        <f t="shared" si="10"/>
        <v>ZP</v>
      </c>
      <c r="D693" t="s">
        <v>42</v>
      </c>
      <c r="E693" t="s">
        <v>32</v>
      </c>
    </row>
    <row r="694" spans="1:5" x14ac:dyDescent="0.4">
      <c r="A694">
        <v>693</v>
      </c>
      <c r="B694" t="str">
        <f t="shared" si="10"/>
        <v>ZQ</v>
      </c>
      <c r="D694" t="s">
        <v>42</v>
      </c>
      <c r="E694" t="s">
        <v>33</v>
      </c>
    </row>
    <row r="695" spans="1:5" x14ac:dyDescent="0.4">
      <c r="A695">
        <v>694</v>
      </c>
      <c r="B695" t="str">
        <f t="shared" si="10"/>
        <v>ZR</v>
      </c>
      <c r="D695" t="s">
        <v>42</v>
      </c>
      <c r="E695" t="s">
        <v>34</v>
      </c>
    </row>
    <row r="696" spans="1:5" x14ac:dyDescent="0.4">
      <c r="A696">
        <v>695</v>
      </c>
      <c r="B696" t="str">
        <f t="shared" si="10"/>
        <v>ZS</v>
      </c>
      <c r="D696" t="s">
        <v>42</v>
      </c>
      <c r="E696" t="s">
        <v>35</v>
      </c>
    </row>
    <row r="697" spans="1:5" x14ac:dyDescent="0.4">
      <c r="A697">
        <v>696</v>
      </c>
      <c r="B697" t="str">
        <f t="shared" si="10"/>
        <v>ZT</v>
      </c>
      <c r="D697" t="s">
        <v>42</v>
      </c>
      <c r="E697" t="s">
        <v>36</v>
      </c>
    </row>
    <row r="698" spans="1:5" x14ac:dyDescent="0.4">
      <c r="A698">
        <v>697</v>
      </c>
      <c r="B698" t="str">
        <f t="shared" si="10"/>
        <v>ZU</v>
      </c>
      <c r="D698" t="s">
        <v>42</v>
      </c>
      <c r="E698" t="s">
        <v>37</v>
      </c>
    </row>
    <row r="699" spans="1:5" x14ac:dyDescent="0.4">
      <c r="A699">
        <v>698</v>
      </c>
      <c r="B699" t="str">
        <f t="shared" si="10"/>
        <v>ZV</v>
      </c>
      <c r="D699" t="s">
        <v>42</v>
      </c>
      <c r="E699" t="s">
        <v>38</v>
      </c>
    </row>
    <row r="700" spans="1:5" x14ac:dyDescent="0.4">
      <c r="A700">
        <v>699</v>
      </c>
      <c r="B700" t="str">
        <f t="shared" si="10"/>
        <v>ZW</v>
      </c>
      <c r="D700" t="s">
        <v>42</v>
      </c>
      <c r="E700" t="s">
        <v>39</v>
      </c>
    </row>
    <row r="701" spans="1:5" x14ac:dyDescent="0.4">
      <c r="A701">
        <v>700</v>
      </c>
      <c r="B701" t="str">
        <f t="shared" si="10"/>
        <v>ZX</v>
      </c>
      <c r="D701" t="s">
        <v>42</v>
      </c>
      <c r="E701" t="s">
        <v>40</v>
      </c>
    </row>
    <row r="702" spans="1:5" x14ac:dyDescent="0.4">
      <c r="A702">
        <v>701</v>
      </c>
      <c r="B702" t="str">
        <f t="shared" si="10"/>
        <v>ZY</v>
      </c>
      <c r="D702" t="s">
        <v>42</v>
      </c>
      <c r="E702" t="s">
        <v>41</v>
      </c>
    </row>
    <row r="703" spans="1:5" x14ac:dyDescent="0.4">
      <c r="A703">
        <v>702</v>
      </c>
      <c r="B703" t="str">
        <f t="shared" si="10"/>
        <v>ZZ</v>
      </c>
      <c r="D703" t="s">
        <v>42</v>
      </c>
      <c r="E703" t="s">
        <v>42</v>
      </c>
    </row>
  </sheetData>
  <phoneticPr fontId="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H54"/>
  <sheetViews>
    <sheetView workbookViewId="0">
      <selection activeCell="E4" sqref="E4"/>
    </sheetView>
  </sheetViews>
  <sheetFormatPr defaultRowHeight="12" customHeight="1" x14ac:dyDescent="0.4"/>
  <cols>
    <col min="1" max="1" width="5.625" customWidth="1"/>
    <col min="2" max="2" width="14.125" customWidth="1"/>
    <col min="3" max="3" width="39.875" customWidth="1"/>
    <col min="4" max="9" width="10.625" customWidth="1"/>
  </cols>
  <sheetData>
    <row r="2" spans="2:8" ht="42.75" customHeight="1" x14ac:dyDescent="0.4">
      <c r="B2" s="44" t="s">
        <v>114</v>
      </c>
      <c r="C2" s="44"/>
      <c r="D2" s="44" t="s">
        <v>97</v>
      </c>
      <c r="E2" s="48" t="s">
        <v>208</v>
      </c>
      <c r="F2" s="49"/>
      <c r="G2" s="49"/>
      <c r="H2" s="50"/>
    </row>
    <row r="3" spans="2:8" ht="42.75" customHeight="1" x14ac:dyDescent="0.4">
      <c r="B3" s="44"/>
      <c r="C3" s="44"/>
      <c r="D3" s="44"/>
      <c r="E3" s="45" t="s">
        <v>211</v>
      </c>
      <c r="F3" s="46"/>
      <c r="G3" s="46"/>
      <c r="H3" s="47"/>
    </row>
    <row r="4" spans="2:8" ht="24" x14ac:dyDescent="0.4">
      <c r="B4" s="44"/>
      <c r="C4" s="44"/>
      <c r="D4" s="44"/>
      <c r="E4" s="19" t="s">
        <v>167</v>
      </c>
      <c r="F4" s="19" t="s">
        <v>168</v>
      </c>
      <c r="G4" s="19" t="s">
        <v>169</v>
      </c>
      <c r="H4" s="19" t="s">
        <v>154</v>
      </c>
    </row>
    <row r="5" spans="2:8" ht="12" customHeight="1" x14ac:dyDescent="0.4">
      <c r="B5" s="42" t="s">
        <v>92</v>
      </c>
      <c r="C5" s="43" t="s">
        <v>92</v>
      </c>
      <c r="D5" s="3">
        <v>1323</v>
      </c>
      <c r="E5" s="14">
        <v>52.456538170823883</v>
      </c>
      <c r="F5" s="15">
        <v>37.339380196523052</v>
      </c>
      <c r="G5" s="15">
        <v>9.7505668934240362</v>
      </c>
      <c r="H5" s="15">
        <v>0.45351473922902497</v>
      </c>
    </row>
    <row r="6" spans="2:8" ht="12" customHeight="1" x14ac:dyDescent="0.4">
      <c r="B6" s="27" t="s">
        <v>93</v>
      </c>
      <c r="C6" s="4" t="s">
        <v>53</v>
      </c>
      <c r="D6" s="3">
        <v>26</v>
      </c>
      <c r="E6" s="15">
        <v>34.615384615384613</v>
      </c>
      <c r="F6" s="15">
        <v>30.76923076923077</v>
      </c>
      <c r="G6" s="15">
        <v>34.615384615384613</v>
      </c>
      <c r="H6" s="15">
        <v>0</v>
      </c>
    </row>
    <row r="7" spans="2:8" ht="12" customHeight="1" x14ac:dyDescent="0.4">
      <c r="B7" s="27"/>
      <c r="C7" s="4" t="s">
        <v>54</v>
      </c>
      <c r="D7" s="3">
        <v>95</v>
      </c>
      <c r="E7" s="15">
        <v>35.789473684210527</v>
      </c>
      <c r="F7" s="15">
        <v>41.05263157894737</v>
      </c>
      <c r="G7" s="15">
        <v>23.157894736842106</v>
      </c>
      <c r="H7" s="15">
        <v>0</v>
      </c>
    </row>
    <row r="8" spans="2:8" ht="12" customHeight="1" x14ac:dyDescent="0.4">
      <c r="B8" s="27"/>
      <c r="C8" s="4" t="s">
        <v>56</v>
      </c>
      <c r="D8" s="3">
        <v>120</v>
      </c>
      <c r="E8" s="15">
        <v>39.166666666666664</v>
      </c>
      <c r="F8" s="15">
        <v>45.833333333333329</v>
      </c>
      <c r="G8" s="15">
        <v>15</v>
      </c>
      <c r="H8" s="15">
        <v>0</v>
      </c>
    </row>
    <row r="9" spans="2:8" ht="12" customHeight="1" x14ac:dyDescent="0.4">
      <c r="B9" s="27"/>
      <c r="C9" s="4" t="s">
        <v>57</v>
      </c>
      <c r="D9" s="3">
        <v>182</v>
      </c>
      <c r="E9" s="15">
        <v>40.659340659340657</v>
      </c>
      <c r="F9" s="15">
        <v>42.857142857142854</v>
      </c>
      <c r="G9" s="15">
        <v>16.483516483516482</v>
      </c>
      <c r="H9" s="15">
        <v>0</v>
      </c>
    </row>
    <row r="10" spans="2:8" ht="12" customHeight="1" x14ac:dyDescent="0.4">
      <c r="B10" s="27"/>
      <c r="C10" s="4" t="s">
        <v>58</v>
      </c>
      <c r="D10" s="3">
        <v>270</v>
      </c>
      <c r="E10" s="15">
        <v>53.333333333333336</v>
      </c>
      <c r="F10" s="15">
        <v>40</v>
      </c>
      <c r="G10" s="15">
        <v>6.2962962962962958</v>
      </c>
      <c r="H10" s="15">
        <v>0.37037037037037041</v>
      </c>
    </row>
    <row r="11" spans="2:8" ht="12" customHeight="1" x14ac:dyDescent="0.4">
      <c r="B11" s="27"/>
      <c r="C11" s="4" t="s">
        <v>59</v>
      </c>
      <c r="D11" s="3">
        <v>232</v>
      </c>
      <c r="E11" s="15">
        <v>54.310344827586206</v>
      </c>
      <c r="F11" s="15">
        <v>37.931034482758619</v>
      </c>
      <c r="G11" s="15">
        <v>7.7586206896551726</v>
      </c>
      <c r="H11" s="15">
        <v>0</v>
      </c>
    </row>
    <row r="12" spans="2:8" ht="12" customHeight="1" x14ac:dyDescent="0.4">
      <c r="B12" s="27"/>
      <c r="C12" s="4" t="s">
        <v>60</v>
      </c>
      <c r="D12" s="3">
        <v>245</v>
      </c>
      <c r="E12" s="15">
        <v>65.306122448979593</v>
      </c>
      <c r="F12" s="15">
        <v>28.979591836734691</v>
      </c>
      <c r="G12" s="15">
        <v>4.4897959183673466</v>
      </c>
      <c r="H12" s="15">
        <v>1.2244897959183674</v>
      </c>
    </row>
    <row r="13" spans="2:8" ht="12" customHeight="1" x14ac:dyDescent="0.4">
      <c r="B13" s="27"/>
      <c r="C13" s="4" t="s">
        <v>55</v>
      </c>
      <c r="D13" s="3">
        <v>142</v>
      </c>
      <c r="E13" s="15">
        <v>65.492957746478879</v>
      </c>
      <c r="F13" s="15">
        <v>30.985915492957744</v>
      </c>
      <c r="G13" s="15">
        <v>2.112676056338028</v>
      </c>
      <c r="H13" s="15">
        <v>1.4084507042253522</v>
      </c>
    </row>
    <row r="14" spans="2:8" ht="12" customHeight="1" x14ac:dyDescent="0.4">
      <c r="B14" s="27"/>
      <c r="C14" s="4" t="s">
        <v>43</v>
      </c>
      <c r="D14" s="3">
        <v>11</v>
      </c>
      <c r="E14" s="15">
        <v>63.636363636363633</v>
      </c>
      <c r="F14" s="15">
        <v>27.27272727272727</v>
      </c>
      <c r="G14" s="15">
        <v>9.0909090909090917</v>
      </c>
      <c r="H14" s="15">
        <v>0</v>
      </c>
    </row>
    <row r="15" spans="2:8" ht="12" customHeight="1" x14ac:dyDescent="0.4">
      <c r="B15" s="27" t="s">
        <v>98</v>
      </c>
      <c r="C15" s="4" t="s">
        <v>61</v>
      </c>
      <c r="D15" s="3">
        <v>203</v>
      </c>
      <c r="E15" s="15">
        <v>57.142857142857139</v>
      </c>
      <c r="F15" s="15">
        <v>35.960591133004925</v>
      </c>
      <c r="G15" s="15">
        <v>6.403940886699508</v>
      </c>
      <c r="H15" s="15">
        <v>0.49261083743842365</v>
      </c>
    </row>
    <row r="16" spans="2:8" ht="12" customHeight="1" x14ac:dyDescent="0.4">
      <c r="B16" s="27"/>
      <c r="C16" s="4" t="s">
        <v>62</v>
      </c>
      <c r="D16" s="3">
        <v>467</v>
      </c>
      <c r="E16" s="15">
        <v>58.672376873661669</v>
      </c>
      <c r="F16" s="15">
        <v>33.190578158458244</v>
      </c>
      <c r="G16" s="15">
        <v>7.4946466809421839</v>
      </c>
      <c r="H16" s="15">
        <v>0.64239828693790146</v>
      </c>
    </row>
    <row r="17" spans="2:8" ht="12" customHeight="1" x14ac:dyDescent="0.4">
      <c r="B17" s="27"/>
      <c r="C17" s="4" t="s">
        <v>63</v>
      </c>
      <c r="D17" s="3">
        <v>296</v>
      </c>
      <c r="E17" s="15">
        <v>46.95945945945946</v>
      </c>
      <c r="F17" s="15">
        <v>40.54054054054054</v>
      </c>
      <c r="G17" s="15">
        <v>12.5</v>
      </c>
      <c r="H17" s="15">
        <v>0</v>
      </c>
    </row>
    <row r="18" spans="2:8" ht="12" customHeight="1" x14ac:dyDescent="0.4">
      <c r="B18" s="27"/>
      <c r="C18" s="4" t="s">
        <v>64</v>
      </c>
      <c r="D18" s="3">
        <v>258</v>
      </c>
      <c r="E18" s="15">
        <v>44.573643410852718</v>
      </c>
      <c r="F18" s="15">
        <v>43.02325581395349</v>
      </c>
      <c r="G18" s="15">
        <v>11.627906976744185</v>
      </c>
      <c r="H18" s="15">
        <v>0.77519379844961245</v>
      </c>
    </row>
    <row r="19" spans="2:8" ht="12" customHeight="1" x14ac:dyDescent="0.4">
      <c r="B19" s="27"/>
      <c r="C19" s="4" t="s">
        <v>65</v>
      </c>
      <c r="D19" s="3">
        <v>78</v>
      </c>
      <c r="E19" s="15">
        <v>44.871794871794876</v>
      </c>
      <c r="F19" s="15">
        <v>38.461538461538467</v>
      </c>
      <c r="G19" s="15">
        <v>16.666666666666664</v>
      </c>
      <c r="H19" s="15">
        <v>0</v>
      </c>
    </row>
    <row r="20" spans="2:8" ht="12" customHeight="1" x14ac:dyDescent="0.4">
      <c r="B20" s="27"/>
      <c r="C20" s="4" t="s">
        <v>43</v>
      </c>
      <c r="D20" s="3">
        <v>21</v>
      </c>
      <c r="E20" s="15">
        <v>71.428571428571431</v>
      </c>
      <c r="F20" s="15">
        <v>23.809523809523807</v>
      </c>
      <c r="G20" s="15">
        <v>4.7619047619047619</v>
      </c>
      <c r="H20" s="15">
        <v>0</v>
      </c>
    </row>
    <row r="21" spans="2:8" ht="12" customHeight="1" x14ac:dyDescent="0.4">
      <c r="B21" s="26" t="s">
        <v>99</v>
      </c>
      <c r="C21" s="4" t="s">
        <v>66</v>
      </c>
      <c r="D21" s="3">
        <v>349</v>
      </c>
      <c r="E21" s="15">
        <v>44.126074498567334</v>
      </c>
      <c r="F21" s="15">
        <v>43.266475644699142</v>
      </c>
      <c r="G21" s="15">
        <v>12.320916905444127</v>
      </c>
      <c r="H21" s="15">
        <v>0.28653295128939826</v>
      </c>
    </row>
    <row r="22" spans="2:8" ht="12" customHeight="1" x14ac:dyDescent="0.4">
      <c r="B22" s="26"/>
      <c r="C22" s="4" t="s">
        <v>67</v>
      </c>
      <c r="D22" s="3">
        <v>933</v>
      </c>
      <c r="E22" s="15">
        <v>55.305466237942127</v>
      </c>
      <c r="F22" s="15">
        <v>35.369774919614152</v>
      </c>
      <c r="G22" s="15">
        <v>8.7888531618435159</v>
      </c>
      <c r="H22" s="15">
        <v>0.53590568060021437</v>
      </c>
    </row>
    <row r="23" spans="2:8" ht="12" customHeight="1" x14ac:dyDescent="0.4">
      <c r="B23" s="26"/>
      <c r="C23" s="4" t="s">
        <v>43</v>
      </c>
      <c r="D23" s="3">
        <v>41</v>
      </c>
      <c r="E23" s="15">
        <v>58.536585365853654</v>
      </c>
      <c r="F23" s="15">
        <v>31.707317073170731</v>
      </c>
      <c r="G23" s="15">
        <v>9.7560975609756095</v>
      </c>
      <c r="H23" s="15">
        <v>0</v>
      </c>
    </row>
    <row r="24" spans="2:8" ht="12" customHeight="1" x14ac:dyDescent="0.4">
      <c r="B24" s="27" t="s">
        <v>100</v>
      </c>
      <c r="C24" s="2" t="s">
        <v>96</v>
      </c>
      <c r="D24" s="3">
        <v>340</v>
      </c>
      <c r="E24" s="15">
        <v>52.941176470588239</v>
      </c>
      <c r="F24" s="15">
        <v>35.294117647058826</v>
      </c>
      <c r="G24" s="15">
        <v>10.882352941176471</v>
      </c>
      <c r="H24" s="15">
        <v>0.88235294117647056</v>
      </c>
    </row>
    <row r="25" spans="2:8" ht="12" customHeight="1" x14ac:dyDescent="0.4">
      <c r="B25" s="27"/>
      <c r="C25" s="2" t="s">
        <v>95</v>
      </c>
      <c r="D25" s="3">
        <v>370</v>
      </c>
      <c r="E25" s="15">
        <v>53.783783783783775</v>
      </c>
      <c r="F25" s="15">
        <v>38.108108108108105</v>
      </c>
      <c r="G25" s="15">
        <v>8.1081081081081088</v>
      </c>
      <c r="H25" s="15">
        <v>0</v>
      </c>
    </row>
    <row r="26" spans="2:8" ht="12" customHeight="1" x14ac:dyDescent="0.4">
      <c r="B26" s="27"/>
      <c r="C26" s="2" t="s">
        <v>101</v>
      </c>
      <c r="D26" s="3">
        <v>239</v>
      </c>
      <c r="E26" s="15">
        <v>48.535564853556487</v>
      </c>
      <c r="F26" s="15">
        <v>38.07531380753138</v>
      </c>
      <c r="G26" s="15">
        <v>12.552301255230125</v>
      </c>
      <c r="H26" s="15">
        <v>0.83682008368200833</v>
      </c>
    </row>
    <row r="27" spans="2:8" ht="12" customHeight="1" x14ac:dyDescent="0.4">
      <c r="B27" s="27"/>
      <c r="C27" s="2" t="s">
        <v>102</v>
      </c>
      <c r="D27" s="3">
        <v>360</v>
      </c>
      <c r="E27" s="15">
        <v>52.777777777777779</v>
      </c>
      <c r="F27" s="15">
        <v>38.333333333333336</v>
      </c>
      <c r="G27" s="15">
        <v>8.6111111111111107</v>
      </c>
      <c r="H27" s="15">
        <v>0.27777777777777779</v>
      </c>
    </row>
    <row r="28" spans="2:8" ht="12" customHeight="1" x14ac:dyDescent="0.4">
      <c r="B28" s="27"/>
      <c r="C28" s="4" t="s">
        <v>47</v>
      </c>
      <c r="D28" s="3">
        <v>14</v>
      </c>
      <c r="E28" s="15">
        <v>64.285714285714292</v>
      </c>
      <c r="F28" s="15">
        <v>28.571428571428569</v>
      </c>
      <c r="G28" s="15">
        <v>7.1428571428571423</v>
      </c>
      <c r="H28" s="15">
        <v>0</v>
      </c>
    </row>
    <row r="29" spans="2:8" ht="12" customHeight="1" x14ac:dyDescent="0.4">
      <c r="B29" s="27" t="s">
        <v>104</v>
      </c>
      <c r="C29" s="4" t="s">
        <v>70</v>
      </c>
      <c r="D29" s="3">
        <v>91</v>
      </c>
      <c r="E29" s="15">
        <v>56.043956043956044</v>
      </c>
      <c r="F29" s="15">
        <v>36.263736263736263</v>
      </c>
      <c r="G29" s="15">
        <v>7.6923076923076925</v>
      </c>
      <c r="H29" s="15">
        <v>0</v>
      </c>
    </row>
    <row r="30" spans="2:8" ht="12" customHeight="1" x14ac:dyDescent="0.4">
      <c r="B30" s="27"/>
      <c r="C30" s="2" t="s">
        <v>69</v>
      </c>
      <c r="D30" s="3">
        <v>590</v>
      </c>
      <c r="E30" s="15">
        <v>45.423728813559322</v>
      </c>
      <c r="F30" s="15">
        <v>41.186440677966104</v>
      </c>
      <c r="G30" s="15">
        <v>13.389830508474576</v>
      </c>
      <c r="H30" s="15">
        <v>0</v>
      </c>
    </row>
    <row r="31" spans="2:8" ht="12" customHeight="1" x14ac:dyDescent="0.4">
      <c r="B31" s="27"/>
      <c r="C31" s="4" t="s">
        <v>71</v>
      </c>
      <c r="D31" s="3">
        <v>260</v>
      </c>
      <c r="E31" s="15">
        <v>59.615384615384613</v>
      </c>
      <c r="F31" s="15">
        <v>35.384615384615387</v>
      </c>
      <c r="G31" s="15">
        <v>4.6153846153846159</v>
      </c>
      <c r="H31" s="15">
        <v>0.38461538461538464</v>
      </c>
    </row>
    <row r="32" spans="2:8" ht="12" customHeight="1" x14ac:dyDescent="0.4">
      <c r="B32" s="27"/>
      <c r="C32" s="4" t="s">
        <v>72</v>
      </c>
      <c r="D32" s="3">
        <v>46</v>
      </c>
      <c r="E32" s="15">
        <v>32.608695652173914</v>
      </c>
      <c r="F32" s="15">
        <v>34.782608695652172</v>
      </c>
      <c r="G32" s="15">
        <v>32.608695652173914</v>
      </c>
      <c r="H32" s="15">
        <v>0</v>
      </c>
    </row>
    <row r="33" spans="2:8" ht="12" customHeight="1" x14ac:dyDescent="0.4">
      <c r="B33" s="27"/>
      <c r="C33" s="4" t="s">
        <v>73</v>
      </c>
      <c r="D33" s="3">
        <v>230</v>
      </c>
      <c r="E33" s="15">
        <v>60.869565217391312</v>
      </c>
      <c r="F33" s="15">
        <v>33.043478260869563</v>
      </c>
      <c r="G33" s="15">
        <v>3.9130434782608701</v>
      </c>
      <c r="H33" s="15">
        <v>2.1739130434782608</v>
      </c>
    </row>
    <row r="34" spans="2:8" ht="12" customHeight="1" x14ac:dyDescent="0.4">
      <c r="B34" s="27"/>
      <c r="C34" s="4" t="s">
        <v>46</v>
      </c>
      <c r="D34" s="3">
        <v>88</v>
      </c>
      <c r="E34" s="15">
        <v>61.363636363636367</v>
      </c>
      <c r="F34" s="15">
        <v>31.818181818181817</v>
      </c>
      <c r="G34" s="15">
        <v>6.8181818181818175</v>
      </c>
      <c r="H34" s="15">
        <v>0</v>
      </c>
    </row>
    <row r="35" spans="2:8" ht="12" customHeight="1" x14ac:dyDescent="0.4">
      <c r="B35" s="27"/>
      <c r="C35" s="4" t="s">
        <v>43</v>
      </c>
      <c r="D35" s="3">
        <v>18</v>
      </c>
      <c r="E35" s="15">
        <v>61.111111111111114</v>
      </c>
      <c r="F35" s="15">
        <v>33.333333333333329</v>
      </c>
      <c r="G35" s="15">
        <v>5.5555555555555554</v>
      </c>
      <c r="H35" s="15">
        <v>0</v>
      </c>
    </row>
    <row r="36" spans="2:8" ht="12" customHeight="1" x14ac:dyDescent="0.4">
      <c r="B36" s="27" t="s">
        <v>94</v>
      </c>
      <c r="C36" s="4" t="s">
        <v>74</v>
      </c>
      <c r="D36" s="3">
        <v>108</v>
      </c>
      <c r="E36" s="15">
        <v>53.703703703703709</v>
      </c>
      <c r="F36" s="15">
        <v>38.888888888888893</v>
      </c>
      <c r="G36" s="15">
        <v>7.4074074074074066</v>
      </c>
      <c r="H36" s="15">
        <v>0</v>
      </c>
    </row>
    <row r="37" spans="2:8" ht="12" customHeight="1" x14ac:dyDescent="0.4">
      <c r="B37" s="27"/>
      <c r="C37" s="4" t="s">
        <v>76</v>
      </c>
      <c r="D37" s="3">
        <v>105</v>
      </c>
      <c r="E37" s="15">
        <v>60</v>
      </c>
      <c r="F37" s="15">
        <v>34.285714285714285</v>
      </c>
      <c r="G37" s="15">
        <v>5.7142857142857144</v>
      </c>
      <c r="H37" s="15">
        <v>0</v>
      </c>
    </row>
    <row r="38" spans="2:8" ht="12" customHeight="1" x14ac:dyDescent="0.4">
      <c r="B38" s="27"/>
      <c r="C38" s="4" t="s">
        <v>77</v>
      </c>
      <c r="D38" s="3">
        <v>54</v>
      </c>
      <c r="E38" s="15">
        <v>51.851851851851848</v>
      </c>
      <c r="F38" s="15">
        <v>37.037037037037038</v>
      </c>
      <c r="G38" s="15">
        <v>11.111111111111111</v>
      </c>
      <c r="H38" s="15">
        <v>0</v>
      </c>
    </row>
    <row r="39" spans="2:8" ht="12" customHeight="1" x14ac:dyDescent="0.4">
      <c r="B39" s="27"/>
      <c r="C39" s="4" t="s">
        <v>78</v>
      </c>
      <c r="D39" s="3">
        <v>56</v>
      </c>
      <c r="E39" s="15">
        <v>41.071428571428569</v>
      </c>
      <c r="F39" s="15">
        <v>48.214285714285715</v>
      </c>
      <c r="G39" s="15">
        <v>10.714285714285714</v>
      </c>
      <c r="H39" s="15">
        <v>0</v>
      </c>
    </row>
    <row r="40" spans="2:8" ht="12" customHeight="1" x14ac:dyDescent="0.4">
      <c r="B40" s="27"/>
      <c r="C40" s="4" t="s">
        <v>79</v>
      </c>
      <c r="D40" s="3">
        <v>71</v>
      </c>
      <c r="E40" s="15">
        <v>43.661971830985912</v>
      </c>
      <c r="F40" s="15">
        <v>40.845070422535215</v>
      </c>
      <c r="G40" s="15">
        <v>14.084507042253522</v>
      </c>
      <c r="H40" s="15">
        <v>1.4084507042253522</v>
      </c>
    </row>
    <row r="41" spans="2:8" ht="12" customHeight="1" x14ac:dyDescent="0.4">
      <c r="B41" s="27"/>
      <c r="C41" s="4" t="s">
        <v>80</v>
      </c>
      <c r="D41" s="3">
        <v>75</v>
      </c>
      <c r="E41" s="15">
        <v>53.333333333333336</v>
      </c>
      <c r="F41" s="15">
        <v>37.333333333333336</v>
      </c>
      <c r="G41" s="15">
        <v>9.3333333333333339</v>
      </c>
      <c r="H41" s="15">
        <v>0</v>
      </c>
    </row>
    <row r="42" spans="2:8" ht="12" customHeight="1" x14ac:dyDescent="0.4">
      <c r="B42" s="27"/>
      <c r="C42" s="4" t="s">
        <v>75</v>
      </c>
      <c r="D42" s="3">
        <v>66</v>
      </c>
      <c r="E42" s="15">
        <v>48.484848484848484</v>
      </c>
      <c r="F42" s="15">
        <v>34.848484848484851</v>
      </c>
      <c r="G42" s="15">
        <v>13.636363636363635</v>
      </c>
      <c r="H42" s="15">
        <v>3.0303030303030303</v>
      </c>
    </row>
    <row r="43" spans="2:8" ht="12" customHeight="1" x14ac:dyDescent="0.4">
      <c r="B43" s="27"/>
      <c r="C43" s="4" t="s">
        <v>81</v>
      </c>
      <c r="D43" s="3">
        <v>121</v>
      </c>
      <c r="E43" s="15">
        <v>47.107438016528924</v>
      </c>
      <c r="F43" s="15">
        <v>38.84297520661157</v>
      </c>
      <c r="G43" s="15">
        <v>13.223140495867769</v>
      </c>
      <c r="H43" s="15">
        <v>0.82644628099173556</v>
      </c>
    </row>
    <row r="44" spans="2:8" ht="12" customHeight="1" x14ac:dyDescent="0.4">
      <c r="B44" s="27"/>
      <c r="C44" s="4" t="s">
        <v>82</v>
      </c>
      <c r="D44" s="3">
        <v>42</v>
      </c>
      <c r="E44" s="15">
        <v>50</v>
      </c>
      <c r="F44" s="15">
        <v>30.952380952380953</v>
      </c>
      <c r="G44" s="15">
        <v>19.047619047619047</v>
      </c>
      <c r="H44" s="15">
        <v>0</v>
      </c>
    </row>
    <row r="45" spans="2:8" ht="12" customHeight="1" x14ac:dyDescent="0.4">
      <c r="B45" s="27"/>
      <c r="C45" s="4" t="s">
        <v>83</v>
      </c>
      <c r="D45" s="3">
        <v>39</v>
      </c>
      <c r="E45" s="15">
        <v>64.102564102564102</v>
      </c>
      <c r="F45" s="15">
        <v>30.76923076923077</v>
      </c>
      <c r="G45" s="15">
        <v>5.1282051282051277</v>
      </c>
      <c r="H45" s="15">
        <v>0</v>
      </c>
    </row>
    <row r="46" spans="2:8" ht="12" customHeight="1" x14ac:dyDescent="0.4">
      <c r="B46" s="27"/>
      <c r="C46" s="4" t="s">
        <v>84</v>
      </c>
      <c r="D46" s="3">
        <v>73</v>
      </c>
      <c r="E46" s="15">
        <v>52.054794520547944</v>
      </c>
      <c r="F46" s="15">
        <v>43.835616438356162</v>
      </c>
      <c r="G46" s="15">
        <v>4.10958904109589</v>
      </c>
      <c r="H46" s="15">
        <v>0</v>
      </c>
    </row>
    <row r="47" spans="2:8" ht="12" customHeight="1" x14ac:dyDescent="0.4">
      <c r="B47" s="27"/>
      <c r="C47" s="4" t="s">
        <v>85</v>
      </c>
      <c r="D47" s="3">
        <v>105</v>
      </c>
      <c r="E47" s="15">
        <v>56.19047619047619</v>
      </c>
      <c r="F47" s="15">
        <v>33.333333333333329</v>
      </c>
      <c r="G47" s="15">
        <v>9.5238095238095237</v>
      </c>
      <c r="H47" s="15">
        <v>0.95238095238095244</v>
      </c>
    </row>
    <row r="48" spans="2:8" ht="12" customHeight="1" x14ac:dyDescent="0.4">
      <c r="B48" s="27"/>
      <c r="C48" s="4" t="s">
        <v>86</v>
      </c>
      <c r="D48" s="3">
        <v>92</v>
      </c>
      <c r="E48" s="15">
        <v>50</v>
      </c>
      <c r="F48" s="15">
        <v>39.130434782608695</v>
      </c>
      <c r="G48" s="15">
        <v>10.869565217391305</v>
      </c>
      <c r="H48" s="15">
        <v>0</v>
      </c>
    </row>
    <row r="49" spans="2:8" ht="12" customHeight="1" x14ac:dyDescent="0.4">
      <c r="B49" s="27"/>
      <c r="C49" s="4" t="s">
        <v>87</v>
      </c>
      <c r="D49" s="3">
        <v>44</v>
      </c>
      <c r="E49" s="15">
        <v>61.363636363636367</v>
      </c>
      <c r="F49" s="15">
        <v>31.818181818181817</v>
      </c>
      <c r="G49" s="15">
        <v>6.8181818181818175</v>
      </c>
      <c r="H49" s="15">
        <v>0</v>
      </c>
    </row>
    <row r="50" spans="2:8" ht="12" customHeight="1" x14ac:dyDescent="0.4">
      <c r="B50" s="27"/>
      <c r="C50" s="4" t="s">
        <v>88</v>
      </c>
      <c r="D50" s="3">
        <v>34</v>
      </c>
      <c r="E50" s="15">
        <v>44.117647058823529</v>
      </c>
      <c r="F50" s="15">
        <v>44.117647058823529</v>
      </c>
      <c r="G50" s="15">
        <v>11.76470588235294</v>
      </c>
      <c r="H50" s="15">
        <v>0</v>
      </c>
    </row>
    <row r="51" spans="2:8" ht="12" customHeight="1" x14ac:dyDescent="0.4">
      <c r="B51" s="27"/>
      <c r="C51" s="4" t="s">
        <v>89</v>
      </c>
      <c r="D51" s="3">
        <v>80</v>
      </c>
      <c r="E51" s="15">
        <v>46.25</v>
      </c>
      <c r="F51" s="15">
        <v>46.25</v>
      </c>
      <c r="G51" s="15">
        <v>7.5</v>
      </c>
      <c r="H51" s="15">
        <v>0</v>
      </c>
    </row>
    <row r="52" spans="2:8" ht="12" customHeight="1" x14ac:dyDescent="0.4">
      <c r="B52" s="27"/>
      <c r="C52" s="4" t="s">
        <v>90</v>
      </c>
      <c r="D52" s="3">
        <v>58</v>
      </c>
      <c r="E52" s="15">
        <v>63.793103448275865</v>
      </c>
      <c r="F52" s="15">
        <v>29.310344827586203</v>
      </c>
      <c r="G52" s="15">
        <v>6.8965517241379306</v>
      </c>
      <c r="H52" s="15">
        <v>0</v>
      </c>
    </row>
    <row r="53" spans="2:8" ht="12" customHeight="1" x14ac:dyDescent="0.4">
      <c r="B53" s="27"/>
      <c r="C53" s="4" t="s">
        <v>91</v>
      </c>
      <c r="D53" s="3">
        <v>86</v>
      </c>
      <c r="E53" s="15">
        <v>55.813953488372093</v>
      </c>
      <c r="F53" s="15">
        <v>31.395348837209301</v>
      </c>
      <c r="G53" s="15">
        <v>11.627906976744185</v>
      </c>
      <c r="H53" s="15">
        <v>1.1627906976744187</v>
      </c>
    </row>
    <row r="54" spans="2:8" ht="12" customHeight="1" x14ac:dyDescent="0.4">
      <c r="B54" s="27"/>
      <c r="C54" s="2" t="s">
        <v>43</v>
      </c>
      <c r="D54" s="3">
        <v>14</v>
      </c>
      <c r="E54" s="15">
        <v>64.285714285714292</v>
      </c>
      <c r="F54" s="15">
        <v>28.571428571428569</v>
      </c>
      <c r="G54" s="15">
        <v>7.1428571428571423</v>
      </c>
      <c r="H54" s="15">
        <v>0</v>
      </c>
    </row>
  </sheetData>
  <mergeCells count="11">
    <mergeCell ref="B24:B28"/>
    <mergeCell ref="B29:B35"/>
    <mergeCell ref="B36:B54"/>
    <mergeCell ref="E3:H3"/>
    <mergeCell ref="B5:C5"/>
    <mergeCell ref="B6:B14"/>
    <mergeCell ref="B15:B20"/>
    <mergeCell ref="B21:B23"/>
    <mergeCell ref="B2:C4"/>
    <mergeCell ref="D2:D4"/>
    <mergeCell ref="E2:H2"/>
  </mergeCells>
  <phoneticPr fontId="2"/>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G54"/>
  <sheetViews>
    <sheetView workbookViewId="0">
      <selection activeCell="E2" sqref="E2:G2"/>
    </sheetView>
  </sheetViews>
  <sheetFormatPr defaultRowHeight="12" customHeight="1" x14ac:dyDescent="0.4"/>
  <cols>
    <col min="1" max="1" width="5.625" customWidth="1"/>
    <col min="2" max="2" width="14.125" customWidth="1"/>
    <col min="3" max="3" width="39.875" customWidth="1"/>
    <col min="4" max="8" width="10.625" customWidth="1"/>
  </cols>
  <sheetData>
    <row r="2" spans="2:7" ht="60" customHeight="1" x14ac:dyDescent="0.4">
      <c r="B2" s="44" t="s">
        <v>115</v>
      </c>
      <c r="C2" s="44"/>
      <c r="D2" s="44" t="s">
        <v>97</v>
      </c>
      <c r="E2" s="48" t="s">
        <v>208</v>
      </c>
      <c r="F2" s="49"/>
      <c r="G2" s="50"/>
    </row>
    <row r="3" spans="2:7" ht="42" customHeight="1" x14ac:dyDescent="0.4">
      <c r="B3" s="44"/>
      <c r="C3" s="44"/>
      <c r="D3" s="44"/>
      <c r="E3" s="45" t="s">
        <v>212</v>
      </c>
      <c r="F3" s="46"/>
      <c r="G3" s="47"/>
    </row>
    <row r="4" spans="2:7" ht="24" x14ac:dyDescent="0.4">
      <c r="B4" s="44"/>
      <c r="C4" s="44"/>
      <c r="D4" s="44"/>
      <c r="E4" s="19" t="s">
        <v>167</v>
      </c>
      <c r="F4" s="19" t="s">
        <v>169</v>
      </c>
      <c r="G4" s="19" t="s">
        <v>154</v>
      </c>
    </row>
    <row r="5" spans="2:7" ht="12" customHeight="1" x14ac:dyDescent="0.4">
      <c r="B5" s="42" t="s">
        <v>92</v>
      </c>
      <c r="C5" s="43" t="s">
        <v>92</v>
      </c>
      <c r="D5" s="3">
        <v>1323</v>
      </c>
      <c r="E5" s="14">
        <v>24.640967498110356</v>
      </c>
      <c r="F5" s="15">
        <v>72.486772486772495</v>
      </c>
      <c r="G5" s="15">
        <v>2.872260015117158</v>
      </c>
    </row>
    <row r="6" spans="2:7" ht="12" customHeight="1" x14ac:dyDescent="0.4">
      <c r="B6" s="27" t="s">
        <v>93</v>
      </c>
      <c r="C6" s="4" t="s">
        <v>53</v>
      </c>
      <c r="D6" s="3">
        <v>26</v>
      </c>
      <c r="E6" s="15">
        <v>23.076923076923077</v>
      </c>
      <c r="F6" s="15">
        <v>76.923076923076934</v>
      </c>
      <c r="G6" s="15">
        <v>0</v>
      </c>
    </row>
    <row r="7" spans="2:7" ht="12" customHeight="1" x14ac:dyDescent="0.4">
      <c r="B7" s="27"/>
      <c r="C7" s="4" t="s">
        <v>54</v>
      </c>
      <c r="D7" s="3">
        <v>95</v>
      </c>
      <c r="E7" s="15">
        <v>17.894736842105264</v>
      </c>
      <c r="F7" s="15">
        <v>77.89473684210526</v>
      </c>
      <c r="G7" s="15">
        <v>4.2105263157894735</v>
      </c>
    </row>
    <row r="8" spans="2:7" ht="12" customHeight="1" x14ac:dyDescent="0.4">
      <c r="B8" s="27"/>
      <c r="C8" s="4" t="s">
        <v>56</v>
      </c>
      <c r="D8" s="3">
        <v>120</v>
      </c>
      <c r="E8" s="15">
        <v>20</v>
      </c>
      <c r="F8" s="15">
        <v>80</v>
      </c>
      <c r="G8" s="15">
        <v>0</v>
      </c>
    </row>
    <row r="9" spans="2:7" ht="12" customHeight="1" x14ac:dyDescent="0.4">
      <c r="B9" s="27"/>
      <c r="C9" s="4" t="s">
        <v>57</v>
      </c>
      <c r="D9" s="3">
        <v>182</v>
      </c>
      <c r="E9" s="15">
        <v>21.978021978021978</v>
      </c>
      <c r="F9" s="15">
        <v>78.021978021978029</v>
      </c>
      <c r="G9" s="15">
        <v>0</v>
      </c>
    </row>
    <row r="10" spans="2:7" ht="12" customHeight="1" x14ac:dyDescent="0.4">
      <c r="B10" s="27"/>
      <c r="C10" s="4" t="s">
        <v>58</v>
      </c>
      <c r="D10" s="3">
        <v>270</v>
      </c>
      <c r="E10" s="15">
        <v>20.74074074074074</v>
      </c>
      <c r="F10" s="15">
        <v>77.037037037037038</v>
      </c>
      <c r="G10" s="15">
        <v>2.2222222222222223</v>
      </c>
    </row>
    <row r="11" spans="2:7" ht="12" customHeight="1" x14ac:dyDescent="0.4">
      <c r="B11" s="27"/>
      <c r="C11" s="4" t="s">
        <v>59</v>
      </c>
      <c r="D11" s="3">
        <v>232</v>
      </c>
      <c r="E11" s="15">
        <v>33.620689655172413</v>
      </c>
      <c r="F11" s="15">
        <v>64.224137931034491</v>
      </c>
      <c r="G11" s="15">
        <v>2.1551724137931036</v>
      </c>
    </row>
    <row r="12" spans="2:7" ht="12" customHeight="1" x14ac:dyDescent="0.4">
      <c r="B12" s="27"/>
      <c r="C12" s="4" t="s">
        <v>60</v>
      </c>
      <c r="D12" s="3">
        <v>245</v>
      </c>
      <c r="E12" s="15">
        <v>26.938775510204081</v>
      </c>
      <c r="F12" s="15">
        <v>68.16326530612244</v>
      </c>
      <c r="G12" s="15">
        <v>4.8979591836734695</v>
      </c>
    </row>
    <row r="13" spans="2:7" ht="12" customHeight="1" x14ac:dyDescent="0.4">
      <c r="B13" s="27"/>
      <c r="C13" s="4" t="s">
        <v>55</v>
      </c>
      <c r="D13" s="3">
        <v>142</v>
      </c>
      <c r="E13" s="15">
        <v>26.056338028169012</v>
      </c>
      <c r="F13" s="15">
        <v>66.197183098591552</v>
      </c>
      <c r="G13" s="15">
        <v>7.7464788732394361</v>
      </c>
    </row>
    <row r="14" spans="2:7" ht="12" customHeight="1" x14ac:dyDescent="0.4">
      <c r="B14" s="27"/>
      <c r="C14" s="4" t="s">
        <v>43</v>
      </c>
      <c r="D14" s="3">
        <v>11</v>
      </c>
      <c r="E14" s="15">
        <v>18.181818181818183</v>
      </c>
      <c r="F14" s="15">
        <v>81.818181818181827</v>
      </c>
      <c r="G14" s="15">
        <v>0</v>
      </c>
    </row>
    <row r="15" spans="2:7" ht="12" customHeight="1" x14ac:dyDescent="0.4">
      <c r="B15" s="27" t="s">
        <v>98</v>
      </c>
      <c r="C15" s="4" t="s">
        <v>61</v>
      </c>
      <c r="D15" s="3">
        <v>203</v>
      </c>
      <c r="E15" s="15">
        <v>22.660098522167488</v>
      </c>
      <c r="F15" s="15">
        <v>73.891625615763544</v>
      </c>
      <c r="G15" s="15">
        <v>3.4482758620689653</v>
      </c>
    </row>
    <row r="16" spans="2:7" ht="12" customHeight="1" x14ac:dyDescent="0.4">
      <c r="B16" s="27"/>
      <c r="C16" s="4" t="s">
        <v>62</v>
      </c>
      <c r="D16" s="3">
        <v>467</v>
      </c>
      <c r="E16" s="15">
        <v>25.910064239828696</v>
      </c>
      <c r="F16" s="15">
        <v>71.306209850107066</v>
      </c>
      <c r="G16" s="15">
        <v>2.7837259100642395</v>
      </c>
    </row>
    <row r="17" spans="2:7" ht="12" customHeight="1" x14ac:dyDescent="0.4">
      <c r="B17" s="27"/>
      <c r="C17" s="4" t="s">
        <v>63</v>
      </c>
      <c r="D17" s="3">
        <v>296</v>
      </c>
      <c r="E17" s="15">
        <v>25</v>
      </c>
      <c r="F17" s="15">
        <v>72.972972972972968</v>
      </c>
      <c r="G17" s="15">
        <v>2.0270270270270272</v>
      </c>
    </row>
    <row r="18" spans="2:7" ht="12" customHeight="1" x14ac:dyDescent="0.4">
      <c r="B18" s="27"/>
      <c r="C18" s="4" t="s">
        <v>64</v>
      </c>
      <c r="D18" s="3">
        <v>258</v>
      </c>
      <c r="E18" s="15">
        <v>24.418604651162788</v>
      </c>
      <c r="F18" s="15">
        <v>71.31782945736434</v>
      </c>
      <c r="G18" s="15">
        <v>4.2635658914728678</v>
      </c>
    </row>
    <row r="19" spans="2:7" ht="12" customHeight="1" x14ac:dyDescent="0.4">
      <c r="B19" s="27"/>
      <c r="C19" s="4" t="s">
        <v>65</v>
      </c>
      <c r="D19" s="3">
        <v>78</v>
      </c>
      <c r="E19" s="15">
        <v>20.512820512820511</v>
      </c>
      <c r="F19" s="15">
        <v>78.205128205128204</v>
      </c>
      <c r="G19" s="15">
        <v>1.2820512820512819</v>
      </c>
    </row>
    <row r="20" spans="2:7" ht="12" customHeight="1" x14ac:dyDescent="0.4">
      <c r="B20" s="27"/>
      <c r="C20" s="4" t="s">
        <v>43</v>
      </c>
      <c r="D20" s="3">
        <v>21</v>
      </c>
      <c r="E20" s="15">
        <v>28.571428571428569</v>
      </c>
      <c r="F20" s="15">
        <v>71.428571428571431</v>
      </c>
      <c r="G20" s="15">
        <v>0</v>
      </c>
    </row>
    <row r="21" spans="2:7" ht="12" customHeight="1" x14ac:dyDescent="0.4">
      <c r="B21" s="26" t="s">
        <v>99</v>
      </c>
      <c r="C21" s="4" t="s">
        <v>66</v>
      </c>
      <c r="D21" s="3">
        <v>349</v>
      </c>
      <c r="E21" s="15">
        <v>25.501432664756447</v>
      </c>
      <c r="F21" s="15">
        <v>73.638968481375358</v>
      </c>
      <c r="G21" s="15">
        <v>0.8595988538681949</v>
      </c>
    </row>
    <row r="22" spans="2:7" ht="12" customHeight="1" x14ac:dyDescent="0.4">
      <c r="B22" s="26"/>
      <c r="C22" s="4" t="s">
        <v>67</v>
      </c>
      <c r="D22" s="3">
        <v>933</v>
      </c>
      <c r="E22" s="15">
        <v>24.65166130760986</v>
      </c>
      <c r="F22" s="15">
        <v>71.704180064308687</v>
      </c>
      <c r="G22" s="15">
        <v>3.644158628081458</v>
      </c>
    </row>
    <row r="23" spans="2:7" ht="12" customHeight="1" x14ac:dyDescent="0.4">
      <c r="B23" s="26"/>
      <c r="C23" s="4" t="s">
        <v>43</v>
      </c>
      <c r="D23" s="3">
        <v>41</v>
      </c>
      <c r="E23" s="15">
        <v>17.073170731707318</v>
      </c>
      <c r="F23" s="15">
        <v>80.487804878048792</v>
      </c>
      <c r="G23" s="15">
        <v>2.4390243902439024</v>
      </c>
    </row>
    <row r="24" spans="2:7" ht="12" customHeight="1" x14ac:dyDescent="0.4">
      <c r="B24" s="27" t="s">
        <v>100</v>
      </c>
      <c r="C24" s="2" t="s">
        <v>96</v>
      </c>
      <c r="D24" s="3">
        <v>340</v>
      </c>
      <c r="E24" s="15">
        <v>26.47058823529412</v>
      </c>
      <c r="F24" s="15">
        <v>70.294117647058812</v>
      </c>
      <c r="G24" s="15">
        <v>3.2352941176470593</v>
      </c>
    </row>
    <row r="25" spans="2:7" ht="12" customHeight="1" x14ac:dyDescent="0.4">
      <c r="B25" s="27"/>
      <c r="C25" s="2" t="s">
        <v>95</v>
      </c>
      <c r="D25" s="3">
        <v>370</v>
      </c>
      <c r="E25" s="15">
        <v>24.594594594594597</v>
      </c>
      <c r="F25" s="15">
        <v>72.162162162162161</v>
      </c>
      <c r="G25" s="15">
        <v>3.2432432432432434</v>
      </c>
    </row>
    <row r="26" spans="2:7" ht="12" customHeight="1" x14ac:dyDescent="0.4">
      <c r="B26" s="27"/>
      <c r="C26" s="2" t="s">
        <v>101</v>
      </c>
      <c r="D26" s="3">
        <v>239</v>
      </c>
      <c r="E26" s="15">
        <v>22.594142259414227</v>
      </c>
      <c r="F26" s="15">
        <v>75.313807531380746</v>
      </c>
      <c r="G26" s="15">
        <v>2.0920502092050208</v>
      </c>
    </row>
    <row r="27" spans="2:7" ht="12" customHeight="1" x14ac:dyDescent="0.4">
      <c r="B27" s="27"/>
      <c r="C27" s="2" t="s">
        <v>102</v>
      </c>
      <c r="D27" s="3">
        <v>360</v>
      </c>
      <c r="E27" s="15">
        <v>24.166666666666668</v>
      </c>
      <c r="F27" s="15">
        <v>73.333333333333329</v>
      </c>
      <c r="G27" s="15">
        <v>2.5</v>
      </c>
    </row>
    <row r="28" spans="2:7" ht="12" customHeight="1" x14ac:dyDescent="0.4">
      <c r="B28" s="27"/>
      <c r="C28" s="4" t="s">
        <v>47</v>
      </c>
      <c r="D28" s="3">
        <v>14</v>
      </c>
      <c r="E28" s="15">
        <v>28.571428571428569</v>
      </c>
      <c r="F28" s="15">
        <v>64.285714285714292</v>
      </c>
      <c r="G28" s="15">
        <v>7.1428571428571423</v>
      </c>
    </row>
    <row r="29" spans="2:7" ht="12" customHeight="1" x14ac:dyDescent="0.4">
      <c r="B29" s="27" t="s">
        <v>104</v>
      </c>
      <c r="C29" s="4" t="s">
        <v>70</v>
      </c>
      <c r="D29" s="3">
        <v>91</v>
      </c>
      <c r="E29" s="15">
        <v>28.571428571428569</v>
      </c>
      <c r="F29" s="15">
        <v>68.131868131868131</v>
      </c>
      <c r="G29" s="15">
        <v>3.296703296703297</v>
      </c>
    </row>
    <row r="30" spans="2:7" ht="12" customHeight="1" x14ac:dyDescent="0.4">
      <c r="B30" s="27"/>
      <c r="C30" s="2" t="s">
        <v>69</v>
      </c>
      <c r="D30" s="3">
        <v>590</v>
      </c>
      <c r="E30" s="15">
        <v>22.711864406779661</v>
      </c>
      <c r="F30" s="15">
        <v>76.271186440677965</v>
      </c>
      <c r="G30" s="15">
        <v>1.0169491525423728</v>
      </c>
    </row>
    <row r="31" spans="2:7" ht="12" customHeight="1" x14ac:dyDescent="0.4">
      <c r="B31" s="27"/>
      <c r="C31" s="4" t="s">
        <v>71</v>
      </c>
      <c r="D31" s="3">
        <v>260</v>
      </c>
      <c r="E31" s="15">
        <v>25.384615384615383</v>
      </c>
      <c r="F31" s="15">
        <v>70.384615384615387</v>
      </c>
      <c r="G31" s="15">
        <v>4.2307692307692308</v>
      </c>
    </row>
    <row r="32" spans="2:7" ht="12" customHeight="1" x14ac:dyDescent="0.4">
      <c r="B32" s="27"/>
      <c r="C32" s="4" t="s">
        <v>72</v>
      </c>
      <c r="D32" s="3">
        <v>46</v>
      </c>
      <c r="E32" s="15">
        <v>19.565217391304348</v>
      </c>
      <c r="F32" s="15">
        <v>80.434782608695656</v>
      </c>
      <c r="G32" s="15">
        <v>0</v>
      </c>
    </row>
    <row r="33" spans="2:7" ht="12" customHeight="1" x14ac:dyDescent="0.4">
      <c r="B33" s="27"/>
      <c r="C33" s="4" t="s">
        <v>73</v>
      </c>
      <c r="D33" s="3">
        <v>230</v>
      </c>
      <c r="E33" s="15">
        <v>24.782608695652176</v>
      </c>
      <c r="F33" s="15">
        <v>69.565217391304344</v>
      </c>
      <c r="G33" s="15">
        <v>5.6521739130434785</v>
      </c>
    </row>
    <row r="34" spans="2:7" ht="12" customHeight="1" x14ac:dyDescent="0.4">
      <c r="B34" s="27"/>
      <c r="C34" s="4" t="s">
        <v>46</v>
      </c>
      <c r="D34" s="3">
        <v>88</v>
      </c>
      <c r="E34" s="15">
        <v>31.818181818181817</v>
      </c>
      <c r="F34" s="15">
        <v>65.909090909090907</v>
      </c>
      <c r="G34" s="15">
        <v>2.2727272727272729</v>
      </c>
    </row>
    <row r="35" spans="2:7" ht="12" customHeight="1" x14ac:dyDescent="0.4">
      <c r="B35" s="27"/>
      <c r="C35" s="4" t="s">
        <v>43</v>
      </c>
      <c r="D35" s="3">
        <v>18</v>
      </c>
      <c r="E35" s="15">
        <v>33.333333333333329</v>
      </c>
      <c r="F35" s="15">
        <v>50</v>
      </c>
      <c r="G35" s="15">
        <v>16.666666666666664</v>
      </c>
    </row>
    <row r="36" spans="2:7" ht="12" customHeight="1" x14ac:dyDescent="0.4">
      <c r="B36" s="27" t="s">
        <v>94</v>
      </c>
      <c r="C36" s="4" t="s">
        <v>74</v>
      </c>
      <c r="D36" s="3">
        <v>108</v>
      </c>
      <c r="E36" s="15">
        <v>25.925925925925924</v>
      </c>
      <c r="F36" s="15">
        <v>73.148148148148152</v>
      </c>
      <c r="G36" s="15">
        <v>0.92592592592592582</v>
      </c>
    </row>
    <row r="37" spans="2:7" ht="12" customHeight="1" x14ac:dyDescent="0.4">
      <c r="B37" s="27"/>
      <c r="C37" s="4" t="s">
        <v>76</v>
      </c>
      <c r="D37" s="3">
        <v>105</v>
      </c>
      <c r="E37" s="15">
        <v>21.904761904761905</v>
      </c>
      <c r="F37" s="15">
        <v>73.333333333333329</v>
      </c>
      <c r="G37" s="15">
        <v>4.7619047619047619</v>
      </c>
    </row>
    <row r="38" spans="2:7" ht="12" customHeight="1" x14ac:dyDescent="0.4">
      <c r="B38" s="27"/>
      <c r="C38" s="4" t="s">
        <v>77</v>
      </c>
      <c r="D38" s="3">
        <v>54</v>
      </c>
      <c r="E38" s="15">
        <v>37.037037037037038</v>
      </c>
      <c r="F38" s="15">
        <v>62.962962962962962</v>
      </c>
      <c r="G38" s="15">
        <v>0</v>
      </c>
    </row>
    <row r="39" spans="2:7" ht="12" customHeight="1" x14ac:dyDescent="0.4">
      <c r="B39" s="27"/>
      <c r="C39" s="4" t="s">
        <v>78</v>
      </c>
      <c r="D39" s="3">
        <v>56</v>
      </c>
      <c r="E39" s="15">
        <v>17.857142857142858</v>
      </c>
      <c r="F39" s="15">
        <v>80.357142857142861</v>
      </c>
      <c r="G39" s="15">
        <v>1.7857142857142856</v>
      </c>
    </row>
    <row r="40" spans="2:7" ht="12" customHeight="1" x14ac:dyDescent="0.4">
      <c r="B40" s="27"/>
      <c r="C40" s="4" t="s">
        <v>79</v>
      </c>
      <c r="D40" s="3">
        <v>71</v>
      </c>
      <c r="E40" s="15">
        <v>23.943661971830984</v>
      </c>
      <c r="F40" s="15">
        <v>74.647887323943664</v>
      </c>
      <c r="G40" s="15">
        <v>1.4084507042253522</v>
      </c>
    </row>
    <row r="41" spans="2:7" ht="12" customHeight="1" x14ac:dyDescent="0.4">
      <c r="B41" s="27"/>
      <c r="C41" s="4" t="s">
        <v>80</v>
      </c>
      <c r="D41" s="3">
        <v>75</v>
      </c>
      <c r="E41" s="15">
        <v>30.666666666666664</v>
      </c>
      <c r="F41" s="15">
        <v>69.333333333333343</v>
      </c>
      <c r="G41" s="15">
        <v>0</v>
      </c>
    </row>
    <row r="42" spans="2:7" ht="12" customHeight="1" x14ac:dyDescent="0.4">
      <c r="B42" s="27"/>
      <c r="C42" s="4" t="s">
        <v>75</v>
      </c>
      <c r="D42" s="3">
        <v>66</v>
      </c>
      <c r="E42" s="15">
        <v>22.727272727272727</v>
      </c>
      <c r="F42" s="15">
        <v>71.212121212121218</v>
      </c>
      <c r="G42" s="15">
        <v>6.0606060606060606</v>
      </c>
    </row>
    <row r="43" spans="2:7" ht="12" customHeight="1" x14ac:dyDescent="0.4">
      <c r="B43" s="27"/>
      <c r="C43" s="4" t="s">
        <v>81</v>
      </c>
      <c r="D43" s="3">
        <v>121</v>
      </c>
      <c r="E43" s="15">
        <v>22.314049586776861</v>
      </c>
      <c r="F43" s="15">
        <v>74.380165289256198</v>
      </c>
      <c r="G43" s="15">
        <v>3.3057851239669422</v>
      </c>
    </row>
    <row r="44" spans="2:7" ht="12" customHeight="1" x14ac:dyDescent="0.4">
      <c r="B44" s="27"/>
      <c r="C44" s="4" t="s">
        <v>82</v>
      </c>
      <c r="D44" s="3">
        <v>42</v>
      </c>
      <c r="E44" s="15">
        <v>14.285714285714285</v>
      </c>
      <c r="F44" s="15">
        <v>85.714285714285708</v>
      </c>
      <c r="G44" s="15">
        <v>0</v>
      </c>
    </row>
    <row r="45" spans="2:7" ht="12" customHeight="1" x14ac:dyDescent="0.4">
      <c r="B45" s="27"/>
      <c r="C45" s="4" t="s">
        <v>83</v>
      </c>
      <c r="D45" s="3">
        <v>39</v>
      </c>
      <c r="E45" s="15">
        <v>33.333333333333329</v>
      </c>
      <c r="F45" s="15">
        <v>66.666666666666657</v>
      </c>
      <c r="G45" s="15">
        <v>0</v>
      </c>
    </row>
    <row r="46" spans="2:7" ht="12" customHeight="1" x14ac:dyDescent="0.4">
      <c r="B46" s="27"/>
      <c r="C46" s="4" t="s">
        <v>84</v>
      </c>
      <c r="D46" s="3">
        <v>73</v>
      </c>
      <c r="E46" s="15">
        <v>24.657534246575342</v>
      </c>
      <c r="F46" s="15">
        <v>71.232876712328761</v>
      </c>
      <c r="G46" s="15">
        <v>4.10958904109589</v>
      </c>
    </row>
    <row r="47" spans="2:7" ht="12" customHeight="1" x14ac:dyDescent="0.4">
      <c r="B47" s="27"/>
      <c r="C47" s="4" t="s">
        <v>85</v>
      </c>
      <c r="D47" s="3">
        <v>105</v>
      </c>
      <c r="E47" s="15">
        <v>25.714285714285712</v>
      </c>
      <c r="F47" s="15">
        <v>70.476190476190482</v>
      </c>
      <c r="G47" s="15">
        <v>3.8095238095238098</v>
      </c>
    </row>
    <row r="48" spans="2:7" ht="12" customHeight="1" x14ac:dyDescent="0.4">
      <c r="B48" s="27"/>
      <c r="C48" s="4" t="s">
        <v>86</v>
      </c>
      <c r="D48" s="3">
        <v>92</v>
      </c>
      <c r="E48" s="15">
        <v>17.391304347826086</v>
      </c>
      <c r="F48" s="15">
        <v>78.260869565217391</v>
      </c>
      <c r="G48" s="15">
        <v>4.3478260869565215</v>
      </c>
    </row>
    <row r="49" spans="2:7" ht="12" customHeight="1" x14ac:dyDescent="0.4">
      <c r="B49" s="27"/>
      <c r="C49" s="4" t="s">
        <v>87</v>
      </c>
      <c r="D49" s="3">
        <v>44</v>
      </c>
      <c r="E49" s="15">
        <v>36.363636363636367</v>
      </c>
      <c r="F49" s="15">
        <v>63.636363636363633</v>
      </c>
      <c r="G49" s="15">
        <v>0</v>
      </c>
    </row>
    <row r="50" spans="2:7" ht="12" customHeight="1" x14ac:dyDescent="0.4">
      <c r="B50" s="27"/>
      <c r="C50" s="4" t="s">
        <v>88</v>
      </c>
      <c r="D50" s="3">
        <v>34</v>
      </c>
      <c r="E50" s="15">
        <v>32.352941176470587</v>
      </c>
      <c r="F50" s="15">
        <v>67.64705882352942</v>
      </c>
      <c r="G50" s="15">
        <v>0</v>
      </c>
    </row>
    <row r="51" spans="2:7" ht="12" customHeight="1" x14ac:dyDescent="0.4">
      <c r="B51" s="27"/>
      <c r="C51" s="4" t="s">
        <v>89</v>
      </c>
      <c r="D51" s="3">
        <v>80</v>
      </c>
      <c r="E51" s="15">
        <v>23.75</v>
      </c>
      <c r="F51" s="15">
        <v>72.5</v>
      </c>
      <c r="G51" s="15">
        <v>3.75</v>
      </c>
    </row>
    <row r="52" spans="2:7" ht="12" customHeight="1" x14ac:dyDescent="0.4">
      <c r="B52" s="27"/>
      <c r="C52" s="4" t="s">
        <v>90</v>
      </c>
      <c r="D52" s="3">
        <v>58</v>
      </c>
      <c r="E52" s="15">
        <v>24.137931034482758</v>
      </c>
      <c r="F52" s="15">
        <v>74.137931034482762</v>
      </c>
      <c r="G52" s="15">
        <v>1.7241379310344827</v>
      </c>
    </row>
    <row r="53" spans="2:7" ht="12" customHeight="1" x14ac:dyDescent="0.4">
      <c r="B53" s="27"/>
      <c r="C53" s="4" t="s">
        <v>91</v>
      </c>
      <c r="D53" s="3">
        <v>86</v>
      </c>
      <c r="E53" s="15">
        <v>22.093023255813954</v>
      </c>
      <c r="F53" s="15">
        <v>70.930232558139537</v>
      </c>
      <c r="G53" s="15">
        <v>6.9767441860465116</v>
      </c>
    </row>
    <row r="54" spans="2:7" ht="12" customHeight="1" x14ac:dyDescent="0.4">
      <c r="B54" s="27"/>
      <c r="C54" s="2" t="s">
        <v>43</v>
      </c>
      <c r="D54" s="3">
        <v>14</v>
      </c>
      <c r="E54" s="15">
        <v>28.571428571428569</v>
      </c>
      <c r="F54" s="15">
        <v>64.285714285714292</v>
      </c>
      <c r="G54" s="15">
        <v>7.1428571428571423</v>
      </c>
    </row>
  </sheetData>
  <mergeCells count="11">
    <mergeCell ref="B2:C4"/>
    <mergeCell ref="D2:D4"/>
    <mergeCell ref="E2:G2"/>
    <mergeCell ref="E3:G3"/>
    <mergeCell ref="B24:B28"/>
    <mergeCell ref="B29:B35"/>
    <mergeCell ref="B36:B54"/>
    <mergeCell ref="B5:C5"/>
    <mergeCell ref="B6:B14"/>
    <mergeCell ref="B15:B20"/>
    <mergeCell ref="B21:B23"/>
  </mergeCells>
  <phoneticPr fontId="2"/>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H54"/>
  <sheetViews>
    <sheetView workbookViewId="0">
      <selection activeCell="E33" sqref="E33"/>
    </sheetView>
  </sheetViews>
  <sheetFormatPr defaultRowHeight="12" customHeight="1" x14ac:dyDescent="0.4"/>
  <cols>
    <col min="1" max="1" width="5.625" customWidth="1"/>
    <col min="2" max="2" width="14.125" customWidth="1"/>
    <col min="3" max="3" width="39.875" customWidth="1"/>
    <col min="4" max="9" width="10.625" customWidth="1"/>
  </cols>
  <sheetData>
    <row r="2" spans="2:8" ht="41.25" customHeight="1" x14ac:dyDescent="0.4">
      <c r="B2" s="44" t="s">
        <v>116</v>
      </c>
      <c r="C2" s="44"/>
      <c r="D2" s="44" t="s">
        <v>97</v>
      </c>
      <c r="E2" s="48" t="s">
        <v>208</v>
      </c>
      <c r="F2" s="49"/>
      <c r="G2" s="49"/>
      <c r="H2" s="50"/>
    </row>
    <row r="3" spans="2:8" ht="41.25" customHeight="1" x14ac:dyDescent="0.4">
      <c r="B3" s="44"/>
      <c r="C3" s="44"/>
      <c r="D3" s="44"/>
      <c r="E3" s="45" t="s">
        <v>213</v>
      </c>
      <c r="F3" s="46"/>
      <c r="G3" s="46"/>
      <c r="H3" s="47"/>
    </row>
    <row r="4" spans="2:8" ht="24" x14ac:dyDescent="0.4">
      <c r="B4" s="44"/>
      <c r="C4" s="44"/>
      <c r="D4" s="44"/>
      <c r="E4" s="19" t="s">
        <v>167</v>
      </c>
      <c r="F4" s="19" t="s">
        <v>168</v>
      </c>
      <c r="G4" s="19" t="s">
        <v>169</v>
      </c>
      <c r="H4" s="19" t="s">
        <v>154</v>
      </c>
    </row>
    <row r="5" spans="2:8" ht="12" customHeight="1" x14ac:dyDescent="0.4">
      <c r="B5" s="42" t="s">
        <v>92</v>
      </c>
      <c r="C5" s="43" t="s">
        <v>92</v>
      </c>
      <c r="D5" s="3">
        <v>1323</v>
      </c>
      <c r="E5" s="14">
        <v>65.910808767951622</v>
      </c>
      <c r="F5" s="15">
        <v>22.071050642479214</v>
      </c>
      <c r="G5" s="15">
        <v>11.035525321239607</v>
      </c>
      <c r="H5" s="15">
        <v>0.98261526832955415</v>
      </c>
    </row>
    <row r="6" spans="2:8" ht="12" customHeight="1" x14ac:dyDescent="0.4">
      <c r="B6" s="27" t="s">
        <v>93</v>
      </c>
      <c r="C6" s="4" t="s">
        <v>53</v>
      </c>
      <c r="D6" s="3">
        <v>26</v>
      </c>
      <c r="E6" s="15">
        <v>80.769230769230774</v>
      </c>
      <c r="F6" s="15">
        <v>7.6923076923076925</v>
      </c>
      <c r="G6" s="15">
        <v>11.538461538461538</v>
      </c>
      <c r="H6" s="15">
        <v>0</v>
      </c>
    </row>
    <row r="7" spans="2:8" ht="12" customHeight="1" x14ac:dyDescent="0.4">
      <c r="B7" s="27"/>
      <c r="C7" s="4" t="s">
        <v>54</v>
      </c>
      <c r="D7" s="3">
        <v>95</v>
      </c>
      <c r="E7" s="15">
        <v>78.94736842105263</v>
      </c>
      <c r="F7" s="15">
        <v>14.736842105263156</v>
      </c>
      <c r="G7" s="15">
        <v>6.3157894736842106</v>
      </c>
      <c r="H7" s="15">
        <v>0</v>
      </c>
    </row>
    <row r="8" spans="2:8" ht="12" customHeight="1" x14ac:dyDescent="0.4">
      <c r="B8" s="27"/>
      <c r="C8" s="4" t="s">
        <v>56</v>
      </c>
      <c r="D8" s="3">
        <v>120</v>
      </c>
      <c r="E8" s="15">
        <v>63.333333333333329</v>
      </c>
      <c r="F8" s="15">
        <v>30</v>
      </c>
      <c r="G8" s="15">
        <v>6.666666666666667</v>
      </c>
      <c r="H8" s="15">
        <v>0</v>
      </c>
    </row>
    <row r="9" spans="2:8" ht="12" customHeight="1" x14ac:dyDescent="0.4">
      <c r="B9" s="27"/>
      <c r="C9" s="4" t="s">
        <v>57</v>
      </c>
      <c r="D9" s="3">
        <v>182</v>
      </c>
      <c r="E9" s="15">
        <v>61.53846153846154</v>
      </c>
      <c r="F9" s="15">
        <v>23.076923076923077</v>
      </c>
      <c r="G9" s="15">
        <v>15.384615384615385</v>
      </c>
      <c r="H9" s="15">
        <v>0</v>
      </c>
    </row>
    <row r="10" spans="2:8" ht="12" customHeight="1" x14ac:dyDescent="0.4">
      <c r="B10" s="27"/>
      <c r="C10" s="4" t="s">
        <v>58</v>
      </c>
      <c r="D10" s="3">
        <v>270</v>
      </c>
      <c r="E10" s="15">
        <v>55.185185185185183</v>
      </c>
      <c r="F10" s="15">
        <v>31.851851851851855</v>
      </c>
      <c r="G10" s="15">
        <v>12.592592592592592</v>
      </c>
      <c r="H10" s="15">
        <v>0.37037037037037041</v>
      </c>
    </row>
    <row r="11" spans="2:8" ht="12" customHeight="1" x14ac:dyDescent="0.4">
      <c r="B11" s="27"/>
      <c r="C11" s="4" t="s">
        <v>59</v>
      </c>
      <c r="D11" s="3">
        <v>232</v>
      </c>
      <c r="E11" s="15">
        <v>66.810344827586206</v>
      </c>
      <c r="F11" s="15">
        <v>21.982758620689655</v>
      </c>
      <c r="G11" s="15">
        <v>9.9137931034482758</v>
      </c>
      <c r="H11" s="15">
        <v>1.2931034482758621</v>
      </c>
    </row>
    <row r="12" spans="2:8" ht="12" customHeight="1" x14ac:dyDescent="0.4">
      <c r="B12" s="27"/>
      <c r="C12" s="4" t="s">
        <v>60</v>
      </c>
      <c r="D12" s="3">
        <v>245</v>
      </c>
      <c r="E12" s="15">
        <v>68.979591836734699</v>
      </c>
      <c r="F12" s="15">
        <v>17.551020408163264</v>
      </c>
      <c r="G12" s="15">
        <v>11.836734693877551</v>
      </c>
      <c r="H12" s="15">
        <v>1.6326530612244898</v>
      </c>
    </row>
    <row r="13" spans="2:8" ht="12" customHeight="1" x14ac:dyDescent="0.4">
      <c r="B13" s="27"/>
      <c r="C13" s="4" t="s">
        <v>55</v>
      </c>
      <c r="D13" s="3">
        <v>142</v>
      </c>
      <c r="E13" s="15">
        <v>73.943661971830991</v>
      </c>
      <c r="F13" s="15">
        <v>12.676056338028168</v>
      </c>
      <c r="G13" s="15">
        <v>9.8591549295774641</v>
      </c>
      <c r="H13" s="15">
        <v>3.5211267605633805</v>
      </c>
    </row>
    <row r="14" spans="2:8" ht="12" customHeight="1" x14ac:dyDescent="0.4">
      <c r="B14" s="27"/>
      <c r="C14" s="4" t="s">
        <v>43</v>
      </c>
      <c r="D14" s="3">
        <v>11</v>
      </c>
      <c r="E14" s="15">
        <v>90.909090909090907</v>
      </c>
      <c r="F14" s="15">
        <v>0</v>
      </c>
      <c r="G14" s="15">
        <v>9.0909090909090917</v>
      </c>
      <c r="H14" s="15">
        <v>0</v>
      </c>
    </row>
    <row r="15" spans="2:8" ht="12" customHeight="1" x14ac:dyDescent="0.4">
      <c r="B15" s="27" t="s">
        <v>98</v>
      </c>
      <c r="C15" s="4" t="s">
        <v>61</v>
      </c>
      <c r="D15" s="3">
        <v>203</v>
      </c>
      <c r="E15" s="15">
        <v>79.310344827586206</v>
      </c>
      <c r="F15" s="15">
        <v>10.83743842364532</v>
      </c>
      <c r="G15" s="15">
        <v>8.3743842364532011</v>
      </c>
      <c r="H15" s="15">
        <v>1.4778325123152709</v>
      </c>
    </row>
    <row r="16" spans="2:8" ht="12" customHeight="1" x14ac:dyDescent="0.4">
      <c r="B16" s="27"/>
      <c r="C16" s="4" t="s">
        <v>62</v>
      </c>
      <c r="D16" s="3">
        <v>467</v>
      </c>
      <c r="E16" s="15">
        <v>62.955032119914343</v>
      </c>
      <c r="F16" s="15">
        <v>23.126338329764454</v>
      </c>
      <c r="G16" s="15">
        <v>12.419700214132762</v>
      </c>
      <c r="H16" s="15">
        <v>1.4989293361884368</v>
      </c>
    </row>
    <row r="17" spans="2:8" ht="12" customHeight="1" x14ac:dyDescent="0.4">
      <c r="B17" s="27"/>
      <c r="C17" s="4" t="s">
        <v>63</v>
      </c>
      <c r="D17" s="3">
        <v>296</v>
      </c>
      <c r="E17" s="15">
        <v>65.202702702702695</v>
      </c>
      <c r="F17" s="15">
        <v>25.337837837837839</v>
      </c>
      <c r="G17" s="15">
        <v>9.4594594594594597</v>
      </c>
      <c r="H17" s="15">
        <v>0</v>
      </c>
    </row>
    <row r="18" spans="2:8" ht="12" customHeight="1" x14ac:dyDescent="0.4">
      <c r="B18" s="27"/>
      <c r="C18" s="4" t="s">
        <v>64</v>
      </c>
      <c r="D18" s="3">
        <v>258</v>
      </c>
      <c r="E18" s="15">
        <v>60.465116279069761</v>
      </c>
      <c r="F18" s="15">
        <v>26.356589147286826</v>
      </c>
      <c r="G18" s="15">
        <v>12.015503875968992</v>
      </c>
      <c r="H18" s="15">
        <v>1.1627906976744187</v>
      </c>
    </row>
    <row r="19" spans="2:8" ht="12" customHeight="1" x14ac:dyDescent="0.4">
      <c r="B19" s="27"/>
      <c r="C19" s="4" t="s">
        <v>65</v>
      </c>
      <c r="D19" s="3">
        <v>78</v>
      </c>
      <c r="E19" s="15">
        <v>64.102564102564102</v>
      </c>
      <c r="F19" s="15">
        <v>21.794871794871796</v>
      </c>
      <c r="G19" s="15">
        <v>14.102564102564102</v>
      </c>
      <c r="H19" s="15">
        <v>0</v>
      </c>
    </row>
    <row r="20" spans="2:8" ht="12" customHeight="1" x14ac:dyDescent="0.4">
      <c r="B20" s="27"/>
      <c r="C20" s="4" t="s">
        <v>43</v>
      </c>
      <c r="D20" s="3">
        <v>21</v>
      </c>
      <c r="E20" s="15">
        <v>85.714285714285708</v>
      </c>
      <c r="F20" s="15">
        <v>9.5238095238095237</v>
      </c>
      <c r="G20" s="15">
        <v>4.7619047619047619</v>
      </c>
      <c r="H20" s="15">
        <v>0</v>
      </c>
    </row>
    <row r="21" spans="2:8" ht="12" customHeight="1" x14ac:dyDescent="0.4">
      <c r="B21" s="26" t="s">
        <v>99</v>
      </c>
      <c r="C21" s="4" t="s">
        <v>66</v>
      </c>
      <c r="D21" s="3">
        <v>349</v>
      </c>
      <c r="E21" s="15">
        <v>57.306590257879655</v>
      </c>
      <c r="F21" s="15">
        <v>28.653295128939828</v>
      </c>
      <c r="G21" s="15">
        <v>14.040114613180515</v>
      </c>
      <c r="H21" s="15">
        <v>0</v>
      </c>
    </row>
    <row r="22" spans="2:8" ht="12" customHeight="1" x14ac:dyDescent="0.4">
      <c r="B22" s="26"/>
      <c r="C22" s="4" t="s">
        <v>67</v>
      </c>
      <c r="D22" s="3">
        <v>933</v>
      </c>
      <c r="E22" s="15">
        <v>68.274383708467312</v>
      </c>
      <c r="F22" s="15">
        <v>20.578778135048232</v>
      </c>
      <c r="G22" s="15">
        <v>9.9678456591639879</v>
      </c>
      <c r="H22" s="15">
        <v>1.1789924973204717</v>
      </c>
    </row>
    <row r="23" spans="2:8" ht="12" customHeight="1" x14ac:dyDescent="0.4">
      <c r="B23" s="26"/>
      <c r="C23" s="4" t="s">
        <v>43</v>
      </c>
      <c r="D23" s="3">
        <v>41</v>
      </c>
      <c r="E23" s="15">
        <v>85.365853658536579</v>
      </c>
      <c r="F23" s="15">
        <v>0</v>
      </c>
      <c r="G23" s="15">
        <v>9.7560975609756095</v>
      </c>
      <c r="H23" s="15">
        <v>4.8780487804878048</v>
      </c>
    </row>
    <row r="24" spans="2:8" ht="12" customHeight="1" x14ac:dyDescent="0.4">
      <c r="B24" s="27" t="s">
        <v>100</v>
      </c>
      <c r="C24" s="2" t="s">
        <v>96</v>
      </c>
      <c r="D24" s="3">
        <v>340</v>
      </c>
      <c r="E24" s="15">
        <v>71.17647058823529</v>
      </c>
      <c r="F24" s="15">
        <v>17.647058823529413</v>
      </c>
      <c r="G24" s="15">
        <v>10.294117647058822</v>
      </c>
      <c r="H24" s="15">
        <v>0.88235294117647056</v>
      </c>
    </row>
    <row r="25" spans="2:8" ht="12" customHeight="1" x14ac:dyDescent="0.4">
      <c r="B25" s="27"/>
      <c r="C25" s="2" t="s">
        <v>95</v>
      </c>
      <c r="D25" s="3">
        <v>370</v>
      </c>
      <c r="E25" s="15">
        <v>61.621621621621628</v>
      </c>
      <c r="F25" s="15">
        <v>26.486486486486488</v>
      </c>
      <c r="G25" s="15">
        <v>10.810810810810811</v>
      </c>
      <c r="H25" s="15">
        <v>1.0810810810810811</v>
      </c>
    </row>
    <row r="26" spans="2:8" ht="12" customHeight="1" x14ac:dyDescent="0.4">
      <c r="B26" s="27"/>
      <c r="C26" s="2" t="s">
        <v>101</v>
      </c>
      <c r="D26" s="3">
        <v>239</v>
      </c>
      <c r="E26" s="15">
        <v>70.292887029288693</v>
      </c>
      <c r="F26" s="15">
        <v>16.317991631799163</v>
      </c>
      <c r="G26" s="15">
        <v>12.552301255230125</v>
      </c>
      <c r="H26" s="15">
        <v>0.83682008368200833</v>
      </c>
    </row>
    <row r="27" spans="2:8" ht="12" customHeight="1" x14ac:dyDescent="0.4">
      <c r="B27" s="27"/>
      <c r="C27" s="2" t="s">
        <v>102</v>
      </c>
      <c r="D27" s="3">
        <v>360</v>
      </c>
      <c r="E27" s="15">
        <v>61.944444444444443</v>
      </c>
      <c r="F27" s="15">
        <v>26.388888888888889</v>
      </c>
      <c r="G27" s="15">
        <v>10.833333333333334</v>
      </c>
      <c r="H27" s="15">
        <v>0.83333333333333337</v>
      </c>
    </row>
    <row r="28" spans="2:8" ht="12" customHeight="1" x14ac:dyDescent="0.4">
      <c r="B28" s="27"/>
      <c r="C28" s="4" t="s">
        <v>47</v>
      </c>
      <c r="D28" s="3">
        <v>14</v>
      </c>
      <c r="E28" s="15">
        <v>78.571428571428569</v>
      </c>
      <c r="F28" s="15">
        <v>0</v>
      </c>
      <c r="G28" s="15">
        <v>14.285714285714285</v>
      </c>
      <c r="H28" s="15">
        <v>7.1428571428571423</v>
      </c>
    </row>
    <row r="29" spans="2:8" ht="12" customHeight="1" x14ac:dyDescent="0.4">
      <c r="B29" s="27" t="s">
        <v>104</v>
      </c>
      <c r="C29" s="4" t="s">
        <v>70</v>
      </c>
      <c r="D29" s="3">
        <v>91</v>
      </c>
      <c r="E29" s="15">
        <v>46.153846153846153</v>
      </c>
      <c r="F29" s="15">
        <v>31.868131868131865</v>
      </c>
      <c r="G29" s="15">
        <v>20.87912087912088</v>
      </c>
      <c r="H29" s="15">
        <v>1.098901098901099</v>
      </c>
    </row>
    <row r="30" spans="2:8" ht="12" customHeight="1" x14ac:dyDescent="0.4">
      <c r="B30" s="27"/>
      <c r="C30" s="2" t="s">
        <v>69</v>
      </c>
      <c r="D30" s="3">
        <v>590</v>
      </c>
      <c r="E30" s="15">
        <v>63.559322033898304</v>
      </c>
      <c r="F30" s="15">
        <v>24.237288135593221</v>
      </c>
      <c r="G30" s="15">
        <v>11.864406779661017</v>
      </c>
      <c r="H30" s="15">
        <v>0.33898305084745761</v>
      </c>
    </row>
    <row r="31" spans="2:8" ht="12" customHeight="1" x14ac:dyDescent="0.4">
      <c r="B31" s="27"/>
      <c r="C31" s="4" t="s">
        <v>71</v>
      </c>
      <c r="D31" s="3">
        <v>260</v>
      </c>
      <c r="E31" s="15">
        <v>69.230769230769226</v>
      </c>
      <c r="F31" s="15">
        <v>22.692307692307693</v>
      </c>
      <c r="G31" s="15">
        <v>7.3076923076923084</v>
      </c>
      <c r="H31" s="15">
        <v>0.76923076923076927</v>
      </c>
    </row>
    <row r="32" spans="2:8" ht="12" customHeight="1" x14ac:dyDescent="0.4">
      <c r="B32" s="27"/>
      <c r="C32" s="4" t="s">
        <v>72</v>
      </c>
      <c r="D32" s="3">
        <v>46</v>
      </c>
      <c r="E32" s="15">
        <v>82.608695652173907</v>
      </c>
      <c r="F32" s="15">
        <v>10.869565217391305</v>
      </c>
      <c r="G32" s="15">
        <v>6.5217391304347823</v>
      </c>
      <c r="H32" s="15">
        <v>0</v>
      </c>
    </row>
    <row r="33" spans="2:8" ht="12" customHeight="1" x14ac:dyDescent="0.4">
      <c r="B33" s="27"/>
      <c r="C33" s="4" t="s">
        <v>73</v>
      </c>
      <c r="D33" s="3">
        <v>230</v>
      </c>
      <c r="E33" s="15">
        <v>68.260869565217391</v>
      </c>
      <c r="F33" s="15">
        <v>16.956521739130434</v>
      </c>
      <c r="G33" s="15">
        <v>11.739130434782609</v>
      </c>
      <c r="H33" s="15">
        <v>3.0434782608695654</v>
      </c>
    </row>
    <row r="34" spans="2:8" ht="12" customHeight="1" x14ac:dyDescent="0.4">
      <c r="B34" s="27"/>
      <c r="C34" s="4" t="s">
        <v>46</v>
      </c>
      <c r="D34" s="3">
        <v>88</v>
      </c>
      <c r="E34" s="15">
        <v>75</v>
      </c>
      <c r="F34" s="15">
        <v>17.045454545454543</v>
      </c>
      <c r="G34" s="15">
        <v>7.9545454545454541</v>
      </c>
      <c r="H34" s="15">
        <v>0</v>
      </c>
    </row>
    <row r="35" spans="2:8" ht="12" customHeight="1" x14ac:dyDescent="0.4">
      <c r="B35" s="27"/>
      <c r="C35" s="4" t="s">
        <v>43</v>
      </c>
      <c r="D35" s="3">
        <v>18</v>
      </c>
      <c r="E35" s="15">
        <v>77.777777777777786</v>
      </c>
      <c r="F35" s="15">
        <v>11.111111111111111</v>
      </c>
      <c r="G35" s="15">
        <v>5.5555555555555554</v>
      </c>
      <c r="H35" s="15">
        <v>5.5555555555555554</v>
      </c>
    </row>
    <row r="36" spans="2:8" ht="12" customHeight="1" x14ac:dyDescent="0.4">
      <c r="B36" s="27" t="s">
        <v>94</v>
      </c>
      <c r="C36" s="4" t="s">
        <v>74</v>
      </c>
      <c r="D36" s="3">
        <v>108</v>
      </c>
      <c r="E36" s="15">
        <v>58.333333333333336</v>
      </c>
      <c r="F36" s="15">
        <v>30.555555555555557</v>
      </c>
      <c r="G36" s="15">
        <v>10.185185185185185</v>
      </c>
      <c r="H36" s="15">
        <v>0.92592592592592582</v>
      </c>
    </row>
    <row r="37" spans="2:8" ht="12" customHeight="1" x14ac:dyDescent="0.4">
      <c r="B37" s="27"/>
      <c r="C37" s="4" t="s">
        <v>76</v>
      </c>
      <c r="D37" s="3">
        <v>105</v>
      </c>
      <c r="E37" s="15">
        <v>63.809523809523803</v>
      </c>
      <c r="F37" s="15">
        <v>30.476190476190478</v>
      </c>
      <c r="G37" s="15">
        <v>5.7142857142857144</v>
      </c>
      <c r="H37" s="15">
        <v>0</v>
      </c>
    </row>
    <row r="38" spans="2:8" ht="12" customHeight="1" x14ac:dyDescent="0.4">
      <c r="B38" s="27"/>
      <c r="C38" s="4" t="s">
        <v>77</v>
      </c>
      <c r="D38" s="3">
        <v>54</v>
      </c>
      <c r="E38" s="15">
        <v>50</v>
      </c>
      <c r="F38" s="15">
        <v>38.888888888888893</v>
      </c>
      <c r="G38" s="15">
        <v>9.2592592592592595</v>
      </c>
      <c r="H38" s="15">
        <v>1.8518518518518516</v>
      </c>
    </row>
    <row r="39" spans="2:8" ht="12" customHeight="1" x14ac:dyDescent="0.4">
      <c r="B39" s="27"/>
      <c r="C39" s="4" t="s">
        <v>78</v>
      </c>
      <c r="D39" s="3">
        <v>56</v>
      </c>
      <c r="E39" s="15">
        <v>69.642857142857139</v>
      </c>
      <c r="F39" s="15">
        <v>17.857142857142858</v>
      </c>
      <c r="G39" s="15">
        <v>12.5</v>
      </c>
      <c r="H39" s="15">
        <v>0</v>
      </c>
    </row>
    <row r="40" spans="2:8" ht="12" customHeight="1" x14ac:dyDescent="0.4">
      <c r="B40" s="27"/>
      <c r="C40" s="4" t="s">
        <v>79</v>
      </c>
      <c r="D40" s="3">
        <v>71</v>
      </c>
      <c r="E40" s="15">
        <v>71.83098591549296</v>
      </c>
      <c r="F40" s="15">
        <v>21.12676056338028</v>
      </c>
      <c r="G40" s="15">
        <v>7.042253521126761</v>
      </c>
      <c r="H40" s="15">
        <v>0</v>
      </c>
    </row>
    <row r="41" spans="2:8" ht="12" customHeight="1" x14ac:dyDescent="0.4">
      <c r="B41" s="27"/>
      <c r="C41" s="4" t="s">
        <v>80</v>
      </c>
      <c r="D41" s="3">
        <v>75</v>
      </c>
      <c r="E41" s="15">
        <v>74.666666666666671</v>
      </c>
      <c r="F41" s="15">
        <v>9.3333333333333339</v>
      </c>
      <c r="G41" s="15">
        <v>16</v>
      </c>
      <c r="H41" s="15">
        <v>0</v>
      </c>
    </row>
    <row r="42" spans="2:8" ht="12" customHeight="1" x14ac:dyDescent="0.4">
      <c r="B42" s="27"/>
      <c r="C42" s="4" t="s">
        <v>75</v>
      </c>
      <c r="D42" s="3">
        <v>66</v>
      </c>
      <c r="E42" s="15">
        <v>69.696969696969703</v>
      </c>
      <c r="F42" s="15">
        <v>19.696969696969695</v>
      </c>
      <c r="G42" s="15">
        <v>7.5757575757575761</v>
      </c>
      <c r="H42" s="15">
        <v>3.0303030303030303</v>
      </c>
    </row>
    <row r="43" spans="2:8" ht="12" customHeight="1" x14ac:dyDescent="0.4">
      <c r="B43" s="27"/>
      <c r="C43" s="4" t="s">
        <v>81</v>
      </c>
      <c r="D43" s="3">
        <v>121</v>
      </c>
      <c r="E43" s="15">
        <v>67.768595041322314</v>
      </c>
      <c r="F43" s="15">
        <v>21.487603305785125</v>
      </c>
      <c r="G43" s="15">
        <v>9.9173553719008272</v>
      </c>
      <c r="H43" s="15">
        <v>0.82644628099173556</v>
      </c>
    </row>
    <row r="44" spans="2:8" ht="12" customHeight="1" x14ac:dyDescent="0.4">
      <c r="B44" s="27"/>
      <c r="C44" s="4" t="s">
        <v>82</v>
      </c>
      <c r="D44" s="3">
        <v>42</v>
      </c>
      <c r="E44" s="15">
        <v>64.285714285714292</v>
      </c>
      <c r="F44" s="15">
        <v>21.428571428571427</v>
      </c>
      <c r="G44" s="15">
        <v>14.285714285714285</v>
      </c>
      <c r="H44" s="15">
        <v>0</v>
      </c>
    </row>
    <row r="45" spans="2:8" ht="12" customHeight="1" x14ac:dyDescent="0.4">
      <c r="B45" s="27"/>
      <c r="C45" s="4" t="s">
        <v>83</v>
      </c>
      <c r="D45" s="3">
        <v>39</v>
      </c>
      <c r="E45" s="15">
        <v>71.794871794871796</v>
      </c>
      <c r="F45" s="15">
        <v>15.384615384615385</v>
      </c>
      <c r="G45" s="15">
        <v>12.820512820512819</v>
      </c>
      <c r="H45" s="15">
        <v>0</v>
      </c>
    </row>
    <row r="46" spans="2:8" ht="12" customHeight="1" x14ac:dyDescent="0.4">
      <c r="B46" s="27"/>
      <c r="C46" s="4" t="s">
        <v>84</v>
      </c>
      <c r="D46" s="3">
        <v>73</v>
      </c>
      <c r="E46" s="15">
        <v>60.273972602739725</v>
      </c>
      <c r="F46" s="15">
        <v>26.027397260273972</v>
      </c>
      <c r="G46" s="15">
        <v>12.328767123287671</v>
      </c>
      <c r="H46" s="15">
        <v>1.3698630136986301</v>
      </c>
    </row>
    <row r="47" spans="2:8" ht="12" customHeight="1" x14ac:dyDescent="0.4">
      <c r="B47" s="27"/>
      <c r="C47" s="4" t="s">
        <v>85</v>
      </c>
      <c r="D47" s="3">
        <v>105</v>
      </c>
      <c r="E47" s="15">
        <v>69.523809523809518</v>
      </c>
      <c r="F47" s="15">
        <v>17.142857142857142</v>
      </c>
      <c r="G47" s="15">
        <v>11.428571428571429</v>
      </c>
      <c r="H47" s="15">
        <v>1.9047619047619049</v>
      </c>
    </row>
    <row r="48" spans="2:8" ht="12" customHeight="1" x14ac:dyDescent="0.4">
      <c r="B48" s="27"/>
      <c r="C48" s="4" t="s">
        <v>86</v>
      </c>
      <c r="D48" s="3">
        <v>92</v>
      </c>
      <c r="E48" s="15">
        <v>66.304347826086953</v>
      </c>
      <c r="F48" s="15">
        <v>17.391304347826086</v>
      </c>
      <c r="G48" s="15">
        <v>15.217391304347828</v>
      </c>
      <c r="H48" s="15">
        <v>1.0869565217391304</v>
      </c>
    </row>
    <row r="49" spans="2:8" ht="12" customHeight="1" x14ac:dyDescent="0.4">
      <c r="B49" s="27"/>
      <c r="C49" s="4" t="s">
        <v>87</v>
      </c>
      <c r="D49" s="3">
        <v>44</v>
      </c>
      <c r="E49" s="15">
        <v>72.727272727272734</v>
      </c>
      <c r="F49" s="15">
        <v>13.636363636363635</v>
      </c>
      <c r="G49" s="15">
        <v>13.636363636363635</v>
      </c>
      <c r="H49" s="15">
        <v>0</v>
      </c>
    </row>
    <row r="50" spans="2:8" ht="12" customHeight="1" x14ac:dyDescent="0.4">
      <c r="B50" s="27"/>
      <c r="C50" s="4" t="s">
        <v>88</v>
      </c>
      <c r="D50" s="3">
        <v>34</v>
      </c>
      <c r="E50" s="15">
        <v>67.64705882352942</v>
      </c>
      <c r="F50" s="15">
        <v>26.47058823529412</v>
      </c>
      <c r="G50" s="15">
        <v>5.8823529411764701</v>
      </c>
      <c r="H50" s="15">
        <v>0</v>
      </c>
    </row>
    <row r="51" spans="2:8" ht="12" customHeight="1" x14ac:dyDescent="0.4">
      <c r="B51" s="27"/>
      <c r="C51" s="4" t="s">
        <v>89</v>
      </c>
      <c r="D51" s="3">
        <v>80</v>
      </c>
      <c r="E51" s="15">
        <v>56.25</v>
      </c>
      <c r="F51" s="15">
        <v>28.749999999999996</v>
      </c>
      <c r="G51" s="15">
        <v>12.5</v>
      </c>
      <c r="H51" s="15">
        <v>2.5</v>
      </c>
    </row>
    <row r="52" spans="2:8" ht="12" customHeight="1" x14ac:dyDescent="0.4">
      <c r="B52" s="27"/>
      <c r="C52" s="4" t="s">
        <v>90</v>
      </c>
      <c r="D52" s="3">
        <v>58</v>
      </c>
      <c r="E52" s="15">
        <v>58.620689655172406</v>
      </c>
      <c r="F52" s="15">
        <v>29.310344827586203</v>
      </c>
      <c r="G52" s="15">
        <v>12.068965517241379</v>
      </c>
      <c r="H52" s="15">
        <v>0</v>
      </c>
    </row>
    <row r="53" spans="2:8" ht="12" customHeight="1" x14ac:dyDescent="0.4">
      <c r="B53" s="27"/>
      <c r="C53" s="4" t="s">
        <v>91</v>
      </c>
      <c r="D53" s="3">
        <v>86</v>
      </c>
      <c r="E53" s="15">
        <v>73.255813953488371</v>
      </c>
      <c r="F53" s="15">
        <v>13.953488372093023</v>
      </c>
      <c r="G53" s="15">
        <v>11.627906976744185</v>
      </c>
      <c r="H53" s="15">
        <v>1.1627906976744187</v>
      </c>
    </row>
    <row r="54" spans="2:8" ht="12" customHeight="1" x14ac:dyDescent="0.4">
      <c r="B54" s="27"/>
      <c r="C54" s="2" t="s">
        <v>43</v>
      </c>
      <c r="D54" s="3">
        <v>14</v>
      </c>
      <c r="E54" s="15">
        <v>78.571428571428569</v>
      </c>
      <c r="F54" s="15">
        <v>0</v>
      </c>
      <c r="G54" s="15">
        <v>14.285714285714285</v>
      </c>
      <c r="H54" s="15">
        <v>7.1428571428571423</v>
      </c>
    </row>
  </sheetData>
  <mergeCells count="11">
    <mergeCell ref="B24:B28"/>
    <mergeCell ref="B29:B35"/>
    <mergeCell ref="B36:B54"/>
    <mergeCell ref="E3:H3"/>
    <mergeCell ref="B5:C5"/>
    <mergeCell ref="B6:B14"/>
    <mergeCell ref="B15:B20"/>
    <mergeCell ref="B21:B23"/>
    <mergeCell ref="B2:C4"/>
    <mergeCell ref="D2:D4"/>
    <mergeCell ref="E2:H2"/>
  </mergeCells>
  <phoneticPr fontId="2"/>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H54"/>
  <sheetViews>
    <sheetView workbookViewId="0">
      <selection activeCell="E3" sqref="E3:H3"/>
    </sheetView>
  </sheetViews>
  <sheetFormatPr defaultRowHeight="12" customHeight="1" x14ac:dyDescent="0.4"/>
  <cols>
    <col min="1" max="1" width="5.625" customWidth="1"/>
    <col min="2" max="2" width="14.125" customWidth="1"/>
    <col min="3" max="3" width="39.875" customWidth="1"/>
    <col min="4" max="9" width="10.625" customWidth="1"/>
  </cols>
  <sheetData>
    <row r="2" spans="2:8" ht="39.75" customHeight="1" x14ac:dyDescent="0.4">
      <c r="B2" s="44" t="s">
        <v>117</v>
      </c>
      <c r="C2" s="44"/>
      <c r="D2" s="44" t="s">
        <v>97</v>
      </c>
      <c r="E2" s="48" t="s">
        <v>208</v>
      </c>
      <c r="F2" s="49"/>
      <c r="G2" s="49"/>
      <c r="H2" s="50"/>
    </row>
    <row r="3" spans="2:8" ht="39.75" customHeight="1" x14ac:dyDescent="0.4">
      <c r="B3" s="44"/>
      <c r="C3" s="44"/>
      <c r="D3" s="44"/>
      <c r="E3" s="45" t="s">
        <v>214</v>
      </c>
      <c r="F3" s="46"/>
      <c r="G3" s="46"/>
      <c r="H3" s="47"/>
    </row>
    <row r="4" spans="2:8" ht="24" x14ac:dyDescent="0.4">
      <c r="B4" s="44"/>
      <c r="C4" s="44"/>
      <c r="D4" s="44"/>
      <c r="E4" s="19" t="s">
        <v>167</v>
      </c>
      <c r="F4" s="19" t="s">
        <v>168</v>
      </c>
      <c r="G4" s="19" t="s">
        <v>169</v>
      </c>
      <c r="H4" s="19" t="s">
        <v>154</v>
      </c>
    </row>
    <row r="5" spans="2:8" ht="12" customHeight="1" x14ac:dyDescent="0.4">
      <c r="B5" s="42" t="s">
        <v>92</v>
      </c>
      <c r="C5" s="43" t="s">
        <v>92</v>
      </c>
      <c r="D5" s="3">
        <v>1323</v>
      </c>
      <c r="E5" s="14">
        <v>63.340891912320487</v>
      </c>
      <c r="F5" s="15">
        <v>21.012849584278158</v>
      </c>
      <c r="G5" s="15">
        <v>14.512471655328799</v>
      </c>
      <c r="H5" s="15">
        <v>1.1337868480725624</v>
      </c>
    </row>
    <row r="6" spans="2:8" ht="12" customHeight="1" x14ac:dyDescent="0.4">
      <c r="B6" s="27" t="s">
        <v>93</v>
      </c>
      <c r="C6" s="4" t="s">
        <v>53</v>
      </c>
      <c r="D6" s="3">
        <v>26</v>
      </c>
      <c r="E6" s="15">
        <v>42.307692307692307</v>
      </c>
      <c r="F6" s="15">
        <v>30.76923076923077</v>
      </c>
      <c r="G6" s="15">
        <v>26.923076923076923</v>
      </c>
      <c r="H6" s="15">
        <v>0</v>
      </c>
    </row>
    <row r="7" spans="2:8" ht="12" customHeight="1" x14ac:dyDescent="0.4">
      <c r="B7" s="27"/>
      <c r="C7" s="4" t="s">
        <v>54</v>
      </c>
      <c r="D7" s="3">
        <v>95</v>
      </c>
      <c r="E7" s="15">
        <v>60</v>
      </c>
      <c r="F7" s="15">
        <v>27.368421052631582</v>
      </c>
      <c r="G7" s="15">
        <v>12.631578947368421</v>
      </c>
      <c r="H7" s="15">
        <v>0</v>
      </c>
    </row>
    <row r="8" spans="2:8" ht="12" customHeight="1" x14ac:dyDescent="0.4">
      <c r="B8" s="27"/>
      <c r="C8" s="4" t="s">
        <v>56</v>
      </c>
      <c r="D8" s="3">
        <v>120</v>
      </c>
      <c r="E8" s="15">
        <v>66.666666666666657</v>
      </c>
      <c r="F8" s="15">
        <v>24.166666666666668</v>
      </c>
      <c r="G8" s="15">
        <v>9.1666666666666661</v>
      </c>
      <c r="H8" s="15">
        <v>0</v>
      </c>
    </row>
    <row r="9" spans="2:8" ht="12" customHeight="1" x14ac:dyDescent="0.4">
      <c r="B9" s="27"/>
      <c r="C9" s="4" t="s">
        <v>57</v>
      </c>
      <c r="D9" s="3">
        <v>182</v>
      </c>
      <c r="E9" s="15">
        <v>65.384615384615387</v>
      </c>
      <c r="F9" s="15">
        <v>19.780219780219781</v>
      </c>
      <c r="G9" s="15">
        <v>14.835164835164836</v>
      </c>
      <c r="H9" s="15">
        <v>0</v>
      </c>
    </row>
    <row r="10" spans="2:8" ht="12" customHeight="1" x14ac:dyDescent="0.4">
      <c r="B10" s="27"/>
      <c r="C10" s="4" t="s">
        <v>58</v>
      </c>
      <c r="D10" s="3">
        <v>270</v>
      </c>
      <c r="E10" s="15">
        <v>64.444444444444443</v>
      </c>
      <c r="F10" s="15">
        <v>22.592592592592592</v>
      </c>
      <c r="G10" s="15">
        <v>12.592592592592592</v>
      </c>
      <c r="H10" s="15">
        <v>0.37037037037037041</v>
      </c>
    </row>
    <row r="11" spans="2:8" ht="12" customHeight="1" x14ac:dyDescent="0.4">
      <c r="B11" s="27"/>
      <c r="C11" s="4" t="s">
        <v>59</v>
      </c>
      <c r="D11" s="3">
        <v>232</v>
      </c>
      <c r="E11" s="15">
        <v>70.689655172413794</v>
      </c>
      <c r="F11" s="15">
        <v>18.103448275862068</v>
      </c>
      <c r="G11" s="15">
        <v>10.775862068965516</v>
      </c>
      <c r="H11" s="15">
        <v>0.43103448275862066</v>
      </c>
    </row>
    <row r="12" spans="2:8" ht="12" customHeight="1" x14ac:dyDescent="0.4">
      <c r="B12" s="27"/>
      <c r="C12" s="4" t="s">
        <v>60</v>
      </c>
      <c r="D12" s="3">
        <v>245</v>
      </c>
      <c r="E12" s="15">
        <v>58.367346938775512</v>
      </c>
      <c r="F12" s="15">
        <v>20</v>
      </c>
      <c r="G12" s="15">
        <v>19.183673469387756</v>
      </c>
      <c r="H12" s="15">
        <v>2.4489795918367347</v>
      </c>
    </row>
    <row r="13" spans="2:8" ht="12" customHeight="1" x14ac:dyDescent="0.4">
      <c r="B13" s="27"/>
      <c r="C13" s="4" t="s">
        <v>55</v>
      </c>
      <c r="D13" s="3">
        <v>142</v>
      </c>
      <c r="E13" s="15">
        <v>58.450704225352112</v>
      </c>
      <c r="F13" s="15">
        <v>16.901408450704224</v>
      </c>
      <c r="G13" s="15">
        <v>19.718309859154928</v>
      </c>
      <c r="H13" s="15">
        <v>4.929577464788732</v>
      </c>
    </row>
    <row r="14" spans="2:8" ht="12" customHeight="1" x14ac:dyDescent="0.4">
      <c r="B14" s="27"/>
      <c r="C14" s="4" t="s">
        <v>43</v>
      </c>
      <c r="D14" s="3">
        <v>11</v>
      </c>
      <c r="E14" s="15">
        <v>63.636363636363633</v>
      </c>
      <c r="F14" s="15">
        <v>27.27272727272727</v>
      </c>
      <c r="G14" s="15">
        <v>9.0909090909090917</v>
      </c>
      <c r="H14" s="15">
        <v>0</v>
      </c>
    </row>
    <row r="15" spans="2:8" ht="12" customHeight="1" x14ac:dyDescent="0.4">
      <c r="B15" s="27" t="s">
        <v>98</v>
      </c>
      <c r="C15" s="4" t="s">
        <v>61</v>
      </c>
      <c r="D15" s="3">
        <v>203</v>
      </c>
      <c r="E15" s="15">
        <v>62.068965517241381</v>
      </c>
      <c r="F15" s="15">
        <v>18.7192118226601</v>
      </c>
      <c r="G15" s="15">
        <v>16.748768472906402</v>
      </c>
      <c r="H15" s="15">
        <v>2.4630541871921183</v>
      </c>
    </row>
    <row r="16" spans="2:8" ht="12" customHeight="1" x14ac:dyDescent="0.4">
      <c r="B16" s="27"/>
      <c r="C16" s="4" t="s">
        <v>62</v>
      </c>
      <c r="D16" s="3">
        <v>467</v>
      </c>
      <c r="E16" s="15">
        <v>64.882226980728049</v>
      </c>
      <c r="F16" s="15">
        <v>18.629550321199144</v>
      </c>
      <c r="G16" s="15">
        <v>14.989293361884368</v>
      </c>
      <c r="H16" s="15">
        <v>1.4989293361884368</v>
      </c>
    </row>
    <row r="17" spans="2:8" ht="12" customHeight="1" x14ac:dyDescent="0.4">
      <c r="B17" s="27"/>
      <c r="C17" s="4" t="s">
        <v>63</v>
      </c>
      <c r="D17" s="3">
        <v>296</v>
      </c>
      <c r="E17" s="15">
        <v>62.5</v>
      </c>
      <c r="F17" s="15">
        <v>25.337837837837839</v>
      </c>
      <c r="G17" s="15">
        <v>11.824324324324325</v>
      </c>
      <c r="H17" s="15">
        <v>0.33783783783783783</v>
      </c>
    </row>
    <row r="18" spans="2:8" ht="12" customHeight="1" x14ac:dyDescent="0.4">
      <c r="B18" s="27"/>
      <c r="C18" s="4" t="s">
        <v>64</v>
      </c>
      <c r="D18" s="3">
        <v>258</v>
      </c>
      <c r="E18" s="15">
        <v>63.953488372093027</v>
      </c>
      <c r="F18" s="15">
        <v>22.868217054263564</v>
      </c>
      <c r="G18" s="15">
        <v>12.403100775193799</v>
      </c>
      <c r="H18" s="15">
        <v>0.77519379844961245</v>
      </c>
    </row>
    <row r="19" spans="2:8" ht="12" customHeight="1" x14ac:dyDescent="0.4">
      <c r="B19" s="27"/>
      <c r="C19" s="4" t="s">
        <v>65</v>
      </c>
      <c r="D19" s="3">
        <v>78</v>
      </c>
      <c r="E19" s="15">
        <v>58.974358974358978</v>
      </c>
      <c r="F19" s="15">
        <v>19.230769230769234</v>
      </c>
      <c r="G19" s="15">
        <v>21.794871794871796</v>
      </c>
      <c r="H19" s="15">
        <v>0</v>
      </c>
    </row>
    <row r="20" spans="2:8" ht="12" customHeight="1" x14ac:dyDescent="0.4">
      <c r="B20" s="27"/>
      <c r="C20" s="4" t="s">
        <v>43</v>
      </c>
      <c r="D20" s="3">
        <v>21</v>
      </c>
      <c r="E20" s="15">
        <v>61.904761904761905</v>
      </c>
      <c r="F20" s="15">
        <v>19.047619047619047</v>
      </c>
      <c r="G20" s="15">
        <v>19.047619047619047</v>
      </c>
      <c r="H20" s="15">
        <v>0</v>
      </c>
    </row>
    <row r="21" spans="2:8" ht="12" customHeight="1" x14ac:dyDescent="0.4">
      <c r="B21" s="26" t="s">
        <v>99</v>
      </c>
      <c r="C21" s="4" t="s">
        <v>66</v>
      </c>
      <c r="D21" s="3">
        <v>349</v>
      </c>
      <c r="E21" s="15">
        <v>62.464183381088823</v>
      </c>
      <c r="F21" s="15">
        <v>25.214899713467048</v>
      </c>
      <c r="G21" s="15">
        <v>12.320916905444127</v>
      </c>
      <c r="H21" s="15">
        <v>0</v>
      </c>
    </row>
    <row r="22" spans="2:8" ht="12" customHeight="1" x14ac:dyDescent="0.4">
      <c r="B22" s="26"/>
      <c r="C22" s="4" t="s">
        <v>67</v>
      </c>
      <c r="D22" s="3">
        <v>933</v>
      </c>
      <c r="E22" s="15">
        <v>63.879957127545552</v>
      </c>
      <c r="F22" s="15">
        <v>19.721329046087888</v>
      </c>
      <c r="G22" s="15">
        <v>15.112540192926044</v>
      </c>
      <c r="H22" s="15">
        <v>1.2861736334405145</v>
      </c>
    </row>
    <row r="23" spans="2:8" ht="12" customHeight="1" x14ac:dyDescent="0.4">
      <c r="B23" s="26"/>
      <c r="C23" s="4" t="s">
        <v>43</v>
      </c>
      <c r="D23" s="3">
        <v>41</v>
      </c>
      <c r="E23" s="15">
        <v>58.536585365853654</v>
      </c>
      <c r="F23" s="15">
        <v>14.634146341463413</v>
      </c>
      <c r="G23" s="15">
        <v>19.512195121951219</v>
      </c>
      <c r="H23" s="15">
        <v>7.3170731707317067</v>
      </c>
    </row>
    <row r="24" spans="2:8" ht="12" customHeight="1" x14ac:dyDescent="0.4">
      <c r="B24" s="27" t="s">
        <v>100</v>
      </c>
      <c r="C24" s="2" t="s">
        <v>96</v>
      </c>
      <c r="D24" s="3">
        <v>340</v>
      </c>
      <c r="E24" s="15">
        <v>64.411764705882362</v>
      </c>
      <c r="F24" s="15">
        <v>22.058823529411764</v>
      </c>
      <c r="G24" s="15">
        <v>12.941176470588237</v>
      </c>
      <c r="H24" s="15">
        <v>0.58823529411764708</v>
      </c>
    </row>
    <row r="25" spans="2:8" ht="12" customHeight="1" x14ac:dyDescent="0.4">
      <c r="B25" s="27"/>
      <c r="C25" s="2" t="s">
        <v>95</v>
      </c>
      <c r="D25" s="3">
        <v>370</v>
      </c>
      <c r="E25" s="15">
        <v>62.972972972972975</v>
      </c>
      <c r="F25" s="15">
        <v>18.918918918918919</v>
      </c>
      <c r="G25" s="15">
        <v>16.216216216216218</v>
      </c>
      <c r="H25" s="15">
        <v>1.8918918918918921</v>
      </c>
    </row>
    <row r="26" spans="2:8" ht="12" customHeight="1" x14ac:dyDescent="0.4">
      <c r="B26" s="27"/>
      <c r="C26" s="2" t="s">
        <v>101</v>
      </c>
      <c r="D26" s="3">
        <v>239</v>
      </c>
      <c r="E26" s="15">
        <v>57.740585774058573</v>
      </c>
      <c r="F26" s="15">
        <v>25.10460251046025</v>
      </c>
      <c r="G26" s="15">
        <v>15.899581589958158</v>
      </c>
      <c r="H26" s="15">
        <v>1.2552301255230125</v>
      </c>
    </row>
    <row r="27" spans="2:8" ht="12" customHeight="1" x14ac:dyDescent="0.4">
      <c r="B27" s="27"/>
      <c r="C27" s="2" t="s">
        <v>102</v>
      </c>
      <c r="D27" s="3">
        <v>360</v>
      </c>
      <c r="E27" s="15">
        <v>66.111111111111114</v>
      </c>
      <c r="F27" s="15">
        <v>19.444444444444446</v>
      </c>
      <c r="G27" s="15">
        <v>13.611111111111111</v>
      </c>
      <c r="H27" s="15">
        <v>0.83333333333333337</v>
      </c>
    </row>
    <row r="28" spans="2:8" ht="12" customHeight="1" x14ac:dyDescent="0.4">
      <c r="B28" s="27"/>
      <c r="C28" s="4" t="s">
        <v>47</v>
      </c>
      <c r="D28" s="3">
        <v>14</v>
      </c>
      <c r="E28" s="15">
        <v>71.428571428571431</v>
      </c>
      <c r="F28" s="15">
        <v>21.428571428571427</v>
      </c>
      <c r="G28" s="15">
        <v>7.1428571428571423</v>
      </c>
      <c r="H28" s="15">
        <v>0</v>
      </c>
    </row>
    <row r="29" spans="2:8" ht="12" customHeight="1" x14ac:dyDescent="0.4">
      <c r="B29" s="27" t="s">
        <v>104</v>
      </c>
      <c r="C29" s="4" t="s">
        <v>70</v>
      </c>
      <c r="D29" s="3">
        <v>91</v>
      </c>
      <c r="E29" s="15">
        <v>53.846153846153847</v>
      </c>
      <c r="F29" s="15">
        <v>20.87912087912088</v>
      </c>
      <c r="G29" s="15">
        <v>24.175824175824175</v>
      </c>
      <c r="H29" s="15">
        <v>1.098901098901099</v>
      </c>
    </row>
    <row r="30" spans="2:8" ht="12" customHeight="1" x14ac:dyDescent="0.4">
      <c r="B30" s="27"/>
      <c r="C30" s="2" t="s">
        <v>69</v>
      </c>
      <c r="D30" s="3">
        <v>590</v>
      </c>
      <c r="E30" s="15">
        <v>66.949152542372886</v>
      </c>
      <c r="F30" s="15">
        <v>20.677966101694913</v>
      </c>
      <c r="G30" s="15">
        <v>12.033898305084746</v>
      </c>
      <c r="H30" s="15">
        <v>0.33898305084745761</v>
      </c>
    </row>
    <row r="31" spans="2:8" ht="12" customHeight="1" x14ac:dyDescent="0.4">
      <c r="B31" s="27"/>
      <c r="C31" s="4" t="s">
        <v>71</v>
      </c>
      <c r="D31" s="3">
        <v>260</v>
      </c>
      <c r="E31" s="15">
        <v>65.384615384615387</v>
      </c>
      <c r="F31" s="15">
        <v>18.846153846153847</v>
      </c>
      <c r="G31" s="15">
        <v>14.615384615384617</v>
      </c>
      <c r="H31" s="15">
        <v>1.153846153846154</v>
      </c>
    </row>
    <row r="32" spans="2:8" ht="12" customHeight="1" x14ac:dyDescent="0.4">
      <c r="B32" s="27"/>
      <c r="C32" s="4" t="s">
        <v>72</v>
      </c>
      <c r="D32" s="3">
        <v>46</v>
      </c>
      <c r="E32" s="15">
        <v>43.478260869565219</v>
      </c>
      <c r="F32" s="15">
        <v>34.782608695652172</v>
      </c>
      <c r="G32" s="15">
        <v>21.739130434782609</v>
      </c>
      <c r="H32" s="15">
        <v>0</v>
      </c>
    </row>
    <row r="33" spans="2:8" ht="12" customHeight="1" x14ac:dyDescent="0.4">
      <c r="B33" s="27"/>
      <c r="C33" s="4" t="s">
        <v>73</v>
      </c>
      <c r="D33" s="3">
        <v>230</v>
      </c>
      <c r="E33" s="15">
        <v>59.565217391304351</v>
      </c>
      <c r="F33" s="15">
        <v>20.869565217391305</v>
      </c>
      <c r="G33" s="15">
        <v>16.956521739130434</v>
      </c>
      <c r="H33" s="15">
        <v>2.6086956521739131</v>
      </c>
    </row>
    <row r="34" spans="2:8" ht="12" customHeight="1" x14ac:dyDescent="0.4">
      <c r="B34" s="27"/>
      <c r="C34" s="4" t="s">
        <v>46</v>
      </c>
      <c r="D34" s="3">
        <v>88</v>
      </c>
      <c r="E34" s="15">
        <v>63.636363636363633</v>
      </c>
      <c r="F34" s="15">
        <v>23.863636363636363</v>
      </c>
      <c r="G34" s="15">
        <v>12.5</v>
      </c>
      <c r="H34" s="15">
        <v>0</v>
      </c>
    </row>
    <row r="35" spans="2:8" ht="12" customHeight="1" x14ac:dyDescent="0.4">
      <c r="B35" s="27"/>
      <c r="C35" s="4" t="s">
        <v>43</v>
      </c>
      <c r="D35" s="3">
        <v>18</v>
      </c>
      <c r="E35" s="15">
        <v>61.111111111111114</v>
      </c>
      <c r="F35" s="15">
        <v>16.666666666666664</v>
      </c>
      <c r="G35" s="15">
        <v>5.5555555555555554</v>
      </c>
      <c r="H35" s="15">
        <v>16.666666666666664</v>
      </c>
    </row>
    <row r="36" spans="2:8" ht="12" customHeight="1" x14ac:dyDescent="0.4">
      <c r="B36" s="27" t="s">
        <v>94</v>
      </c>
      <c r="C36" s="4" t="s">
        <v>74</v>
      </c>
      <c r="D36" s="3">
        <v>108</v>
      </c>
      <c r="E36" s="15">
        <v>62.962962962962962</v>
      </c>
      <c r="F36" s="15">
        <v>24.074074074074073</v>
      </c>
      <c r="G36" s="15">
        <v>12.962962962962962</v>
      </c>
      <c r="H36" s="15">
        <v>0</v>
      </c>
    </row>
    <row r="37" spans="2:8" ht="12" customHeight="1" x14ac:dyDescent="0.4">
      <c r="B37" s="27"/>
      <c r="C37" s="4" t="s">
        <v>76</v>
      </c>
      <c r="D37" s="3">
        <v>105</v>
      </c>
      <c r="E37" s="15">
        <v>60</v>
      </c>
      <c r="F37" s="15">
        <v>17.142857142857142</v>
      </c>
      <c r="G37" s="15">
        <v>20</v>
      </c>
      <c r="H37" s="15">
        <v>2.8571428571428572</v>
      </c>
    </row>
    <row r="38" spans="2:8" ht="12" customHeight="1" x14ac:dyDescent="0.4">
      <c r="B38" s="27"/>
      <c r="C38" s="4" t="s">
        <v>77</v>
      </c>
      <c r="D38" s="3">
        <v>54</v>
      </c>
      <c r="E38" s="15">
        <v>62.962962962962962</v>
      </c>
      <c r="F38" s="15">
        <v>20.37037037037037</v>
      </c>
      <c r="G38" s="15">
        <v>16.666666666666664</v>
      </c>
      <c r="H38" s="15">
        <v>0</v>
      </c>
    </row>
    <row r="39" spans="2:8" ht="12" customHeight="1" x14ac:dyDescent="0.4">
      <c r="B39" s="27"/>
      <c r="C39" s="4" t="s">
        <v>78</v>
      </c>
      <c r="D39" s="3">
        <v>56</v>
      </c>
      <c r="E39" s="15">
        <v>64.285714285714292</v>
      </c>
      <c r="F39" s="15">
        <v>26.785714285714285</v>
      </c>
      <c r="G39" s="15">
        <v>8.9285714285714288</v>
      </c>
      <c r="H39" s="15">
        <v>0</v>
      </c>
    </row>
    <row r="40" spans="2:8" ht="12" customHeight="1" x14ac:dyDescent="0.4">
      <c r="B40" s="27"/>
      <c r="C40" s="4" t="s">
        <v>79</v>
      </c>
      <c r="D40" s="3">
        <v>71</v>
      </c>
      <c r="E40" s="15">
        <v>67.605633802816897</v>
      </c>
      <c r="F40" s="15">
        <v>21.12676056338028</v>
      </c>
      <c r="G40" s="15">
        <v>9.8591549295774641</v>
      </c>
      <c r="H40" s="15">
        <v>1.4084507042253522</v>
      </c>
    </row>
    <row r="41" spans="2:8" ht="12" customHeight="1" x14ac:dyDescent="0.4">
      <c r="B41" s="27"/>
      <c r="C41" s="4" t="s">
        <v>80</v>
      </c>
      <c r="D41" s="3">
        <v>75</v>
      </c>
      <c r="E41" s="15">
        <v>52</v>
      </c>
      <c r="F41" s="15">
        <v>26.666666666666668</v>
      </c>
      <c r="G41" s="15">
        <v>21.333333333333336</v>
      </c>
      <c r="H41" s="15">
        <v>0</v>
      </c>
    </row>
    <row r="42" spans="2:8" ht="12" customHeight="1" x14ac:dyDescent="0.4">
      <c r="B42" s="27"/>
      <c r="C42" s="4" t="s">
        <v>75</v>
      </c>
      <c r="D42" s="3">
        <v>66</v>
      </c>
      <c r="E42" s="15">
        <v>57.575757575757578</v>
      </c>
      <c r="F42" s="15">
        <v>21.212121212121211</v>
      </c>
      <c r="G42" s="15">
        <v>18.181818181818183</v>
      </c>
      <c r="H42" s="15">
        <v>3.0303030303030303</v>
      </c>
    </row>
    <row r="43" spans="2:8" ht="12" customHeight="1" x14ac:dyDescent="0.4">
      <c r="B43" s="27"/>
      <c r="C43" s="4" t="s">
        <v>81</v>
      </c>
      <c r="D43" s="3">
        <v>121</v>
      </c>
      <c r="E43" s="15">
        <v>67.768595041322314</v>
      </c>
      <c r="F43" s="15">
        <v>17.355371900826448</v>
      </c>
      <c r="G43" s="15">
        <v>13.223140495867769</v>
      </c>
      <c r="H43" s="15">
        <v>1.6528925619834711</v>
      </c>
    </row>
    <row r="44" spans="2:8" ht="12" customHeight="1" x14ac:dyDescent="0.4">
      <c r="B44" s="27"/>
      <c r="C44" s="4" t="s">
        <v>82</v>
      </c>
      <c r="D44" s="3">
        <v>42</v>
      </c>
      <c r="E44" s="15">
        <v>59.523809523809526</v>
      </c>
      <c r="F44" s="15">
        <v>26.190476190476193</v>
      </c>
      <c r="G44" s="15">
        <v>11.904761904761903</v>
      </c>
      <c r="H44" s="15">
        <v>2.3809523809523809</v>
      </c>
    </row>
    <row r="45" spans="2:8" ht="12" customHeight="1" x14ac:dyDescent="0.4">
      <c r="B45" s="27"/>
      <c r="C45" s="4" t="s">
        <v>83</v>
      </c>
      <c r="D45" s="3">
        <v>39</v>
      </c>
      <c r="E45" s="15">
        <v>58.974358974358978</v>
      </c>
      <c r="F45" s="15">
        <v>28.205128205128204</v>
      </c>
      <c r="G45" s="15">
        <v>12.820512820512819</v>
      </c>
      <c r="H45" s="15">
        <v>0</v>
      </c>
    </row>
    <row r="46" spans="2:8" ht="12" customHeight="1" x14ac:dyDescent="0.4">
      <c r="B46" s="27"/>
      <c r="C46" s="4" t="s">
        <v>84</v>
      </c>
      <c r="D46" s="3">
        <v>73</v>
      </c>
      <c r="E46" s="15">
        <v>67.123287671232873</v>
      </c>
      <c r="F46" s="15">
        <v>12.328767123287671</v>
      </c>
      <c r="G46" s="15">
        <v>19.17808219178082</v>
      </c>
      <c r="H46" s="15">
        <v>1.3698630136986301</v>
      </c>
    </row>
    <row r="47" spans="2:8" ht="12" customHeight="1" x14ac:dyDescent="0.4">
      <c r="B47" s="27"/>
      <c r="C47" s="4" t="s">
        <v>85</v>
      </c>
      <c r="D47" s="3">
        <v>105</v>
      </c>
      <c r="E47" s="15">
        <v>64.761904761904759</v>
      </c>
      <c r="F47" s="15">
        <v>20</v>
      </c>
      <c r="G47" s="15">
        <v>15.238095238095239</v>
      </c>
      <c r="H47" s="15">
        <v>0</v>
      </c>
    </row>
    <row r="48" spans="2:8" ht="12" customHeight="1" x14ac:dyDescent="0.4">
      <c r="B48" s="27"/>
      <c r="C48" s="4" t="s">
        <v>86</v>
      </c>
      <c r="D48" s="3">
        <v>92</v>
      </c>
      <c r="E48" s="15">
        <v>70.652173913043484</v>
      </c>
      <c r="F48" s="15">
        <v>17.391304347826086</v>
      </c>
      <c r="G48" s="15">
        <v>10.869565217391305</v>
      </c>
      <c r="H48" s="15">
        <v>1.0869565217391304</v>
      </c>
    </row>
    <row r="49" spans="2:8" ht="12" customHeight="1" x14ac:dyDescent="0.4">
      <c r="B49" s="27"/>
      <c r="C49" s="4" t="s">
        <v>87</v>
      </c>
      <c r="D49" s="3">
        <v>44</v>
      </c>
      <c r="E49" s="15">
        <v>70.454545454545453</v>
      </c>
      <c r="F49" s="15">
        <v>18.181818181818183</v>
      </c>
      <c r="G49" s="15">
        <v>11.363636363636363</v>
      </c>
      <c r="H49" s="15">
        <v>0</v>
      </c>
    </row>
    <row r="50" spans="2:8" ht="12" customHeight="1" x14ac:dyDescent="0.4">
      <c r="B50" s="27"/>
      <c r="C50" s="4" t="s">
        <v>88</v>
      </c>
      <c r="D50" s="3">
        <v>34</v>
      </c>
      <c r="E50" s="15">
        <v>64.705882352941174</v>
      </c>
      <c r="F50" s="15">
        <v>23.52941176470588</v>
      </c>
      <c r="G50" s="15">
        <v>11.76470588235294</v>
      </c>
      <c r="H50" s="15">
        <v>0</v>
      </c>
    </row>
    <row r="51" spans="2:8" ht="12" customHeight="1" x14ac:dyDescent="0.4">
      <c r="B51" s="27"/>
      <c r="C51" s="4" t="s">
        <v>89</v>
      </c>
      <c r="D51" s="3">
        <v>80</v>
      </c>
      <c r="E51" s="15">
        <v>60</v>
      </c>
      <c r="F51" s="15">
        <v>17.5</v>
      </c>
      <c r="G51" s="15">
        <v>18.75</v>
      </c>
      <c r="H51" s="15">
        <v>3.75</v>
      </c>
    </row>
    <row r="52" spans="2:8" ht="12" customHeight="1" x14ac:dyDescent="0.4">
      <c r="B52" s="27"/>
      <c r="C52" s="4" t="s">
        <v>90</v>
      </c>
      <c r="D52" s="3">
        <v>58</v>
      </c>
      <c r="E52" s="15">
        <v>67.241379310344826</v>
      </c>
      <c r="F52" s="15">
        <v>24.137931034482758</v>
      </c>
      <c r="G52" s="15">
        <v>8.6206896551724146</v>
      </c>
      <c r="H52" s="15">
        <v>0</v>
      </c>
    </row>
    <row r="53" spans="2:8" ht="12" customHeight="1" x14ac:dyDescent="0.4">
      <c r="B53" s="27"/>
      <c r="C53" s="4" t="s">
        <v>91</v>
      </c>
      <c r="D53" s="3">
        <v>86</v>
      </c>
      <c r="E53" s="15">
        <v>58.139534883720934</v>
      </c>
      <c r="F53" s="15">
        <v>26.744186046511626</v>
      </c>
      <c r="G53" s="15">
        <v>13.953488372093023</v>
      </c>
      <c r="H53" s="15">
        <v>1.1627906976744187</v>
      </c>
    </row>
    <row r="54" spans="2:8" ht="12" customHeight="1" x14ac:dyDescent="0.4">
      <c r="B54" s="27"/>
      <c r="C54" s="2" t="s">
        <v>43</v>
      </c>
      <c r="D54" s="3">
        <v>14</v>
      </c>
      <c r="E54" s="15">
        <v>71.428571428571431</v>
      </c>
      <c r="F54" s="15">
        <v>21.428571428571427</v>
      </c>
      <c r="G54" s="15">
        <v>7.1428571428571423</v>
      </c>
      <c r="H54" s="15">
        <v>0</v>
      </c>
    </row>
  </sheetData>
  <mergeCells count="11">
    <mergeCell ref="B24:B28"/>
    <mergeCell ref="B29:B35"/>
    <mergeCell ref="B36:B54"/>
    <mergeCell ref="E3:H3"/>
    <mergeCell ref="B5:C5"/>
    <mergeCell ref="B6:B14"/>
    <mergeCell ref="B15:B20"/>
    <mergeCell ref="B21:B23"/>
    <mergeCell ref="B2:C4"/>
    <mergeCell ref="D2:D4"/>
    <mergeCell ref="E2:H2"/>
  </mergeCells>
  <phoneticPr fontId="2"/>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H54"/>
  <sheetViews>
    <sheetView workbookViewId="0">
      <selection activeCell="E18" sqref="E18"/>
    </sheetView>
  </sheetViews>
  <sheetFormatPr defaultRowHeight="12" customHeight="1" x14ac:dyDescent="0.4"/>
  <cols>
    <col min="1" max="1" width="5.625" customWidth="1"/>
    <col min="2" max="2" width="14.125" customWidth="1"/>
    <col min="3" max="3" width="39.875" customWidth="1"/>
    <col min="4" max="9" width="10.625" customWidth="1"/>
  </cols>
  <sheetData>
    <row r="2" spans="2:8" ht="51.75" customHeight="1" x14ac:dyDescent="0.4">
      <c r="B2" s="44" t="s">
        <v>118</v>
      </c>
      <c r="C2" s="44"/>
      <c r="D2" s="44" t="s">
        <v>97</v>
      </c>
      <c r="E2" s="48" t="s">
        <v>208</v>
      </c>
      <c r="F2" s="49"/>
      <c r="G2" s="49"/>
      <c r="H2" s="50"/>
    </row>
    <row r="3" spans="2:8" ht="51.75" customHeight="1" x14ac:dyDescent="0.4">
      <c r="B3" s="44"/>
      <c r="C3" s="44"/>
      <c r="D3" s="44"/>
      <c r="E3" s="45" t="s">
        <v>215</v>
      </c>
      <c r="F3" s="46"/>
      <c r="G3" s="46"/>
      <c r="H3" s="47"/>
    </row>
    <row r="4" spans="2:8" ht="24" x14ac:dyDescent="0.4">
      <c r="B4" s="44"/>
      <c r="C4" s="44"/>
      <c r="D4" s="44"/>
      <c r="E4" s="19" t="s">
        <v>167</v>
      </c>
      <c r="F4" s="19" t="s">
        <v>168</v>
      </c>
      <c r="G4" s="19" t="s">
        <v>169</v>
      </c>
      <c r="H4" s="19" t="s">
        <v>154</v>
      </c>
    </row>
    <row r="5" spans="2:8" ht="12" customHeight="1" x14ac:dyDescent="0.4">
      <c r="B5" s="42" t="s">
        <v>92</v>
      </c>
      <c r="C5" s="43" t="s">
        <v>92</v>
      </c>
      <c r="D5" s="3">
        <v>1323</v>
      </c>
      <c r="E5" s="14">
        <v>18.518518518518519</v>
      </c>
      <c r="F5" s="15">
        <v>55.102040816326522</v>
      </c>
      <c r="G5" s="15">
        <v>25.094482237339381</v>
      </c>
      <c r="H5" s="15">
        <v>1.2849584278155708</v>
      </c>
    </row>
    <row r="6" spans="2:8" ht="12" customHeight="1" x14ac:dyDescent="0.4">
      <c r="B6" s="27" t="s">
        <v>93</v>
      </c>
      <c r="C6" s="4" t="s">
        <v>53</v>
      </c>
      <c r="D6" s="3">
        <v>26</v>
      </c>
      <c r="E6" s="15">
        <v>11.538461538461538</v>
      </c>
      <c r="F6" s="15">
        <v>46.153846153846153</v>
      </c>
      <c r="G6" s="15">
        <v>42.307692307692307</v>
      </c>
      <c r="H6" s="15">
        <v>0</v>
      </c>
    </row>
    <row r="7" spans="2:8" ht="12" customHeight="1" x14ac:dyDescent="0.4">
      <c r="B7" s="27"/>
      <c r="C7" s="4" t="s">
        <v>54</v>
      </c>
      <c r="D7" s="3">
        <v>95</v>
      </c>
      <c r="E7" s="15">
        <v>15.789473684210526</v>
      </c>
      <c r="F7" s="15">
        <v>45.263157894736842</v>
      </c>
      <c r="G7" s="15">
        <v>38.94736842105263</v>
      </c>
      <c r="H7" s="15">
        <v>0</v>
      </c>
    </row>
    <row r="8" spans="2:8" ht="12" customHeight="1" x14ac:dyDescent="0.4">
      <c r="B8" s="27"/>
      <c r="C8" s="4" t="s">
        <v>56</v>
      </c>
      <c r="D8" s="3">
        <v>120</v>
      </c>
      <c r="E8" s="15">
        <v>11.666666666666666</v>
      </c>
      <c r="F8" s="15">
        <v>50</v>
      </c>
      <c r="G8" s="15">
        <v>38.333333333333336</v>
      </c>
      <c r="H8" s="15">
        <v>0</v>
      </c>
    </row>
    <row r="9" spans="2:8" ht="12" customHeight="1" x14ac:dyDescent="0.4">
      <c r="B9" s="27"/>
      <c r="C9" s="4" t="s">
        <v>57</v>
      </c>
      <c r="D9" s="3">
        <v>182</v>
      </c>
      <c r="E9" s="15">
        <v>12.087912087912088</v>
      </c>
      <c r="F9" s="15">
        <v>58.791208791208796</v>
      </c>
      <c r="G9" s="15">
        <v>29.120879120879124</v>
      </c>
      <c r="H9" s="15">
        <v>0</v>
      </c>
    </row>
    <row r="10" spans="2:8" ht="12" customHeight="1" x14ac:dyDescent="0.4">
      <c r="B10" s="27"/>
      <c r="C10" s="4" t="s">
        <v>58</v>
      </c>
      <c r="D10" s="3">
        <v>270</v>
      </c>
      <c r="E10" s="15">
        <v>15.555555555555555</v>
      </c>
      <c r="F10" s="15">
        <v>58.518518518518512</v>
      </c>
      <c r="G10" s="15">
        <v>25.925925925925924</v>
      </c>
      <c r="H10" s="15">
        <v>0</v>
      </c>
    </row>
    <row r="11" spans="2:8" ht="12" customHeight="1" x14ac:dyDescent="0.4">
      <c r="B11" s="27"/>
      <c r="C11" s="4" t="s">
        <v>59</v>
      </c>
      <c r="D11" s="3">
        <v>232</v>
      </c>
      <c r="E11" s="15">
        <v>19.827586206896552</v>
      </c>
      <c r="F11" s="15">
        <v>62.931034482758619</v>
      </c>
      <c r="G11" s="15">
        <v>16.810344827586206</v>
      </c>
      <c r="H11" s="15">
        <v>0.43103448275862066</v>
      </c>
    </row>
    <row r="12" spans="2:8" ht="12" customHeight="1" x14ac:dyDescent="0.4">
      <c r="B12" s="27"/>
      <c r="C12" s="4" t="s">
        <v>60</v>
      </c>
      <c r="D12" s="3">
        <v>245</v>
      </c>
      <c r="E12" s="15">
        <v>27.346938775510203</v>
      </c>
      <c r="F12" s="15">
        <v>52.653061224489797</v>
      </c>
      <c r="G12" s="15">
        <v>17.959183673469386</v>
      </c>
      <c r="H12" s="15">
        <v>2.0408163265306123</v>
      </c>
    </row>
    <row r="13" spans="2:8" ht="12" customHeight="1" x14ac:dyDescent="0.4">
      <c r="B13" s="27"/>
      <c r="C13" s="4" t="s">
        <v>55</v>
      </c>
      <c r="D13" s="3">
        <v>142</v>
      </c>
      <c r="E13" s="15">
        <v>23.943661971830984</v>
      </c>
      <c r="F13" s="15">
        <v>46.478873239436616</v>
      </c>
      <c r="G13" s="15">
        <v>21.830985915492956</v>
      </c>
      <c r="H13" s="15">
        <v>7.7464788732394361</v>
      </c>
    </row>
    <row r="14" spans="2:8" ht="12" customHeight="1" x14ac:dyDescent="0.4">
      <c r="B14" s="27"/>
      <c r="C14" s="4" t="s">
        <v>43</v>
      </c>
      <c r="D14" s="3">
        <v>11</v>
      </c>
      <c r="E14" s="15">
        <v>18.181818181818183</v>
      </c>
      <c r="F14" s="15">
        <v>72.727272727272734</v>
      </c>
      <c r="G14" s="15">
        <v>9.0909090909090917</v>
      </c>
      <c r="H14" s="15">
        <v>0</v>
      </c>
    </row>
    <row r="15" spans="2:8" ht="12" customHeight="1" x14ac:dyDescent="0.4">
      <c r="B15" s="27" t="s">
        <v>98</v>
      </c>
      <c r="C15" s="4" t="s">
        <v>61</v>
      </c>
      <c r="D15" s="3">
        <v>203</v>
      </c>
      <c r="E15" s="15">
        <v>20.19704433497537</v>
      </c>
      <c r="F15" s="15">
        <v>47.290640394088669</v>
      </c>
      <c r="G15" s="15">
        <v>30.049261083743843</v>
      </c>
      <c r="H15" s="15">
        <v>2.4630541871921183</v>
      </c>
    </row>
    <row r="16" spans="2:8" ht="12" customHeight="1" x14ac:dyDescent="0.4">
      <c r="B16" s="27"/>
      <c r="C16" s="4" t="s">
        <v>62</v>
      </c>
      <c r="D16" s="3">
        <v>467</v>
      </c>
      <c r="E16" s="15">
        <v>18.843683083511777</v>
      </c>
      <c r="F16" s="15">
        <v>56.745182012847962</v>
      </c>
      <c r="G16" s="15">
        <v>23.126338329764454</v>
      </c>
      <c r="H16" s="15">
        <v>1.2847965738758029</v>
      </c>
    </row>
    <row r="17" spans="2:8" ht="12" customHeight="1" x14ac:dyDescent="0.4">
      <c r="B17" s="27"/>
      <c r="C17" s="4" t="s">
        <v>63</v>
      </c>
      <c r="D17" s="3">
        <v>296</v>
      </c>
      <c r="E17" s="15">
        <v>18.243243243243242</v>
      </c>
      <c r="F17" s="15">
        <v>54.729729729729726</v>
      </c>
      <c r="G17" s="15">
        <v>26.689189189189189</v>
      </c>
      <c r="H17" s="15">
        <v>0.33783783783783783</v>
      </c>
    </row>
    <row r="18" spans="2:8" ht="12" customHeight="1" x14ac:dyDescent="0.4">
      <c r="B18" s="27"/>
      <c r="C18" s="4" t="s">
        <v>64</v>
      </c>
      <c r="D18" s="3">
        <v>258</v>
      </c>
      <c r="E18" s="15">
        <v>15.503875968992247</v>
      </c>
      <c r="F18" s="15">
        <v>59.302325581395351</v>
      </c>
      <c r="G18" s="15">
        <v>23.643410852713178</v>
      </c>
      <c r="H18" s="15">
        <v>1.5503875968992249</v>
      </c>
    </row>
    <row r="19" spans="2:8" ht="12" customHeight="1" x14ac:dyDescent="0.4">
      <c r="B19" s="27"/>
      <c r="C19" s="4" t="s">
        <v>65</v>
      </c>
      <c r="D19" s="3">
        <v>78</v>
      </c>
      <c r="E19" s="15">
        <v>17.948717948717949</v>
      </c>
      <c r="F19" s="15">
        <v>55.128205128205131</v>
      </c>
      <c r="G19" s="15">
        <v>26.923076923076923</v>
      </c>
      <c r="H19" s="15">
        <v>0</v>
      </c>
    </row>
    <row r="20" spans="2:8" ht="12" customHeight="1" x14ac:dyDescent="0.4">
      <c r="B20" s="27"/>
      <c r="C20" s="4" t="s">
        <v>43</v>
      </c>
      <c r="D20" s="3">
        <v>21</v>
      </c>
      <c r="E20" s="15">
        <v>38.095238095238095</v>
      </c>
      <c r="F20" s="15">
        <v>47.619047619047613</v>
      </c>
      <c r="G20" s="15">
        <v>9.5238095238095237</v>
      </c>
      <c r="H20" s="15">
        <v>4.7619047619047619</v>
      </c>
    </row>
    <row r="21" spans="2:8" ht="12" customHeight="1" x14ac:dyDescent="0.4">
      <c r="B21" s="26" t="s">
        <v>99</v>
      </c>
      <c r="C21" s="4" t="s">
        <v>66</v>
      </c>
      <c r="D21" s="3">
        <v>349</v>
      </c>
      <c r="E21" s="15">
        <v>14.899713467048711</v>
      </c>
      <c r="F21" s="15">
        <v>58.166189111747848</v>
      </c>
      <c r="G21" s="15">
        <v>26.647564469914041</v>
      </c>
      <c r="H21" s="15">
        <v>0.28653295128939826</v>
      </c>
    </row>
    <row r="22" spans="2:8" ht="12" customHeight="1" x14ac:dyDescent="0.4">
      <c r="B22" s="26"/>
      <c r="C22" s="4" t="s">
        <v>67</v>
      </c>
      <c r="D22" s="3">
        <v>933</v>
      </c>
      <c r="E22" s="15">
        <v>19.721329046087888</v>
      </c>
      <c r="F22" s="15">
        <v>54.448017148981776</v>
      </c>
      <c r="G22" s="15">
        <v>24.437299035369776</v>
      </c>
      <c r="H22" s="15">
        <v>1.3933547695605575</v>
      </c>
    </row>
    <row r="23" spans="2:8" ht="12" customHeight="1" x14ac:dyDescent="0.4">
      <c r="B23" s="26"/>
      <c r="C23" s="4" t="s">
        <v>43</v>
      </c>
      <c r="D23" s="3">
        <v>41</v>
      </c>
      <c r="E23" s="15">
        <v>21.951219512195124</v>
      </c>
      <c r="F23" s="15">
        <v>43.902439024390247</v>
      </c>
      <c r="G23" s="15">
        <v>26.829268292682929</v>
      </c>
      <c r="H23" s="15">
        <v>7.3170731707317067</v>
      </c>
    </row>
    <row r="24" spans="2:8" ht="12" customHeight="1" x14ac:dyDescent="0.4">
      <c r="B24" s="27" t="s">
        <v>100</v>
      </c>
      <c r="C24" s="2" t="s">
        <v>96</v>
      </c>
      <c r="D24" s="3">
        <v>340</v>
      </c>
      <c r="E24" s="15">
        <v>19.411764705882355</v>
      </c>
      <c r="F24" s="15">
        <v>53.235294117647058</v>
      </c>
      <c r="G24" s="15">
        <v>27.058823529411764</v>
      </c>
      <c r="H24" s="15">
        <v>0.29411764705882354</v>
      </c>
    </row>
    <row r="25" spans="2:8" ht="12" customHeight="1" x14ac:dyDescent="0.4">
      <c r="B25" s="27"/>
      <c r="C25" s="2" t="s">
        <v>95</v>
      </c>
      <c r="D25" s="3">
        <v>370</v>
      </c>
      <c r="E25" s="15">
        <v>19.189189189189189</v>
      </c>
      <c r="F25" s="15">
        <v>54.864864864864856</v>
      </c>
      <c r="G25" s="15">
        <v>24.054054054054056</v>
      </c>
      <c r="H25" s="15">
        <v>1.8918918918918921</v>
      </c>
    </row>
    <row r="26" spans="2:8" ht="12" customHeight="1" x14ac:dyDescent="0.4">
      <c r="B26" s="27"/>
      <c r="C26" s="2" t="s">
        <v>101</v>
      </c>
      <c r="D26" s="3">
        <v>239</v>
      </c>
      <c r="E26" s="15">
        <v>15.481171548117153</v>
      </c>
      <c r="F26" s="15">
        <v>54.39330543933054</v>
      </c>
      <c r="G26" s="15">
        <v>28.451882845188287</v>
      </c>
      <c r="H26" s="15">
        <v>1.6736401673640167</v>
      </c>
    </row>
    <row r="27" spans="2:8" ht="12" customHeight="1" x14ac:dyDescent="0.4">
      <c r="B27" s="27"/>
      <c r="C27" s="2" t="s">
        <v>102</v>
      </c>
      <c r="D27" s="3">
        <v>360</v>
      </c>
      <c r="E27" s="15">
        <v>18.888888888888889</v>
      </c>
      <c r="F27" s="15">
        <v>57.499999999999993</v>
      </c>
      <c r="G27" s="15">
        <v>22.5</v>
      </c>
      <c r="H27" s="15">
        <v>1.1111111111111112</v>
      </c>
    </row>
    <row r="28" spans="2:8" ht="12" customHeight="1" x14ac:dyDescent="0.4">
      <c r="B28" s="27"/>
      <c r="C28" s="4" t="s">
        <v>47</v>
      </c>
      <c r="D28" s="3">
        <v>14</v>
      </c>
      <c r="E28" s="15">
        <v>21.428571428571427</v>
      </c>
      <c r="F28" s="15">
        <v>57.142857142857139</v>
      </c>
      <c r="G28" s="15">
        <v>14.285714285714285</v>
      </c>
      <c r="H28" s="15">
        <v>7.1428571428571423</v>
      </c>
    </row>
    <row r="29" spans="2:8" ht="12" customHeight="1" x14ac:dyDescent="0.4">
      <c r="B29" s="27" t="s">
        <v>104</v>
      </c>
      <c r="C29" s="4" t="s">
        <v>70</v>
      </c>
      <c r="D29" s="3">
        <v>91</v>
      </c>
      <c r="E29" s="15">
        <v>26.373626373626376</v>
      </c>
      <c r="F29" s="15">
        <v>43.956043956043956</v>
      </c>
      <c r="G29" s="15">
        <v>28.571428571428569</v>
      </c>
      <c r="H29" s="15">
        <v>1.098901098901099</v>
      </c>
    </row>
    <row r="30" spans="2:8" ht="12" customHeight="1" x14ac:dyDescent="0.4">
      <c r="B30" s="27"/>
      <c r="C30" s="2" t="s">
        <v>69</v>
      </c>
      <c r="D30" s="3">
        <v>590</v>
      </c>
      <c r="E30" s="15">
        <v>14.745762711864408</v>
      </c>
      <c r="F30" s="15">
        <v>56.610169491525419</v>
      </c>
      <c r="G30" s="15">
        <v>28.644067796610166</v>
      </c>
      <c r="H30" s="15">
        <v>0</v>
      </c>
    </row>
    <row r="31" spans="2:8" ht="12" customHeight="1" x14ac:dyDescent="0.4">
      <c r="B31" s="27"/>
      <c r="C31" s="4" t="s">
        <v>71</v>
      </c>
      <c r="D31" s="3">
        <v>260</v>
      </c>
      <c r="E31" s="15">
        <v>23.076923076923077</v>
      </c>
      <c r="F31" s="15">
        <v>59.230769230769234</v>
      </c>
      <c r="G31" s="15">
        <v>15.384615384615385</v>
      </c>
      <c r="H31" s="15">
        <v>2.3076923076923079</v>
      </c>
    </row>
    <row r="32" spans="2:8" ht="12" customHeight="1" x14ac:dyDescent="0.4">
      <c r="B32" s="27"/>
      <c r="C32" s="4" t="s">
        <v>72</v>
      </c>
      <c r="D32" s="3">
        <v>46</v>
      </c>
      <c r="E32" s="15">
        <v>6.5217391304347823</v>
      </c>
      <c r="F32" s="15">
        <v>52.173913043478258</v>
      </c>
      <c r="G32" s="15">
        <v>41.304347826086953</v>
      </c>
      <c r="H32" s="15">
        <v>0</v>
      </c>
    </row>
    <row r="33" spans="2:8" ht="12" customHeight="1" x14ac:dyDescent="0.4">
      <c r="B33" s="27"/>
      <c r="C33" s="4" t="s">
        <v>73</v>
      </c>
      <c r="D33" s="3">
        <v>230</v>
      </c>
      <c r="E33" s="15">
        <v>19.565217391304348</v>
      </c>
      <c r="F33" s="15">
        <v>52.608695652173907</v>
      </c>
      <c r="G33" s="15">
        <v>24.347826086956523</v>
      </c>
      <c r="H33" s="15">
        <v>3.4782608695652173</v>
      </c>
    </row>
    <row r="34" spans="2:8" ht="12" customHeight="1" x14ac:dyDescent="0.4">
      <c r="B34" s="27"/>
      <c r="C34" s="4" t="s">
        <v>46</v>
      </c>
      <c r="D34" s="3">
        <v>88</v>
      </c>
      <c r="E34" s="15">
        <v>22.727272727272727</v>
      </c>
      <c r="F34" s="15">
        <v>53.409090909090907</v>
      </c>
      <c r="G34" s="15">
        <v>23.863636363636363</v>
      </c>
      <c r="H34" s="15">
        <v>0</v>
      </c>
    </row>
    <row r="35" spans="2:8" ht="12" customHeight="1" x14ac:dyDescent="0.4">
      <c r="B35" s="27"/>
      <c r="C35" s="4" t="s">
        <v>43</v>
      </c>
      <c r="D35" s="3">
        <v>18</v>
      </c>
      <c r="E35" s="15">
        <v>33.333333333333329</v>
      </c>
      <c r="F35" s="15">
        <v>50</v>
      </c>
      <c r="G35" s="15">
        <v>5.5555555555555554</v>
      </c>
      <c r="H35" s="15">
        <v>11.111111111111111</v>
      </c>
    </row>
    <row r="36" spans="2:8" ht="12" customHeight="1" x14ac:dyDescent="0.4">
      <c r="B36" s="27" t="s">
        <v>94</v>
      </c>
      <c r="C36" s="4" t="s">
        <v>74</v>
      </c>
      <c r="D36" s="3">
        <v>108</v>
      </c>
      <c r="E36" s="15">
        <v>21.296296296296298</v>
      </c>
      <c r="F36" s="15">
        <v>62.037037037037038</v>
      </c>
      <c r="G36" s="15">
        <v>16.666666666666664</v>
      </c>
      <c r="H36" s="15">
        <v>0</v>
      </c>
    </row>
    <row r="37" spans="2:8" ht="12" customHeight="1" x14ac:dyDescent="0.4">
      <c r="B37" s="27"/>
      <c r="C37" s="4" t="s">
        <v>76</v>
      </c>
      <c r="D37" s="3">
        <v>105</v>
      </c>
      <c r="E37" s="15">
        <v>19.047619047619047</v>
      </c>
      <c r="F37" s="15">
        <v>52.380952380952387</v>
      </c>
      <c r="G37" s="15">
        <v>27.61904761904762</v>
      </c>
      <c r="H37" s="15">
        <v>0.95238095238095244</v>
      </c>
    </row>
    <row r="38" spans="2:8" ht="12" customHeight="1" x14ac:dyDescent="0.4">
      <c r="B38" s="27"/>
      <c r="C38" s="4" t="s">
        <v>77</v>
      </c>
      <c r="D38" s="3">
        <v>54</v>
      </c>
      <c r="E38" s="15">
        <v>14.814814814814813</v>
      </c>
      <c r="F38" s="15">
        <v>59.259259259259252</v>
      </c>
      <c r="G38" s="15">
        <v>24.074074074074073</v>
      </c>
      <c r="H38" s="15">
        <v>1.8518518518518516</v>
      </c>
    </row>
    <row r="39" spans="2:8" ht="12" customHeight="1" x14ac:dyDescent="0.4">
      <c r="B39" s="27"/>
      <c r="C39" s="4" t="s">
        <v>78</v>
      </c>
      <c r="D39" s="3">
        <v>56</v>
      </c>
      <c r="E39" s="15">
        <v>7.1428571428571423</v>
      </c>
      <c r="F39" s="15">
        <v>64.285714285714292</v>
      </c>
      <c r="G39" s="15">
        <v>26.785714285714285</v>
      </c>
      <c r="H39" s="15">
        <v>1.7857142857142856</v>
      </c>
    </row>
    <row r="40" spans="2:8" ht="12" customHeight="1" x14ac:dyDescent="0.4">
      <c r="B40" s="27"/>
      <c r="C40" s="4" t="s">
        <v>79</v>
      </c>
      <c r="D40" s="3">
        <v>71</v>
      </c>
      <c r="E40" s="15">
        <v>22.535211267605636</v>
      </c>
      <c r="F40" s="15">
        <v>39.436619718309856</v>
      </c>
      <c r="G40" s="15">
        <v>38.028169014084504</v>
      </c>
      <c r="H40" s="15">
        <v>0</v>
      </c>
    </row>
    <row r="41" spans="2:8" ht="12" customHeight="1" x14ac:dyDescent="0.4">
      <c r="B41" s="27"/>
      <c r="C41" s="4" t="s">
        <v>80</v>
      </c>
      <c r="D41" s="3">
        <v>75</v>
      </c>
      <c r="E41" s="15">
        <v>20</v>
      </c>
      <c r="F41" s="15">
        <v>54.666666666666664</v>
      </c>
      <c r="G41" s="15">
        <v>24</v>
      </c>
      <c r="H41" s="15">
        <v>1.3333333333333335</v>
      </c>
    </row>
    <row r="42" spans="2:8" ht="12" customHeight="1" x14ac:dyDescent="0.4">
      <c r="B42" s="27"/>
      <c r="C42" s="4" t="s">
        <v>75</v>
      </c>
      <c r="D42" s="3">
        <v>66</v>
      </c>
      <c r="E42" s="15">
        <v>16.666666666666664</v>
      </c>
      <c r="F42" s="15">
        <v>51.515151515151516</v>
      </c>
      <c r="G42" s="15">
        <v>28.787878787878789</v>
      </c>
      <c r="H42" s="15">
        <v>3.0303030303030303</v>
      </c>
    </row>
    <row r="43" spans="2:8" ht="12" customHeight="1" x14ac:dyDescent="0.4">
      <c r="B43" s="27"/>
      <c r="C43" s="4" t="s">
        <v>81</v>
      </c>
      <c r="D43" s="3">
        <v>121</v>
      </c>
      <c r="E43" s="15">
        <v>15.702479338842975</v>
      </c>
      <c r="F43" s="15">
        <v>57.851239669421481</v>
      </c>
      <c r="G43" s="15">
        <v>24.793388429752067</v>
      </c>
      <c r="H43" s="15">
        <v>1.6528925619834711</v>
      </c>
    </row>
    <row r="44" spans="2:8" ht="12" customHeight="1" x14ac:dyDescent="0.4">
      <c r="B44" s="27"/>
      <c r="C44" s="4" t="s">
        <v>82</v>
      </c>
      <c r="D44" s="3">
        <v>42</v>
      </c>
      <c r="E44" s="15">
        <v>16.666666666666664</v>
      </c>
      <c r="F44" s="15">
        <v>45.238095238095241</v>
      </c>
      <c r="G44" s="15">
        <v>38.095238095238095</v>
      </c>
      <c r="H44" s="15">
        <v>0</v>
      </c>
    </row>
    <row r="45" spans="2:8" ht="12" customHeight="1" x14ac:dyDescent="0.4">
      <c r="B45" s="27"/>
      <c r="C45" s="4" t="s">
        <v>83</v>
      </c>
      <c r="D45" s="3">
        <v>39</v>
      </c>
      <c r="E45" s="15">
        <v>30.76923076923077</v>
      </c>
      <c r="F45" s="15">
        <v>46.153846153846153</v>
      </c>
      <c r="G45" s="15">
        <v>20.512820512820511</v>
      </c>
      <c r="H45" s="15">
        <v>2.5641025641025639</v>
      </c>
    </row>
    <row r="46" spans="2:8" ht="12" customHeight="1" x14ac:dyDescent="0.4">
      <c r="B46" s="27"/>
      <c r="C46" s="4" t="s">
        <v>84</v>
      </c>
      <c r="D46" s="3">
        <v>73</v>
      </c>
      <c r="E46" s="15">
        <v>17.80821917808219</v>
      </c>
      <c r="F46" s="15">
        <v>56.164383561643838</v>
      </c>
      <c r="G46" s="15">
        <v>24.657534246575342</v>
      </c>
      <c r="H46" s="15">
        <v>1.3698630136986301</v>
      </c>
    </row>
    <row r="47" spans="2:8" ht="12" customHeight="1" x14ac:dyDescent="0.4">
      <c r="B47" s="27"/>
      <c r="C47" s="4" t="s">
        <v>85</v>
      </c>
      <c r="D47" s="3">
        <v>105</v>
      </c>
      <c r="E47" s="15">
        <v>15.238095238095239</v>
      </c>
      <c r="F47" s="15">
        <v>59.047619047619051</v>
      </c>
      <c r="G47" s="15">
        <v>24.761904761904763</v>
      </c>
      <c r="H47" s="15">
        <v>0.95238095238095244</v>
      </c>
    </row>
    <row r="48" spans="2:8" ht="12" customHeight="1" x14ac:dyDescent="0.4">
      <c r="B48" s="27"/>
      <c r="C48" s="4" t="s">
        <v>86</v>
      </c>
      <c r="D48" s="3">
        <v>92</v>
      </c>
      <c r="E48" s="15">
        <v>11.956521739130435</v>
      </c>
      <c r="F48" s="15">
        <v>61.95652173913043</v>
      </c>
      <c r="G48" s="15">
        <v>23.913043478260871</v>
      </c>
      <c r="H48" s="15">
        <v>2.1739130434782608</v>
      </c>
    </row>
    <row r="49" spans="2:8" ht="12" customHeight="1" x14ac:dyDescent="0.4">
      <c r="B49" s="27"/>
      <c r="C49" s="4" t="s">
        <v>87</v>
      </c>
      <c r="D49" s="3">
        <v>44</v>
      </c>
      <c r="E49" s="15">
        <v>29.545454545454547</v>
      </c>
      <c r="F49" s="15">
        <v>59.090909090909093</v>
      </c>
      <c r="G49" s="15">
        <v>11.363636363636363</v>
      </c>
      <c r="H49" s="15">
        <v>0</v>
      </c>
    </row>
    <row r="50" spans="2:8" ht="12" customHeight="1" x14ac:dyDescent="0.4">
      <c r="B50" s="27"/>
      <c r="C50" s="4" t="s">
        <v>88</v>
      </c>
      <c r="D50" s="3">
        <v>34</v>
      </c>
      <c r="E50" s="15">
        <v>17.647058823529413</v>
      </c>
      <c r="F50" s="15">
        <v>55.882352941176471</v>
      </c>
      <c r="G50" s="15">
        <v>26.47058823529412</v>
      </c>
      <c r="H50" s="15">
        <v>0</v>
      </c>
    </row>
    <row r="51" spans="2:8" ht="12" customHeight="1" x14ac:dyDescent="0.4">
      <c r="B51" s="27"/>
      <c r="C51" s="4" t="s">
        <v>89</v>
      </c>
      <c r="D51" s="3">
        <v>80</v>
      </c>
      <c r="E51" s="15">
        <v>25</v>
      </c>
      <c r="F51" s="15">
        <v>51.249999999999993</v>
      </c>
      <c r="G51" s="15">
        <v>21.25</v>
      </c>
      <c r="H51" s="15">
        <v>2.5</v>
      </c>
    </row>
    <row r="52" spans="2:8" ht="12" customHeight="1" x14ac:dyDescent="0.4">
      <c r="B52" s="27"/>
      <c r="C52" s="4" t="s">
        <v>90</v>
      </c>
      <c r="D52" s="3">
        <v>58</v>
      </c>
      <c r="E52" s="15">
        <v>22.413793103448278</v>
      </c>
      <c r="F52" s="15">
        <v>50</v>
      </c>
      <c r="G52" s="15">
        <v>25.862068965517242</v>
      </c>
      <c r="H52" s="15">
        <v>1.7241379310344827</v>
      </c>
    </row>
    <row r="53" spans="2:8" ht="12" customHeight="1" x14ac:dyDescent="0.4">
      <c r="B53" s="27"/>
      <c r="C53" s="4" t="s">
        <v>91</v>
      </c>
      <c r="D53" s="3">
        <v>86</v>
      </c>
      <c r="E53" s="15">
        <v>17.441860465116278</v>
      </c>
      <c r="F53" s="15">
        <v>53.488372093023251</v>
      </c>
      <c r="G53" s="15">
        <v>29.069767441860467</v>
      </c>
      <c r="H53" s="15">
        <v>0</v>
      </c>
    </row>
    <row r="54" spans="2:8" ht="12" customHeight="1" x14ac:dyDescent="0.4">
      <c r="B54" s="27"/>
      <c r="C54" s="2" t="s">
        <v>43</v>
      </c>
      <c r="D54" s="3">
        <v>14</v>
      </c>
      <c r="E54" s="15">
        <v>21.428571428571427</v>
      </c>
      <c r="F54" s="15">
        <v>57.142857142857139</v>
      </c>
      <c r="G54" s="15">
        <v>14.285714285714285</v>
      </c>
      <c r="H54" s="15">
        <v>7.1428571428571423</v>
      </c>
    </row>
  </sheetData>
  <mergeCells count="11">
    <mergeCell ref="B24:B28"/>
    <mergeCell ref="B29:B35"/>
    <mergeCell ref="B36:B54"/>
    <mergeCell ref="E3:H3"/>
    <mergeCell ref="B5:C5"/>
    <mergeCell ref="B6:B14"/>
    <mergeCell ref="B15:B20"/>
    <mergeCell ref="B21:B23"/>
    <mergeCell ref="B2:C4"/>
    <mergeCell ref="D2:D4"/>
    <mergeCell ref="E2:H2"/>
  </mergeCells>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48</vt:i4>
      </vt:variant>
      <vt:variant>
        <vt:lpstr>名前付き一覧</vt:lpstr>
      </vt:variant>
      <vt:variant>
        <vt:i4>1</vt:i4>
      </vt:variant>
    </vt:vector>
  </HeadingPairs>
  <TitlesOfParts>
    <vt:vector size="49" baseType="lpstr">
      <vt:lpstr>問1</vt:lpstr>
      <vt:lpstr>問1-A</vt:lpstr>
      <vt:lpstr>問2_A</vt:lpstr>
      <vt:lpstr>問2_B</vt:lpstr>
      <vt:lpstr>問2_C</vt:lpstr>
      <vt:lpstr>問2_D</vt:lpstr>
      <vt:lpstr>問2_E</vt:lpstr>
      <vt:lpstr>問2_F</vt:lpstr>
      <vt:lpstr>問2_G</vt:lpstr>
      <vt:lpstr>問2_H</vt:lpstr>
      <vt:lpstr>問2_I</vt:lpstr>
      <vt:lpstr>問2_J</vt:lpstr>
      <vt:lpstr>問2_K</vt:lpstr>
      <vt:lpstr>問2_L</vt:lpstr>
      <vt:lpstr>問2_M</vt:lpstr>
      <vt:lpstr>問2_N</vt:lpstr>
      <vt:lpstr>問2_O</vt:lpstr>
      <vt:lpstr>問2_P</vt:lpstr>
      <vt:lpstr>問3</vt:lpstr>
      <vt:lpstr>問4</vt:lpstr>
      <vt:lpstr>問4-A</vt:lpstr>
      <vt:lpstr>問5_A①</vt:lpstr>
      <vt:lpstr>問5_B①</vt:lpstr>
      <vt:lpstr>問5_C①</vt:lpstr>
      <vt:lpstr>問5_D①</vt:lpstr>
      <vt:lpstr>問5_E①</vt:lpstr>
      <vt:lpstr>問5_F①</vt:lpstr>
      <vt:lpstr>問5_G①</vt:lpstr>
      <vt:lpstr>問5_H①</vt:lpstr>
      <vt:lpstr>問5_I①</vt:lpstr>
      <vt:lpstr>問5_J①</vt:lpstr>
      <vt:lpstr>問5_A②</vt:lpstr>
      <vt:lpstr>問5_B②</vt:lpstr>
      <vt:lpstr>問5_C②</vt:lpstr>
      <vt:lpstr>問5_D②</vt:lpstr>
      <vt:lpstr>問5_E②</vt:lpstr>
      <vt:lpstr>問5_F②</vt:lpstr>
      <vt:lpstr>問5_G②</vt:lpstr>
      <vt:lpstr>問5_H②</vt:lpstr>
      <vt:lpstr>問5_I②</vt:lpstr>
      <vt:lpstr>問5_J②</vt:lpstr>
      <vt:lpstr>問6</vt:lpstr>
      <vt:lpstr>問6-A</vt:lpstr>
      <vt:lpstr>問7</vt:lpstr>
      <vt:lpstr>問8</vt:lpstr>
      <vt:lpstr>問8-A</vt:lpstr>
      <vt:lpstr>集計表_問4</vt:lpstr>
      <vt:lpstr>列番号</vt:lpstr>
      <vt:lpstr>列番号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2024-01-30T08:44:27Z</dcterms:created>
  <dcterms:modified xsi:type="dcterms:W3CDTF">2024-01-30T08:45:11Z</dcterms:modified>
</cp:coreProperties>
</file>