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filterPrivacy="1" defaultThemeVersion="124226"/>
  <xr:revisionPtr revIDLastSave="0" documentId="13_ncr:1_{CD16C977-A3A1-4CCC-B4B8-B9B7D71DCC6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悪臭苦情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6" i="1" l="1"/>
  <c r="Y11" i="1" l="1"/>
  <c r="Y10" i="1"/>
  <c r="Y9" i="1"/>
  <c r="Y8" i="1"/>
  <c r="Y7" i="1"/>
  <c r="Y5" i="1"/>
  <c r="Y4" i="1"/>
  <c r="W11" i="1" l="1"/>
  <c r="W10" i="1"/>
  <c r="W9" i="1"/>
  <c r="W8" i="1"/>
  <c r="W7" i="1"/>
  <c r="W6" i="1"/>
  <c r="W5" i="1"/>
  <c r="W4" i="1"/>
  <c r="U5" i="1" l="1"/>
  <c r="U6" i="1"/>
  <c r="U7" i="1"/>
  <c r="U8" i="1"/>
  <c r="U9" i="1"/>
  <c r="U10" i="1"/>
  <c r="U11" i="1"/>
  <c r="U4" i="1"/>
  <c r="S11" i="1" l="1"/>
  <c r="S10" i="1"/>
  <c r="S9" i="1"/>
  <c r="S8" i="1"/>
  <c r="S7" i="1"/>
  <c r="S6" i="1"/>
  <c r="S5" i="1"/>
  <c r="S4" i="1"/>
  <c r="Q11" i="1" l="1"/>
  <c r="Q10" i="1"/>
  <c r="Q9" i="1"/>
  <c r="Q8" i="1"/>
  <c r="Q7" i="1"/>
  <c r="Q6" i="1"/>
  <c r="Q5" i="1"/>
  <c r="Q4" i="1"/>
  <c r="O10" i="1" l="1"/>
  <c r="O11" i="1"/>
  <c r="O9" i="1"/>
  <c r="O8" i="1"/>
  <c r="O7" i="1"/>
  <c r="O6" i="1"/>
  <c r="O5" i="1"/>
  <c r="O4" i="1"/>
  <c r="M11" i="1"/>
  <c r="M10" i="1"/>
  <c r="M9" i="1"/>
  <c r="M8" i="1"/>
  <c r="M7" i="1"/>
  <c r="M6" i="1"/>
  <c r="M5" i="1"/>
  <c r="M4" i="1"/>
  <c r="K11" i="1"/>
  <c r="K10" i="1"/>
  <c r="K9" i="1"/>
  <c r="K8" i="1"/>
  <c r="K7" i="1"/>
  <c r="K6" i="1"/>
  <c r="K5" i="1"/>
  <c r="K4" i="1"/>
  <c r="I11" i="1"/>
  <c r="I10" i="1"/>
  <c r="I9" i="1"/>
  <c r="I8" i="1"/>
  <c r="I7" i="1"/>
  <c r="I6" i="1"/>
  <c r="I5" i="1"/>
  <c r="I4" i="1"/>
  <c r="G11" i="1"/>
  <c r="G10" i="1"/>
  <c r="G9" i="1"/>
  <c r="G8" i="1"/>
  <c r="G7" i="1"/>
  <c r="G6" i="1"/>
  <c r="G5" i="1"/>
  <c r="G4" i="1"/>
  <c r="E4" i="1"/>
  <c r="E11" i="1"/>
  <c r="E10" i="1"/>
  <c r="E9" i="1"/>
  <c r="E8" i="1"/>
  <c r="E7" i="1"/>
  <c r="E6" i="1"/>
  <c r="E5" i="1"/>
  <c r="C5" i="1"/>
  <c r="C6" i="1"/>
  <c r="C7" i="1"/>
  <c r="C8" i="1"/>
  <c r="C9" i="1"/>
  <c r="C10" i="1"/>
  <c r="C11" i="1"/>
  <c r="C4" i="1"/>
</calcChain>
</file>

<file path=xl/sharedStrings.xml><?xml version="1.0" encoding="utf-8"?>
<sst xmlns="http://schemas.openxmlformats.org/spreadsheetml/2006/main" count="35" uniqueCount="13">
  <si>
    <t>％</t>
  </si>
  <si>
    <t>件</t>
  </si>
  <si>
    <t>悪臭苦情の発生源別，年度発生件数及び割合</t>
    <phoneticPr fontId="1"/>
  </si>
  <si>
    <t>　　　　　　　　
種類・発生源</t>
    <rPh sb="9" eb="11">
      <t>シュルイ</t>
    </rPh>
    <rPh sb="12" eb="15">
      <t>ハッセイゲン</t>
    </rPh>
    <phoneticPr fontId="3"/>
  </si>
  <si>
    <t xml:space="preserve"> 屋外燃焼</t>
  </si>
  <si>
    <t xml:space="preserve"> 飲食店等</t>
  </si>
  <si>
    <t xml:space="preserve"> 塗装</t>
  </si>
  <si>
    <t xml:space="preserve"> 金属加工</t>
  </si>
  <si>
    <t xml:space="preserve"> 畜産・農業</t>
  </si>
  <si>
    <t xml:space="preserve"> その他</t>
    <phoneticPr fontId="1"/>
  </si>
  <si>
    <t xml:space="preserve"> 合計</t>
    <rPh sb="1" eb="3">
      <t>ゴウケイ</t>
    </rPh>
    <phoneticPr fontId="1"/>
  </si>
  <si>
    <t xml:space="preserve"> 建設作業</t>
    <rPh sb="1" eb="3">
      <t>ケンセツ</t>
    </rPh>
    <phoneticPr fontId="1"/>
  </si>
  <si>
    <t>＊各項目の割合（％）は小数点第二位を四捨五入して表示しているため、各項目の割合の合計は必ずしも100％にはなりません。</t>
    <rPh sb="1" eb="2">
      <t>カク</t>
    </rPh>
    <rPh sb="2" eb="4">
      <t>コウモク</t>
    </rPh>
    <rPh sb="5" eb="7">
      <t>ワリアイ</t>
    </rPh>
    <rPh sb="11" eb="14">
      <t>ショウスウテン</t>
    </rPh>
    <rPh sb="14" eb="15">
      <t>ダイ</t>
    </rPh>
    <rPh sb="15" eb="17">
      <t>ニイ</t>
    </rPh>
    <rPh sb="18" eb="22">
      <t>シシャゴニュウ</t>
    </rPh>
    <rPh sb="24" eb="26">
      <t>ヒョウジ</t>
    </rPh>
    <rPh sb="33" eb="36">
      <t>カクコウモク</t>
    </rPh>
    <rPh sb="37" eb="39">
      <t>ワリアイ</t>
    </rPh>
    <rPh sb="40" eb="42">
      <t>ゴウケイ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</si>
</sst>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4"/>
      <color theme="1"/>
      <name val="ＭＳ Ｐゴシック"/>
      <family val="2"/>
      <scheme val="minor"/>
    </font>
    <font>
      <sz val="11"/>
      <name val="ＭＳ Ｐゴシック"/>
      <family val="2"/>
      <scheme val="minor"/>
    </font>
    <font>
      <sz val="11"/>
      <name val="ＭＳ Ｐ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</borders>
  <cellStyleXfs count="3">
    <xf numFmtId="0" fontId="0" fillId="0" borderId="0"/>
    <xf numFmtId="0" fontId="3" fillId="0" borderId="0">
      <alignment vertical="center"/>
    </xf>
    <xf numFmtId="0" fontId="4" fillId="0" borderId="0"/>
  </cellStyleXfs>
  <cellXfs count="17">
    <xf numFmtId="0" fontId="0" fillId="0" borderId="0" xfId="0"/>
    <xf numFmtId="176" fontId="0" fillId="0" borderId="0" xfId="0" applyNumberFormat="1"/>
    <xf numFmtId="176" fontId="2" fillId="0" borderId="1" xfId="0" applyNumberFormat="1" applyFont="1" applyBorder="1"/>
    <xf numFmtId="0" fontId="2" fillId="0" borderId="1" xfId="0" applyFont="1" applyBorder="1"/>
    <xf numFmtId="0" fontId="0" fillId="2" borderId="1" xfId="0" applyFill="1" applyBorder="1" applyAlignment="1">
      <alignment horizontal="right"/>
    </xf>
    <xf numFmtId="0" fontId="5" fillId="0" borderId="0" xfId="0" applyFont="1"/>
    <xf numFmtId="0" fontId="6" fillId="2" borderId="1" xfId="0" applyFont="1" applyFill="1" applyBorder="1" applyAlignment="1">
      <alignment horizontal="right"/>
    </xf>
    <xf numFmtId="0" fontId="7" fillId="0" borderId="1" xfId="0" applyFont="1" applyBorder="1"/>
    <xf numFmtId="0" fontId="2" fillId="0" borderId="3" xfId="0" applyFont="1" applyBorder="1"/>
    <xf numFmtId="0" fontId="8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6" fillId="0" borderId="0" xfId="0" applyFont="1"/>
    <xf numFmtId="176" fontId="7" fillId="0" borderId="1" xfId="0" applyNumberFormat="1" applyFont="1" applyBorder="1"/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0" fillId="2" borderId="4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</cellXfs>
  <cellStyles count="3">
    <cellStyle name="標準" xfId="0" builtinId="0"/>
    <cellStyle name="標準 2" xfId="1" xr:uid="{00000000-0005-0000-0000-000001000000}"/>
    <cellStyle name="標準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7"/>
  <sheetViews>
    <sheetView tabSelected="1" workbookViewId="0">
      <pane xSplit="1" topLeftCell="P1" activePane="topRight" state="frozen"/>
      <selection pane="topRight"/>
    </sheetView>
  </sheetViews>
  <sheetFormatPr defaultRowHeight="13.5" x14ac:dyDescent="0.15"/>
  <cols>
    <col min="1" max="1" width="19.75" customWidth="1"/>
    <col min="2" max="11" width="9" customWidth="1"/>
    <col min="18" max="21" width="9" style="11"/>
  </cols>
  <sheetData>
    <row r="1" spans="1:25" ht="17.25" x14ac:dyDescent="0.2">
      <c r="A1" s="5" t="s">
        <v>2</v>
      </c>
    </row>
    <row r="2" spans="1:25" ht="13.5" customHeight="1" x14ac:dyDescent="0.15">
      <c r="A2" s="15" t="s">
        <v>3</v>
      </c>
      <c r="B2" s="13">
        <v>2013</v>
      </c>
      <c r="C2" s="14"/>
      <c r="D2" s="13">
        <v>2014</v>
      </c>
      <c r="E2" s="14"/>
      <c r="F2" s="13">
        <v>2015</v>
      </c>
      <c r="G2" s="14"/>
      <c r="H2" s="13">
        <v>2016</v>
      </c>
      <c r="I2" s="14"/>
      <c r="J2" s="13">
        <v>2017</v>
      </c>
      <c r="K2" s="14"/>
      <c r="L2" s="13">
        <v>2018</v>
      </c>
      <c r="M2" s="14"/>
      <c r="N2" s="13">
        <v>2019</v>
      </c>
      <c r="O2" s="14"/>
      <c r="P2" s="13">
        <v>2020</v>
      </c>
      <c r="Q2" s="14"/>
      <c r="R2" s="13">
        <v>2021</v>
      </c>
      <c r="S2" s="14"/>
      <c r="T2" s="13">
        <v>2022</v>
      </c>
      <c r="U2" s="14"/>
      <c r="V2" s="13">
        <v>2023</v>
      </c>
      <c r="W2" s="14"/>
      <c r="X2" s="13">
        <v>2024</v>
      </c>
      <c r="Y2" s="14"/>
    </row>
    <row r="3" spans="1:25" x14ac:dyDescent="0.15">
      <c r="A3" s="16"/>
      <c r="B3" s="4" t="s">
        <v>1</v>
      </c>
      <c r="C3" s="4" t="s">
        <v>0</v>
      </c>
      <c r="D3" s="4" t="s">
        <v>1</v>
      </c>
      <c r="E3" s="4" t="s">
        <v>0</v>
      </c>
      <c r="F3" s="4" t="s">
        <v>1</v>
      </c>
      <c r="G3" s="4" t="s">
        <v>0</v>
      </c>
      <c r="H3" s="6" t="s">
        <v>1</v>
      </c>
      <c r="I3" s="6" t="s">
        <v>0</v>
      </c>
      <c r="J3" s="6" t="s">
        <v>1</v>
      </c>
      <c r="K3" s="6" t="s">
        <v>0</v>
      </c>
      <c r="L3" s="6" t="s">
        <v>1</v>
      </c>
      <c r="M3" s="6" t="s">
        <v>0</v>
      </c>
      <c r="N3" s="6" t="s">
        <v>1</v>
      </c>
      <c r="O3" s="6" t="s">
        <v>0</v>
      </c>
      <c r="P3" s="6" t="s">
        <v>1</v>
      </c>
      <c r="Q3" s="6" t="s">
        <v>0</v>
      </c>
      <c r="R3" s="6" t="s">
        <v>1</v>
      </c>
      <c r="S3" s="6" t="s">
        <v>0</v>
      </c>
      <c r="T3" s="6" t="s">
        <v>1</v>
      </c>
      <c r="U3" s="6" t="s">
        <v>0</v>
      </c>
      <c r="V3" s="6" t="s">
        <v>1</v>
      </c>
      <c r="W3" s="6" t="s">
        <v>0</v>
      </c>
      <c r="X3" s="6" t="s">
        <v>1</v>
      </c>
      <c r="Y3" s="6" t="s">
        <v>0</v>
      </c>
    </row>
    <row r="4" spans="1:25" x14ac:dyDescent="0.15">
      <c r="A4" s="9" t="s">
        <v>4</v>
      </c>
      <c r="B4" s="8">
        <v>164</v>
      </c>
      <c r="C4" s="2">
        <f>B4/B$11*100</f>
        <v>65.600000000000009</v>
      </c>
      <c r="D4" s="3">
        <v>194</v>
      </c>
      <c r="E4" s="2">
        <f>D4/D$11*100</f>
        <v>65.986394557823118</v>
      </c>
      <c r="F4" s="3">
        <v>213</v>
      </c>
      <c r="G4" s="2">
        <f>F4/F$11*100</f>
        <v>61.918604651162788</v>
      </c>
      <c r="H4" s="7">
        <v>167</v>
      </c>
      <c r="I4" s="2">
        <f>H4/H$11*100</f>
        <v>59.642857142857139</v>
      </c>
      <c r="J4" s="7">
        <v>215</v>
      </c>
      <c r="K4" s="2">
        <f>J4/J$11*100</f>
        <v>63.421828908554566</v>
      </c>
      <c r="L4" s="7">
        <v>204</v>
      </c>
      <c r="M4" s="2">
        <f>L4/L$11*100</f>
        <v>60.895522388059696</v>
      </c>
      <c r="N4" s="7">
        <v>163</v>
      </c>
      <c r="O4" s="2">
        <f>N4/N$11*100</f>
        <v>53.094462540716613</v>
      </c>
      <c r="P4" s="7">
        <v>315</v>
      </c>
      <c r="Q4" s="2">
        <f>P4/P$11*100</f>
        <v>67.596566523605148</v>
      </c>
      <c r="R4" s="7">
        <v>214</v>
      </c>
      <c r="S4" s="12">
        <f>R4/R$11*100</f>
        <v>59.77653631284916</v>
      </c>
      <c r="T4" s="7">
        <v>246</v>
      </c>
      <c r="U4" s="12">
        <f>T4/T$11*100</f>
        <v>62.915601023017899</v>
      </c>
      <c r="V4" s="7">
        <v>176</v>
      </c>
      <c r="W4" s="12">
        <f>V4/V$11*100</f>
        <v>47.439353099730461</v>
      </c>
      <c r="X4" s="7">
        <v>167</v>
      </c>
      <c r="Y4" s="12">
        <f>X4/X$11*100</f>
        <v>53.354632587859427</v>
      </c>
    </row>
    <row r="5" spans="1:25" x14ac:dyDescent="0.15">
      <c r="A5" s="9" t="s">
        <v>5</v>
      </c>
      <c r="B5" s="8">
        <v>8</v>
      </c>
      <c r="C5" s="2">
        <f t="shared" ref="C5:E11" si="0">B5/B$11*100</f>
        <v>3.2</v>
      </c>
      <c r="D5" s="3">
        <v>14</v>
      </c>
      <c r="E5" s="2">
        <f t="shared" si="0"/>
        <v>4.7619047619047619</v>
      </c>
      <c r="F5" s="3">
        <v>11</v>
      </c>
      <c r="G5" s="2">
        <f t="shared" ref="G5" si="1">F5/F$11*100</f>
        <v>3.1976744186046515</v>
      </c>
      <c r="H5" s="7">
        <v>21</v>
      </c>
      <c r="I5" s="2">
        <f t="shared" ref="I5" si="2">H5/H$11*100</f>
        <v>7.5</v>
      </c>
      <c r="J5" s="7">
        <v>23</v>
      </c>
      <c r="K5" s="2">
        <f t="shared" ref="K5" si="3">J5/J$11*100</f>
        <v>6.7846607669616521</v>
      </c>
      <c r="L5" s="7">
        <v>17</v>
      </c>
      <c r="M5" s="2">
        <f t="shared" ref="M5" si="4">L5/L$11*100</f>
        <v>5.0746268656716413</v>
      </c>
      <c r="N5" s="7">
        <v>20</v>
      </c>
      <c r="O5" s="2">
        <f t="shared" ref="O5" si="5">N5/N$11*100</f>
        <v>6.5146579804560263</v>
      </c>
      <c r="P5" s="7">
        <v>30</v>
      </c>
      <c r="Q5" s="2">
        <f t="shared" ref="Q5:Q9" si="6">P5/P$11*100</f>
        <v>6.4377682403433472</v>
      </c>
      <c r="R5" s="7">
        <v>14</v>
      </c>
      <c r="S5" s="12">
        <f t="shared" ref="S5:S9" si="7">R5/R$11*100</f>
        <v>3.9106145251396649</v>
      </c>
      <c r="T5" s="7">
        <v>19</v>
      </c>
      <c r="U5" s="12">
        <f t="shared" ref="U5:U11" si="8">T5/T$11*100</f>
        <v>4.859335038363171</v>
      </c>
      <c r="V5" s="7">
        <v>42</v>
      </c>
      <c r="W5" s="12">
        <f t="shared" ref="W5:W11" si="9">V5/V$11*100</f>
        <v>11.320754716981133</v>
      </c>
      <c r="X5" s="7">
        <v>30</v>
      </c>
      <c r="Y5" s="12">
        <f t="shared" ref="Y5:Y11" si="10">X5/X$11*100</f>
        <v>9.5846645367412133</v>
      </c>
    </row>
    <row r="6" spans="1:25" x14ac:dyDescent="0.15">
      <c r="A6" s="9" t="s">
        <v>11</v>
      </c>
      <c r="B6" s="8">
        <v>5</v>
      </c>
      <c r="C6" s="2">
        <f t="shared" si="0"/>
        <v>2</v>
      </c>
      <c r="D6" s="3">
        <v>7</v>
      </c>
      <c r="E6" s="2">
        <f t="shared" si="0"/>
        <v>2.3809523809523809</v>
      </c>
      <c r="F6" s="3">
        <v>5</v>
      </c>
      <c r="G6" s="2">
        <f t="shared" ref="G6" si="11">F6/F$11*100</f>
        <v>1.4534883720930232</v>
      </c>
      <c r="H6" s="7">
        <v>2</v>
      </c>
      <c r="I6" s="2">
        <f t="shared" ref="I6" si="12">H6/H$11*100</f>
        <v>0.7142857142857143</v>
      </c>
      <c r="J6" s="7">
        <v>9</v>
      </c>
      <c r="K6" s="2">
        <f t="shared" ref="K6" si="13">J6/J$11*100</f>
        <v>2.6548672566371683</v>
      </c>
      <c r="L6" s="7">
        <v>7</v>
      </c>
      <c r="M6" s="2">
        <f t="shared" ref="M6" si="14">L6/L$11*100</f>
        <v>2.0895522388059704</v>
      </c>
      <c r="N6" s="7">
        <v>20</v>
      </c>
      <c r="O6" s="2">
        <f t="shared" ref="O6" si="15">N6/N$11*100</f>
        <v>6.5146579804560263</v>
      </c>
      <c r="P6" s="7">
        <v>11</v>
      </c>
      <c r="Q6" s="2">
        <f t="shared" si="6"/>
        <v>2.3605150214592276</v>
      </c>
      <c r="R6" s="7">
        <v>12</v>
      </c>
      <c r="S6" s="12">
        <f t="shared" si="7"/>
        <v>3.3519553072625698</v>
      </c>
      <c r="T6" s="7">
        <v>8</v>
      </c>
      <c r="U6" s="12">
        <f t="shared" si="8"/>
        <v>2.0460358056265986</v>
      </c>
      <c r="V6" s="7">
        <v>8</v>
      </c>
      <c r="W6" s="12">
        <f t="shared" si="9"/>
        <v>2.1563342318059302</v>
      </c>
      <c r="X6" s="7">
        <v>12</v>
      </c>
      <c r="Y6" s="12">
        <f>X6/X$11*100</f>
        <v>3.8338658146964857</v>
      </c>
    </row>
    <row r="7" spans="1:25" x14ac:dyDescent="0.15">
      <c r="A7" s="9" t="s">
        <v>6</v>
      </c>
      <c r="B7" s="8">
        <v>6</v>
      </c>
      <c r="C7" s="2">
        <f t="shared" si="0"/>
        <v>2.4</v>
      </c>
      <c r="D7" s="3">
        <v>19</v>
      </c>
      <c r="E7" s="2">
        <f t="shared" si="0"/>
        <v>6.462585034013606</v>
      </c>
      <c r="F7" s="3">
        <v>12</v>
      </c>
      <c r="G7" s="2">
        <f t="shared" ref="G7" si="16">F7/F$11*100</f>
        <v>3.4883720930232558</v>
      </c>
      <c r="H7" s="7">
        <v>11</v>
      </c>
      <c r="I7" s="2">
        <f t="shared" ref="I7" si="17">H7/H$11*100</f>
        <v>3.9285714285714284</v>
      </c>
      <c r="J7" s="7">
        <v>6</v>
      </c>
      <c r="K7" s="2">
        <f t="shared" ref="K7" si="18">J7/J$11*100</f>
        <v>1.7699115044247788</v>
      </c>
      <c r="L7" s="7">
        <v>8</v>
      </c>
      <c r="M7" s="2">
        <f t="shared" ref="M7" si="19">L7/L$11*100</f>
        <v>2.3880597014925375</v>
      </c>
      <c r="N7" s="7">
        <v>8</v>
      </c>
      <c r="O7" s="2">
        <f t="shared" ref="O7" si="20">N7/N$11*100</f>
        <v>2.6058631921824107</v>
      </c>
      <c r="P7" s="7">
        <v>7</v>
      </c>
      <c r="Q7" s="2">
        <f t="shared" si="6"/>
        <v>1.502145922746781</v>
      </c>
      <c r="R7" s="7">
        <v>5</v>
      </c>
      <c r="S7" s="12">
        <f t="shared" si="7"/>
        <v>1.3966480446927374</v>
      </c>
      <c r="T7" s="7">
        <v>5</v>
      </c>
      <c r="U7" s="12">
        <f t="shared" si="8"/>
        <v>1.2787723785166241</v>
      </c>
      <c r="V7" s="7">
        <v>4</v>
      </c>
      <c r="W7" s="12">
        <f t="shared" si="9"/>
        <v>1.0781671159029651</v>
      </c>
      <c r="X7" s="7">
        <v>10</v>
      </c>
      <c r="Y7" s="12">
        <f t="shared" si="10"/>
        <v>3.1948881789137378</v>
      </c>
    </row>
    <row r="8" spans="1:25" x14ac:dyDescent="0.15">
      <c r="A8" s="9" t="s">
        <v>7</v>
      </c>
      <c r="B8" s="8">
        <v>1</v>
      </c>
      <c r="C8" s="2">
        <f t="shared" si="0"/>
        <v>0.4</v>
      </c>
      <c r="D8" s="3">
        <v>1</v>
      </c>
      <c r="E8" s="2">
        <f t="shared" si="0"/>
        <v>0.3401360544217687</v>
      </c>
      <c r="F8" s="3">
        <v>2</v>
      </c>
      <c r="G8" s="2">
        <f t="shared" ref="G8" si="21">F8/F$11*100</f>
        <v>0.58139534883720934</v>
      </c>
      <c r="H8" s="7">
        <v>3</v>
      </c>
      <c r="I8" s="2">
        <f t="shared" ref="I8" si="22">H8/H$11*100</f>
        <v>1.0714285714285714</v>
      </c>
      <c r="J8" s="7">
        <v>4</v>
      </c>
      <c r="K8" s="2">
        <f t="shared" ref="K8" si="23">J8/J$11*100</f>
        <v>1.1799410029498525</v>
      </c>
      <c r="L8" s="7">
        <v>4</v>
      </c>
      <c r="M8" s="2">
        <f t="shared" ref="M8" si="24">L8/L$11*100</f>
        <v>1.1940298507462688</v>
      </c>
      <c r="N8" s="7">
        <v>1</v>
      </c>
      <c r="O8" s="2">
        <f t="shared" ref="O8" si="25">N8/N$11*100</f>
        <v>0.32573289902280134</v>
      </c>
      <c r="P8" s="7">
        <v>1</v>
      </c>
      <c r="Q8" s="2">
        <f t="shared" si="6"/>
        <v>0.21459227467811159</v>
      </c>
      <c r="R8" s="7">
        <v>2</v>
      </c>
      <c r="S8" s="12">
        <f t="shared" si="7"/>
        <v>0.55865921787709494</v>
      </c>
      <c r="T8" s="7">
        <v>4</v>
      </c>
      <c r="U8" s="12">
        <f t="shared" si="8"/>
        <v>1.0230179028132993</v>
      </c>
      <c r="V8" s="7">
        <v>4</v>
      </c>
      <c r="W8" s="12">
        <f t="shared" si="9"/>
        <v>1.0781671159029651</v>
      </c>
      <c r="X8" s="7">
        <v>7</v>
      </c>
      <c r="Y8" s="12">
        <f t="shared" si="10"/>
        <v>2.2364217252396164</v>
      </c>
    </row>
    <row r="9" spans="1:25" x14ac:dyDescent="0.15">
      <c r="A9" s="9" t="s">
        <v>8</v>
      </c>
      <c r="B9" s="8">
        <v>2</v>
      </c>
      <c r="C9" s="2">
        <f t="shared" si="0"/>
        <v>0.8</v>
      </c>
      <c r="D9" s="3">
        <v>0</v>
      </c>
      <c r="E9" s="2">
        <f t="shared" si="0"/>
        <v>0</v>
      </c>
      <c r="F9" s="3">
        <v>6</v>
      </c>
      <c r="G9" s="2">
        <f t="shared" ref="G9" si="26">F9/F$11*100</f>
        <v>1.7441860465116279</v>
      </c>
      <c r="H9" s="7">
        <v>5</v>
      </c>
      <c r="I9" s="2">
        <f t="shared" ref="I9" si="27">H9/H$11*100</f>
        <v>1.7857142857142856</v>
      </c>
      <c r="J9" s="7">
        <v>2</v>
      </c>
      <c r="K9" s="2">
        <f t="shared" ref="K9" si="28">J9/J$11*100</f>
        <v>0.58997050147492625</v>
      </c>
      <c r="L9" s="7">
        <v>7</v>
      </c>
      <c r="M9" s="2">
        <f t="shared" ref="M9" si="29">L9/L$11*100</f>
        <v>2.0895522388059704</v>
      </c>
      <c r="N9" s="7">
        <v>4</v>
      </c>
      <c r="O9" s="2">
        <f t="shared" ref="O9" si="30">N9/N$11*100</f>
        <v>1.3029315960912053</v>
      </c>
      <c r="P9" s="7">
        <v>4</v>
      </c>
      <c r="Q9" s="2">
        <f t="shared" si="6"/>
        <v>0.85836909871244638</v>
      </c>
      <c r="R9" s="7">
        <v>6</v>
      </c>
      <c r="S9" s="12">
        <f t="shared" si="7"/>
        <v>1.6759776536312849</v>
      </c>
      <c r="T9" s="7">
        <v>19</v>
      </c>
      <c r="U9" s="12">
        <f t="shared" si="8"/>
        <v>4.859335038363171</v>
      </c>
      <c r="V9" s="7">
        <v>16</v>
      </c>
      <c r="W9" s="12">
        <f t="shared" si="9"/>
        <v>4.3126684636118604</v>
      </c>
      <c r="X9" s="7">
        <v>5</v>
      </c>
      <c r="Y9" s="12">
        <f t="shared" si="10"/>
        <v>1.5974440894568689</v>
      </c>
    </row>
    <row r="10" spans="1:25" x14ac:dyDescent="0.15">
      <c r="A10" s="9" t="s">
        <v>9</v>
      </c>
      <c r="B10" s="3">
        <v>64</v>
      </c>
      <c r="C10" s="2">
        <f t="shared" si="0"/>
        <v>25.6</v>
      </c>
      <c r="D10" s="3">
        <v>59</v>
      </c>
      <c r="E10" s="2">
        <f t="shared" si="0"/>
        <v>20.068027210884352</v>
      </c>
      <c r="F10" s="3">
        <v>95</v>
      </c>
      <c r="G10" s="2">
        <f t="shared" ref="G10" si="31">F10/F$11*100</f>
        <v>27.61627906976744</v>
      </c>
      <c r="H10" s="7">
        <v>71</v>
      </c>
      <c r="I10" s="2">
        <f t="shared" ref="I10" si="32">H10/H$11*100</f>
        <v>25.357142857142854</v>
      </c>
      <c r="J10" s="7">
        <v>80</v>
      </c>
      <c r="K10" s="2">
        <f t="shared" ref="K10" si="33">J10/J$11*100</f>
        <v>23.598820058997049</v>
      </c>
      <c r="L10" s="7">
        <v>88</v>
      </c>
      <c r="M10" s="2">
        <f t="shared" ref="M10" si="34">L10/L$11*100</f>
        <v>26.268656716417908</v>
      </c>
      <c r="N10" s="7">
        <v>91</v>
      </c>
      <c r="O10" s="2">
        <f>N10/N$11*100</f>
        <v>29.641693811074919</v>
      </c>
      <c r="P10" s="7">
        <v>98</v>
      </c>
      <c r="Q10" s="2">
        <f>P10/P$11*100</f>
        <v>21.030042918454935</v>
      </c>
      <c r="R10" s="7">
        <v>105</v>
      </c>
      <c r="S10" s="12">
        <f>R10/R$11*100</f>
        <v>29.329608938547487</v>
      </c>
      <c r="T10" s="7">
        <v>90</v>
      </c>
      <c r="U10" s="12">
        <f t="shared" si="8"/>
        <v>23.017902813299234</v>
      </c>
      <c r="V10" s="7">
        <v>121</v>
      </c>
      <c r="W10" s="12">
        <f t="shared" si="9"/>
        <v>32.614555256064691</v>
      </c>
      <c r="X10" s="7">
        <v>82</v>
      </c>
      <c r="Y10" s="12">
        <f t="shared" si="10"/>
        <v>26.198083067092654</v>
      </c>
    </row>
    <row r="11" spans="1:25" x14ac:dyDescent="0.15">
      <c r="A11" s="9" t="s">
        <v>10</v>
      </c>
      <c r="B11" s="3">
        <v>250</v>
      </c>
      <c r="C11" s="2">
        <f t="shared" si="0"/>
        <v>100</v>
      </c>
      <c r="D11" s="3">
        <v>294</v>
      </c>
      <c r="E11" s="2">
        <f t="shared" si="0"/>
        <v>100</v>
      </c>
      <c r="F11" s="3">
        <v>344</v>
      </c>
      <c r="G11" s="2">
        <f t="shared" ref="G11" si="35">F11/F$11*100</f>
        <v>100</v>
      </c>
      <c r="H11" s="7">
        <v>280</v>
      </c>
      <c r="I11" s="2">
        <f t="shared" ref="I11" si="36">H11/H$11*100</f>
        <v>100</v>
      </c>
      <c r="J11" s="7">
        <v>339</v>
      </c>
      <c r="K11" s="2">
        <f t="shared" ref="K11" si="37">J11/J$11*100</f>
        <v>100</v>
      </c>
      <c r="L11" s="7">
        <v>335</v>
      </c>
      <c r="M11" s="2">
        <f t="shared" ref="M11" si="38">L11/L$11*100</f>
        <v>100</v>
      </c>
      <c r="N11" s="7">
        <v>307</v>
      </c>
      <c r="O11" s="2">
        <f>N11/N$11*100</f>
        <v>100</v>
      </c>
      <c r="P11" s="7">
        <v>466</v>
      </c>
      <c r="Q11" s="2">
        <f>P11/P$11*100</f>
        <v>100</v>
      </c>
      <c r="R11" s="7">
        <v>358</v>
      </c>
      <c r="S11" s="12">
        <f>R11/R$11*100</f>
        <v>100</v>
      </c>
      <c r="T11" s="7">
        <v>391</v>
      </c>
      <c r="U11" s="12">
        <f t="shared" si="8"/>
        <v>100</v>
      </c>
      <c r="V11" s="7">
        <v>371</v>
      </c>
      <c r="W11" s="12">
        <f t="shared" si="9"/>
        <v>100</v>
      </c>
      <c r="X11" s="7">
        <v>313</v>
      </c>
      <c r="Y11" s="12">
        <f t="shared" si="10"/>
        <v>100</v>
      </c>
    </row>
    <row r="13" spans="1:25" x14ac:dyDescent="0.15">
      <c r="A13" s="10" t="s">
        <v>12</v>
      </c>
      <c r="G13" s="1"/>
    </row>
    <row r="14" spans="1:25" x14ac:dyDescent="0.15">
      <c r="G14" s="1"/>
    </row>
    <row r="15" spans="1:25" x14ac:dyDescent="0.15">
      <c r="C15" s="1"/>
      <c r="E15" s="1"/>
      <c r="G15" s="1"/>
    </row>
    <row r="16" spans="1:25" x14ac:dyDescent="0.15">
      <c r="C16" s="1"/>
      <c r="E16" s="1"/>
      <c r="G16" s="1"/>
    </row>
    <row r="17" spans="3:7" x14ac:dyDescent="0.15">
      <c r="C17" s="1"/>
      <c r="E17" s="1"/>
      <c r="G17" s="1"/>
    </row>
  </sheetData>
  <mergeCells count="13">
    <mergeCell ref="X2:Y2"/>
    <mergeCell ref="V2:W2"/>
    <mergeCell ref="T2:U2"/>
    <mergeCell ref="R2:S2"/>
    <mergeCell ref="A2:A3"/>
    <mergeCell ref="B2:C2"/>
    <mergeCell ref="D2:E2"/>
    <mergeCell ref="F2:G2"/>
    <mergeCell ref="P2:Q2"/>
    <mergeCell ref="N2:O2"/>
    <mergeCell ref="L2:M2"/>
    <mergeCell ref="J2:K2"/>
    <mergeCell ref="H2:I2"/>
  </mergeCells>
  <phoneticPr fontId="1"/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悪臭苦情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2021-12-13T06:51:02Z</dcterms:created>
  <dcterms:modified xsi:type="dcterms:W3CDTF">2025-12-18T02:27:03Z</dcterms:modified>
</cp:coreProperties>
</file>