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 defaultThemeVersion="124226"/>
  <xr:revisionPtr revIDLastSave="0" documentId="13_ncr:1_{035ADC37-DD48-4FBF-8BF0-ED071E79B54E}" xr6:coauthVersionLast="47" xr6:coauthVersionMax="47" xr10:uidLastSave="{00000000-0000-0000-0000-000000000000}"/>
  <bookViews>
    <workbookView xWindow="-120" yWindow="-120" windowWidth="20730" windowHeight="11040" tabRatio="903" xr2:uid="{00000000-000D-0000-FFFF-FFFF00000000}"/>
  </bookViews>
  <sheets>
    <sheet name="表1-1_市全域の推移" sheetId="34" r:id="rId1"/>
    <sheet name="表1-2_市全域の推移（緑被種別ごと）" sheetId="29" r:id="rId2"/>
    <sheet name="表2_各区の推移" sheetId="32" r:id="rId3"/>
    <sheet name="表3-1_市街化区域(R1調査)" sheetId="30" r:id="rId4"/>
    <sheet name="表3-2_市街化調整区域(R1調査)" sheetId="33" r:id="rId5"/>
    <sheet name="表4_用途地域別(R1調査)" sheetId="27" r:id="rId6"/>
  </sheets>
  <definedNames>
    <definedName name="_xlnm.Database" localSheetId="2">#REF!</definedName>
    <definedName name="_xlnm.Database" localSheetId="4">#REF!</definedName>
    <definedName name="_xlnm.Database">#REF!</definedName>
    <definedName name="_xlnm.Print_Area" localSheetId="1">'表1-2_市全域の推移（緑被種別ごと）'!$A$1:$K$11</definedName>
    <definedName name="_xlnm.Print_Area" localSheetId="2">表2_各区の推移!$A$1:$K$113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32" l="1"/>
  <c r="J4" i="29"/>
  <c r="I2" i="29"/>
  <c r="C2" i="29"/>
  <c r="G20" i="30" l="1"/>
  <c r="H20" i="30"/>
  <c r="I20" i="30"/>
  <c r="J20" i="30"/>
  <c r="G20" i="33"/>
  <c r="H20" i="33"/>
  <c r="I20" i="33"/>
  <c r="J20" i="33"/>
  <c r="H8" i="32" l="1"/>
  <c r="I8" i="32"/>
  <c r="J8" i="32"/>
  <c r="K8" i="32"/>
  <c r="K107" i="32"/>
  <c r="J107" i="32"/>
  <c r="I107" i="32"/>
  <c r="H107" i="32"/>
  <c r="K106" i="32"/>
  <c r="J106" i="32"/>
  <c r="I106" i="32"/>
  <c r="H106" i="32"/>
  <c r="K105" i="32"/>
  <c r="J105" i="32"/>
  <c r="I105" i="32"/>
  <c r="H105" i="32"/>
  <c r="K104" i="32"/>
  <c r="J104" i="32"/>
  <c r="I104" i="32"/>
  <c r="H104" i="32"/>
  <c r="K101" i="32"/>
  <c r="J101" i="32"/>
  <c r="I101" i="32"/>
  <c r="H101" i="32"/>
  <c r="K100" i="32"/>
  <c r="J100" i="32"/>
  <c r="I100" i="32"/>
  <c r="H100" i="32"/>
  <c r="K99" i="32"/>
  <c r="J99" i="32"/>
  <c r="I99" i="32"/>
  <c r="H99" i="32"/>
  <c r="K98" i="32"/>
  <c r="J98" i="32"/>
  <c r="I98" i="32"/>
  <c r="H98" i="32"/>
  <c r="K95" i="32"/>
  <c r="J95" i="32"/>
  <c r="I95" i="32"/>
  <c r="H95" i="32"/>
  <c r="K94" i="32"/>
  <c r="J94" i="32"/>
  <c r="I94" i="32"/>
  <c r="H94" i="32"/>
  <c r="K93" i="32"/>
  <c r="J93" i="32"/>
  <c r="I93" i="32"/>
  <c r="H93" i="32"/>
  <c r="K92" i="32"/>
  <c r="J92" i="32"/>
  <c r="I92" i="32"/>
  <c r="H92" i="32"/>
  <c r="K89" i="32"/>
  <c r="J89" i="32"/>
  <c r="I89" i="32"/>
  <c r="H89" i="32"/>
  <c r="K88" i="32"/>
  <c r="J88" i="32"/>
  <c r="I88" i="32"/>
  <c r="H88" i="32"/>
  <c r="K87" i="32"/>
  <c r="J87" i="32"/>
  <c r="I87" i="32"/>
  <c r="H87" i="32"/>
  <c r="K86" i="32"/>
  <c r="J86" i="32"/>
  <c r="I86" i="32"/>
  <c r="H86" i="32"/>
  <c r="K83" i="32"/>
  <c r="J83" i="32"/>
  <c r="I83" i="32"/>
  <c r="H83" i="32"/>
  <c r="K82" i="32"/>
  <c r="J82" i="32"/>
  <c r="I82" i="32"/>
  <c r="H82" i="32"/>
  <c r="K81" i="32"/>
  <c r="J81" i="32"/>
  <c r="I81" i="32"/>
  <c r="H81" i="32"/>
  <c r="K80" i="32"/>
  <c r="J80" i="32"/>
  <c r="I80" i="32"/>
  <c r="H80" i="32"/>
  <c r="K77" i="32"/>
  <c r="J77" i="32"/>
  <c r="I77" i="32"/>
  <c r="H77" i="32"/>
  <c r="K76" i="32"/>
  <c r="J76" i="32"/>
  <c r="I76" i="32"/>
  <c r="H76" i="32"/>
  <c r="K75" i="32"/>
  <c r="J75" i="32"/>
  <c r="I75" i="32"/>
  <c r="H75" i="32"/>
  <c r="K74" i="32"/>
  <c r="J74" i="32"/>
  <c r="I74" i="32"/>
  <c r="H74" i="32"/>
  <c r="K71" i="32"/>
  <c r="J71" i="32"/>
  <c r="I71" i="32"/>
  <c r="H71" i="32"/>
  <c r="K70" i="32"/>
  <c r="J70" i="32"/>
  <c r="I70" i="32"/>
  <c r="H70" i="32"/>
  <c r="K69" i="32"/>
  <c r="J69" i="32"/>
  <c r="I69" i="32"/>
  <c r="H69" i="32"/>
  <c r="K68" i="32"/>
  <c r="J68" i="32"/>
  <c r="I68" i="32"/>
  <c r="H68" i="32"/>
  <c r="K65" i="32"/>
  <c r="J65" i="32"/>
  <c r="I65" i="32"/>
  <c r="H65" i="32"/>
  <c r="K64" i="32"/>
  <c r="J64" i="32"/>
  <c r="I64" i="32"/>
  <c r="H64" i="32"/>
  <c r="K63" i="32"/>
  <c r="J63" i="32"/>
  <c r="I63" i="32"/>
  <c r="H63" i="32"/>
  <c r="K62" i="32"/>
  <c r="J62" i="32"/>
  <c r="I62" i="32"/>
  <c r="H62" i="32"/>
  <c r="K59" i="32"/>
  <c r="J59" i="32"/>
  <c r="I59" i="32"/>
  <c r="H59" i="32"/>
  <c r="K58" i="32"/>
  <c r="J58" i="32"/>
  <c r="I58" i="32"/>
  <c r="H58" i="32"/>
  <c r="K57" i="32"/>
  <c r="J57" i="32"/>
  <c r="I57" i="32"/>
  <c r="H57" i="32"/>
  <c r="K56" i="32"/>
  <c r="J56" i="32"/>
  <c r="I56" i="32"/>
  <c r="H56" i="32"/>
  <c r="K53" i="32"/>
  <c r="J53" i="32"/>
  <c r="I53" i="32"/>
  <c r="H53" i="32"/>
  <c r="K52" i="32"/>
  <c r="J52" i="32"/>
  <c r="I52" i="32"/>
  <c r="H52" i="32"/>
  <c r="K51" i="32"/>
  <c r="J51" i="32"/>
  <c r="I51" i="32"/>
  <c r="H51" i="32"/>
  <c r="K50" i="32"/>
  <c r="J50" i="32"/>
  <c r="I50" i="32"/>
  <c r="H50" i="32"/>
  <c r="K47" i="32"/>
  <c r="J47" i="32"/>
  <c r="I47" i="32"/>
  <c r="H47" i="32"/>
  <c r="K46" i="32"/>
  <c r="J46" i="32"/>
  <c r="I46" i="32"/>
  <c r="H46" i="32"/>
  <c r="K45" i="32"/>
  <c r="J45" i="32"/>
  <c r="I45" i="32"/>
  <c r="H45" i="32"/>
  <c r="K44" i="32"/>
  <c r="J44" i="32"/>
  <c r="I44" i="32"/>
  <c r="H44" i="32"/>
  <c r="K41" i="32"/>
  <c r="J41" i="32"/>
  <c r="I41" i="32"/>
  <c r="H41" i="32"/>
  <c r="K40" i="32"/>
  <c r="J40" i="32"/>
  <c r="I40" i="32"/>
  <c r="H40" i="32"/>
  <c r="K39" i="32"/>
  <c r="J39" i="32"/>
  <c r="I39" i="32"/>
  <c r="H39" i="32"/>
  <c r="K38" i="32"/>
  <c r="J38" i="32"/>
  <c r="I38" i="32"/>
  <c r="H38" i="32"/>
  <c r="K35" i="32"/>
  <c r="J35" i="32"/>
  <c r="I35" i="32"/>
  <c r="H35" i="32"/>
  <c r="K34" i="32"/>
  <c r="J34" i="32"/>
  <c r="I34" i="32"/>
  <c r="H34" i="32"/>
  <c r="K33" i="32"/>
  <c r="J33" i="32"/>
  <c r="I33" i="32"/>
  <c r="H33" i="32"/>
  <c r="K32" i="32"/>
  <c r="J32" i="32"/>
  <c r="I32" i="32"/>
  <c r="H32" i="32"/>
  <c r="K29" i="32"/>
  <c r="J29" i="32"/>
  <c r="I29" i="32"/>
  <c r="H29" i="32"/>
  <c r="K28" i="32"/>
  <c r="J28" i="32"/>
  <c r="I28" i="32"/>
  <c r="H28" i="32"/>
  <c r="K27" i="32"/>
  <c r="J27" i="32"/>
  <c r="I27" i="32"/>
  <c r="H27" i="32"/>
  <c r="K26" i="32"/>
  <c r="J26" i="32"/>
  <c r="I26" i="32"/>
  <c r="H26" i="32"/>
  <c r="K23" i="32"/>
  <c r="J23" i="32"/>
  <c r="I23" i="32"/>
  <c r="H23" i="32"/>
  <c r="K22" i="32"/>
  <c r="J22" i="32"/>
  <c r="I22" i="32"/>
  <c r="H22" i="32"/>
  <c r="K21" i="32"/>
  <c r="J21" i="32"/>
  <c r="I21" i="32"/>
  <c r="H21" i="32"/>
  <c r="K20" i="32"/>
  <c r="J20" i="32"/>
  <c r="I20" i="32"/>
  <c r="H20" i="32"/>
  <c r="K17" i="32"/>
  <c r="J17" i="32"/>
  <c r="I17" i="32"/>
  <c r="H17" i="32"/>
  <c r="K16" i="32"/>
  <c r="J16" i="32"/>
  <c r="I16" i="32"/>
  <c r="H16" i="32"/>
  <c r="K15" i="32"/>
  <c r="J15" i="32"/>
  <c r="I15" i="32"/>
  <c r="H15" i="32"/>
  <c r="K14" i="32"/>
  <c r="J14" i="32"/>
  <c r="I14" i="32"/>
  <c r="H14" i="32"/>
  <c r="K11" i="32"/>
  <c r="J11" i="32"/>
  <c r="I11" i="32"/>
  <c r="H11" i="32"/>
  <c r="K10" i="32"/>
  <c r="J10" i="32"/>
  <c r="I10" i="32"/>
  <c r="H10" i="32"/>
  <c r="K9" i="32"/>
  <c r="J9" i="32"/>
  <c r="I9" i="32"/>
  <c r="H9" i="32"/>
  <c r="K5" i="32" l="1"/>
  <c r="J5" i="32"/>
  <c r="I5" i="32"/>
  <c r="H5" i="32"/>
  <c r="K4" i="32"/>
  <c r="J4" i="32"/>
  <c r="I4" i="32"/>
  <c r="H4" i="32"/>
  <c r="K3" i="32"/>
  <c r="J3" i="32"/>
  <c r="I3" i="32"/>
  <c r="H3" i="32"/>
  <c r="K2" i="32"/>
  <c r="J2" i="32"/>
  <c r="H2" i="32"/>
  <c r="J19" i="33"/>
  <c r="I19" i="33"/>
  <c r="H19" i="33"/>
  <c r="G19" i="33"/>
  <c r="J18" i="33"/>
  <c r="I18" i="33"/>
  <c r="H18" i="33"/>
  <c r="G18" i="33"/>
  <c r="J17" i="33"/>
  <c r="I17" i="33"/>
  <c r="H17" i="33"/>
  <c r="G17" i="33"/>
  <c r="J16" i="33"/>
  <c r="I16" i="33"/>
  <c r="H16" i="33"/>
  <c r="G16" i="33"/>
  <c r="J15" i="33"/>
  <c r="I15" i="33"/>
  <c r="H15" i="33"/>
  <c r="G15" i="33"/>
  <c r="J14" i="33"/>
  <c r="I14" i="33"/>
  <c r="H14" i="33"/>
  <c r="G14" i="33"/>
  <c r="J13" i="33"/>
  <c r="I13" i="33"/>
  <c r="H13" i="33"/>
  <c r="G13" i="33"/>
  <c r="J12" i="33"/>
  <c r="I12" i="33"/>
  <c r="H12" i="33"/>
  <c r="G12" i="33"/>
  <c r="J11" i="33"/>
  <c r="I11" i="33"/>
  <c r="H11" i="33"/>
  <c r="G11" i="33"/>
  <c r="J10" i="33"/>
  <c r="I10" i="33"/>
  <c r="H10" i="33"/>
  <c r="G10" i="33"/>
  <c r="J9" i="33"/>
  <c r="I9" i="33"/>
  <c r="H9" i="33"/>
  <c r="G9" i="33"/>
  <c r="J8" i="33"/>
  <c r="I8" i="33"/>
  <c r="H8" i="33"/>
  <c r="G8" i="33"/>
  <c r="J7" i="33"/>
  <c r="I7" i="33"/>
  <c r="H7" i="33"/>
  <c r="G7" i="33"/>
  <c r="J6" i="33"/>
  <c r="I6" i="33"/>
  <c r="H6" i="33"/>
  <c r="G6" i="33"/>
  <c r="J3" i="33"/>
  <c r="I3" i="33"/>
  <c r="H3" i="33"/>
  <c r="G3" i="33"/>
  <c r="J2" i="33"/>
  <c r="I2" i="33"/>
  <c r="H2" i="33"/>
  <c r="G2" i="33"/>
  <c r="G2" i="30" l="1"/>
  <c r="J13" i="27" l="1"/>
  <c r="I13" i="27"/>
  <c r="H13" i="27"/>
  <c r="J12" i="27"/>
  <c r="I12" i="27"/>
  <c r="H12" i="27"/>
  <c r="J11" i="27"/>
  <c r="I11" i="27"/>
  <c r="H11" i="27"/>
  <c r="J10" i="27"/>
  <c r="I10" i="27"/>
  <c r="H10" i="27"/>
  <c r="J9" i="27"/>
  <c r="I9" i="27"/>
  <c r="H9" i="27"/>
  <c r="J8" i="27"/>
  <c r="I8" i="27"/>
  <c r="H8" i="27"/>
  <c r="J7" i="27"/>
  <c r="I7" i="27"/>
  <c r="H7" i="27"/>
  <c r="J6" i="27"/>
  <c r="I6" i="27"/>
  <c r="H6" i="27"/>
  <c r="G13" i="27"/>
  <c r="G12" i="27"/>
  <c r="G11" i="27"/>
  <c r="G10" i="27"/>
  <c r="G9" i="27"/>
  <c r="G8" i="27"/>
  <c r="G7" i="27"/>
  <c r="G6" i="27"/>
  <c r="G2" i="27"/>
  <c r="J5" i="27"/>
  <c r="I5" i="27"/>
  <c r="H5" i="27"/>
  <c r="G5" i="27"/>
  <c r="J4" i="27"/>
  <c r="I4" i="27"/>
  <c r="H4" i="27"/>
  <c r="G4" i="27"/>
  <c r="J3" i="27"/>
  <c r="I3" i="27"/>
  <c r="H3" i="27"/>
  <c r="G3" i="27"/>
  <c r="J2" i="27"/>
  <c r="I2" i="27"/>
  <c r="H2" i="27"/>
  <c r="J19" i="30"/>
  <c r="I19" i="30"/>
  <c r="H19" i="30"/>
  <c r="G19" i="30"/>
  <c r="J18" i="30"/>
  <c r="I18" i="30"/>
  <c r="H18" i="30"/>
  <c r="G18" i="30"/>
  <c r="J17" i="30"/>
  <c r="I17" i="30"/>
  <c r="H17" i="30"/>
  <c r="G17" i="30"/>
  <c r="J16" i="30"/>
  <c r="I16" i="30"/>
  <c r="H16" i="30"/>
  <c r="G16" i="30"/>
  <c r="J15" i="30"/>
  <c r="I15" i="30"/>
  <c r="H15" i="30"/>
  <c r="G15" i="30"/>
  <c r="J14" i="30"/>
  <c r="I14" i="30"/>
  <c r="H14" i="30"/>
  <c r="G14" i="30"/>
  <c r="J13" i="30"/>
  <c r="I13" i="30"/>
  <c r="H13" i="30"/>
  <c r="G13" i="30"/>
  <c r="J12" i="30"/>
  <c r="I12" i="30"/>
  <c r="H12" i="30"/>
  <c r="G12" i="30"/>
  <c r="J11" i="30"/>
  <c r="I11" i="30"/>
  <c r="H11" i="30"/>
  <c r="G11" i="30"/>
  <c r="J10" i="30"/>
  <c r="I10" i="30"/>
  <c r="H10" i="30"/>
  <c r="G10" i="30"/>
  <c r="J9" i="30"/>
  <c r="I9" i="30"/>
  <c r="H9" i="30"/>
  <c r="G9" i="30"/>
  <c r="J8" i="30"/>
  <c r="I8" i="30"/>
  <c r="H8" i="30"/>
  <c r="G8" i="30"/>
  <c r="J7" i="30"/>
  <c r="I7" i="30"/>
  <c r="H7" i="30"/>
  <c r="G7" i="30"/>
  <c r="J6" i="30"/>
  <c r="I6" i="30"/>
  <c r="H6" i="30"/>
  <c r="G6" i="30"/>
  <c r="J5" i="30"/>
  <c r="I5" i="30"/>
  <c r="H5" i="30"/>
  <c r="G5" i="30"/>
  <c r="J4" i="30"/>
  <c r="I4" i="30"/>
  <c r="H4" i="30"/>
  <c r="G4" i="30"/>
  <c r="J3" i="30"/>
  <c r="I3" i="30"/>
  <c r="H3" i="30"/>
  <c r="G3" i="30"/>
  <c r="J2" i="30"/>
  <c r="I2" i="30"/>
  <c r="H2" i="30"/>
  <c r="J5" i="29"/>
  <c r="I5" i="29"/>
  <c r="H5" i="29"/>
  <c r="I4" i="29"/>
  <c r="H4" i="29"/>
  <c r="J3" i="29"/>
  <c r="I3" i="29"/>
  <c r="H3" i="29"/>
  <c r="J2" i="29"/>
  <c r="H2" i="29"/>
  <c r="C5" i="29"/>
  <c r="G5" i="29" s="1"/>
  <c r="C4" i="29"/>
  <c r="G4" i="29" s="1"/>
  <c r="C3" i="29"/>
  <c r="G3" i="29" s="1"/>
  <c r="G2" i="29"/>
</calcChain>
</file>

<file path=xl/sharedStrings.xml><?xml version="1.0" encoding="utf-8"?>
<sst xmlns="http://schemas.openxmlformats.org/spreadsheetml/2006/main" count="428" uniqueCount="89">
  <si>
    <t>金沢区</t>
  </si>
  <si>
    <t>栄区</t>
  </si>
  <si>
    <t>磯子区</t>
  </si>
  <si>
    <t>戸塚区</t>
  </si>
  <si>
    <t>港南区</t>
  </si>
  <si>
    <t>泉区</t>
  </si>
  <si>
    <t>中区</t>
  </si>
  <si>
    <t>南区</t>
  </si>
  <si>
    <t>保土ケ谷区</t>
  </si>
  <si>
    <t>瀬谷区</t>
  </si>
  <si>
    <t>西区</t>
  </si>
  <si>
    <t>旭区</t>
  </si>
  <si>
    <t>鶴見区</t>
  </si>
  <si>
    <t>神奈川区</t>
  </si>
  <si>
    <t>港北区</t>
  </si>
  <si>
    <t>都筑区</t>
  </si>
  <si>
    <t>緑区</t>
  </si>
  <si>
    <t>青葉区</t>
  </si>
  <si>
    <t>第1種低層住居専用地域</t>
  </si>
  <si>
    <t>第2種低層住居専用地域</t>
  </si>
  <si>
    <t>第1種中高層住居専用地域</t>
    <rPh sb="4" eb="5">
      <t>タカ</t>
    </rPh>
    <phoneticPr fontId="21"/>
  </si>
  <si>
    <t>第1種住居地域</t>
  </si>
  <si>
    <t>第2種住居地域</t>
  </si>
  <si>
    <t>準住居地域</t>
  </si>
  <si>
    <t>近隣商業地域</t>
  </si>
  <si>
    <t>商業地域</t>
  </si>
  <si>
    <t>準工業地域</t>
  </si>
  <si>
    <t>工業地域</t>
  </si>
  <si>
    <t>工業専用地域</t>
  </si>
  <si>
    <t>-</t>
    <phoneticPr fontId="18"/>
  </si>
  <si>
    <t>H16</t>
    <phoneticPr fontId="18"/>
  </si>
  <si>
    <t>H21</t>
    <phoneticPr fontId="18"/>
  </si>
  <si>
    <t>H26</t>
    <phoneticPr fontId="18"/>
  </si>
  <si>
    <t>R1</t>
    <phoneticPr fontId="18"/>
  </si>
  <si>
    <t>緑被地面積</t>
    <rPh sb="0" eb="2">
      <t>リョクヒ</t>
    </rPh>
    <rPh sb="2" eb="3">
      <t>チ</t>
    </rPh>
    <rPh sb="3" eb="5">
      <t>メンセキ</t>
    </rPh>
    <phoneticPr fontId="18"/>
  </si>
  <si>
    <t>うち樹林地</t>
    <rPh sb="2" eb="4">
      <t>ジュリン</t>
    </rPh>
    <rPh sb="4" eb="5">
      <t>チ</t>
    </rPh>
    <phoneticPr fontId="18"/>
  </si>
  <si>
    <t>市域面積</t>
    <rPh sb="0" eb="2">
      <t>シイキ</t>
    </rPh>
    <rPh sb="2" eb="4">
      <t>メンセキ</t>
    </rPh>
    <phoneticPr fontId="18"/>
  </si>
  <si>
    <t>うち農地</t>
    <rPh sb="2" eb="4">
      <t>ノウチ</t>
    </rPh>
    <phoneticPr fontId="18"/>
  </si>
  <si>
    <t>うち草地</t>
    <rPh sb="2" eb="4">
      <t>クサチ</t>
    </rPh>
    <phoneticPr fontId="18"/>
  </si>
  <si>
    <t>緑被率</t>
    <rPh sb="0" eb="3">
      <t>リョクヒリツ</t>
    </rPh>
    <phoneticPr fontId="18"/>
  </si>
  <si>
    <t>市全域</t>
    <rPh sb="0" eb="1">
      <t>シ</t>
    </rPh>
    <rPh sb="1" eb="3">
      <t>ゼンイキ</t>
    </rPh>
    <phoneticPr fontId="18"/>
  </si>
  <si>
    <t>第2種中高層住居専用地域</t>
  </si>
  <si>
    <t>用途地域面積</t>
    <rPh sb="0" eb="2">
      <t>ヨウト</t>
    </rPh>
    <rPh sb="2" eb="4">
      <t>チイキ</t>
    </rPh>
    <rPh sb="4" eb="6">
      <t>メンセキ</t>
    </rPh>
    <phoneticPr fontId="18"/>
  </si>
  <si>
    <t>※用途地域面積は、平成30年度末時点の値（出典：第98回横浜市統計書）を根拠としています。</t>
    <rPh sb="1" eb="3">
      <t>ヨウト</t>
    </rPh>
    <rPh sb="3" eb="5">
      <t>チイキ</t>
    </rPh>
    <phoneticPr fontId="18"/>
  </si>
  <si>
    <t>※ 数値の単位未満は四捨五入し表示しているため、内訳を積み上げた数値は合計の数値と一致しない場合があります。</t>
    <phoneticPr fontId="18"/>
  </si>
  <si>
    <t>※H16の市域面積は、平成16年度末時点の値（ha単位）（出典：第83回横浜市統計書）を根拠としています。</t>
    <rPh sb="5" eb="7">
      <t>シイキ</t>
    </rPh>
    <phoneticPr fontId="18"/>
  </si>
  <si>
    <t>※H21の市域面積は、平成20年度末時点の値（k㎡単位）（出典：第88 回横浜市統計書）を根拠としています。</t>
    <phoneticPr fontId="18"/>
  </si>
  <si>
    <t>※H26の市域面積は、平成25年度末時点の値（k㎡単位）（出典：第93回横浜市統計書）を根拠としています。</t>
    <phoneticPr fontId="18"/>
  </si>
  <si>
    <t>※R1の市域面積は、平成30年度末時点の値（k㎡単位）（出典：第98回横浜市統計書）を根拠としています。</t>
    <phoneticPr fontId="18"/>
  </si>
  <si>
    <t>※区域面積は、平成30年度末時点の値（k㎡単位）（出典：第98回横浜市統計書）を根拠としています。</t>
    <rPh sb="1" eb="3">
      <t>クイキ</t>
    </rPh>
    <phoneticPr fontId="18"/>
  </si>
  <si>
    <t>区名</t>
    <rPh sb="0" eb="1">
      <t>ク</t>
    </rPh>
    <rPh sb="1" eb="2">
      <t>メイ</t>
    </rPh>
    <phoneticPr fontId="18"/>
  </si>
  <si>
    <t>H16</t>
    <phoneticPr fontId="21"/>
  </si>
  <si>
    <t>H26</t>
    <phoneticPr fontId="21"/>
  </si>
  <si>
    <t>R1</t>
  </si>
  <si>
    <t>H21</t>
    <phoneticPr fontId="21"/>
  </si>
  <si>
    <t>H16</t>
    <phoneticPr fontId="21"/>
  </si>
  <si>
    <t>H21</t>
    <phoneticPr fontId="21"/>
  </si>
  <si>
    <t>調査年度</t>
    <rPh sb="0" eb="2">
      <t>チョウサ</t>
    </rPh>
    <rPh sb="2" eb="4">
      <t>ネンド</t>
    </rPh>
    <phoneticPr fontId="18"/>
  </si>
  <si>
    <t>調査年度</t>
    <rPh sb="0" eb="2">
      <t>チョウサ</t>
    </rPh>
    <rPh sb="2" eb="3">
      <t>ネン</t>
    </rPh>
    <rPh sb="3" eb="4">
      <t>ド</t>
    </rPh>
    <phoneticPr fontId="21"/>
  </si>
  <si>
    <t>区域面積</t>
    <phoneticPr fontId="18"/>
  </si>
  <si>
    <t>区名</t>
    <rPh sb="0" eb="1">
      <t>ク</t>
    </rPh>
    <rPh sb="1" eb="2">
      <t>メイ</t>
    </rPh>
    <phoneticPr fontId="18"/>
  </si>
  <si>
    <t>-</t>
  </si>
  <si>
    <t>用途地域名</t>
    <rPh sb="0" eb="2">
      <t>ヨウト</t>
    </rPh>
    <rPh sb="2" eb="4">
      <t>チイキ</t>
    </rPh>
    <rPh sb="4" eb="5">
      <t>メイ</t>
    </rPh>
    <phoneticPr fontId="18"/>
  </si>
  <si>
    <t>区域面積</t>
    <phoneticPr fontId="18"/>
  </si>
  <si>
    <t>H16</t>
    <phoneticPr fontId="21"/>
  </si>
  <si>
    <t>H21</t>
    <phoneticPr fontId="21"/>
  </si>
  <si>
    <t>H26</t>
    <phoneticPr fontId="21"/>
  </si>
  <si>
    <t>R1</t>
    <phoneticPr fontId="18"/>
  </si>
  <si>
    <t>区域面積</t>
    <phoneticPr fontId="18"/>
  </si>
  <si>
    <t>H16</t>
    <phoneticPr fontId="21"/>
  </si>
  <si>
    <t>H21</t>
    <phoneticPr fontId="21"/>
  </si>
  <si>
    <t>H26</t>
    <phoneticPr fontId="21"/>
  </si>
  <si>
    <t>R1</t>
    <phoneticPr fontId="18"/>
  </si>
  <si>
    <t>緑被率</t>
    <rPh sb="0" eb="3">
      <t>リョクヒリツ</t>
    </rPh>
    <phoneticPr fontId="26"/>
  </si>
  <si>
    <t>S57</t>
    <phoneticPr fontId="26"/>
  </si>
  <si>
    <t>S62</t>
    <phoneticPr fontId="26"/>
  </si>
  <si>
    <t>H4</t>
    <phoneticPr fontId="26"/>
  </si>
  <si>
    <t>H9</t>
    <phoneticPr fontId="26"/>
  </si>
  <si>
    <t>H13</t>
    <phoneticPr fontId="26"/>
  </si>
  <si>
    <t>H16</t>
    <phoneticPr fontId="26"/>
  </si>
  <si>
    <t>H21</t>
    <phoneticPr fontId="26"/>
  </si>
  <si>
    <t>H26</t>
    <phoneticPr fontId="26"/>
  </si>
  <si>
    <t>R1</t>
    <phoneticPr fontId="26"/>
  </si>
  <si>
    <t>※緑被率の推移については、調査年度によって調査手法や精度が異なるため、おおまかな傾向としてとらえるものです。</t>
    <phoneticPr fontId="18"/>
  </si>
  <si>
    <t>調査年度</t>
    <rPh sb="0" eb="2">
      <t>チョウサ</t>
    </rPh>
    <rPh sb="2" eb="4">
      <t>ネンド</t>
    </rPh>
    <phoneticPr fontId="26"/>
  </si>
  <si>
    <t>※H21の区域面積は、平成20年度末時点の値（km2単位）（出典：第88 回横浜市統計書）を根拠としています。</t>
    <rPh sb="6" eb="7">
      <t>イキ</t>
    </rPh>
    <rPh sb="7" eb="9">
      <t>メンセキ</t>
    </rPh>
    <phoneticPr fontId="18"/>
  </si>
  <si>
    <t>※H26の区域面積は、平成25年度末時点の値（km2単位）（出典：第93回横浜市統計書）を根拠としています。</t>
    <rPh sb="6" eb="7">
      <t>イキ</t>
    </rPh>
    <rPh sb="7" eb="9">
      <t>メンセキ</t>
    </rPh>
    <phoneticPr fontId="18"/>
  </si>
  <si>
    <t>※R1の区域面積は、平成30年度末時点の値（km2単位）（出典：第98回横浜市統計書）を根拠としています。</t>
    <rPh sb="5" eb="6">
      <t>イキ</t>
    </rPh>
    <rPh sb="6" eb="8">
      <t>メンセキ</t>
    </rPh>
    <phoneticPr fontId="21"/>
  </si>
  <si>
    <t>※H16の区域面積は、平成15 年度末時点の値（ha単位）（出典：第83回横浜市統計書）を根拠としています。</t>
    <rPh sb="6" eb="7">
      <t>イキ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</si>
</sst>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&quot;ha&quot;;[Red]\-#,##0&quot;ha&quot;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1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6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6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38" fontId="2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38" fontId="20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38" fontId="20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20" fillId="0" borderId="0" applyFon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22" fillId="0" borderId="0" xfId="0" applyFont="1">
      <alignment vertical="center"/>
    </xf>
    <xf numFmtId="0" fontId="22" fillId="33" borderId="10" xfId="0" applyFont="1" applyFill="1" applyBorder="1">
      <alignment vertical="center"/>
    </xf>
    <xf numFmtId="0" fontId="22" fillId="33" borderId="10" xfId="42" applyFont="1" applyFill="1" applyBorder="1">
      <alignment vertical="center"/>
    </xf>
    <xf numFmtId="38" fontId="22" fillId="0" borderId="10" xfId="68" applyFont="1" applyBorder="1" applyAlignment="1">
      <alignment horizontal="center" vertical="center"/>
    </xf>
    <xf numFmtId="0" fontId="22" fillId="33" borderId="14" xfId="42" applyFont="1" applyFill="1" applyBorder="1">
      <alignment vertical="center"/>
    </xf>
    <xf numFmtId="0" fontId="22" fillId="33" borderId="11" xfId="42" applyFont="1" applyFill="1" applyBorder="1">
      <alignment vertical="center"/>
    </xf>
    <xf numFmtId="38" fontId="22" fillId="0" borderId="0" xfId="0" applyNumberFormat="1" applyFont="1">
      <alignment vertical="center"/>
    </xf>
    <xf numFmtId="176" fontId="23" fillId="0" borderId="13" xfId="46" applyNumberFormat="1" applyFont="1" applyBorder="1">
      <alignment vertical="center"/>
    </xf>
    <xf numFmtId="176" fontId="23" fillId="0" borderId="15" xfId="46" applyNumberFormat="1" applyFont="1" applyBorder="1">
      <alignment vertical="center"/>
    </xf>
    <xf numFmtId="176" fontId="23" fillId="0" borderId="17" xfId="46" applyNumberFormat="1" applyFont="1" applyBorder="1">
      <alignment vertical="center"/>
    </xf>
    <xf numFmtId="176" fontId="23" fillId="0" borderId="10" xfId="46" applyNumberFormat="1" applyFont="1" applyBorder="1">
      <alignment vertical="center"/>
    </xf>
    <xf numFmtId="176" fontId="23" fillId="0" borderId="12" xfId="46" applyNumberFormat="1" applyFont="1" applyBorder="1">
      <alignment vertical="center"/>
    </xf>
    <xf numFmtId="0" fontId="22" fillId="33" borderId="10" xfId="0" applyFont="1" applyFill="1" applyBorder="1" applyAlignment="1">
      <alignment horizontal="center" vertical="center"/>
    </xf>
    <xf numFmtId="177" fontId="23" fillId="0" borderId="16" xfId="45" applyNumberFormat="1" applyFont="1" applyBorder="1">
      <alignment vertical="center"/>
    </xf>
    <xf numFmtId="0" fontId="22" fillId="33" borderId="16" xfId="0" applyFont="1" applyFill="1" applyBorder="1" applyAlignment="1">
      <alignment horizontal="center" vertical="center"/>
    </xf>
    <xf numFmtId="177" fontId="22" fillId="0" borderId="10" xfId="68" applyNumberFormat="1" applyFont="1" applyBorder="1">
      <alignment vertical="center"/>
    </xf>
    <xf numFmtId="177" fontId="22" fillId="0" borderId="10" xfId="68" applyNumberFormat="1" applyFont="1" applyBorder="1" applyAlignment="1">
      <alignment horizontal="center" vertical="center"/>
    </xf>
    <xf numFmtId="177" fontId="22" fillId="0" borderId="14" xfId="68" applyNumberFormat="1" applyFont="1" applyBorder="1">
      <alignment vertical="center"/>
    </xf>
    <xf numFmtId="177" fontId="22" fillId="0" borderId="11" xfId="68" applyNumberFormat="1" applyFont="1" applyBorder="1">
      <alignment vertical="center"/>
    </xf>
    <xf numFmtId="38" fontId="22" fillId="33" borderId="10" xfId="68" applyFont="1" applyFill="1" applyBorder="1" applyAlignment="1">
      <alignment horizontal="center" vertical="center"/>
    </xf>
    <xf numFmtId="176" fontId="22" fillId="0" borderId="13" xfId="46" applyNumberFormat="1" applyFont="1" applyBorder="1">
      <alignment vertical="center"/>
    </xf>
    <xf numFmtId="176" fontId="22" fillId="0" borderId="15" xfId="46" applyNumberFormat="1" applyFont="1" applyBorder="1">
      <alignment vertical="center"/>
    </xf>
    <xf numFmtId="176" fontId="22" fillId="0" borderId="17" xfId="46" applyNumberFormat="1" applyFont="1" applyBorder="1">
      <alignment vertical="center"/>
    </xf>
    <xf numFmtId="176" fontId="22" fillId="0" borderId="14" xfId="46" applyNumberFormat="1" applyFont="1" applyBorder="1">
      <alignment vertical="center"/>
    </xf>
    <xf numFmtId="177" fontId="22" fillId="0" borderId="16" xfId="68" applyNumberFormat="1" applyFont="1" applyBorder="1">
      <alignment vertical="center"/>
    </xf>
    <xf numFmtId="177" fontId="22" fillId="0" borderId="21" xfId="68" applyNumberFormat="1" applyFont="1" applyBorder="1">
      <alignment vertical="center"/>
    </xf>
    <xf numFmtId="177" fontId="22" fillId="0" borderId="16" xfId="43" applyNumberFormat="1" applyFont="1" applyBorder="1">
      <alignment vertical="center"/>
    </xf>
    <xf numFmtId="38" fontId="22" fillId="33" borderId="16" xfId="68" applyFont="1" applyFill="1" applyBorder="1" applyAlignment="1">
      <alignment horizontal="center" vertical="center"/>
    </xf>
    <xf numFmtId="177" fontId="22" fillId="0" borderId="22" xfId="68" applyNumberFormat="1" applyFont="1" applyBorder="1">
      <alignment vertical="center"/>
    </xf>
    <xf numFmtId="176" fontId="22" fillId="0" borderId="20" xfId="46" applyNumberFormat="1" applyFont="1" applyBorder="1">
      <alignment vertical="center"/>
    </xf>
    <xf numFmtId="176" fontId="22" fillId="0" borderId="0" xfId="46" applyNumberFormat="1" applyFont="1" applyBorder="1">
      <alignment vertical="center"/>
    </xf>
    <xf numFmtId="0" fontId="24" fillId="33" borderId="10" xfId="42" applyFont="1" applyFill="1" applyBorder="1" applyAlignment="1">
      <alignment horizontal="center" vertical="center"/>
    </xf>
    <xf numFmtId="0" fontId="24" fillId="33" borderId="10" xfId="47" applyFont="1" applyFill="1" applyBorder="1" applyAlignment="1">
      <alignment horizontal="center" vertical="center"/>
    </xf>
    <xf numFmtId="0" fontId="24" fillId="0" borderId="19" xfId="42" applyFont="1" applyBorder="1" applyAlignment="1">
      <alignment horizontal="center" vertical="center"/>
    </xf>
    <xf numFmtId="0" fontId="24" fillId="0" borderId="19" xfId="42" applyFont="1" applyBorder="1">
      <alignment vertical="center"/>
    </xf>
    <xf numFmtId="177" fontId="24" fillId="0" borderId="23" xfId="68" applyNumberFormat="1" applyFont="1" applyBorder="1" applyAlignment="1">
      <alignment vertical="center"/>
    </xf>
    <xf numFmtId="0" fontId="24" fillId="0" borderId="10" xfId="42" applyFont="1" applyBorder="1">
      <alignment vertical="center"/>
    </xf>
    <xf numFmtId="177" fontId="24" fillId="0" borderId="16" xfId="68" applyNumberFormat="1" applyFont="1" applyBorder="1" applyAlignment="1">
      <alignment vertical="center"/>
    </xf>
    <xf numFmtId="0" fontId="24" fillId="0" borderId="11" xfId="42" applyFont="1" applyBorder="1" applyAlignment="1">
      <alignment horizontal="center" vertical="center"/>
    </xf>
    <xf numFmtId="177" fontId="24" fillId="0" borderId="16" xfId="68" applyNumberFormat="1" applyFont="1" applyFill="1" applyBorder="1">
      <alignment vertical="center"/>
    </xf>
    <xf numFmtId="0" fontId="24" fillId="0" borderId="0" xfId="42" applyFont="1" applyAlignment="1">
      <alignment horizontal="center" vertical="center"/>
    </xf>
    <xf numFmtId="0" fontId="24" fillId="0" borderId="0" xfId="42" applyFont="1">
      <alignment vertical="center"/>
    </xf>
    <xf numFmtId="177" fontId="24" fillId="0" borderId="0" xfId="68" applyNumberFormat="1" applyFont="1" applyFill="1" applyBorder="1">
      <alignment vertical="center"/>
    </xf>
    <xf numFmtId="0" fontId="25" fillId="0" borderId="0" xfId="0" applyFont="1">
      <alignment vertical="center"/>
    </xf>
    <xf numFmtId="176" fontId="23" fillId="0" borderId="13" xfId="46" applyNumberFormat="1" applyFont="1" applyBorder="1" applyAlignment="1">
      <alignment vertical="center"/>
    </xf>
    <xf numFmtId="177" fontId="22" fillId="0" borderId="16" xfId="68" applyNumberFormat="1" applyFont="1" applyBorder="1" applyAlignment="1">
      <alignment horizontal="center" vertical="center"/>
    </xf>
    <xf numFmtId="177" fontId="22" fillId="0" borderId="0" xfId="0" applyNumberFormat="1" applyFont="1">
      <alignment vertical="center"/>
    </xf>
    <xf numFmtId="38" fontId="22" fillId="33" borderId="13" xfId="68" applyFont="1" applyFill="1" applyBorder="1" applyAlignment="1">
      <alignment horizontal="center" vertical="center"/>
    </xf>
    <xf numFmtId="38" fontId="22" fillId="33" borderId="18" xfId="68" applyFont="1" applyFill="1" applyBorder="1" applyAlignment="1">
      <alignment horizontal="center" vertical="center"/>
    </xf>
    <xf numFmtId="177" fontId="22" fillId="0" borderId="20" xfId="68" applyNumberFormat="1" applyFont="1" applyBorder="1" applyAlignment="1">
      <alignment vertical="center"/>
    </xf>
    <xf numFmtId="177" fontId="22" fillId="0" borderId="19" xfId="68" applyNumberFormat="1" applyFont="1" applyFill="1" applyBorder="1" applyAlignment="1">
      <alignment vertical="center"/>
    </xf>
    <xf numFmtId="177" fontId="22" fillId="0" borderId="23" xfId="68" applyNumberFormat="1" applyFont="1" applyFill="1" applyBorder="1" applyAlignment="1">
      <alignment vertical="center"/>
    </xf>
    <xf numFmtId="177" fontId="22" fillId="0" borderId="13" xfId="68" applyNumberFormat="1" applyFont="1" applyFill="1" applyBorder="1" applyAlignment="1">
      <alignment vertical="center"/>
    </xf>
    <xf numFmtId="177" fontId="22" fillId="0" borderId="10" xfId="68" applyNumberFormat="1" applyFont="1" applyFill="1" applyBorder="1" applyAlignment="1">
      <alignment vertical="center"/>
    </xf>
    <xf numFmtId="177" fontId="22" fillId="0" borderId="16" xfId="68" applyNumberFormat="1" applyFont="1" applyFill="1" applyBorder="1" applyAlignment="1">
      <alignment vertical="center"/>
    </xf>
    <xf numFmtId="177" fontId="22" fillId="0" borderId="10" xfId="68" applyNumberFormat="1" applyFont="1" applyFill="1" applyBorder="1">
      <alignment vertical="center"/>
    </xf>
    <xf numFmtId="177" fontId="22" fillId="0" borderId="16" xfId="68" applyNumberFormat="1" applyFont="1" applyFill="1" applyBorder="1">
      <alignment vertical="center"/>
    </xf>
    <xf numFmtId="177" fontId="22" fillId="0" borderId="0" xfId="68" applyNumberFormat="1" applyFont="1" applyFill="1" applyBorder="1" applyAlignment="1">
      <alignment vertical="center"/>
    </xf>
    <xf numFmtId="177" fontId="22" fillId="0" borderId="0" xfId="68" applyNumberFormat="1" applyFont="1" applyFill="1" applyBorder="1">
      <alignment vertical="center"/>
    </xf>
    <xf numFmtId="0" fontId="1" fillId="0" borderId="0" xfId="0" applyFont="1">
      <alignment vertical="center"/>
    </xf>
    <xf numFmtId="0" fontId="22" fillId="33" borderId="13" xfId="0" applyFont="1" applyFill="1" applyBorder="1" applyAlignment="1">
      <alignment horizontal="center" vertical="center"/>
    </xf>
    <xf numFmtId="177" fontId="22" fillId="0" borderId="18" xfId="45" applyNumberFormat="1" applyFont="1" applyBorder="1">
      <alignment vertical="center"/>
    </xf>
    <xf numFmtId="177" fontId="22" fillId="0" borderId="10" xfId="45" applyNumberFormat="1" applyFont="1" applyBorder="1">
      <alignment vertical="center"/>
    </xf>
    <xf numFmtId="177" fontId="22" fillId="0" borderId="16" xfId="45" applyNumberFormat="1" applyFont="1" applyBorder="1">
      <alignment vertical="center"/>
    </xf>
    <xf numFmtId="177" fontId="22" fillId="0" borderId="13" xfId="68" applyNumberFormat="1" applyFont="1" applyBorder="1">
      <alignment vertical="center"/>
    </xf>
    <xf numFmtId="177" fontId="22" fillId="0" borderId="17" xfId="68" applyNumberFormat="1" applyFont="1" applyBorder="1">
      <alignment vertical="center"/>
    </xf>
    <xf numFmtId="177" fontId="22" fillId="0" borderId="15" xfId="68" applyNumberFormat="1" applyFont="1" applyBorder="1">
      <alignment vertical="center"/>
    </xf>
    <xf numFmtId="177" fontId="22" fillId="0" borderId="13" xfId="68" applyNumberFormat="1" applyFont="1" applyBorder="1" applyAlignment="1">
      <alignment horizontal="center" vertical="center"/>
    </xf>
    <xf numFmtId="38" fontId="22" fillId="0" borderId="13" xfId="68" applyFont="1" applyBorder="1" applyAlignment="1">
      <alignment horizontal="center" vertical="center"/>
    </xf>
    <xf numFmtId="0" fontId="22" fillId="33" borderId="13" xfId="0" applyFont="1" applyFill="1" applyBorder="1">
      <alignment vertical="center"/>
    </xf>
    <xf numFmtId="176" fontId="22" fillId="0" borderId="10" xfId="46" applyNumberFormat="1" applyFont="1" applyBorder="1">
      <alignment vertical="center"/>
    </xf>
    <xf numFmtId="177" fontId="24" fillId="0" borderId="16" xfId="68" applyNumberFormat="1" applyFont="1" applyFill="1" applyBorder="1" applyAlignment="1">
      <alignment vertical="center"/>
    </xf>
  </cellXfs>
  <cellStyles count="69">
    <cellStyle name="20% - アクセント 1" xfId="19" builtinId="30" customBuiltin="1"/>
    <cellStyle name="20% - アクセント 1 2" xfId="52" xr:uid="{00000000-0005-0000-0000-000001000000}"/>
    <cellStyle name="20% - アクセント 2" xfId="23" builtinId="34" customBuiltin="1"/>
    <cellStyle name="20% - アクセント 2 2" xfId="53" xr:uid="{00000000-0005-0000-0000-000003000000}"/>
    <cellStyle name="20% - アクセント 3" xfId="27" builtinId="38" customBuiltin="1"/>
    <cellStyle name="20% - アクセント 3 2" xfId="54" xr:uid="{00000000-0005-0000-0000-000005000000}"/>
    <cellStyle name="20% - アクセント 4" xfId="31" builtinId="42" customBuiltin="1"/>
    <cellStyle name="20% - アクセント 4 2" xfId="55" xr:uid="{00000000-0005-0000-0000-000007000000}"/>
    <cellStyle name="20% - アクセント 5" xfId="35" builtinId="46" customBuiltin="1"/>
    <cellStyle name="20% - アクセント 5 2" xfId="56" xr:uid="{00000000-0005-0000-0000-000009000000}"/>
    <cellStyle name="20% - アクセント 6" xfId="39" builtinId="50" customBuiltin="1"/>
    <cellStyle name="20% - アクセント 6 2" xfId="57" xr:uid="{00000000-0005-0000-0000-00000B000000}"/>
    <cellStyle name="40% - アクセント 1" xfId="20" builtinId="31" customBuiltin="1"/>
    <cellStyle name="40% - アクセント 1 2" xfId="58" xr:uid="{00000000-0005-0000-0000-00000D000000}"/>
    <cellStyle name="40% - アクセント 2" xfId="24" builtinId="35" customBuiltin="1"/>
    <cellStyle name="40% - アクセント 2 2" xfId="59" xr:uid="{00000000-0005-0000-0000-00000F000000}"/>
    <cellStyle name="40% - アクセント 3" xfId="28" builtinId="39" customBuiltin="1"/>
    <cellStyle name="40% - アクセント 3 2" xfId="60" xr:uid="{00000000-0005-0000-0000-000011000000}"/>
    <cellStyle name="40% - アクセント 4" xfId="32" builtinId="43" customBuiltin="1"/>
    <cellStyle name="40% - アクセント 4 2" xfId="61" xr:uid="{00000000-0005-0000-0000-000013000000}"/>
    <cellStyle name="40% - アクセント 5" xfId="36" builtinId="47" customBuiltin="1"/>
    <cellStyle name="40% - アクセント 5 2" xfId="62" xr:uid="{00000000-0005-0000-0000-000015000000}"/>
    <cellStyle name="40% - アクセント 6" xfId="40" builtinId="51" customBuiltin="1"/>
    <cellStyle name="40% - アクセント 6 2" xfId="63" xr:uid="{00000000-0005-0000-0000-000017000000}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パーセント" xfId="46" builtinId="5"/>
    <cellStyle name="パーセント 2" xfId="49" xr:uid="{00000000-0005-0000-0000-000028000000}"/>
    <cellStyle name="パーセント 3" xfId="51" xr:uid="{00000000-0005-0000-0000-000029000000}"/>
    <cellStyle name="メモ" xfId="15" builtinId="10" customBuiltin="1"/>
    <cellStyle name="メモ 2" xfId="64" xr:uid="{00000000-0005-0000-0000-00002B000000}"/>
    <cellStyle name="メモ 3" xfId="65" xr:uid="{00000000-0005-0000-0000-00002C000000}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68" builtinId="6"/>
    <cellStyle name="桁区切り 2" xfId="43" xr:uid="{00000000-0005-0000-0000-000032000000}"/>
    <cellStyle name="桁区切り 3" xfId="45" xr:uid="{00000000-0005-0000-0000-000033000000}"/>
    <cellStyle name="桁区切り 4" xfId="48" xr:uid="{00000000-0005-0000-0000-000034000000}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3E000000}"/>
    <cellStyle name="標準 2 2" xfId="50" xr:uid="{00000000-0005-0000-0000-00003F000000}"/>
    <cellStyle name="標準 3" xfId="44" xr:uid="{00000000-0005-0000-0000-000040000000}"/>
    <cellStyle name="標準 4" xfId="47" xr:uid="{00000000-0005-0000-0000-000041000000}"/>
    <cellStyle name="標準 5" xfId="66" xr:uid="{00000000-0005-0000-0000-000042000000}"/>
    <cellStyle name="標準 6" xfId="67" xr:uid="{00000000-0005-0000-0000-000043000000}"/>
    <cellStyle name="良い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2"/>
  <sheetViews>
    <sheetView tabSelected="1" zoomScaleNormal="100" workbookViewId="0"/>
  </sheetViews>
  <sheetFormatPr defaultRowHeight="13.5" x14ac:dyDescent="0.15"/>
  <sheetData>
    <row r="1" spans="1:2" ht="18.75" x14ac:dyDescent="0.15">
      <c r="A1" s="13" t="s">
        <v>84</v>
      </c>
      <c r="B1" s="13" t="s">
        <v>73</v>
      </c>
    </row>
    <row r="2" spans="1:2" ht="18.75" x14ac:dyDescent="0.15">
      <c r="A2" s="2" t="s">
        <v>74</v>
      </c>
      <c r="B2" s="45">
        <v>0.40300000000000002</v>
      </c>
    </row>
    <row r="3" spans="1:2" ht="18.75" x14ac:dyDescent="0.15">
      <c r="A3" s="2" t="s">
        <v>75</v>
      </c>
      <c r="B3" s="45">
        <v>0.36</v>
      </c>
    </row>
    <row r="4" spans="1:2" ht="18.75" x14ac:dyDescent="0.15">
      <c r="A4" s="2" t="s">
        <v>76</v>
      </c>
      <c r="B4" s="45">
        <v>0.33400000000000002</v>
      </c>
    </row>
    <row r="5" spans="1:2" ht="18.75" x14ac:dyDescent="0.15">
      <c r="A5" s="2" t="s">
        <v>77</v>
      </c>
      <c r="B5" s="45">
        <v>0.32300000000000001</v>
      </c>
    </row>
    <row r="6" spans="1:2" ht="18.75" x14ac:dyDescent="0.15">
      <c r="A6" s="2" t="s">
        <v>78</v>
      </c>
      <c r="B6" s="45">
        <v>0.312</v>
      </c>
    </row>
    <row r="7" spans="1:2" ht="18.75" x14ac:dyDescent="0.15">
      <c r="A7" s="2" t="s">
        <v>79</v>
      </c>
      <c r="B7" s="45">
        <v>0.31</v>
      </c>
    </row>
    <row r="8" spans="1:2" ht="18.75" x14ac:dyDescent="0.15">
      <c r="A8" s="2" t="s">
        <v>80</v>
      </c>
      <c r="B8" s="45">
        <v>0.29799999999999999</v>
      </c>
    </row>
    <row r="9" spans="1:2" ht="18.75" x14ac:dyDescent="0.15">
      <c r="A9" s="2" t="s">
        <v>81</v>
      </c>
      <c r="B9" s="45">
        <v>0.28799999999999998</v>
      </c>
    </row>
    <row r="10" spans="1:2" ht="18.75" x14ac:dyDescent="0.15">
      <c r="A10" s="2" t="s">
        <v>82</v>
      </c>
      <c r="B10" s="45">
        <v>0.27800000000000002</v>
      </c>
    </row>
    <row r="12" spans="1:2" ht="18.75" x14ac:dyDescent="0.15">
      <c r="A12" s="1" t="s">
        <v>83</v>
      </c>
    </row>
  </sheetData>
  <phoneticPr fontId="18"/>
  <pageMargins left="0.7" right="0.7" top="0.75" bottom="0.75" header="0.3" footer="0.3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1"/>
  <sheetViews>
    <sheetView zoomScaleNormal="100" workbookViewId="0"/>
  </sheetViews>
  <sheetFormatPr defaultRowHeight="18.75" x14ac:dyDescent="0.15"/>
  <cols>
    <col min="1" max="1" width="11.75" style="1" customWidth="1"/>
    <col min="2" max="2" width="9.125" style="1" bestFit="1" customWidth="1"/>
    <col min="3" max="4" width="11" style="1" bestFit="1" customWidth="1"/>
    <col min="5" max="5" width="9" style="1" bestFit="1" customWidth="1"/>
    <col min="6" max="6" width="9.25" style="1" bestFit="1" customWidth="1"/>
    <col min="7" max="7" width="7.125" style="1" bestFit="1" customWidth="1"/>
    <col min="8" max="8" width="11" style="1" bestFit="1" customWidth="1"/>
    <col min="9" max="10" width="9" style="1" bestFit="1" customWidth="1"/>
    <col min="11" max="11" width="9" style="1" customWidth="1"/>
    <col min="12" max="16384" width="9" style="1"/>
  </cols>
  <sheetData>
    <row r="1" spans="1:10" x14ac:dyDescent="0.15">
      <c r="A1" s="13" t="s">
        <v>57</v>
      </c>
      <c r="B1" s="15" t="s">
        <v>36</v>
      </c>
      <c r="C1" s="61" t="s">
        <v>34</v>
      </c>
      <c r="D1" s="13" t="s">
        <v>35</v>
      </c>
      <c r="E1" s="13" t="s">
        <v>37</v>
      </c>
      <c r="F1" s="15" t="s">
        <v>38</v>
      </c>
      <c r="G1" s="61" t="s">
        <v>39</v>
      </c>
      <c r="H1" s="13" t="s">
        <v>35</v>
      </c>
      <c r="I1" s="13" t="s">
        <v>37</v>
      </c>
      <c r="J1" s="13" t="s">
        <v>38</v>
      </c>
    </row>
    <row r="2" spans="1:10" x14ac:dyDescent="0.15">
      <c r="A2" s="2" t="s">
        <v>30</v>
      </c>
      <c r="B2" s="14">
        <v>43547</v>
      </c>
      <c r="C2" s="62">
        <f>ROUND(SUM(D2:F2),0)</f>
        <v>13489</v>
      </c>
      <c r="D2" s="63">
        <v>7798.61</v>
      </c>
      <c r="E2" s="63">
        <v>2937.1</v>
      </c>
      <c r="F2" s="64">
        <v>2753.14</v>
      </c>
      <c r="G2" s="21">
        <f t="shared" ref="G2:J5" si="0">ROUND(C2/$B2,3)</f>
        <v>0.31</v>
      </c>
      <c r="H2" s="8">
        <f t="shared" si="0"/>
        <v>0.17899999999999999</v>
      </c>
      <c r="I2" s="8">
        <f>ROUND(E2/$B2,3)</f>
        <v>6.7000000000000004E-2</v>
      </c>
      <c r="J2" s="8">
        <f t="shared" si="0"/>
        <v>6.3E-2</v>
      </c>
    </row>
    <row r="3" spans="1:10" x14ac:dyDescent="0.15">
      <c r="A3" s="2" t="s">
        <v>31</v>
      </c>
      <c r="B3" s="14">
        <v>43560</v>
      </c>
      <c r="C3" s="62">
        <f t="shared" ref="C3:C5" si="1">ROUND(SUM(D3:F3),0)</f>
        <v>12972</v>
      </c>
      <c r="D3" s="63">
        <v>7569</v>
      </c>
      <c r="E3" s="63">
        <v>2815</v>
      </c>
      <c r="F3" s="64">
        <v>2588</v>
      </c>
      <c r="G3" s="21">
        <f t="shared" si="0"/>
        <v>0.29799999999999999</v>
      </c>
      <c r="H3" s="8">
        <f t="shared" si="0"/>
        <v>0.17399999999999999</v>
      </c>
      <c r="I3" s="8">
        <f t="shared" si="0"/>
        <v>6.5000000000000002E-2</v>
      </c>
      <c r="J3" s="8">
        <f t="shared" si="0"/>
        <v>5.8999999999999997E-2</v>
      </c>
    </row>
    <row r="4" spans="1:10" x14ac:dyDescent="0.15">
      <c r="A4" s="2" t="s">
        <v>32</v>
      </c>
      <c r="B4" s="14">
        <v>43580</v>
      </c>
      <c r="C4" s="62">
        <f t="shared" si="1"/>
        <v>12534</v>
      </c>
      <c r="D4" s="63">
        <v>7382.6090651200011</v>
      </c>
      <c r="E4" s="63">
        <v>2599.8996136800006</v>
      </c>
      <c r="F4" s="64">
        <v>2551.7955963899999</v>
      </c>
      <c r="G4" s="21">
        <f t="shared" si="0"/>
        <v>0.28799999999999998</v>
      </c>
      <c r="H4" s="8">
        <f t="shared" si="0"/>
        <v>0.16900000000000001</v>
      </c>
      <c r="I4" s="8">
        <f t="shared" si="0"/>
        <v>0.06</v>
      </c>
      <c r="J4" s="8">
        <f>ROUND(F4/$B4,3)</f>
        <v>5.8999999999999997E-2</v>
      </c>
    </row>
    <row r="5" spans="1:10" x14ac:dyDescent="0.15">
      <c r="A5" s="2" t="s">
        <v>33</v>
      </c>
      <c r="B5" s="14">
        <v>43650</v>
      </c>
      <c r="C5" s="62">
        <f t="shared" si="1"/>
        <v>12117</v>
      </c>
      <c r="D5" s="63">
        <v>7280.9503897836003</v>
      </c>
      <c r="E5" s="63">
        <v>2410.6383479685824</v>
      </c>
      <c r="F5" s="64">
        <v>2425.3760029194</v>
      </c>
      <c r="G5" s="21">
        <f t="shared" si="0"/>
        <v>0.27800000000000002</v>
      </c>
      <c r="H5" s="8">
        <f t="shared" si="0"/>
        <v>0.16700000000000001</v>
      </c>
      <c r="I5" s="8">
        <f t="shared" si="0"/>
        <v>5.5E-2</v>
      </c>
      <c r="J5" s="8">
        <f t="shared" si="0"/>
        <v>5.6000000000000001E-2</v>
      </c>
    </row>
    <row r="7" spans="1:10" x14ac:dyDescent="0.15">
      <c r="A7" s="1" t="s">
        <v>44</v>
      </c>
    </row>
    <row r="8" spans="1:10" x14ac:dyDescent="0.15">
      <c r="A8" s="1" t="s">
        <v>45</v>
      </c>
    </row>
    <row r="9" spans="1:10" x14ac:dyDescent="0.15">
      <c r="A9" s="1" t="s">
        <v>46</v>
      </c>
    </row>
    <row r="10" spans="1:10" x14ac:dyDescent="0.15">
      <c r="A10" s="1" t="s">
        <v>47</v>
      </c>
    </row>
    <row r="11" spans="1:10" x14ac:dyDescent="0.15">
      <c r="A11" s="1" t="s">
        <v>48</v>
      </c>
    </row>
  </sheetData>
  <phoneticPr fontId="18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13"/>
  <sheetViews>
    <sheetView zoomScale="85" zoomScaleNormal="85" zoomScaleSheetLayoutView="110" workbookViewId="0"/>
  </sheetViews>
  <sheetFormatPr defaultRowHeight="13.5" x14ac:dyDescent="0.15"/>
  <cols>
    <col min="1" max="1" width="10.875" bestFit="1" customWidth="1"/>
    <col min="2" max="2" width="14.375" bestFit="1" customWidth="1"/>
    <col min="3" max="3" width="13.5" customWidth="1"/>
    <col min="4" max="5" width="11" style="60" bestFit="1" customWidth="1"/>
    <col min="6" max="7" width="9" style="60" bestFit="1" customWidth="1"/>
    <col min="8" max="8" width="11.125" style="60" bestFit="1" customWidth="1"/>
    <col min="9" max="11" width="11.125" bestFit="1" customWidth="1"/>
  </cols>
  <sheetData>
    <row r="1" spans="1:11" ht="18.75" x14ac:dyDescent="0.15">
      <c r="A1" s="32" t="s">
        <v>50</v>
      </c>
      <c r="B1" s="33" t="s">
        <v>58</v>
      </c>
      <c r="C1" s="28" t="s">
        <v>59</v>
      </c>
      <c r="D1" s="48" t="s">
        <v>34</v>
      </c>
      <c r="E1" s="20" t="s">
        <v>35</v>
      </c>
      <c r="F1" s="20" t="s">
        <v>37</v>
      </c>
      <c r="G1" s="28" t="s">
        <v>38</v>
      </c>
      <c r="H1" s="49" t="s">
        <v>39</v>
      </c>
      <c r="I1" s="20" t="s">
        <v>35</v>
      </c>
      <c r="J1" s="20" t="s">
        <v>37</v>
      </c>
      <c r="K1" s="20" t="s">
        <v>38</v>
      </c>
    </row>
    <row r="2" spans="1:11" ht="18.75" customHeight="1" x14ac:dyDescent="0.15">
      <c r="A2" s="34" t="s">
        <v>12</v>
      </c>
      <c r="B2" s="35" t="s">
        <v>55</v>
      </c>
      <c r="C2" s="36">
        <v>3252</v>
      </c>
      <c r="D2" s="50">
        <v>477.85125362999997</v>
      </c>
      <c r="E2" s="51">
        <v>277.72900589</v>
      </c>
      <c r="F2" s="51">
        <v>28.056580869999998</v>
      </c>
      <c r="G2" s="52">
        <v>172.06566687</v>
      </c>
      <c r="H2" s="30">
        <f>ROUND(D2/$C2,3)</f>
        <v>0.14699999999999999</v>
      </c>
      <c r="I2" s="30">
        <f>ROUND(E2/$C2,3)</f>
        <v>8.5000000000000006E-2</v>
      </c>
      <c r="J2" s="30">
        <f t="shared" ref="J2:K2" si="0">ROUND(F2/$C2,3)</f>
        <v>8.9999999999999993E-3</v>
      </c>
      <c r="K2" s="30">
        <f t="shared" si="0"/>
        <v>5.2999999999999999E-2</v>
      </c>
    </row>
    <row r="3" spans="1:11" ht="18.75" customHeight="1" x14ac:dyDescent="0.15">
      <c r="A3" s="34"/>
      <c r="B3" s="37" t="s">
        <v>56</v>
      </c>
      <c r="C3" s="38">
        <v>3250</v>
      </c>
      <c r="D3" s="53">
        <v>446.46881236950128</v>
      </c>
      <c r="E3" s="54">
        <v>279.05938599324901</v>
      </c>
      <c r="F3" s="54">
        <v>25.680061190895298</v>
      </c>
      <c r="G3" s="55">
        <v>141.72936518535701</v>
      </c>
      <c r="H3" s="21">
        <f t="shared" ref="H3:H5" si="1">ROUND(D3/$C3,3)</f>
        <v>0.13700000000000001</v>
      </c>
      <c r="I3" s="21">
        <f t="shared" ref="I3:I5" si="2">ROUND(E3/$C3,3)</f>
        <v>8.5999999999999993E-2</v>
      </c>
      <c r="J3" s="21">
        <f t="shared" ref="J3:J5" si="3">ROUND(F3/$C3,3)</f>
        <v>8.0000000000000002E-3</v>
      </c>
      <c r="K3" s="21">
        <f t="shared" ref="K3:K5" si="4">ROUND(G3/$C3,3)</f>
        <v>4.3999999999999997E-2</v>
      </c>
    </row>
    <row r="4" spans="1:11" ht="18.75" customHeight="1" x14ac:dyDescent="0.15">
      <c r="A4" s="34"/>
      <c r="B4" s="37" t="s">
        <v>52</v>
      </c>
      <c r="C4" s="38">
        <v>3252</v>
      </c>
      <c r="D4" s="53">
        <v>425.10347472999968</v>
      </c>
      <c r="E4" s="54">
        <v>265.54890918999956</v>
      </c>
      <c r="F4" s="54">
        <v>20.73988327</v>
      </c>
      <c r="G4" s="55">
        <v>138.81468227000013</v>
      </c>
      <c r="H4" s="21">
        <f t="shared" si="1"/>
        <v>0.13100000000000001</v>
      </c>
      <c r="I4" s="21">
        <f t="shared" si="2"/>
        <v>8.2000000000000003E-2</v>
      </c>
      <c r="J4" s="21">
        <f t="shared" si="3"/>
        <v>6.0000000000000001E-3</v>
      </c>
      <c r="K4" s="21">
        <f t="shared" si="4"/>
        <v>4.2999999999999997E-2</v>
      </c>
    </row>
    <row r="5" spans="1:11" ht="18.75" customHeight="1" x14ac:dyDescent="0.15">
      <c r="A5" s="39"/>
      <c r="B5" s="37" t="s">
        <v>33</v>
      </c>
      <c r="C5" s="40">
        <v>3250</v>
      </c>
      <c r="D5" s="53">
        <v>411.52041817680004</v>
      </c>
      <c r="E5" s="56">
        <v>261.314004565</v>
      </c>
      <c r="F5" s="56">
        <v>18.319735863799998</v>
      </c>
      <c r="G5" s="57">
        <v>131.88667774800001</v>
      </c>
      <c r="H5" s="21">
        <f t="shared" si="1"/>
        <v>0.127</v>
      </c>
      <c r="I5" s="21">
        <f t="shared" si="2"/>
        <v>0.08</v>
      </c>
      <c r="J5" s="21">
        <f t="shared" si="3"/>
        <v>6.0000000000000001E-3</v>
      </c>
      <c r="K5" s="21">
        <f t="shared" si="4"/>
        <v>4.1000000000000002E-2</v>
      </c>
    </row>
    <row r="6" spans="1:11" ht="18.7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8.75" customHeight="1" x14ac:dyDescent="0.15">
      <c r="A7" s="32" t="s">
        <v>50</v>
      </c>
      <c r="B7" s="33" t="s">
        <v>58</v>
      </c>
      <c r="C7" s="28" t="s">
        <v>59</v>
      </c>
      <c r="D7" s="48" t="s">
        <v>34</v>
      </c>
      <c r="E7" s="20" t="s">
        <v>35</v>
      </c>
      <c r="F7" s="20" t="s">
        <v>37</v>
      </c>
      <c r="G7" s="28" t="s">
        <v>38</v>
      </c>
      <c r="H7" s="48" t="s">
        <v>39</v>
      </c>
      <c r="I7" s="20" t="s">
        <v>35</v>
      </c>
      <c r="J7" s="20" t="s">
        <v>37</v>
      </c>
      <c r="K7" s="20" t="s">
        <v>38</v>
      </c>
    </row>
    <row r="8" spans="1:11" ht="18.75" customHeight="1" x14ac:dyDescent="0.15">
      <c r="A8" s="34" t="s">
        <v>13</v>
      </c>
      <c r="B8" s="37" t="s">
        <v>51</v>
      </c>
      <c r="C8" s="72">
        <v>2363</v>
      </c>
      <c r="D8" s="53">
        <v>555.39132812999992</v>
      </c>
      <c r="E8" s="54">
        <v>270.86682578</v>
      </c>
      <c r="F8" s="54">
        <v>197.77258492000001</v>
      </c>
      <c r="G8" s="55">
        <v>86.751917429999992</v>
      </c>
      <c r="H8" s="21">
        <f>ROUND(D8/$C8,3)</f>
        <v>0.23499999999999999</v>
      </c>
      <c r="I8" s="71">
        <f t="shared" ref="I8:I11" si="5">ROUND(E8/$C8,3)</f>
        <v>0.115</v>
      </c>
      <c r="J8" s="71">
        <f t="shared" ref="J8:J11" si="6">ROUND(F8/$C8,3)</f>
        <v>8.4000000000000005E-2</v>
      </c>
      <c r="K8" s="71">
        <f t="shared" ref="K8:K11" si="7">ROUND(G8/$C8,3)</f>
        <v>3.6999999999999998E-2</v>
      </c>
    </row>
    <row r="9" spans="1:11" ht="18.75" customHeight="1" x14ac:dyDescent="0.15">
      <c r="A9" s="34"/>
      <c r="B9" s="37" t="s">
        <v>56</v>
      </c>
      <c r="C9" s="72">
        <v>2360</v>
      </c>
      <c r="D9" s="53">
        <v>534.36968391128607</v>
      </c>
      <c r="E9" s="54">
        <v>256.470579029612</v>
      </c>
      <c r="F9" s="54">
        <v>190.267942057715</v>
      </c>
      <c r="G9" s="55">
        <v>87.631162823959102</v>
      </c>
      <c r="H9" s="21">
        <f t="shared" ref="H9:H11" si="8">ROUND(D9/$C9,3)</f>
        <v>0.22600000000000001</v>
      </c>
      <c r="I9" s="71">
        <f t="shared" si="5"/>
        <v>0.109</v>
      </c>
      <c r="J9" s="71">
        <f t="shared" si="6"/>
        <v>8.1000000000000003E-2</v>
      </c>
      <c r="K9" s="71">
        <f t="shared" si="7"/>
        <v>3.6999999999999998E-2</v>
      </c>
    </row>
    <row r="10" spans="1:11" ht="18.75" customHeight="1" x14ac:dyDescent="0.15">
      <c r="A10" s="34"/>
      <c r="B10" s="37" t="s">
        <v>52</v>
      </c>
      <c r="C10" s="72">
        <v>2360</v>
      </c>
      <c r="D10" s="53">
        <v>519.65995956000006</v>
      </c>
      <c r="E10" s="54">
        <v>244.53048051999988</v>
      </c>
      <c r="F10" s="54">
        <v>179.91917948000025</v>
      </c>
      <c r="G10" s="55">
        <v>95.210299559999967</v>
      </c>
      <c r="H10" s="21">
        <f t="shared" si="8"/>
        <v>0.22</v>
      </c>
      <c r="I10" s="71">
        <f t="shared" si="5"/>
        <v>0.104</v>
      </c>
      <c r="J10" s="71">
        <f t="shared" si="6"/>
        <v>7.5999999999999998E-2</v>
      </c>
      <c r="K10" s="71">
        <f t="shared" si="7"/>
        <v>0.04</v>
      </c>
    </row>
    <row r="11" spans="1:11" ht="18.75" customHeight="1" x14ac:dyDescent="0.15">
      <c r="A11" s="39"/>
      <c r="B11" s="37" t="s">
        <v>53</v>
      </c>
      <c r="C11" s="40">
        <v>2360</v>
      </c>
      <c r="D11" s="53">
        <v>504.33225680850001</v>
      </c>
      <c r="E11" s="56">
        <v>241.38300422099999</v>
      </c>
      <c r="F11" s="56">
        <v>170.982748558</v>
      </c>
      <c r="G11" s="57">
        <v>91.966504029500001</v>
      </c>
      <c r="H11" s="21">
        <f t="shared" si="8"/>
        <v>0.214</v>
      </c>
      <c r="I11" s="71">
        <f t="shared" si="5"/>
        <v>0.10199999999999999</v>
      </c>
      <c r="J11" s="71">
        <f t="shared" si="6"/>
        <v>7.1999999999999995E-2</v>
      </c>
      <c r="K11" s="71">
        <f t="shared" si="7"/>
        <v>3.9E-2</v>
      </c>
    </row>
    <row r="12" spans="1:11" ht="18.75" customHeight="1" x14ac:dyDescent="0.15">
      <c r="A12" s="41"/>
      <c r="B12" s="42"/>
      <c r="C12" s="43"/>
      <c r="D12" s="58"/>
      <c r="E12" s="59"/>
      <c r="F12" s="59"/>
      <c r="G12" s="59"/>
      <c r="H12" s="31"/>
      <c r="I12" s="31"/>
      <c r="J12" s="31"/>
      <c r="K12" s="31"/>
    </row>
    <row r="13" spans="1:11" ht="18.75" customHeight="1" x14ac:dyDescent="0.15">
      <c r="A13" s="32" t="s">
        <v>50</v>
      </c>
      <c r="B13" s="33" t="s">
        <v>58</v>
      </c>
      <c r="C13" s="28" t="s">
        <v>63</v>
      </c>
      <c r="D13" s="48" t="s">
        <v>34</v>
      </c>
      <c r="E13" s="20" t="s">
        <v>35</v>
      </c>
      <c r="F13" s="20" t="s">
        <v>37</v>
      </c>
      <c r="G13" s="28" t="s">
        <v>38</v>
      </c>
      <c r="H13" s="49" t="s">
        <v>39</v>
      </c>
      <c r="I13" s="20" t="s">
        <v>35</v>
      </c>
      <c r="J13" s="20" t="s">
        <v>37</v>
      </c>
      <c r="K13" s="20" t="s">
        <v>38</v>
      </c>
    </row>
    <row r="14" spans="1:11" ht="18.75" customHeight="1" x14ac:dyDescent="0.15">
      <c r="A14" s="34" t="s">
        <v>10</v>
      </c>
      <c r="B14" s="35" t="s">
        <v>64</v>
      </c>
      <c r="C14" s="36">
        <v>698</v>
      </c>
      <c r="D14" s="50">
        <v>91.476492050000004</v>
      </c>
      <c r="E14" s="51">
        <v>50.352940570000001</v>
      </c>
      <c r="F14" s="51">
        <v>0</v>
      </c>
      <c r="G14" s="52">
        <v>41.123551480000003</v>
      </c>
      <c r="H14" s="30">
        <f>ROUND(D14/$C14,3)</f>
        <v>0.13100000000000001</v>
      </c>
      <c r="I14" s="30">
        <f t="shared" ref="I14:I17" si="9">ROUND(E14/$C14,3)</f>
        <v>7.1999999999999995E-2</v>
      </c>
      <c r="J14" s="30">
        <f t="shared" ref="J14:J17" si="10">ROUND(F14/$C14,3)</f>
        <v>0</v>
      </c>
      <c r="K14" s="30">
        <f t="shared" ref="K14:K17" si="11">ROUND(G14/$C14,3)</f>
        <v>5.8999999999999997E-2</v>
      </c>
    </row>
    <row r="15" spans="1:11" ht="18.75" customHeight="1" x14ac:dyDescent="0.15">
      <c r="A15" s="34"/>
      <c r="B15" s="37" t="s">
        <v>65</v>
      </c>
      <c r="C15" s="38">
        <v>700</v>
      </c>
      <c r="D15" s="53">
        <v>78.225060117926603</v>
      </c>
      <c r="E15" s="54">
        <v>48.770988349321001</v>
      </c>
      <c r="F15" s="54">
        <v>0</v>
      </c>
      <c r="G15" s="55">
        <v>29.454071768605598</v>
      </c>
      <c r="H15" s="21">
        <f t="shared" ref="H15:H17" si="12">ROUND(D15/$C15,3)</f>
        <v>0.112</v>
      </c>
      <c r="I15" s="21">
        <f t="shared" si="9"/>
        <v>7.0000000000000007E-2</v>
      </c>
      <c r="J15" s="21">
        <f t="shared" si="10"/>
        <v>0</v>
      </c>
      <c r="K15" s="21">
        <f t="shared" si="11"/>
        <v>4.2000000000000003E-2</v>
      </c>
    </row>
    <row r="16" spans="1:11" ht="18.75" customHeight="1" x14ac:dyDescent="0.15">
      <c r="A16" s="34"/>
      <c r="B16" s="37" t="s">
        <v>66</v>
      </c>
      <c r="C16" s="38">
        <v>700</v>
      </c>
      <c r="D16" s="53">
        <v>81.341590810000042</v>
      </c>
      <c r="E16" s="54">
        <v>47.750788380000017</v>
      </c>
      <c r="F16" s="54">
        <v>0</v>
      </c>
      <c r="G16" s="55">
        <v>33.590802430000025</v>
      </c>
      <c r="H16" s="21">
        <f t="shared" si="12"/>
        <v>0.11600000000000001</v>
      </c>
      <c r="I16" s="21">
        <f t="shared" si="9"/>
        <v>6.8000000000000005E-2</v>
      </c>
      <c r="J16" s="21">
        <f t="shared" si="10"/>
        <v>0</v>
      </c>
      <c r="K16" s="21">
        <f t="shared" si="11"/>
        <v>4.8000000000000001E-2</v>
      </c>
    </row>
    <row r="17" spans="1:11" ht="18.75" customHeight="1" x14ac:dyDescent="0.15">
      <c r="A17" s="39"/>
      <c r="B17" s="37" t="s">
        <v>67</v>
      </c>
      <c r="C17" s="40">
        <v>700</v>
      </c>
      <c r="D17" s="53">
        <v>78.805013585099999</v>
      </c>
      <c r="E17" s="56">
        <v>49.987956010600001</v>
      </c>
      <c r="F17" s="56">
        <v>0</v>
      </c>
      <c r="G17" s="57">
        <v>28.817057574500001</v>
      </c>
      <c r="H17" s="21">
        <f t="shared" si="12"/>
        <v>0.113</v>
      </c>
      <c r="I17" s="21">
        <f t="shared" si="9"/>
        <v>7.0999999999999994E-2</v>
      </c>
      <c r="J17" s="21">
        <f t="shared" si="10"/>
        <v>0</v>
      </c>
      <c r="K17" s="21">
        <f t="shared" si="11"/>
        <v>4.1000000000000002E-2</v>
      </c>
    </row>
    <row r="18" spans="1:11" ht="18.7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8.75" customHeight="1" x14ac:dyDescent="0.15">
      <c r="A19" s="32" t="s">
        <v>50</v>
      </c>
      <c r="B19" s="33" t="s">
        <v>58</v>
      </c>
      <c r="C19" s="28" t="s">
        <v>59</v>
      </c>
      <c r="D19" s="48" t="s">
        <v>34</v>
      </c>
      <c r="E19" s="20" t="s">
        <v>35</v>
      </c>
      <c r="F19" s="20" t="s">
        <v>37</v>
      </c>
      <c r="G19" s="28" t="s">
        <v>38</v>
      </c>
      <c r="H19" s="49" t="s">
        <v>39</v>
      </c>
      <c r="I19" s="20" t="s">
        <v>35</v>
      </c>
      <c r="J19" s="20" t="s">
        <v>37</v>
      </c>
      <c r="K19" s="20" t="s">
        <v>38</v>
      </c>
    </row>
    <row r="20" spans="1:11" ht="18.75" customHeight="1" x14ac:dyDescent="0.15">
      <c r="A20" s="34" t="s">
        <v>6</v>
      </c>
      <c r="B20" s="35" t="s">
        <v>51</v>
      </c>
      <c r="C20" s="36">
        <v>2042</v>
      </c>
      <c r="D20" s="50">
        <v>309.97005887</v>
      </c>
      <c r="E20" s="51">
        <v>207.46506621</v>
      </c>
      <c r="F20" s="51">
        <v>0.10139434999999999</v>
      </c>
      <c r="G20" s="52">
        <v>102.40359830999999</v>
      </c>
      <c r="H20" s="30">
        <f>ROUND(D20/$C20,3)</f>
        <v>0.152</v>
      </c>
      <c r="I20" s="30">
        <f t="shared" ref="I20:I23" si="13">ROUND(E20/$C20,3)</f>
        <v>0.10199999999999999</v>
      </c>
      <c r="J20" s="30">
        <f t="shared" ref="J20:J23" si="14">ROUND(F20/$C20,3)</f>
        <v>0</v>
      </c>
      <c r="K20" s="30">
        <f t="shared" ref="K20:K23" si="15">ROUND(G20/$C20,3)</f>
        <v>0.05</v>
      </c>
    </row>
    <row r="21" spans="1:11" ht="18.75" customHeight="1" x14ac:dyDescent="0.15">
      <c r="A21" s="34"/>
      <c r="B21" s="37" t="s">
        <v>54</v>
      </c>
      <c r="C21" s="38">
        <v>2050</v>
      </c>
      <c r="D21" s="53">
        <v>293.98247527960172</v>
      </c>
      <c r="E21" s="54">
        <v>210.995657423897</v>
      </c>
      <c r="F21" s="54">
        <v>4.3444700477200004E-2</v>
      </c>
      <c r="G21" s="55">
        <v>82.943373155227505</v>
      </c>
      <c r="H21" s="21">
        <f t="shared" ref="H21:H23" si="16">ROUND(D21/$C21,3)</f>
        <v>0.14299999999999999</v>
      </c>
      <c r="I21" s="21">
        <f t="shared" si="13"/>
        <v>0.10299999999999999</v>
      </c>
      <c r="J21" s="21">
        <f t="shared" si="14"/>
        <v>0</v>
      </c>
      <c r="K21" s="21">
        <f t="shared" si="15"/>
        <v>0.04</v>
      </c>
    </row>
    <row r="22" spans="1:11" ht="18.75" customHeight="1" x14ac:dyDescent="0.15">
      <c r="A22" s="34"/>
      <c r="B22" s="37" t="s">
        <v>52</v>
      </c>
      <c r="C22" s="38">
        <v>2077</v>
      </c>
      <c r="D22" s="53">
        <v>291.00082861999999</v>
      </c>
      <c r="E22" s="54">
        <v>202.14220693000004</v>
      </c>
      <c r="F22" s="54">
        <v>4.3444700000000003E-2</v>
      </c>
      <c r="G22" s="55">
        <v>88.815176989999912</v>
      </c>
      <c r="H22" s="21">
        <f t="shared" si="16"/>
        <v>0.14000000000000001</v>
      </c>
      <c r="I22" s="21">
        <f t="shared" si="13"/>
        <v>9.7000000000000003E-2</v>
      </c>
      <c r="J22" s="21">
        <f t="shared" si="14"/>
        <v>0</v>
      </c>
      <c r="K22" s="21">
        <f t="shared" si="15"/>
        <v>4.2999999999999997E-2</v>
      </c>
    </row>
    <row r="23" spans="1:11" ht="18.75" customHeight="1" x14ac:dyDescent="0.15">
      <c r="A23" s="39"/>
      <c r="B23" s="37" t="s">
        <v>33</v>
      </c>
      <c r="C23" s="40">
        <v>2150</v>
      </c>
      <c r="D23" s="53">
        <v>288.73320243478258</v>
      </c>
      <c r="E23" s="56">
        <v>201.901955749</v>
      </c>
      <c r="F23" s="56">
        <v>4.3444699482599998E-2</v>
      </c>
      <c r="G23" s="57">
        <v>86.787801986299996</v>
      </c>
      <c r="H23" s="21">
        <f t="shared" si="16"/>
        <v>0.13400000000000001</v>
      </c>
      <c r="I23" s="21">
        <f t="shared" si="13"/>
        <v>9.4E-2</v>
      </c>
      <c r="J23" s="21">
        <f t="shared" si="14"/>
        <v>0</v>
      </c>
      <c r="K23" s="21">
        <f t="shared" si="15"/>
        <v>0.04</v>
      </c>
    </row>
    <row r="24" spans="1:11" ht="18.75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8.75" customHeight="1" x14ac:dyDescent="0.15">
      <c r="A25" s="32" t="s">
        <v>50</v>
      </c>
      <c r="B25" s="33" t="s">
        <v>58</v>
      </c>
      <c r="C25" s="28" t="s">
        <v>59</v>
      </c>
      <c r="D25" s="48" t="s">
        <v>34</v>
      </c>
      <c r="E25" s="20" t="s">
        <v>35</v>
      </c>
      <c r="F25" s="20" t="s">
        <v>37</v>
      </c>
      <c r="G25" s="28" t="s">
        <v>38</v>
      </c>
      <c r="H25" s="49" t="s">
        <v>39</v>
      </c>
      <c r="I25" s="20" t="s">
        <v>35</v>
      </c>
      <c r="J25" s="20" t="s">
        <v>37</v>
      </c>
      <c r="K25" s="20" t="s">
        <v>38</v>
      </c>
    </row>
    <row r="26" spans="1:11" ht="18.75" customHeight="1" x14ac:dyDescent="0.15">
      <c r="A26" s="34" t="s">
        <v>7</v>
      </c>
      <c r="B26" s="35" t="s">
        <v>51</v>
      </c>
      <c r="C26" s="36">
        <v>1266</v>
      </c>
      <c r="D26" s="50">
        <v>201.94396746000001</v>
      </c>
      <c r="E26" s="51">
        <v>162.79534903999999</v>
      </c>
      <c r="F26" s="51">
        <v>2.9097102399999999</v>
      </c>
      <c r="G26" s="52">
        <v>36.238908179999996</v>
      </c>
      <c r="H26" s="30">
        <f>ROUND(D26/$C26,3)</f>
        <v>0.16</v>
      </c>
      <c r="I26" s="30">
        <f t="shared" ref="I26:I29" si="17">ROUND(E26/$C26,3)</f>
        <v>0.129</v>
      </c>
      <c r="J26" s="30">
        <f t="shared" ref="J26:J29" si="18">ROUND(F26/$C26,3)</f>
        <v>2E-3</v>
      </c>
      <c r="K26" s="30">
        <f t="shared" ref="K26:K29" si="19">ROUND(G26/$C26,3)</f>
        <v>2.9000000000000001E-2</v>
      </c>
    </row>
    <row r="27" spans="1:11" ht="18.75" customHeight="1" x14ac:dyDescent="0.15">
      <c r="A27" s="34"/>
      <c r="B27" s="37" t="s">
        <v>54</v>
      </c>
      <c r="C27" s="38">
        <v>1270</v>
      </c>
      <c r="D27" s="53">
        <v>195.00105732450393</v>
      </c>
      <c r="E27" s="54">
        <v>154.90452591672801</v>
      </c>
      <c r="F27" s="54">
        <v>2.1171876358736199</v>
      </c>
      <c r="G27" s="55">
        <v>37.9793437719023</v>
      </c>
      <c r="H27" s="21">
        <f t="shared" ref="H27:H29" si="20">ROUND(D27/$C27,3)</f>
        <v>0.154</v>
      </c>
      <c r="I27" s="21">
        <f t="shared" si="17"/>
        <v>0.122</v>
      </c>
      <c r="J27" s="21">
        <f t="shared" si="18"/>
        <v>2E-3</v>
      </c>
      <c r="K27" s="21">
        <f t="shared" si="19"/>
        <v>0.03</v>
      </c>
    </row>
    <row r="28" spans="1:11" ht="18.75" customHeight="1" x14ac:dyDescent="0.15">
      <c r="A28" s="34"/>
      <c r="B28" s="37" t="s">
        <v>52</v>
      </c>
      <c r="C28" s="38">
        <v>1266</v>
      </c>
      <c r="D28" s="53">
        <v>182.55300999999994</v>
      </c>
      <c r="E28" s="54">
        <v>140.07120747999994</v>
      </c>
      <c r="F28" s="54">
        <v>1.9800954900000001</v>
      </c>
      <c r="G28" s="55">
        <v>40.501707029999999</v>
      </c>
      <c r="H28" s="21">
        <f t="shared" si="20"/>
        <v>0.14399999999999999</v>
      </c>
      <c r="I28" s="21">
        <f t="shared" si="17"/>
        <v>0.111</v>
      </c>
      <c r="J28" s="21">
        <f t="shared" si="18"/>
        <v>2E-3</v>
      </c>
      <c r="K28" s="21">
        <f t="shared" si="19"/>
        <v>3.2000000000000001E-2</v>
      </c>
    </row>
    <row r="29" spans="1:11" ht="18.75" customHeight="1" x14ac:dyDescent="0.15">
      <c r="A29" s="39"/>
      <c r="B29" s="37" t="s">
        <v>33</v>
      </c>
      <c r="C29" s="40">
        <v>1270</v>
      </c>
      <c r="D29" s="53">
        <v>178.9201254276</v>
      </c>
      <c r="E29" s="56">
        <v>139.10073431800001</v>
      </c>
      <c r="F29" s="56">
        <v>1.6974119286</v>
      </c>
      <c r="G29" s="57">
        <v>38.121979181</v>
      </c>
      <c r="H29" s="21">
        <f t="shared" si="20"/>
        <v>0.14099999999999999</v>
      </c>
      <c r="I29" s="21">
        <f t="shared" si="17"/>
        <v>0.11</v>
      </c>
      <c r="J29" s="21">
        <f t="shared" si="18"/>
        <v>1E-3</v>
      </c>
      <c r="K29" s="21">
        <f t="shared" si="19"/>
        <v>0.03</v>
      </c>
    </row>
    <row r="30" spans="1:11" ht="18.7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8.75" customHeight="1" x14ac:dyDescent="0.15">
      <c r="A31" s="32" t="s">
        <v>50</v>
      </c>
      <c r="B31" s="33" t="s">
        <v>58</v>
      </c>
      <c r="C31" s="28" t="s">
        <v>63</v>
      </c>
      <c r="D31" s="48" t="s">
        <v>34</v>
      </c>
      <c r="E31" s="20" t="s">
        <v>35</v>
      </c>
      <c r="F31" s="20" t="s">
        <v>37</v>
      </c>
      <c r="G31" s="28" t="s">
        <v>38</v>
      </c>
      <c r="H31" s="49" t="s">
        <v>39</v>
      </c>
      <c r="I31" s="20" t="s">
        <v>35</v>
      </c>
      <c r="J31" s="20" t="s">
        <v>37</v>
      </c>
      <c r="K31" s="20" t="s">
        <v>38</v>
      </c>
    </row>
    <row r="32" spans="1:11" ht="18.75" customHeight="1" x14ac:dyDescent="0.15">
      <c r="A32" s="34" t="s">
        <v>4</v>
      </c>
      <c r="B32" s="35" t="s">
        <v>64</v>
      </c>
      <c r="C32" s="36">
        <v>1991</v>
      </c>
      <c r="D32" s="50">
        <v>458.69053389999999</v>
      </c>
      <c r="E32" s="51">
        <v>332.57223766999999</v>
      </c>
      <c r="F32" s="51">
        <v>37.41950078</v>
      </c>
      <c r="G32" s="52">
        <v>88.698795450000006</v>
      </c>
      <c r="H32" s="30">
        <f>ROUND(D32/$C32,3)</f>
        <v>0.23</v>
      </c>
      <c r="I32" s="30">
        <f t="shared" ref="I32:I35" si="21">ROUND(E32/$C32,3)</f>
        <v>0.16700000000000001</v>
      </c>
      <c r="J32" s="30">
        <f t="shared" ref="J32:J35" si="22">ROUND(F32/$C32,3)</f>
        <v>1.9E-2</v>
      </c>
      <c r="K32" s="30">
        <f t="shared" ref="K32:K35" si="23">ROUND(G32/$C32,3)</f>
        <v>4.4999999999999998E-2</v>
      </c>
    </row>
    <row r="33" spans="1:11" ht="18.75" customHeight="1" x14ac:dyDescent="0.15">
      <c r="A33" s="34"/>
      <c r="B33" s="37" t="s">
        <v>54</v>
      </c>
      <c r="C33" s="38">
        <v>1990</v>
      </c>
      <c r="D33" s="53">
        <v>455.53925931135177</v>
      </c>
      <c r="E33" s="54">
        <v>324.99602029928798</v>
      </c>
      <c r="F33" s="54">
        <v>37.590456057840903</v>
      </c>
      <c r="G33" s="55">
        <v>92.952782954222897</v>
      </c>
      <c r="H33" s="21">
        <f t="shared" ref="H33:H35" si="24">ROUND(D33/$C33,3)</f>
        <v>0.22900000000000001</v>
      </c>
      <c r="I33" s="21">
        <f t="shared" si="21"/>
        <v>0.16300000000000001</v>
      </c>
      <c r="J33" s="21">
        <f t="shared" si="22"/>
        <v>1.9E-2</v>
      </c>
      <c r="K33" s="21">
        <f t="shared" si="23"/>
        <v>4.7E-2</v>
      </c>
    </row>
    <row r="34" spans="1:11" ht="18.75" customHeight="1" x14ac:dyDescent="0.15">
      <c r="A34" s="34"/>
      <c r="B34" s="37" t="s">
        <v>66</v>
      </c>
      <c r="C34" s="38">
        <v>1991</v>
      </c>
      <c r="D34" s="53">
        <v>439.94822318999962</v>
      </c>
      <c r="E34" s="54">
        <v>304.58229442999971</v>
      </c>
      <c r="F34" s="54">
        <v>34.649761619999978</v>
      </c>
      <c r="G34" s="55">
        <v>100.71616713999991</v>
      </c>
      <c r="H34" s="21">
        <f t="shared" si="24"/>
        <v>0.221</v>
      </c>
      <c r="I34" s="21">
        <f t="shared" si="21"/>
        <v>0.153</v>
      </c>
      <c r="J34" s="21">
        <f t="shared" si="22"/>
        <v>1.7000000000000001E-2</v>
      </c>
      <c r="K34" s="21">
        <f t="shared" si="23"/>
        <v>5.0999999999999997E-2</v>
      </c>
    </row>
    <row r="35" spans="1:11" ht="18.75" customHeight="1" x14ac:dyDescent="0.15">
      <c r="A35" s="39"/>
      <c r="B35" s="37" t="s">
        <v>33</v>
      </c>
      <c r="C35" s="40">
        <v>1989.9999999999998</v>
      </c>
      <c r="D35" s="53">
        <v>420.26712415359998</v>
      </c>
      <c r="E35" s="56">
        <v>295.90469007799999</v>
      </c>
      <c r="F35" s="56">
        <v>31.898198567000001</v>
      </c>
      <c r="G35" s="57">
        <v>92.464235508599998</v>
      </c>
      <c r="H35" s="21">
        <f t="shared" si="24"/>
        <v>0.21099999999999999</v>
      </c>
      <c r="I35" s="21">
        <f t="shared" si="21"/>
        <v>0.14899999999999999</v>
      </c>
      <c r="J35" s="21">
        <f t="shared" si="22"/>
        <v>1.6E-2</v>
      </c>
      <c r="K35" s="21">
        <f t="shared" si="23"/>
        <v>4.5999999999999999E-2</v>
      </c>
    </row>
    <row r="36" spans="1:11" ht="18.7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8.75" customHeight="1" x14ac:dyDescent="0.15">
      <c r="A37" s="32" t="s">
        <v>50</v>
      </c>
      <c r="B37" s="33" t="s">
        <v>58</v>
      </c>
      <c r="C37" s="28" t="s">
        <v>59</v>
      </c>
      <c r="D37" s="48" t="s">
        <v>34</v>
      </c>
      <c r="E37" s="20" t="s">
        <v>35</v>
      </c>
      <c r="F37" s="20" t="s">
        <v>37</v>
      </c>
      <c r="G37" s="28" t="s">
        <v>38</v>
      </c>
      <c r="H37" s="49" t="s">
        <v>39</v>
      </c>
      <c r="I37" s="20" t="s">
        <v>35</v>
      </c>
      <c r="J37" s="20" t="s">
        <v>37</v>
      </c>
      <c r="K37" s="20" t="s">
        <v>38</v>
      </c>
    </row>
    <row r="38" spans="1:11" ht="18.75" customHeight="1" x14ac:dyDescent="0.15">
      <c r="A38" s="34" t="s">
        <v>8</v>
      </c>
      <c r="B38" s="35" t="s">
        <v>51</v>
      </c>
      <c r="C38" s="36">
        <v>2185</v>
      </c>
      <c r="D38" s="50">
        <v>704.61841660000005</v>
      </c>
      <c r="E38" s="51">
        <v>449.18779664000004</v>
      </c>
      <c r="F38" s="51">
        <v>110.85620977000001</v>
      </c>
      <c r="G38" s="52">
        <v>144.57441018999998</v>
      </c>
      <c r="H38" s="30">
        <f>ROUND(D38/$C38,3)</f>
        <v>0.32200000000000001</v>
      </c>
      <c r="I38" s="30">
        <f t="shared" ref="I38:I41" si="25">ROUND(E38/$C38,3)</f>
        <v>0.20599999999999999</v>
      </c>
      <c r="J38" s="30">
        <f t="shared" ref="J38:J41" si="26">ROUND(F38/$C38,3)</f>
        <v>5.0999999999999997E-2</v>
      </c>
      <c r="K38" s="30">
        <f t="shared" ref="K38:K41" si="27">ROUND(G38/$C38,3)</f>
        <v>6.6000000000000003E-2</v>
      </c>
    </row>
    <row r="39" spans="1:11" ht="18.75" customHeight="1" x14ac:dyDescent="0.15">
      <c r="A39" s="34"/>
      <c r="B39" s="37" t="s">
        <v>54</v>
      </c>
      <c r="C39" s="38">
        <v>2190</v>
      </c>
      <c r="D39" s="53">
        <v>680.00104439549887</v>
      </c>
      <c r="E39" s="54">
        <v>432.36841163074996</v>
      </c>
      <c r="F39" s="54">
        <v>104.089287544</v>
      </c>
      <c r="G39" s="55">
        <v>143.54334522074902</v>
      </c>
      <c r="H39" s="21">
        <f t="shared" ref="H39:H41" si="28">ROUND(D39/$C39,3)</f>
        <v>0.311</v>
      </c>
      <c r="I39" s="21">
        <f t="shared" si="25"/>
        <v>0.19700000000000001</v>
      </c>
      <c r="J39" s="21">
        <f t="shared" si="26"/>
        <v>4.8000000000000001E-2</v>
      </c>
      <c r="K39" s="21">
        <f t="shared" si="27"/>
        <v>6.6000000000000003E-2</v>
      </c>
    </row>
    <row r="40" spans="1:11" ht="18.75" customHeight="1" x14ac:dyDescent="0.15">
      <c r="A40" s="34"/>
      <c r="B40" s="37" t="s">
        <v>52</v>
      </c>
      <c r="C40" s="38">
        <v>2185</v>
      </c>
      <c r="D40" s="53">
        <v>654.52736689000039</v>
      </c>
      <c r="E40" s="54">
        <v>412.21295678000024</v>
      </c>
      <c r="F40" s="54">
        <v>91.673944999999989</v>
      </c>
      <c r="G40" s="55">
        <v>150.64046511000021</v>
      </c>
      <c r="H40" s="21">
        <f t="shared" si="28"/>
        <v>0.3</v>
      </c>
      <c r="I40" s="21">
        <f t="shared" si="25"/>
        <v>0.189</v>
      </c>
      <c r="J40" s="21">
        <f t="shared" si="26"/>
        <v>4.2000000000000003E-2</v>
      </c>
      <c r="K40" s="21">
        <f t="shared" si="27"/>
        <v>6.9000000000000006E-2</v>
      </c>
    </row>
    <row r="41" spans="1:11" ht="18.75" customHeight="1" x14ac:dyDescent="0.15">
      <c r="A41" s="39"/>
      <c r="B41" s="37" t="s">
        <v>33</v>
      </c>
      <c r="C41" s="40">
        <v>2180</v>
      </c>
      <c r="D41" s="53">
        <v>640.58276938380004</v>
      </c>
      <c r="E41" s="56">
        <v>407.44345820000001</v>
      </c>
      <c r="F41" s="56">
        <v>89.837130647799995</v>
      </c>
      <c r="G41" s="57">
        <v>143.30218053600001</v>
      </c>
      <c r="H41" s="21">
        <f t="shared" si="28"/>
        <v>0.29399999999999998</v>
      </c>
      <c r="I41" s="21">
        <f t="shared" si="25"/>
        <v>0.187</v>
      </c>
      <c r="J41" s="21">
        <f t="shared" si="26"/>
        <v>4.1000000000000002E-2</v>
      </c>
      <c r="K41" s="21">
        <f t="shared" si="27"/>
        <v>6.6000000000000003E-2</v>
      </c>
    </row>
    <row r="42" spans="1:11" ht="18.7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8.75" customHeight="1" x14ac:dyDescent="0.15">
      <c r="A43" s="32" t="s">
        <v>50</v>
      </c>
      <c r="B43" s="33" t="s">
        <v>58</v>
      </c>
      <c r="C43" s="28" t="s">
        <v>59</v>
      </c>
      <c r="D43" s="48" t="s">
        <v>34</v>
      </c>
      <c r="E43" s="20" t="s">
        <v>35</v>
      </c>
      <c r="F43" s="20" t="s">
        <v>37</v>
      </c>
      <c r="G43" s="28" t="s">
        <v>38</v>
      </c>
      <c r="H43" s="49" t="s">
        <v>39</v>
      </c>
      <c r="I43" s="20" t="s">
        <v>35</v>
      </c>
      <c r="J43" s="20" t="s">
        <v>37</v>
      </c>
      <c r="K43" s="20" t="s">
        <v>38</v>
      </c>
    </row>
    <row r="44" spans="1:11" ht="18.75" customHeight="1" x14ac:dyDescent="0.15">
      <c r="A44" s="34" t="s">
        <v>11</v>
      </c>
      <c r="B44" s="35" t="s">
        <v>51</v>
      </c>
      <c r="C44" s="36">
        <v>3278</v>
      </c>
      <c r="D44" s="50">
        <v>1215.1850980700001</v>
      </c>
      <c r="E44" s="51">
        <v>698.95744774000002</v>
      </c>
      <c r="F44" s="51">
        <v>258.61972315000003</v>
      </c>
      <c r="G44" s="52">
        <v>257.60792718000005</v>
      </c>
      <c r="H44" s="30">
        <f>ROUND(D44/$C44,3)</f>
        <v>0.371</v>
      </c>
      <c r="I44" s="30">
        <f t="shared" ref="I44:I47" si="29">ROUND(E44/$C44,3)</f>
        <v>0.21299999999999999</v>
      </c>
      <c r="J44" s="30">
        <f t="shared" ref="J44:J47" si="30">ROUND(F44/$C44,3)</f>
        <v>7.9000000000000001E-2</v>
      </c>
      <c r="K44" s="30">
        <f t="shared" ref="K44:K47" si="31">ROUND(G44/$C44,3)</f>
        <v>7.9000000000000001E-2</v>
      </c>
    </row>
    <row r="45" spans="1:11" ht="18.75" customHeight="1" x14ac:dyDescent="0.15">
      <c r="A45" s="34"/>
      <c r="B45" s="37" t="s">
        <v>54</v>
      </c>
      <c r="C45" s="38">
        <v>3280</v>
      </c>
      <c r="D45" s="53">
        <v>1181.067458975702</v>
      </c>
      <c r="E45" s="54">
        <v>679.575113152379</v>
      </c>
      <c r="F45" s="54">
        <v>246.51900263755297</v>
      </c>
      <c r="G45" s="55">
        <v>254.97334318577001</v>
      </c>
      <c r="H45" s="21">
        <f t="shared" ref="H45:H47" si="32">ROUND(D45/$C45,3)</f>
        <v>0.36</v>
      </c>
      <c r="I45" s="21">
        <f t="shared" si="29"/>
        <v>0.20699999999999999</v>
      </c>
      <c r="J45" s="21">
        <f t="shared" si="30"/>
        <v>7.4999999999999997E-2</v>
      </c>
      <c r="K45" s="21">
        <f t="shared" si="31"/>
        <v>7.8E-2</v>
      </c>
    </row>
    <row r="46" spans="1:11" ht="18.75" customHeight="1" x14ac:dyDescent="0.15">
      <c r="A46" s="34"/>
      <c r="B46" s="37" t="s">
        <v>52</v>
      </c>
      <c r="C46" s="38">
        <v>3278</v>
      </c>
      <c r="D46" s="53">
        <v>1147.0788078999999</v>
      </c>
      <c r="E46" s="54">
        <v>676.38114053000049</v>
      </c>
      <c r="F46" s="54">
        <v>218.5603236000002</v>
      </c>
      <c r="G46" s="55">
        <v>252.13734376999932</v>
      </c>
      <c r="H46" s="21">
        <f t="shared" si="32"/>
        <v>0.35</v>
      </c>
      <c r="I46" s="21">
        <f t="shared" si="29"/>
        <v>0.20599999999999999</v>
      </c>
      <c r="J46" s="21">
        <f t="shared" si="30"/>
        <v>6.7000000000000004E-2</v>
      </c>
      <c r="K46" s="21">
        <f t="shared" si="31"/>
        <v>7.6999999999999999E-2</v>
      </c>
    </row>
    <row r="47" spans="1:11" ht="18.75" customHeight="1" x14ac:dyDescent="0.15">
      <c r="A47" s="39"/>
      <c r="B47" s="37" t="s">
        <v>33</v>
      </c>
      <c r="C47" s="40">
        <v>3279.9999999999995</v>
      </c>
      <c r="D47" s="53">
        <v>1111.4984654039999</v>
      </c>
      <c r="E47" s="56">
        <v>665.13601926199999</v>
      </c>
      <c r="F47" s="56">
        <v>204.35584625800001</v>
      </c>
      <c r="G47" s="57">
        <v>242.006599884</v>
      </c>
      <c r="H47" s="21">
        <f t="shared" si="32"/>
        <v>0.33900000000000002</v>
      </c>
      <c r="I47" s="21">
        <f t="shared" si="29"/>
        <v>0.20300000000000001</v>
      </c>
      <c r="J47" s="21">
        <f t="shared" si="30"/>
        <v>6.2E-2</v>
      </c>
      <c r="K47" s="21">
        <f t="shared" si="31"/>
        <v>7.3999999999999996E-2</v>
      </c>
    </row>
    <row r="48" spans="1:11" ht="18.7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8.75" customHeight="1" x14ac:dyDescent="0.15">
      <c r="A49" s="32" t="s">
        <v>50</v>
      </c>
      <c r="B49" s="33" t="s">
        <v>58</v>
      </c>
      <c r="C49" s="28" t="s">
        <v>59</v>
      </c>
      <c r="D49" s="48" t="s">
        <v>34</v>
      </c>
      <c r="E49" s="20" t="s">
        <v>35</v>
      </c>
      <c r="F49" s="20" t="s">
        <v>37</v>
      </c>
      <c r="G49" s="28" t="s">
        <v>38</v>
      </c>
      <c r="H49" s="49" t="s">
        <v>39</v>
      </c>
      <c r="I49" s="20" t="s">
        <v>35</v>
      </c>
      <c r="J49" s="20" t="s">
        <v>37</v>
      </c>
      <c r="K49" s="20" t="s">
        <v>38</v>
      </c>
    </row>
    <row r="50" spans="1:11" ht="18.75" customHeight="1" x14ac:dyDescent="0.15">
      <c r="A50" s="34" t="s">
        <v>2</v>
      </c>
      <c r="B50" s="35" t="s">
        <v>51</v>
      </c>
      <c r="C50" s="36">
        <v>1901</v>
      </c>
      <c r="D50" s="50">
        <v>529.31043638999995</v>
      </c>
      <c r="E50" s="51">
        <v>396.00682283999998</v>
      </c>
      <c r="F50" s="51">
        <v>16.732340199999999</v>
      </c>
      <c r="G50" s="52">
        <v>116.57127335000001</v>
      </c>
      <c r="H50" s="30">
        <f>ROUND(D50/$C50,3)</f>
        <v>0.27800000000000002</v>
      </c>
      <c r="I50" s="30">
        <f t="shared" ref="I50:I53" si="33">ROUND(E50/$C50,3)</f>
        <v>0.20799999999999999</v>
      </c>
      <c r="J50" s="30">
        <f t="shared" ref="J50:J53" si="34">ROUND(F50/$C50,3)</f>
        <v>8.9999999999999993E-3</v>
      </c>
      <c r="K50" s="30">
        <f t="shared" ref="K50:K53" si="35">ROUND(G50/$C50,3)</f>
        <v>6.0999999999999999E-2</v>
      </c>
    </row>
    <row r="51" spans="1:11" ht="18.75" customHeight="1" x14ac:dyDescent="0.15">
      <c r="A51" s="34"/>
      <c r="B51" s="37" t="s">
        <v>54</v>
      </c>
      <c r="C51" s="38">
        <v>1900</v>
      </c>
      <c r="D51" s="53">
        <v>523.59622954379165</v>
      </c>
      <c r="E51" s="54">
        <v>387.42116472906798</v>
      </c>
      <c r="F51" s="54">
        <v>15.772616716407699</v>
      </c>
      <c r="G51" s="55">
        <v>120.402448098316</v>
      </c>
      <c r="H51" s="21">
        <f t="shared" ref="H51:H53" si="36">ROUND(D51/$C51,3)</f>
        <v>0.27600000000000002</v>
      </c>
      <c r="I51" s="21">
        <f t="shared" si="33"/>
        <v>0.20399999999999999</v>
      </c>
      <c r="J51" s="21">
        <f t="shared" si="34"/>
        <v>8.0000000000000002E-3</v>
      </c>
      <c r="K51" s="21">
        <f t="shared" si="35"/>
        <v>6.3E-2</v>
      </c>
    </row>
    <row r="52" spans="1:11" ht="18.75" customHeight="1" x14ac:dyDescent="0.15">
      <c r="A52" s="34"/>
      <c r="B52" s="37" t="s">
        <v>52</v>
      </c>
      <c r="C52" s="38">
        <v>1901</v>
      </c>
      <c r="D52" s="53">
        <v>512.00984362000008</v>
      </c>
      <c r="E52" s="54">
        <v>368.35234738000014</v>
      </c>
      <c r="F52" s="54">
        <v>15.091337849999993</v>
      </c>
      <c r="G52" s="55">
        <v>128.56615838999997</v>
      </c>
      <c r="H52" s="21">
        <f t="shared" si="36"/>
        <v>0.26900000000000002</v>
      </c>
      <c r="I52" s="21">
        <f t="shared" si="33"/>
        <v>0.19400000000000001</v>
      </c>
      <c r="J52" s="21">
        <f t="shared" si="34"/>
        <v>8.0000000000000002E-3</v>
      </c>
      <c r="K52" s="21">
        <f t="shared" si="35"/>
        <v>6.8000000000000005E-2</v>
      </c>
    </row>
    <row r="53" spans="1:11" ht="18.75" customHeight="1" x14ac:dyDescent="0.15">
      <c r="A53" s="39"/>
      <c r="B53" s="37" t="s">
        <v>33</v>
      </c>
      <c r="C53" s="40">
        <v>1900</v>
      </c>
      <c r="D53" s="53">
        <v>505.45219678979998</v>
      </c>
      <c r="E53" s="56">
        <v>365.12258888399998</v>
      </c>
      <c r="F53" s="56">
        <v>14.8322745578</v>
      </c>
      <c r="G53" s="57">
        <v>125.497333348</v>
      </c>
      <c r="H53" s="21">
        <f t="shared" si="36"/>
        <v>0.26600000000000001</v>
      </c>
      <c r="I53" s="21">
        <f t="shared" si="33"/>
        <v>0.192</v>
      </c>
      <c r="J53" s="21">
        <f t="shared" si="34"/>
        <v>8.0000000000000002E-3</v>
      </c>
      <c r="K53" s="21">
        <f t="shared" si="35"/>
        <v>6.6000000000000003E-2</v>
      </c>
    </row>
    <row r="54" spans="1:11" ht="18.75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8.75" customHeight="1" x14ac:dyDescent="0.15">
      <c r="A55" s="32" t="s">
        <v>50</v>
      </c>
      <c r="B55" s="33" t="s">
        <v>58</v>
      </c>
      <c r="C55" s="28" t="s">
        <v>59</v>
      </c>
      <c r="D55" s="48" t="s">
        <v>34</v>
      </c>
      <c r="E55" s="20" t="s">
        <v>35</v>
      </c>
      <c r="F55" s="20" t="s">
        <v>37</v>
      </c>
      <c r="G55" s="28" t="s">
        <v>38</v>
      </c>
      <c r="H55" s="49" t="s">
        <v>39</v>
      </c>
      <c r="I55" s="20" t="s">
        <v>35</v>
      </c>
      <c r="J55" s="20" t="s">
        <v>37</v>
      </c>
      <c r="K55" s="20" t="s">
        <v>38</v>
      </c>
    </row>
    <row r="56" spans="1:11" ht="18.75" customHeight="1" x14ac:dyDescent="0.15">
      <c r="A56" s="34" t="s">
        <v>0</v>
      </c>
      <c r="B56" s="35" t="s">
        <v>51</v>
      </c>
      <c r="C56" s="36">
        <v>3071</v>
      </c>
      <c r="D56" s="50">
        <v>977.18427001999999</v>
      </c>
      <c r="E56" s="51">
        <v>791.69779119999998</v>
      </c>
      <c r="F56" s="51">
        <v>18.02326854</v>
      </c>
      <c r="G56" s="52">
        <v>167.46321028</v>
      </c>
      <c r="H56" s="30">
        <f>ROUND(D56/$C56,3)</f>
        <v>0.318</v>
      </c>
      <c r="I56" s="30">
        <f t="shared" ref="I56:I59" si="37">ROUND(E56/$C56,3)</f>
        <v>0.25800000000000001</v>
      </c>
      <c r="J56" s="30">
        <f t="shared" ref="J56:J59" si="38">ROUND(F56/$C56,3)</f>
        <v>6.0000000000000001E-3</v>
      </c>
      <c r="K56" s="30">
        <f t="shared" ref="K56:K59" si="39">ROUND(G56/$C56,3)</f>
        <v>5.5E-2</v>
      </c>
    </row>
    <row r="57" spans="1:11" ht="18.75" customHeight="1" x14ac:dyDescent="0.15">
      <c r="A57" s="34"/>
      <c r="B57" s="37" t="s">
        <v>54</v>
      </c>
      <c r="C57" s="38">
        <v>3070</v>
      </c>
      <c r="D57" s="53">
        <v>977.05457165986172</v>
      </c>
      <c r="E57" s="54">
        <v>791.74928539594407</v>
      </c>
      <c r="F57" s="54">
        <v>19.458029490194701</v>
      </c>
      <c r="G57" s="55">
        <v>165.84725677372302</v>
      </c>
      <c r="H57" s="21">
        <f t="shared" ref="H57:H59" si="40">ROUND(D57/$C57,3)</f>
        <v>0.318</v>
      </c>
      <c r="I57" s="21">
        <f t="shared" si="37"/>
        <v>0.25800000000000001</v>
      </c>
      <c r="J57" s="21">
        <f t="shared" si="38"/>
        <v>6.0000000000000001E-3</v>
      </c>
      <c r="K57" s="21">
        <f t="shared" si="39"/>
        <v>5.3999999999999999E-2</v>
      </c>
    </row>
    <row r="58" spans="1:11" ht="18.75" customHeight="1" x14ac:dyDescent="0.15">
      <c r="A58" s="34"/>
      <c r="B58" s="37" t="s">
        <v>52</v>
      </c>
      <c r="C58" s="38">
        <v>3071</v>
      </c>
      <c r="D58" s="53">
        <v>966.63661409999941</v>
      </c>
      <c r="E58" s="54">
        <v>794.32305346999942</v>
      </c>
      <c r="F58" s="54">
        <v>18.635491860000013</v>
      </c>
      <c r="G58" s="55">
        <v>153.67806877000001</v>
      </c>
      <c r="H58" s="21">
        <f t="shared" si="40"/>
        <v>0.315</v>
      </c>
      <c r="I58" s="21">
        <f t="shared" si="37"/>
        <v>0.25900000000000001</v>
      </c>
      <c r="J58" s="21">
        <f t="shared" si="38"/>
        <v>6.0000000000000001E-3</v>
      </c>
      <c r="K58" s="21">
        <f t="shared" si="39"/>
        <v>0.05</v>
      </c>
    </row>
    <row r="59" spans="1:11" ht="18.75" customHeight="1" x14ac:dyDescent="0.15">
      <c r="A59" s="39"/>
      <c r="B59" s="37" t="s">
        <v>33</v>
      </c>
      <c r="C59" s="40">
        <v>3070</v>
      </c>
      <c r="D59" s="53">
        <v>951.48545362150003</v>
      </c>
      <c r="E59" s="56">
        <v>790.681222445</v>
      </c>
      <c r="F59" s="56">
        <v>18.413079989500002</v>
      </c>
      <c r="G59" s="57">
        <v>142.39115118699999</v>
      </c>
      <c r="H59" s="21">
        <f t="shared" si="40"/>
        <v>0.31</v>
      </c>
      <c r="I59" s="21">
        <f t="shared" si="37"/>
        <v>0.25800000000000001</v>
      </c>
      <c r="J59" s="21">
        <f t="shared" si="38"/>
        <v>6.0000000000000001E-3</v>
      </c>
      <c r="K59" s="21">
        <f t="shared" si="39"/>
        <v>4.5999999999999999E-2</v>
      </c>
    </row>
    <row r="60" spans="1:11" ht="18.75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8.75" customHeight="1" x14ac:dyDescent="0.15">
      <c r="A61" s="32" t="s">
        <v>50</v>
      </c>
      <c r="B61" s="33" t="s">
        <v>58</v>
      </c>
      <c r="C61" s="28" t="s">
        <v>59</v>
      </c>
      <c r="D61" s="48" t="s">
        <v>34</v>
      </c>
      <c r="E61" s="20" t="s">
        <v>35</v>
      </c>
      <c r="F61" s="20" t="s">
        <v>37</v>
      </c>
      <c r="G61" s="28" t="s">
        <v>38</v>
      </c>
      <c r="H61" s="49" t="s">
        <v>39</v>
      </c>
      <c r="I61" s="20" t="s">
        <v>35</v>
      </c>
      <c r="J61" s="20" t="s">
        <v>37</v>
      </c>
      <c r="K61" s="20" t="s">
        <v>38</v>
      </c>
    </row>
    <row r="62" spans="1:11" ht="18.75" customHeight="1" x14ac:dyDescent="0.15">
      <c r="A62" s="34" t="s">
        <v>14</v>
      </c>
      <c r="B62" s="35" t="s">
        <v>51</v>
      </c>
      <c r="C62" s="36">
        <v>3143</v>
      </c>
      <c r="D62" s="50">
        <v>874.62854383999991</v>
      </c>
      <c r="E62" s="51">
        <v>472.61911201999999</v>
      </c>
      <c r="F62" s="51">
        <v>225.44112758999998</v>
      </c>
      <c r="G62" s="52">
        <v>176.56830423</v>
      </c>
      <c r="H62" s="30">
        <f>ROUND(D62/$C62,3)</f>
        <v>0.27800000000000002</v>
      </c>
      <c r="I62" s="30">
        <f t="shared" ref="I62:I65" si="41">ROUND(E62/$C62,3)</f>
        <v>0.15</v>
      </c>
      <c r="J62" s="30">
        <f t="shared" ref="J62:J65" si="42">ROUND(F62/$C62,3)</f>
        <v>7.1999999999999995E-2</v>
      </c>
      <c r="K62" s="30">
        <f t="shared" ref="K62:K65" si="43">ROUND(G62/$C62,3)</f>
        <v>5.6000000000000001E-2</v>
      </c>
    </row>
    <row r="63" spans="1:11" ht="18.75" customHeight="1" x14ac:dyDescent="0.15">
      <c r="A63" s="34"/>
      <c r="B63" s="37" t="s">
        <v>54</v>
      </c>
      <c r="C63" s="38">
        <v>3140</v>
      </c>
      <c r="D63" s="53">
        <v>831.04121248075603</v>
      </c>
      <c r="E63" s="54">
        <v>446.85374961069402</v>
      </c>
      <c r="F63" s="54">
        <v>208.04901864589098</v>
      </c>
      <c r="G63" s="55">
        <v>176.138444224171</v>
      </c>
      <c r="H63" s="21">
        <f t="shared" ref="H63:H65" si="44">ROUND(D63/$C63,3)</f>
        <v>0.26500000000000001</v>
      </c>
      <c r="I63" s="21">
        <f t="shared" si="41"/>
        <v>0.14199999999999999</v>
      </c>
      <c r="J63" s="21">
        <f t="shared" si="42"/>
        <v>6.6000000000000003E-2</v>
      </c>
      <c r="K63" s="21">
        <f t="shared" si="43"/>
        <v>5.6000000000000001E-2</v>
      </c>
    </row>
    <row r="64" spans="1:11" ht="18.75" customHeight="1" x14ac:dyDescent="0.15">
      <c r="A64" s="34"/>
      <c r="B64" s="37" t="s">
        <v>52</v>
      </c>
      <c r="C64" s="38">
        <v>3143</v>
      </c>
      <c r="D64" s="53">
        <v>788.78109887999994</v>
      </c>
      <c r="E64" s="54">
        <v>423.91263561999983</v>
      </c>
      <c r="F64" s="54">
        <v>186.45810286000025</v>
      </c>
      <c r="G64" s="55">
        <v>178.41036039999983</v>
      </c>
      <c r="H64" s="21">
        <f t="shared" si="44"/>
        <v>0.251</v>
      </c>
      <c r="I64" s="21">
        <f t="shared" si="41"/>
        <v>0.13500000000000001</v>
      </c>
      <c r="J64" s="21">
        <f t="shared" si="42"/>
        <v>5.8999999999999997E-2</v>
      </c>
      <c r="K64" s="21">
        <f t="shared" si="43"/>
        <v>5.7000000000000002E-2</v>
      </c>
    </row>
    <row r="65" spans="1:11" ht="18.75" customHeight="1" x14ac:dyDescent="0.15">
      <c r="A65" s="39"/>
      <c r="B65" s="37" t="s">
        <v>33</v>
      </c>
      <c r="C65" s="40">
        <v>3140</v>
      </c>
      <c r="D65" s="53">
        <v>757.63910242000009</v>
      </c>
      <c r="E65" s="56">
        <v>420.70743466900001</v>
      </c>
      <c r="F65" s="56">
        <v>173.80468536800001</v>
      </c>
      <c r="G65" s="57">
        <v>163.12698238300001</v>
      </c>
      <c r="H65" s="21">
        <f t="shared" si="44"/>
        <v>0.24099999999999999</v>
      </c>
      <c r="I65" s="21">
        <f t="shared" si="41"/>
        <v>0.13400000000000001</v>
      </c>
      <c r="J65" s="21">
        <f t="shared" si="42"/>
        <v>5.5E-2</v>
      </c>
      <c r="K65" s="21">
        <f t="shared" si="43"/>
        <v>5.1999999999999998E-2</v>
      </c>
    </row>
    <row r="66" spans="1:11" ht="18.75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8.75" customHeight="1" x14ac:dyDescent="0.15">
      <c r="A67" s="32" t="s">
        <v>50</v>
      </c>
      <c r="B67" s="33" t="s">
        <v>58</v>
      </c>
      <c r="C67" s="28" t="s">
        <v>59</v>
      </c>
      <c r="D67" s="48" t="s">
        <v>34</v>
      </c>
      <c r="E67" s="20" t="s">
        <v>35</v>
      </c>
      <c r="F67" s="20" t="s">
        <v>37</v>
      </c>
      <c r="G67" s="28" t="s">
        <v>38</v>
      </c>
      <c r="H67" s="49" t="s">
        <v>39</v>
      </c>
      <c r="I67" s="20" t="s">
        <v>35</v>
      </c>
      <c r="J67" s="20" t="s">
        <v>37</v>
      </c>
      <c r="K67" s="20" t="s">
        <v>38</v>
      </c>
    </row>
    <row r="68" spans="1:11" ht="18.75" customHeight="1" x14ac:dyDescent="0.15">
      <c r="A68" s="34" t="s">
        <v>16</v>
      </c>
      <c r="B68" s="35" t="s">
        <v>51</v>
      </c>
      <c r="C68" s="36">
        <v>2544</v>
      </c>
      <c r="D68" s="50">
        <v>1127.76132366</v>
      </c>
      <c r="E68" s="51">
        <v>626.74154813999996</v>
      </c>
      <c r="F68" s="51">
        <v>299.97626220000001</v>
      </c>
      <c r="G68" s="52">
        <v>201.04351332000002</v>
      </c>
      <c r="H68" s="30">
        <f>ROUND(D68/$C68,3)</f>
        <v>0.443</v>
      </c>
      <c r="I68" s="30">
        <f t="shared" ref="I68:I71" si="45">ROUND(E68/$C68,3)</f>
        <v>0.246</v>
      </c>
      <c r="J68" s="30">
        <f t="shared" ref="J68:J71" si="46">ROUND(F68/$C68,3)</f>
        <v>0.11799999999999999</v>
      </c>
      <c r="K68" s="30">
        <f t="shared" ref="K68:K71" si="47">ROUND(G68/$C68,3)</f>
        <v>7.9000000000000001E-2</v>
      </c>
    </row>
    <row r="69" spans="1:11" ht="18.75" customHeight="1" x14ac:dyDescent="0.15">
      <c r="A69" s="34"/>
      <c r="B69" s="37" t="s">
        <v>54</v>
      </c>
      <c r="C69" s="38">
        <v>2540</v>
      </c>
      <c r="D69" s="53">
        <v>1086.1786259471951</v>
      </c>
      <c r="E69" s="54">
        <v>615.16445278550009</v>
      </c>
      <c r="F69" s="54">
        <v>292.04802549425301</v>
      </c>
      <c r="G69" s="55">
        <v>178.96614766744202</v>
      </c>
      <c r="H69" s="21">
        <f t="shared" ref="H69:H71" si="48">ROUND(D69/$C69,3)</f>
        <v>0.42799999999999999</v>
      </c>
      <c r="I69" s="21">
        <f t="shared" si="45"/>
        <v>0.24199999999999999</v>
      </c>
      <c r="J69" s="21">
        <f t="shared" si="46"/>
        <v>0.115</v>
      </c>
      <c r="K69" s="21">
        <f t="shared" si="47"/>
        <v>7.0000000000000007E-2</v>
      </c>
    </row>
    <row r="70" spans="1:11" ht="18.75" customHeight="1" x14ac:dyDescent="0.15">
      <c r="A70" s="34"/>
      <c r="B70" s="37" t="s">
        <v>52</v>
      </c>
      <c r="C70" s="38">
        <v>2545</v>
      </c>
      <c r="D70" s="53">
        <v>1053.9987971300004</v>
      </c>
      <c r="E70" s="54">
        <v>610.2871181000005</v>
      </c>
      <c r="F70" s="54">
        <v>273.71176283999984</v>
      </c>
      <c r="G70" s="55">
        <v>169.99991619000008</v>
      </c>
      <c r="H70" s="21">
        <f t="shared" si="48"/>
        <v>0.41399999999999998</v>
      </c>
      <c r="I70" s="21">
        <f t="shared" si="45"/>
        <v>0.24</v>
      </c>
      <c r="J70" s="21">
        <f t="shared" si="46"/>
        <v>0.108</v>
      </c>
      <c r="K70" s="21">
        <f t="shared" si="47"/>
        <v>6.7000000000000004E-2</v>
      </c>
    </row>
    <row r="71" spans="1:11" ht="18.75" customHeight="1" x14ac:dyDescent="0.15">
      <c r="A71" s="39"/>
      <c r="B71" s="37" t="s">
        <v>33</v>
      </c>
      <c r="C71" s="40">
        <v>2540</v>
      </c>
      <c r="D71" s="53">
        <v>1030.3329457699999</v>
      </c>
      <c r="E71" s="56">
        <v>613.10052838299998</v>
      </c>
      <c r="F71" s="56">
        <v>261.15786426699998</v>
      </c>
      <c r="G71" s="57">
        <v>156.07455311999999</v>
      </c>
      <c r="H71" s="21">
        <f t="shared" si="48"/>
        <v>0.40600000000000003</v>
      </c>
      <c r="I71" s="21">
        <f t="shared" si="45"/>
        <v>0.24099999999999999</v>
      </c>
      <c r="J71" s="21">
        <f t="shared" si="46"/>
        <v>0.10299999999999999</v>
      </c>
      <c r="K71" s="21">
        <f t="shared" si="47"/>
        <v>6.0999999999999999E-2</v>
      </c>
    </row>
    <row r="72" spans="1:11" ht="18.7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8.75" customHeight="1" x14ac:dyDescent="0.15">
      <c r="A73" s="32" t="s">
        <v>50</v>
      </c>
      <c r="B73" s="33" t="s">
        <v>58</v>
      </c>
      <c r="C73" s="28" t="s">
        <v>59</v>
      </c>
      <c r="D73" s="48" t="s">
        <v>34</v>
      </c>
      <c r="E73" s="20" t="s">
        <v>35</v>
      </c>
      <c r="F73" s="20" t="s">
        <v>37</v>
      </c>
      <c r="G73" s="28" t="s">
        <v>38</v>
      </c>
      <c r="H73" s="49" t="s">
        <v>39</v>
      </c>
      <c r="I73" s="20" t="s">
        <v>35</v>
      </c>
      <c r="J73" s="20" t="s">
        <v>37</v>
      </c>
      <c r="K73" s="20" t="s">
        <v>38</v>
      </c>
    </row>
    <row r="74" spans="1:11" ht="18.75" customHeight="1" x14ac:dyDescent="0.15">
      <c r="A74" s="34" t="s">
        <v>17</v>
      </c>
      <c r="B74" s="35" t="s">
        <v>51</v>
      </c>
      <c r="C74" s="36">
        <v>3518</v>
      </c>
      <c r="D74" s="50">
        <v>1197.6816747299999</v>
      </c>
      <c r="E74" s="51">
        <v>619.74721948999991</v>
      </c>
      <c r="F74" s="51">
        <v>305.68013838000002</v>
      </c>
      <c r="G74" s="52">
        <v>272.25431686000002</v>
      </c>
      <c r="H74" s="30">
        <f>ROUND(D74/$C74,3)</f>
        <v>0.34</v>
      </c>
      <c r="I74" s="30">
        <f t="shared" ref="I74:I77" si="49">ROUND(E74/$C74,3)</f>
        <v>0.17599999999999999</v>
      </c>
      <c r="J74" s="30">
        <f t="shared" ref="J74:J77" si="50">ROUND(F74/$C74,3)</f>
        <v>8.6999999999999994E-2</v>
      </c>
      <c r="K74" s="30">
        <f t="shared" ref="K74:K77" si="51">ROUND(G74/$C74,3)</f>
        <v>7.6999999999999999E-2</v>
      </c>
    </row>
    <row r="75" spans="1:11" ht="18.75" customHeight="1" x14ac:dyDescent="0.15">
      <c r="A75" s="34"/>
      <c r="B75" s="37" t="s">
        <v>54</v>
      </c>
      <c r="C75" s="38">
        <v>3520</v>
      </c>
      <c r="D75" s="53">
        <v>1105.2782459803311</v>
      </c>
      <c r="E75" s="54">
        <v>599.66492594966303</v>
      </c>
      <c r="F75" s="54">
        <v>293.34370347885897</v>
      </c>
      <c r="G75" s="55">
        <v>212.26961655180901</v>
      </c>
      <c r="H75" s="21">
        <f t="shared" ref="H75:H77" si="52">ROUND(D75/$C75,3)</f>
        <v>0.314</v>
      </c>
      <c r="I75" s="21">
        <f t="shared" si="49"/>
        <v>0.17</v>
      </c>
      <c r="J75" s="21">
        <f t="shared" si="50"/>
        <v>8.3000000000000004E-2</v>
      </c>
      <c r="K75" s="21">
        <f t="shared" si="51"/>
        <v>0.06</v>
      </c>
    </row>
    <row r="76" spans="1:11" ht="18.75" customHeight="1" x14ac:dyDescent="0.15">
      <c r="A76" s="34"/>
      <c r="B76" s="37" t="s">
        <v>52</v>
      </c>
      <c r="C76" s="38">
        <v>3518</v>
      </c>
      <c r="D76" s="53">
        <v>1054.8252495200006</v>
      </c>
      <c r="E76" s="54">
        <v>599.39503123000043</v>
      </c>
      <c r="F76" s="54">
        <v>274.36885691000015</v>
      </c>
      <c r="G76" s="55">
        <v>181.06136138000005</v>
      </c>
      <c r="H76" s="21">
        <f t="shared" si="52"/>
        <v>0.3</v>
      </c>
      <c r="I76" s="21">
        <f t="shared" si="49"/>
        <v>0.17</v>
      </c>
      <c r="J76" s="21">
        <f t="shared" si="50"/>
        <v>7.8E-2</v>
      </c>
      <c r="K76" s="21">
        <f t="shared" si="51"/>
        <v>5.0999999999999997E-2</v>
      </c>
    </row>
    <row r="77" spans="1:11" ht="18.75" customHeight="1" x14ac:dyDescent="0.15">
      <c r="A77" s="39"/>
      <c r="B77" s="37" t="s">
        <v>33</v>
      </c>
      <c r="C77" s="40">
        <v>3520.0000000000005</v>
      </c>
      <c r="D77" s="53">
        <v>1014.340568402</v>
      </c>
      <c r="E77" s="56">
        <v>589.71754548499996</v>
      </c>
      <c r="F77" s="56">
        <v>257.50475095799999</v>
      </c>
      <c r="G77" s="57">
        <v>167.118271959</v>
      </c>
      <c r="H77" s="21">
        <f t="shared" si="52"/>
        <v>0.28799999999999998</v>
      </c>
      <c r="I77" s="21">
        <f t="shared" si="49"/>
        <v>0.16800000000000001</v>
      </c>
      <c r="J77" s="21">
        <f t="shared" si="50"/>
        <v>7.2999999999999995E-2</v>
      </c>
      <c r="K77" s="21">
        <f t="shared" si="51"/>
        <v>4.7E-2</v>
      </c>
    </row>
    <row r="78" spans="1:11" ht="18.7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8.75" customHeight="1" x14ac:dyDescent="0.15">
      <c r="A79" s="32" t="s">
        <v>50</v>
      </c>
      <c r="B79" s="33" t="s">
        <v>58</v>
      </c>
      <c r="C79" s="28" t="s">
        <v>59</v>
      </c>
      <c r="D79" s="48" t="s">
        <v>34</v>
      </c>
      <c r="E79" s="20" t="s">
        <v>35</v>
      </c>
      <c r="F79" s="20" t="s">
        <v>37</v>
      </c>
      <c r="G79" s="28" t="s">
        <v>38</v>
      </c>
      <c r="H79" s="49" t="s">
        <v>39</v>
      </c>
      <c r="I79" s="20" t="s">
        <v>35</v>
      </c>
      <c r="J79" s="20" t="s">
        <v>37</v>
      </c>
      <c r="K79" s="20" t="s">
        <v>38</v>
      </c>
    </row>
    <row r="80" spans="1:11" ht="18.75" customHeight="1" x14ac:dyDescent="0.15">
      <c r="A80" s="34" t="s">
        <v>15</v>
      </c>
      <c r="B80" s="35" t="s">
        <v>51</v>
      </c>
      <c r="C80" s="36">
        <v>2793</v>
      </c>
      <c r="D80" s="50">
        <v>1008.8682311199999</v>
      </c>
      <c r="E80" s="51">
        <v>429.08178058999999</v>
      </c>
      <c r="F80" s="51">
        <v>389.11518917999996</v>
      </c>
      <c r="G80" s="52">
        <v>190.67126135000001</v>
      </c>
      <c r="H80" s="30">
        <f>ROUND(D80/$C80,3)</f>
        <v>0.36099999999999999</v>
      </c>
      <c r="I80" s="30">
        <f t="shared" ref="I80:I83" si="53">ROUND(E80/$C80,3)</f>
        <v>0.154</v>
      </c>
      <c r="J80" s="30">
        <f t="shared" ref="J80:J83" si="54">ROUND(F80/$C80,3)</f>
        <v>0.13900000000000001</v>
      </c>
      <c r="K80" s="30">
        <f t="shared" ref="K80:K83" si="55">ROUND(G80/$C80,3)</f>
        <v>6.8000000000000005E-2</v>
      </c>
    </row>
    <row r="81" spans="1:11" ht="18.75" customHeight="1" x14ac:dyDescent="0.15">
      <c r="A81" s="34"/>
      <c r="B81" s="37" t="s">
        <v>54</v>
      </c>
      <c r="C81" s="38">
        <v>2790</v>
      </c>
      <c r="D81" s="53">
        <v>937.59221734221603</v>
      </c>
      <c r="E81" s="54">
        <v>418.49512375640103</v>
      </c>
      <c r="F81" s="54">
        <v>367.683674894126</v>
      </c>
      <c r="G81" s="55">
        <v>151.413418691689</v>
      </c>
      <c r="H81" s="21">
        <f t="shared" ref="H81:H83" si="56">ROUND(D81/$C81,3)</f>
        <v>0.33600000000000002</v>
      </c>
      <c r="I81" s="21">
        <f t="shared" si="53"/>
        <v>0.15</v>
      </c>
      <c r="J81" s="21">
        <f t="shared" si="54"/>
        <v>0.13200000000000001</v>
      </c>
      <c r="K81" s="21">
        <f t="shared" si="55"/>
        <v>5.3999999999999999E-2</v>
      </c>
    </row>
    <row r="82" spans="1:11" ht="18.75" customHeight="1" x14ac:dyDescent="0.15">
      <c r="A82" s="34"/>
      <c r="B82" s="37" t="s">
        <v>52</v>
      </c>
      <c r="C82" s="38">
        <v>2793</v>
      </c>
      <c r="D82" s="53">
        <v>889.56512511000028</v>
      </c>
      <c r="E82" s="54">
        <v>421.89292260000008</v>
      </c>
      <c r="F82" s="54">
        <v>335.12142787000005</v>
      </c>
      <c r="G82" s="55">
        <v>132.55077464000007</v>
      </c>
      <c r="H82" s="21">
        <f t="shared" si="56"/>
        <v>0.318</v>
      </c>
      <c r="I82" s="21">
        <f t="shared" si="53"/>
        <v>0.151</v>
      </c>
      <c r="J82" s="21">
        <f t="shared" si="54"/>
        <v>0.12</v>
      </c>
      <c r="K82" s="21">
        <f t="shared" si="55"/>
        <v>4.7E-2</v>
      </c>
    </row>
    <row r="83" spans="1:11" ht="18.75" customHeight="1" x14ac:dyDescent="0.15">
      <c r="A83" s="39"/>
      <c r="B83" s="37" t="s">
        <v>33</v>
      </c>
      <c r="C83" s="40">
        <v>2790</v>
      </c>
      <c r="D83" s="53">
        <v>836.57117685500009</v>
      </c>
      <c r="E83" s="56">
        <v>431.58216498500002</v>
      </c>
      <c r="F83" s="56">
        <v>287.36879087</v>
      </c>
      <c r="G83" s="57">
        <v>117.620221</v>
      </c>
      <c r="H83" s="21">
        <f t="shared" si="56"/>
        <v>0.3</v>
      </c>
      <c r="I83" s="21">
        <f t="shared" si="53"/>
        <v>0.155</v>
      </c>
      <c r="J83" s="21">
        <f t="shared" si="54"/>
        <v>0.10299999999999999</v>
      </c>
      <c r="K83" s="21">
        <f t="shared" si="55"/>
        <v>4.2000000000000003E-2</v>
      </c>
    </row>
    <row r="84" spans="1:11" ht="18.7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8.75" customHeight="1" x14ac:dyDescent="0.15">
      <c r="A85" s="32" t="s">
        <v>50</v>
      </c>
      <c r="B85" s="33" t="s">
        <v>58</v>
      </c>
      <c r="C85" s="28" t="s">
        <v>59</v>
      </c>
      <c r="D85" s="48" t="s">
        <v>34</v>
      </c>
      <c r="E85" s="20" t="s">
        <v>35</v>
      </c>
      <c r="F85" s="20" t="s">
        <v>37</v>
      </c>
      <c r="G85" s="28" t="s">
        <v>38</v>
      </c>
      <c r="H85" s="49" t="s">
        <v>39</v>
      </c>
      <c r="I85" s="20" t="s">
        <v>35</v>
      </c>
      <c r="J85" s="20" t="s">
        <v>37</v>
      </c>
      <c r="K85" s="20" t="s">
        <v>38</v>
      </c>
    </row>
    <row r="86" spans="1:11" ht="18.75" customHeight="1" x14ac:dyDescent="0.15">
      <c r="A86" s="34" t="s">
        <v>3</v>
      </c>
      <c r="B86" s="35" t="s">
        <v>51</v>
      </c>
      <c r="C86" s="36">
        <v>3580</v>
      </c>
      <c r="D86" s="50">
        <v>1395.1526387500001</v>
      </c>
      <c r="E86" s="51">
        <v>866.77221446999999</v>
      </c>
      <c r="F86" s="51">
        <v>245.13224059999999</v>
      </c>
      <c r="G86" s="52">
        <v>283.24818368000001</v>
      </c>
      <c r="H86" s="30">
        <f>ROUND(D86/$C86,3)</f>
        <v>0.39</v>
      </c>
      <c r="I86" s="30">
        <f t="shared" ref="I86:I89" si="57">ROUND(E86/$C86,3)</f>
        <v>0.24199999999999999</v>
      </c>
      <c r="J86" s="30">
        <f t="shared" ref="J86:J89" si="58">ROUND(F86/$C86,3)</f>
        <v>6.8000000000000005E-2</v>
      </c>
      <c r="K86" s="30">
        <f t="shared" ref="K86:K89" si="59">ROUND(G86/$C86,3)</f>
        <v>7.9000000000000001E-2</v>
      </c>
    </row>
    <row r="87" spans="1:11" ht="18.75" customHeight="1" x14ac:dyDescent="0.15">
      <c r="A87" s="34"/>
      <c r="B87" s="37" t="s">
        <v>54</v>
      </c>
      <c r="C87" s="38">
        <v>3580</v>
      </c>
      <c r="D87" s="53">
        <v>1352.6086974357668</v>
      </c>
      <c r="E87" s="54">
        <v>820.75695728481298</v>
      </c>
      <c r="F87" s="54">
        <v>243.92244338282399</v>
      </c>
      <c r="G87" s="55">
        <v>287.92929676812997</v>
      </c>
      <c r="H87" s="21">
        <f t="shared" ref="H87:H89" si="60">ROUND(D87/$C87,3)</f>
        <v>0.378</v>
      </c>
      <c r="I87" s="21">
        <f t="shared" si="57"/>
        <v>0.22900000000000001</v>
      </c>
      <c r="J87" s="21">
        <f t="shared" si="58"/>
        <v>6.8000000000000005E-2</v>
      </c>
      <c r="K87" s="21">
        <f t="shared" si="59"/>
        <v>0.08</v>
      </c>
    </row>
    <row r="88" spans="1:11" ht="18.75" customHeight="1" x14ac:dyDescent="0.15">
      <c r="A88" s="34"/>
      <c r="B88" s="37" t="s">
        <v>52</v>
      </c>
      <c r="C88" s="38">
        <v>3578</v>
      </c>
      <c r="D88" s="53">
        <v>1306.3555559799997</v>
      </c>
      <c r="E88" s="54">
        <v>797.97705451999991</v>
      </c>
      <c r="F88" s="54">
        <v>226.77417760999998</v>
      </c>
      <c r="G88" s="55">
        <v>281.60432384999984</v>
      </c>
      <c r="H88" s="21">
        <f t="shared" si="60"/>
        <v>0.36499999999999999</v>
      </c>
      <c r="I88" s="21">
        <f t="shared" si="57"/>
        <v>0.223</v>
      </c>
      <c r="J88" s="21">
        <f t="shared" si="58"/>
        <v>6.3E-2</v>
      </c>
      <c r="K88" s="21">
        <f t="shared" si="59"/>
        <v>7.9000000000000001E-2</v>
      </c>
    </row>
    <row r="89" spans="1:11" ht="18.75" customHeight="1" x14ac:dyDescent="0.15">
      <c r="A89" s="39"/>
      <c r="B89" s="37" t="s">
        <v>33</v>
      </c>
      <c r="C89" s="40">
        <v>3579.9999999999995</v>
      </c>
      <c r="D89" s="53">
        <v>1253.4583022070001</v>
      </c>
      <c r="E89" s="56">
        <v>767.30108113799997</v>
      </c>
      <c r="F89" s="56">
        <v>218.004702842</v>
      </c>
      <c r="G89" s="57">
        <v>268.15251822699997</v>
      </c>
      <c r="H89" s="21">
        <f t="shared" si="60"/>
        <v>0.35</v>
      </c>
      <c r="I89" s="21">
        <f t="shared" si="57"/>
        <v>0.214</v>
      </c>
      <c r="J89" s="21">
        <f t="shared" si="58"/>
        <v>6.0999999999999999E-2</v>
      </c>
      <c r="K89" s="21">
        <f t="shared" si="59"/>
        <v>7.4999999999999997E-2</v>
      </c>
    </row>
    <row r="90" spans="1:11" ht="18.7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8.75" customHeight="1" x14ac:dyDescent="0.15">
      <c r="A91" s="32" t="s">
        <v>50</v>
      </c>
      <c r="B91" s="33" t="s">
        <v>58</v>
      </c>
      <c r="C91" s="28" t="s">
        <v>59</v>
      </c>
      <c r="D91" s="48" t="s">
        <v>34</v>
      </c>
      <c r="E91" s="20" t="s">
        <v>35</v>
      </c>
      <c r="F91" s="20" t="s">
        <v>37</v>
      </c>
      <c r="G91" s="28" t="s">
        <v>38</v>
      </c>
      <c r="H91" s="49" t="s">
        <v>39</v>
      </c>
      <c r="I91" s="20" t="s">
        <v>35</v>
      </c>
      <c r="J91" s="20" t="s">
        <v>37</v>
      </c>
      <c r="K91" s="20" t="s">
        <v>38</v>
      </c>
    </row>
    <row r="92" spans="1:11" ht="18.75" customHeight="1" x14ac:dyDescent="0.15">
      <c r="A92" s="34" t="s">
        <v>1</v>
      </c>
      <c r="B92" s="35" t="s">
        <v>51</v>
      </c>
      <c r="C92" s="36">
        <v>1854</v>
      </c>
      <c r="D92" s="50">
        <v>780.22738798</v>
      </c>
      <c r="E92" s="51">
        <v>568.55304097999999</v>
      </c>
      <c r="F92" s="51">
        <v>75.336469499999993</v>
      </c>
      <c r="G92" s="52">
        <v>136.33787749999999</v>
      </c>
      <c r="H92" s="30">
        <f>ROUND(D92/$C92,3)</f>
        <v>0.42099999999999999</v>
      </c>
      <c r="I92" s="30">
        <f t="shared" ref="I92:I95" si="61">ROUND(E92/$C92,3)</f>
        <v>0.307</v>
      </c>
      <c r="J92" s="30">
        <f t="shared" ref="J92:J95" si="62">ROUND(F92/$C92,3)</f>
        <v>4.1000000000000002E-2</v>
      </c>
      <c r="K92" s="30">
        <f t="shared" ref="K92:K95" si="63">ROUND(G92/$C92,3)</f>
        <v>7.3999999999999996E-2</v>
      </c>
    </row>
    <row r="93" spans="1:11" ht="18.75" customHeight="1" x14ac:dyDescent="0.15">
      <c r="A93" s="34"/>
      <c r="B93" s="37" t="s">
        <v>54</v>
      </c>
      <c r="C93" s="38">
        <v>1850</v>
      </c>
      <c r="D93" s="53">
        <v>773.67544834774799</v>
      </c>
      <c r="E93" s="54">
        <v>553.52940209625194</v>
      </c>
      <c r="F93" s="54">
        <v>73.006531125847999</v>
      </c>
      <c r="G93" s="55">
        <v>147.13951512564799</v>
      </c>
      <c r="H93" s="21">
        <f t="shared" ref="H93:H95" si="64">ROUND(D93/$C93,3)</f>
        <v>0.41799999999999998</v>
      </c>
      <c r="I93" s="21">
        <f t="shared" si="61"/>
        <v>0.29899999999999999</v>
      </c>
      <c r="J93" s="21">
        <f t="shared" si="62"/>
        <v>3.9E-2</v>
      </c>
      <c r="K93" s="21">
        <f t="shared" si="63"/>
        <v>0.08</v>
      </c>
    </row>
    <row r="94" spans="1:11" ht="18.75" customHeight="1" x14ac:dyDescent="0.15">
      <c r="A94" s="34"/>
      <c r="B94" s="37" t="s">
        <v>52</v>
      </c>
      <c r="C94" s="38">
        <v>1854</v>
      </c>
      <c r="D94" s="53">
        <v>753.12977852000074</v>
      </c>
      <c r="E94" s="54">
        <v>546.6786640100006</v>
      </c>
      <c r="F94" s="54">
        <v>62.618703759999967</v>
      </c>
      <c r="G94" s="55">
        <v>143.83241075000015</v>
      </c>
      <c r="H94" s="21">
        <f t="shared" si="64"/>
        <v>0.40600000000000003</v>
      </c>
      <c r="I94" s="21">
        <f t="shared" si="61"/>
        <v>0.29499999999999998</v>
      </c>
      <c r="J94" s="21">
        <f t="shared" si="62"/>
        <v>3.4000000000000002E-2</v>
      </c>
      <c r="K94" s="21">
        <f t="shared" si="63"/>
        <v>7.8E-2</v>
      </c>
    </row>
    <row r="95" spans="1:11" ht="18.75" customHeight="1" x14ac:dyDescent="0.15">
      <c r="A95" s="39"/>
      <c r="B95" s="37" t="s">
        <v>33</v>
      </c>
      <c r="C95" s="40">
        <v>1850</v>
      </c>
      <c r="D95" s="53">
        <v>717.28119653659996</v>
      </c>
      <c r="E95" s="56">
        <v>532.51782187100002</v>
      </c>
      <c r="F95" s="56">
        <v>53.081140810599997</v>
      </c>
      <c r="G95" s="57">
        <v>131.68223385499999</v>
      </c>
      <c r="H95" s="21">
        <f t="shared" si="64"/>
        <v>0.38800000000000001</v>
      </c>
      <c r="I95" s="21">
        <f t="shared" si="61"/>
        <v>0.28799999999999998</v>
      </c>
      <c r="J95" s="21">
        <f t="shared" si="62"/>
        <v>2.9000000000000001E-2</v>
      </c>
      <c r="K95" s="21">
        <f t="shared" si="63"/>
        <v>7.0999999999999994E-2</v>
      </c>
    </row>
    <row r="96" spans="1:11" ht="18.7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8.75" customHeight="1" x14ac:dyDescent="0.15">
      <c r="A97" s="32" t="s">
        <v>50</v>
      </c>
      <c r="B97" s="33" t="s">
        <v>58</v>
      </c>
      <c r="C97" s="28" t="s">
        <v>59</v>
      </c>
      <c r="D97" s="48" t="s">
        <v>34</v>
      </c>
      <c r="E97" s="20" t="s">
        <v>35</v>
      </c>
      <c r="F97" s="20" t="s">
        <v>37</v>
      </c>
      <c r="G97" s="28" t="s">
        <v>38</v>
      </c>
      <c r="H97" s="49" t="s">
        <v>39</v>
      </c>
      <c r="I97" s="20" t="s">
        <v>35</v>
      </c>
      <c r="J97" s="20" t="s">
        <v>37</v>
      </c>
      <c r="K97" s="20" t="s">
        <v>38</v>
      </c>
    </row>
    <row r="98" spans="1:11" ht="18.75" customHeight="1" x14ac:dyDescent="0.15">
      <c r="A98" s="34" t="s">
        <v>5</v>
      </c>
      <c r="B98" s="35" t="s">
        <v>51</v>
      </c>
      <c r="C98" s="36">
        <v>2353</v>
      </c>
      <c r="D98" s="50">
        <v>966.95199374999993</v>
      </c>
      <c r="E98" s="51">
        <v>343.62670466999998</v>
      </c>
      <c r="F98" s="51">
        <v>439.71572050999998</v>
      </c>
      <c r="G98" s="52">
        <v>183.60956856999999</v>
      </c>
      <c r="H98" s="30">
        <f>ROUND(D98/$C98,3)</f>
        <v>0.41099999999999998</v>
      </c>
      <c r="I98" s="30">
        <f t="shared" ref="I98:I101" si="65">ROUND(E98/$C98,3)</f>
        <v>0.14599999999999999</v>
      </c>
      <c r="J98" s="30">
        <f t="shared" ref="J98:J101" si="66">ROUND(F98/$C98,3)</f>
        <v>0.187</v>
      </c>
      <c r="K98" s="30">
        <f t="shared" ref="K98:K101" si="67">ROUND(G98/$C98,3)</f>
        <v>7.8E-2</v>
      </c>
    </row>
    <row r="99" spans="1:11" ht="18.75" customHeight="1" x14ac:dyDescent="0.15">
      <c r="A99" s="34"/>
      <c r="B99" s="37" t="s">
        <v>54</v>
      </c>
      <c r="C99" s="38">
        <v>2350</v>
      </c>
      <c r="D99" s="53">
        <v>916.25167056795203</v>
      </c>
      <c r="E99" s="54">
        <v>323.948127545479</v>
      </c>
      <c r="F99" s="54">
        <v>414.89256396226597</v>
      </c>
      <c r="G99" s="55">
        <v>177.41097906020701</v>
      </c>
      <c r="H99" s="21">
        <f t="shared" ref="H99:H101" si="68">ROUND(D99/$C99,3)</f>
        <v>0.39</v>
      </c>
      <c r="I99" s="21">
        <f t="shared" si="65"/>
        <v>0.13800000000000001</v>
      </c>
      <c r="J99" s="21">
        <f t="shared" si="66"/>
        <v>0.17699999999999999</v>
      </c>
      <c r="K99" s="21">
        <f t="shared" si="67"/>
        <v>7.4999999999999997E-2</v>
      </c>
    </row>
    <row r="100" spans="1:11" ht="18.75" customHeight="1" x14ac:dyDescent="0.15">
      <c r="A100" s="34"/>
      <c r="B100" s="37" t="s">
        <v>52</v>
      </c>
      <c r="C100" s="38">
        <v>2353</v>
      </c>
      <c r="D100" s="53">
        <v>885.79487419999964</v>
      </c>
      <c r="E100" s="54">
        <v>310.61946082999975</v>
      </c>
      <c r="F100" s="54">
        <v>397.91280100999984</v>
      </c>
      <c r="G100" s="55">
        <v>177.26261236000005</v>
      </c>
      <c r="H100" s="21">
        <f t="shared" si="68"/>
        <v>0.376</v>
      </c>
      <c r="I100" s="21">
        <f t="shared" si="65"/>
        <v>0.13200000000000001</v>
      </c>
      <c r="J100" s="21">
        <f t="shared" si="66"/>
        <v>0.16900000000000001</v>
      </c>
      <c r="K100" s="21">
        <f t="shared" si="67"/>
        <v>7.4999999999999997E-2</v>
      </c>
    </row>
    <row r="101" spans="1:11" ht="18.75" customHeight="1" x14ac:dyDescent="0.15">
      <c r="A101" s="39"/>
      <c r="B101" s="37" t="s">
        <v>33</v>
      </c>
      <c r="C101" s="40">
        <v>2350</v>
      </c>
      <c r="D101" s="53">
        <v>852.42876041599993</v>
      </c>
      <c r="E101" s="56">
        <v>295.324853593</v>
      </c>
      <c r="F101" s="56">
        <v>353.884959063</v>
      </c>
      <c r="G101" s="57">
        <v>203.21894775999999</v>
      </c>
      <c r="H101" s="21">
        <f t="shared" si="68"/>
        <v>0.36299999999999999</v>
      </c>
      <c r="I101" s="21">
        <f t="shared" si="65"/>
        <v>0.126</v>
      </c>
      <c r="J101" s="21">
        <f t="shared" si="66"/>
        <v>0.151</v>
      </c>
      <c r="K101" s="21">
        <f t="shared" si="67"/>
        <v>8.5999999999999993E-2</v>
      </c>
    </row>
    <row r="102" spans="1:11" ht="18.75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8.75" customHeight="1" x14ac:dyDescent="0.15">
      <c r="A103" s="32" t="s">
        <v>50</v>
      </c>
      <c r="B103" s="33" t="s">
        <v>58</v>
      </c>
      <c r="C103" s="28" t="s">
        <v>68</v>
      </c>
      <c r="D103" s="48" t="s">
        <v>34</v>
      </c>
      <c r="E103" s="20" t="s">
        <v>35</v>
      </c>
      <c r="F103" s="20" t="s">
        <v>37</v>
      </c>
      <c r="G103" s="28" t="s">
        <v>38</v>
      </c>
      <c r="H103" s="49" t="s">
        <v>39</v>
      </c>
      <c r="I103" s="20" t="s">
        <v>35</v>
      </c>
      <c r="J103" s="20" t="s">
        <v>37</v>
      </c>
      <c r="K103" s="20" t="s">
        <v>38</v>
      </c>
    </row>
    <row r="104" spans="1:11" ht="18.75" customHeight="1" x14ac:dyDescent="0.15">
      <c r="A104" s="34" t="s">
        <v>9</v>
      </c>
      <c r="B104" s="35" t="s">
        <v>69</v>
      </c>
      <c r="C104" s="36">
        <v>1715</v>
      </c>
      <c r="D104" s="50">
        <v>615.95441874999995</v>
      </c>
      <c r="E104" s="51">
        <v>233.83235465000001</v>
      </c>
      <c r="F104" s="51">
        <v>286.21643527999998</v>
      </c>
      <c r="G104" s="52">
        <v>95.90562881999999</v>
      </c>
      <c r="H104" s="30">
        <f>ROUND(D104/$C104,3)</f>
        <v>0.35899999999999999</v>
      </c>
      <c r="I104" s="30">
        <f t="shared" ref="I104:I107" si="69">ROUND(E104/$C104,3)</f>
        <v>0.13600000000000001</v>
      </c>
      <c r="J104" s="30">
        <f t="shared" ref="J104:J107" si="70">ROUND(F104/$C104,3)</f>
        <v>0.16700000000000001</v>
      </c>
      <c r="K104" s="30">
        <f t="shared" ref="K104:K107" si="71">ROUND(G104/$C104,3)</f>
        <v>5.6000000000000001E-2</v>
      </c>
    </row>
    <row r="105" spans="1:11" ht="18.75" customHeight="1" x14ac:dyDescent="0.15">
      <c r="A105" s="34"/>
      <c r="B105" s="37" t="s">
        <v>70</v>
      </c>
      <c r="C105" s="38">
        <v>1720</v>
      </c>
      <c r="D105" s="53">
        <v>604.3581920778106</v>
      </c>
      <c r="E105" s="54">
        <v>224.22996263383197</v>
      </c>
      <c r="F105" s="54">
        <v>280.70264371848202</v>
      </c>
      <c r="G105" s="55">
        <v>99.425585725496603</v>
      </c>
      <c r="H105" s="21">
        <f t="shared" ref="H105:H107" si="72">ROUND(D105/$C105,3)</f>
        <v>0.35099999999999998</v>
      </c>
      <c r="I105" s="21">
        <f t="shared" si="69"/>
        <v>0.13</v>
      </c>
      <c r="J105" s="21">
        <f t="shared" si="70"/>
        <v>0.16300000000000001</v>
      </c>
      <c r="K105" s="21">
        <f t="shared" si="71"/>
        <v>5.8000000000000003E-2</v>
      </c>
    </row>
    <row r="106" spans="1:11" ht="18.75" customHeight="1" x14ac:dyDescent="0.15">
      <c r="A106" s="34"/>
      <c r="B106" s="37" t="s">
        <v>71</v>
      </c>
      <c r="C106" s="38">
        <v>1714</v>
      </c>
      <c r="D106" s="53">
        <v>581.99407642999984</v>
      </c>
      <c r="E106" s="54">
        <v>215.95079311999999</v>
      </c>
      <c r="F106" s="54">
        <v>261.64031794999983</v>
      </c>
      <c r="G106" s="55">
        <v>104.40296536000002</v>
      </c>
      <c r="H106" s="21">
        <f t="shared" si="72"/>
        <v>0.34</v>
      </c>
      <c r="I106" s="21">
        <f t="shared" si="69"/>
        <v>0.126</v>
      </c>
      <c r="J106" s="21">
        <f t="shared" si="70"/>
        <v>0.153</v>
      </c>
      <c r="K106" s="21">
        <f t="shared" si="71"/>
        <v>6.0999999999999999E-2</v>
      </c>
    </row>
    <row r="107" spans="1:11" ht="18.75" customHeight="1" x14ac:dyDescent="0.15">
      <c r="A107" s="39"/>
      <c r="B107" s="37" t="s">
        <v>72</v>
      </c>
      <c r="C107" s="40">
        <v>1710.0000000000002</v>
      </c>
      <c r="D107" s="53">
        <v>563.31566227949997</v>
      </c>
      <c r="E107" s="56">
        <v>212.72332592699999</v>
      </c>
      <c r="F107" s="56">
        <v>255.45158272</v>
      </c>
      <c r="G107" s="57">
        <v>95.140753632499994</v>
      </c>
      <c r="H107" s="21">
        <f t="shared" si="72"/>
        <v>0.32900000000000001</v>
      </c>
      <c r="I107" s="21">
        <f t="shared" si="69"/>
        <v>0.124</v>
      </c>
      <c r="J107" s="21">
        <f t="shared" si="70"/>
        <v>0.14899999999999999</v>
      </c>
      <c r="K107" s="21">
        <f t="shared" si="71"/>
        <v>5.6000000000000001E-2</v>
      </c>
    </row>
    <row r="108" spans="1:11" ht="18.75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8.75" x14ac:dyDescent="0.15">
      <c r="A109" s="1" t="s">
        <v>44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8.75" x14ac:dyDescent="0.15">
      <c r="A110" s="44" t="s">
        <v>88</v>
      </c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8.75" x14ac:dyDescent="0.15">
      <c r="A111" s="44" t="s">
        <v>85</v>
      </c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8.75" x14ac:dyDescent="0.15">
      <c r="A112" s="44" t="s">
        <v>86</v>
      </c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8.75" x14ac:dyDescent="0.15">
      <c r="A113" s="44" t="s">
        <v>87</v>
      </c>
      <c r="B113" s="1"/>
      <c r="C113" s="1"/>
      <c r="D113" s="1"/>
      <c r="E113" s="1"/>
      <c r="F113" s="1"/>
      <c r="G113" s="1"/>
      <c r="H113" s="1"/>
      <c r="I113" s="1"/>
      <c r="J113" s="1"/>
      <c r="K113" s="1"/>
    </row>
  </sheetData>
  <phoneticPr fontId="18"/>
  <pageMargins left="0.70866141732283472" right="0.70866141732283472" top="0.51181102362204722" bottom="0.51181102362204722" header="0.31496062992125984" footer="0.31496062992125984"/>
  <pageSetup paperSize="9" scale="72" orientation="portrait" horizontalDpi="1200" verticalDpi="1200" r:id="rId1"/>
  <rowBreaks count="1" manualBreakCount="1">
    <brk id="60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3"/>
  <sheetViews>
    <sheetView zoomScaleNormal="100" workbookViewId="0"/>
  </sheetViews>
  <sheetFormatPr defaultRowHeight="18.75" x14ac:dyDescent="0.15"/>
  <cols>
    <col min="1" max="1" width="11" style="1" bestFit="1" customWidth="1"/>
    <col min="2" max="2" width="9.625" style="1" customWidth="1"/>
    <col min="3" max="4" width="11" style="1" bestFit="1" customWidth="1"/>
    <col min="5" max="6" width="9" style="1" bestFit="1" customWidth="1"/>
    <col min="7" max="7" width="7.5" style="1" customWidth="1"/>
    <col min="8" max="8" width="11" style="1" bestFit="1" customWidth="1"/>
    <col min="9" max="10" width="9" style="1" bestFit="1" customWidth="1"/>
    <col min="11" max="16384" width="9" style="1"/>
  </cols>
  <sheetData>
    <row r="1" spans="1:10" x14ac:dyDescent="0.15">
      <c r="A1" s="13" t="s">
        <v>60</v>
      </c>
      <c r="B1" s="28" t="s">
        <v>59</v>
      </c>
      <c r="C1" s="48" t="s">
        <v>34</v>
      </c>
      <c r="D1" s="20" t="s">
        <v>35</v>
      </c>
      <c r="E1" s="20" t="s">
        <v>37</v>
      </c>
      <c r="F1" s="28" t="s">
        <v>38</v>
      </c>
      <c r="G1" s="48" t="s">
        <v>39</v>
      </c>
      <c r="H1" s="20" t="s">
        <v>35</v>
      </c>
      <c r="I1" s="20" t="s">
        <v>37</v>
      </c>
      <c r="J1" s="20" t="s">
        <v>38</v>
      </c>
    </row>
    <row r="2" spans="1:10" x14ac:dyDescent="0.15">
      <c r="A2" s="3" t="s">
        <v>12</v>
      </c>
      <c r="B2" s="25">
        <v>3120</v>
      </c>
      <c r="C2" s="65">
        <v>380.05242214520001</v>
      </c>
      <c r="D2" s="16">
        <v>243.98577988700001</v>
      </c>
      <c r="E2" s="16">
        <v>10.995231137199999</v>
      </c>
      <c r="F2" s="25">
        <v>125.071411121</v>
      </c>
      <c r="G2" s="21">
        <f t="shared" ref="G2:G20" si="0">ROUND(C2/$B2,3)</f>
        <v>0.122</v>
      </c>
      <c r="H2" s="8">
        <f t="shared" ref="H2:H20" si="1">ROUND(D2/$B2,3)</f>
        <v>7.8E-2</v>
      </c>
      <c r="I2" s="8">
        <f t="shared" ref="I2:I20" si="2">ROUND(E2/$B2,3)</f>
        <v>4.0000000000000001E-3</v>
      </c>
      <c r="J2" s="8">
        <f t="shared" ref="J2:J20" si="3">ROUND(F2/$B2,3)</f>
        <v>0.04</v>
      </c>
    </row>
    <row r="3" spans="1:10" x14ac:dyDescent="0.15">
      <c r="A3" s="3" t="s">
        <v>13</v>
      </c>
      <c r="B3" s="25">
        <v>1930</v>
      </c>
      <c r="C3" s="65">
        <v>242.58032498599999</v>
      </c>
      <c r="D3" s="16">
        <v>159.598955359</v>
      </c>
      <c r="E3" s="16">
        <v>14.5819850869</v>
      </c>
      <c r="F3" s="25">
        <v>68.399384540100002</v>
      </c>
      <c r="G3" s="21">
        <f t="shared" si="0"/>
        <v>0.126</v>
      </c>
      <c r="H3" s="8">
        <f t="shared" si="1"/>
        <v>8.3000000000000004E-2</v>
      </c>
      <c r="I3" s="8">
        <f t="shared" si="2"/>
        <v>8.0000000000000002E-3</v>
      </c>
      <c r="J3" s="8">
        <f t="shared" si="3"/>
        <v>3.5000000000000003E-2</v>
      </c>
    </row>
    <row r="4" spans="1:10" x14ac:dyDescent="0.15">
      <c r="A4" s="3" t="s">
        <v>10</v>
      </c>
      <c r="B4" s="25">
        <v>700</v>
      </c>
      <c r="C4" s="65">
        <v>78.805013233500006</v>
      </c>
      <c r="D4" s="16">
        <v>49.987956010600001</v>
      </c>
      <c r="E4" s="16">
        <v>0</v>
      </c>
      <c r="F4" s="25">
        <v>28.817057222900001</v>
      </c>
      <c r="G4" s="21">
        <f t="shared" si="0"/>
        <v>0.113</v>
      </c>
      <c r="H4" s="8">
        <f t="shared" si="1"/>
        <v>7.0999999999999994E-2</v>
      </c>
      <c r="I4" s="8">
        <f t="shared" si="2"/>
        <v>0</v>
      </c>
      <c r="J4" s="11">
        <f t="shared" si="3"/>
        <v>4.1000000000000002E-2</v>
      </c>
    </row>
    <row r="5" spans="1:10" x14ac:dyDescent="0.15">
      <c r="A5" s="3" t="s">
        <v>6</v>
      </c>
      <c r="B5" s="25">
        <v>2150</v>
      </c>
      <c r="C5" s="65">
        <v>288.73317114578259</v>
      </c>
      <c r="D5" s="16">
        <v>201.90192396</v>
      </c>
      <c r="E5" s="16">
        <v>4.3444699482599998E-2</v>
      </c>
      <c r="F5" s="25">
        <v>86.787802486299995</v>
      </c>
      <c r="G5" s="21">
        <f t="shared" si="0"/>
        <v>0.13400000000000001</v>
      </c>
      <c r="H5" s="8">
        <f t="shared" si="1"/>
        <v>9.4E-2</v>
      </c>
      <c r="I5" s="8">
        <f t="shared" si="2"/>
        <v>0</v>
      </c>
      <c r="J5" s="11">
        <f t="shared" si="3"/>
        <v>0.04</v>
      </c>
    </row>
    <row r="6" spans="1:10" x14ac:dyDescent="0.15">
      <c r="A6" s="3" t="s">
        <v>7</v>
      </c>
      <c r="B6" s="25">
        <v>1260</v>
      </c>
      <c r="C6" s="65">
        <v>175.78369968120001</v>
      </c>
      <c r="D6" s="16">
        <v>136.402067179</v>
      </c>
      <c r="E6" s="16">
        <v>1.3739425713</v>
      </c>
      <c r="F6" s="25">
        <v>38.0076899309</v>
      </c>
      <c r="G6" s="21">
        <f t="shared" si="0"/>
        <v>0.14000000000000001</v>
      </c>
      <c r="H6" s="8">
        <f t="shared" si="1"/>
        <v>0.108</v>
      </c>
      <c r="I6" s="8">
        <f t="shared" si="2"/>
        <v>1E-3</v>
      </c>
      <c r="J6" s="11">
        <f t="shared" si="3"/>
        <v>0.03</v>
      </c>
    </row>
    <row r="7" spans="1:10" x14ac:dyDescent="0.15">
      <c r="A7" s="3" t="s">
        <v>4</v>
      </c>
      <c r="B7" s="25">
        <v>1889.9999999999998</v>
      </c>
      <c r="C7" s="65">
        <v>349.92644297749996</v>
      </c>
      <c r="D7" s="16">
        <v>255.26311724799999</v>
      </c>
      <c r="E7" s="16">
        <v>14.9548263183</v>
      </c>
      <c r="F7" s="25">
        <v>79.708499411199995</v>
      </c>
      <c r="G7" s="21">
        <f t="shared" si="0"/>
        <v>0.185</v>
      </c>
      <c r="H7" s="8">
        <f t="shared" si="1"/>
        <v>0.13500000000000001</v>
      </c>
      <c r="I7" s="8">
        <f t="shared" si="2"/>
        <v>8.0000000000000002E-3</v>
      </c>
      <c r="J7" s="8">
        <f t="shared" si="3"/>
        <v>4.2000000000000003E-2</v>
      </c>
    </row>
    <row r="8" spans="1:10" x14ac:dyDescent="0.15">
      <c r="A8" s="3" t="s">
        <v>8</v>
      </c>
      <c r="B8" s="25">
        <v>1720</v>
      </c>
      <c r="C8" s="65">
        <v>341.26508463970004</v>
      </c>
      <c r="D8" s="16">
        <v>232.50618405200001</v>
      </c>
      <c r="E8" s="16">
        <v>22.543484483099999</v>
      </c>
      <c r="F8" s="25">
        <v>86.215416104599996</v>
      </c>
      <c r="G8" s="21">
        <f t="shared" si="0"/>
        <v>0.19800000000000001</v>
      </c>
      <c r="H8" s="8">
        <f t="shared" si="1"/>
        <v>0.13500000000000001</v>
      </c>
      <c r="I8" s="8">
        <f t="shared" si="2"/>
        <v>1.2999999999999999E-2</v>
      </c>
      <c r="J8" s="8">
        <f t="shared" si="3"/>
        <v>0.05</v>
      </c>
    </row>
    <row r="9" spans="1:10" x14ac:dyDescent="0.15">
      <c r="A9" s="3" t="s">
        <v>11</v>
      </c>
      <c r="B9" s="25">
        <v>2060</v>
      </c>
      <c r="C9" s="65">
        <v>316.81807146220001</v>
      </c>
      <c r="D9" s="16">
        <v>210.788262175</v>
      </c>
      <c r="E9" s="16">
        <v>25.358118818800001</v>
      </c>
      <c r="F9" s="25">
        <v>80.671690468400001</v>
      </c>
      <c r="G9" s="21">
        <f t="shared" si="0"/>
        <v>0.154</v>
      </c>
      <c r="H9" s="8">
        <f t="shared" si="1"/>
        <v>0.10199999999999999</v>
      </c>
      <c r="I9" s="8">
        <f t="shared" si="2"/>
        <v>1.2E-2</v>
      </c>
      <c r="J9" s="8">
        <f t="shared" si="3"/>
        <v>3.9E-2</v>
      </c>
    </row>
    <row r="10" spans="1:10" x14ac:dyDescent="0.15">
      <c r="A10" s="3" t="s">
        <v>2</v>
      </c>
      <c r="B10" s="25">
        <v>1680</v>
      </c>
      <c r="C10" s="65">
        <v>311.76739730262</v>
      </c>
      <c r="D10" s="16">
        <v>222.807302392</v>
      </c>
      <c r="E10" s="16">
        <v>1.7224968677200001</v>
      </c>
      <c r="F10" s="25">
        <v>87.237598042900004</v>
      </c>
      <c r="G10" s="21">
        <f t="shared" si="0"/>
        <v>0.186</v>
      </c>
      <c r="H10" s="8">
        <f t="shared" si="1"/>
        <v>0.13300000000000001</v>
      </c>
      <c r="I10" s="8">
        <f t="shared" si="2"/>
        <v>1E-3</v>
      </c>
      <c r="J10" s="8">
        <f t="shared" si="3"/>
        <v>5.1999999999999998E-2</v>
      </c>
    </row>
    <row r="11" spans="1:10" x14ac:dyDescent="0.15">
      <c r="A11" s="3" t="s">
        <v>0</v>
      </c>
      <c r="B11" s="25">
        <v>2600</v>
      </c>
      <c r="C11" s="65">
        <v>573.77225812928998</v>
      </c>
      <c r="D11" s="16">
        <v>457.19839042400002</v>
      </c>
      <c r="E11" s="16">
        <v>4.7727981332900002</v>
      </c>
      <c r="F11" s="25">
        <v>111.801069572</v>
      </c>
      <c r="G11" s="21">
        <f t="shared" si="0"/>
        <v>0.221</v>
      </c>
      <c r="H11" s="8">
        <f t="shared" si="1"/>
        <v>0.17599999999999999</v>
      </c>
      <c r="I11" s="8">
        <f t="shared" si="2"/>
        <v>2E-3</v>
      </c>
      <c r="J11" s="8">
        <f t="shared" si="3"/>
        <v>4.2999999999999997E-2</v>
      </c>
    </row>
    <row r="12" spans="1:10" x14ac:dyDescent="0.15">
      <c r="A12" s="3" t="s">
        <v>14</v>
      </c>
      <c r="B12" s="25">
        <v>2480</v>
      </c>
      <c r="C12" s="65">
        <v>410.6975209181</v>
      </c>
      <c r="D12" s="16">
        <v>302.67617430600001</v>
      </c>
      <c r="E12" s="16">
        <v>42.644480061599999</v>
      </c>
      <c r="F12" s="25">
        <v>65.376866550499997</v>
      </c>
      <c r="G12" s="21">
        <f t="shared" si="0"/>
        <v>0.16600000000000001</v>
      </c>
      <c r="H12" s="8">
        <f t="shared" si="1"/>
        <v>0.122</v>
      </c>
      <c r="I12" s="8">
        <f t="shared" si="2"/>
        <v>1.7000000000000001E-2</v>
      </c>
      <c r="J12" s="8">
        <f t="shared" si="3"/>
        <v>2.5999999999999999E-2</v>
      </c>
    </row>
    <row r="13" spans="1:10" x14ac:dyDescent="0.15">
      <c r="A13" s="3" t="s">
        <v>16</v>
      </c>
      <c r="B13" s="25">
        <v>1520</v>
      </c>
      <c r="C13" s="65">
        <v>288.5417716613</v>
      </c>
      <c r="D13" s="16">
        <v>179.35191674399999</v>
      </c>
      <c r="E13" s="16">
        <v>28.251655914099999</v>
      </c>
      <c r="F13" s="25">
        <v>80.938199003199998</v>
      </c>
      <c r="G13" s="21">
        <f t="shared" si="0"/>
        <v>0.19</v>
      </c>
      <c r="H13" s="8">
        <f t="shared" si="1"/>
        <v>0.11799999999999999</v>
      </c>
      <c r="I13" s="8">
        <f t="shared" si="2"/>
        <v>1.9E-2</v>
      </c>
      <c r="J13" s="8">
        <f t="shared" si="3"/>
        <v>5.2999999999999999E-2</v>
      </c>
    </row>
    <row r="14" spans="1:10" x14ac:dyDescent="0.15">
      <c r="A14" s="3" t="s">
        <v>17</v>
      </c>
      <c r="B14" s="25">
        <v>2590</v>
      </c>
      <c r="C14" s="65">
        <v>417.44139042349997</v>
      </c>
      <c r="D14" s="16">
        <v>272.01241775199998</v>
      </c>
      <c r="E14" s="16">
        <v>40.271640074499999</v>
      </c>
      <c r="F14" s="25">
        <v>105.15733259700001</v>
      </c>
      <c r="G14" s="21">
        <f t="shared" si="0"/>
        <v>0.161</v>
      </c>
      <c r="H14" s="8">
        <f t="shared" si="1"/>
        <v>0.105</v>
      </c>
      <c r="I14" s="8">
        <f t="shared" si="2"/>
        <v>1.6E-2</v>
      </c>
      <c r="J14" s="8">
        <f t="shared" si="3"/>
        <v>4.1000000000000002E-2</v>
      </c>
    </row>
    <row r="15" spans="1:10" x14ac:dyDescent="0.15">
      <c r="A15" s="3" t="s">
        <v>15</v>
      </c>
      <c r="B15" s="25">
        <v>1930</v>
      </c>
      <c r="C15" s="65">
        <v>363.97730924180001</v>
      </c>
      <c r="D15" s="16">
        <v>258.01241477799999</v>
      </c>
      <c r="E15" s="16">
        <v>34.883495642900002</v>
      </c>
      <c r="F15" s="25">
        <v>71.081398820900006</v>
      </c>
      <c r="G15" s="21">
        <f t="shared" si="0"/>
        <v>0.189</v>
      </c>
      <c r="H15" s="8">
        <f t="shared" si="1"/>
        <v>0.13400000000000001</v>
      </c>
      <c r="I15" s="8">
        <f t="shared" si="2"/>
        <v>1.7999999999999999E-2</v>
      </c>
      <c r="J15" s="8">
        <f t="shared" si="3"/>
        <v>3.6999999999999998E-2</v>
      </c>
    </row>
    <row r="16" spans="1:10" x14ac:dyDescent="0.15">
      <c r="A16" s="3" t="s">
        <v>3</v>
      </c>
      <c r="B16" s="25">
        <v>2340</v>
      </c>
      <c r="C16" s="65">
        <v>421.9812411501</v>
      </c>
      <c r="D16" s="16">
        <v>297.456549225</v>
      </c>
      <c r="E16" s="16">
        <v>26.566975330000002</v>
      </c>
      <c r="F16" s="25">
        <v>97.957716595099996</v>
      </c>
      <c r="G16" s="21">
        <f t="shared" si="0"/>
        <v>0.18</v>
      </c>
      <c r="H16" s="8">
        <f t="shared" si="1"/>
        <v>0.127</v>
      </c>
      <c r="I16" s="8">
        <f t="shared" si="2"/>
        <v>1.0999999999999999E-2</v>
      </c>
      <c r="J16" s="8">
        <f t="shared" si="3"/>
        <v>4.2000000000000003E-2</v>
      </c>
    </row>
    <row r="17" spans="1:11" x14ac:dyDescent="0.15">
      <c r="A17" s="3" t="s">
        <v>1</v>
      </c>
      <c r="B17" s="25">
        <v>1330</v>
      </c>
      <c r="C17" s="65">
        <v>319.77624751510001</v>
      </c>
      <c r="D17" s="16">
        <v>226.89327300799999</v>
      </c>
      <c r="E17" s="16">
        <v>16.4403121414</v>
      </c>
      <c r="F17" s="25">
        <v>76.442662365700002</v>
      </c>
      <c r="G17" s="21">
        <f t="shared" si="0"/>
        <v>0.24</v>
      </c>
      <c r="H17" s="8">
        <f t="shared" si="1"/>
        <v>0.17100000000000001</v>
      </c>
      <c r="I17" s="8">
        <f t="shared" si="2"/>
        <v>1.2E-2</v>
      </c>
      <c r="J17" s="8">
        <f t="shared" si="3"/>
        <v>5.7000000000000002E-2</v>
      </c>
    </row>
    <row r="18" spans="1:11" x14ac:dyDescent="0.15">
      <c r="A18" s="3" t="s">
        <v>5</v>
      </c>
      <c r="B18" s="25">
        <v>1260</v>
      </c>
      <c r="C18" s="65">
        <v>193.38688375379999</v>
      </c>
      <c r="D18" s="16">
        <v>109.88767912599999</v>
      </c>
      <c r="E18" s="16">
        <v>29.775362279700001</v>
      </c>
      <c r="F18" s="25">
        <v>53.7238423481</v>
      </c>
      <c r="G18" s="21">
        <f t="shared" si="0"/>
        <v>0.153</v>
      </c>
      <c r="H18" s="8">
        <f t="shared" si="1"/>
        <v>8.6999999999999994E-2</v>
      </c>
      <c r="I18" s="8">
        <f t="shared" si="2"/>
        <v>2.4E-2</v>
      </c>
      <c r="J18" s="8">
        <f t="shared" si="3"/>
        <v>4.2999999999999997E-2</v>
      </c>
    </row>
    <row r="19" spans="1:11" ht="19.5" thickBot="1" x14ac:dyDescent="0.2">
      <c r="A19" s="5" t="s">
        <v>9</v>
      </c>
      <c r="B19" s="26">
        <v>1190</v>
      </c>
      <c r="C19" s="66">
        <v>187.46831948350001</v>
      </c>
      <c r="D19" s="18">
        <v>99.022735955100003</v>
      </c>
      <c r="E19" s="18">
        <v>40.1138989114</v>
      </c>
      <c r="F19" s="26">
        <v>48.331684617000001</v>
      </c>
      <c r="G19" s="23">
        <f t="shared" si="0"/>
        <v>0.158</v>
      </c>
      <c r="H19" s="10">
        <f t="shared" si="1"/>
        <v>8.3000000000000004E-2</v>
      </c>
      <c r="I19" s="10">
        <f t="shared" si="2"/>
        <v>3.4000000000000002E-2</v>
      </c>
      <c r="J19" s="10">
        <f t="shared" si="3"/>
        <v>4.1000000000000002E-2</v>
      </c>
    </row>
    <row r="20" spans="1:11" ht="19.5" thickTop="1" x14ac:dyDescent="0.15">
      <c r="A20" s="6" t="s">
        <v>40</v>
      </c>
      <c r="B20" s="27">
        <v>33740</v>
      </c>
      <c r="C20" s="67">
        <v>5662.7745698501931</v>
      </c>
      <c r="D20" s="19">
        <v>3915.7530995807001</v>
      </c>
      <c r="E20" s="19">
        <v>355.29414847169261</v>
      </c>
      <c r="F20" s="29">
        <v>1391.7273217978002</v>
      </c>
      <c r="G20" s="22">
        <f t="shared" si="0"/>
        <v>0.16800000000000001</v>
      </c>
      <c r="H20" s="9">
        <f t="shared" si="1"/>
        <v>0.11600000000000001</v>
      </c>
      <c r="I20" s="9">
        <f t="shared" si="2"/>
        <v>1.0999999999999999E-2</v>
      </c>
      <c r="J20" s="12">
        <f t="shared" si="3"/>
        <v>4.1000000000000002E-2</v>
      </c>
      <c r="K20" s="47"/>
    </row>
    <row r="21" spans="1:11" x14ac:dyDescent="0.15">
      <c r="B21" s="7"/>
      <c r="C21" s="7"/>
      <c r="D21" s="7"/>
      <c r="E21" s="7"/>
      <c r="F21" s="7"/>
    </row>
    <row r="22" spans="1:11" x14ac:dyDescent="0.15">
      <c r="A22" s="1" t="s">
        <v>44</v>
      </c>
    </row>
    <row r="23" spans="1:11" x14ac:dyDescent="0.15">
      <c r="A23" s="1" t="s">
        <v>49</v>
      </c>
    </row>
  </sheetData>
  <phoneticPr fontId="18"/>
  <pageMargins left="0.70866141732283472" right="0.70866141732283472" top="0.51181102362204722" bottom="0.51181102362204722" header="0.31496062992125984" footer="0.31496062992125984"/>
  <pageSetup paperSize="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3"/>
  <sheetViews>
    <sheetView zoomScaleNormal="100" workbookViewId="0"/>
  </sheetViews>
  <sheetFormatPr defaultRowHeight="18.75" x14ac:dyDescent="0.15"/>
  <cols>
    <col min="1" max="1" width="11" style="1" bestFit="1" customWidth="1"/>
    <col min="2" max="2" width="9.625" style="1" customWidth="1"/>
    <col min="3" max="4" width="11" style="1" bestFit="1" customWidth="1"/>
    <col min="5" max="5" width="9" style="1" bestFit="1" customWidth="1"/>
    <col min="6" max="6" width="9.25" style="1" bestFit="1" customWidth="1"/>
    <col min="7" max="7" width="7.125" style="1" bestFit="1" customWidth="1"/>
    <col min="8" max="8" width="11" style="1" bestFit="1" customWidth="1"/>
    <col min="9" max="10" width="9" style="1" bestFit="1" customWidth="1"/>
    <col min="11" max="16384" width="9" style="1"/>
  </cols>
  <sheetData>
    <row r="1" spans="1:10" x14ac:dyDescent="0.15">
      <c r="A1" s="13" t="s">
        <v>60</v>
      </c>
      <c r="B1" s="28" t="s">
        <v>59</v>
      </c>
      <c r="C1" s="48" t="s">
        <v>34</v>
      </c>
      <c r="D1" s="20" t="s">
        <v>35</v>
      </c>
      <c r="E1" s="20" t="s">
        <v>37</v>
      </c>
      <c r="F1" s="28" t="s">
        <v>38</v>
      </c>
      <c r="G1" s="48" t="s">
        <v>39</v>
      </c>
      <c r="H1" s="20" t="s">
        <v>35</v>
      </c>
      <c r="I1" s="20" t="s">
        <v>37</v>
      </c>
      <c r="J1" s="20" t="s">
        <v>38</v>
      </c>
    </row>
    <row r="2" spans="1:10" x14ac:dyDescent="0.15">
      <c r="A2" s="3" t="s">
        <v>12</v>
      </c>
      <c r="B2" s="25">
        <v>130</v>
      </c>
      <c r="C2" s="65">
        <v>31.467962140169998</v>
      </c>
      <c r="D2" s="16">
        <v>17.328214595599999</v>
      </c>
      <c r="E2" s="16">
        <v>7.3245047266199999</v>
      </c>
      <c r="F2" s="25">
        <v>6.8152428179499998</v>
      </c>
      <c r="G2" s="21">
        <f>ROUND(C2/$B2,3)</f>
        <v>0.24199999999999999</v>
      </c>
      <c r="H2" s="21">
        <f t="shared" ref="H2:J2" si="0">ROUND(D2/$B2,3)</f>
        <v>0.13300000000000001</v>
      </c>
      <c r="I2" s="21">
        <f t="shared" si="0"/>
        <v>5.6000000000000001E-2</v>
      </c>
      <c r="J2" s="21">
        <f t="shared" si="0"/>
        <v>5.1999999999999998E-2</v>
      </c>
    </row>
    <row r="3" spans="1:10" x14ac:dyDescent="0.15">
      <c r="A3" s="3" t="s">
        <v>13</v>
      </c>
      <c r="B3" s="25">
        <v>430</v>
      </c>
      <c r="C3" s="65">
        <v>261.75193188430001</v>
      </c>
      <c r="D3" s="16">
        <v>81.784048862600002</v>
      </c>
      <c r="E3" s="16">
        <v>156.400763471</v>
      </c>
      <c r="F3" s="25">
        <v>23.567119550699999</v>
      </c>
      <c r="G3" s="21">
        <f>ROUND(C3/$B3,3)</f>
        <v>0.60899999999999999</v>
      </c>
      <c r="H3" s="21">
        <f t="shared" ref="H3" si="1">ROUND(D3/$B3,3)</f>
        <v>0.19</v>
      </c>
      <c r="I3" s="21">
        <f t="shared" ref="I3" si="2">ROUND(E3/$B3,3)</f>
        <v>0.36399999999999999</v>
      </c>
      <c r="J3" s="21">
        <f t="shared" ref="J3" si="3">ROUND(F3/$B3,3)</f>
        <v>5.5E-2</v>
      </c>
    </row>
    <row r="4" spans="1:10" x14ac:dyDescent="0.15">
      <c r="A4" s="3" t="s">
        <v>10</v>
      </c>
      <c r="B4" s="46" t="s">
        <v>61</v>
      </c>
      <c r="C4" s="68" t="s">
        <v>29</v>
      </c>
      <c r="D4" s="17" t="s">
        <v>29</v>
      </c>
      <c r="E4" s="17" t="s">
        <v>29</v>
      </c>
      <c r="F4" s="46" t="s">
        <v>29</v>
      </c>
      <c r="G4" s="69" t="s">
        <v>29</v>
      </c>
      <c r="H4" s="4" t="s">
        <v>29</v>
      </c>
      <c r="I4" s="4" t="s">
        <v>29</v>
      </c>
      <c r="J4" s="4" t="s">
        <v>29</v>
      </c>
    </row>
    <row r="5" spans="1:10" x14ac:dyDescent="0.15">
      <c r="A5" s="3" t="s">
        <v>6</v>
      </c>
      <c r="B5" s="46" t="s">
        <v>61</v>
      </c>
      <c r="C5" s="68" t="s">
        <v>29</v>
      </c>
      <c r="D5" s="17" t="s">
        <v>29</v>
      </c>
      <c r="E5" s="17" t="s">
        <v>29</v>
      </c>
      <c r="F5" s="46" t="s">
        <v>29</v>
      </c>
      <c r="G5" s="69" t="s">
        <v>29</v>
      </c>
      <c r="H5" s="4" t="s">
        <v>29</v>
      </c>
      <c r="I5" s="4" t="s">
        <v>29</v>
      </c>
      <c r="J5" s="4" t="s">
        <v>29</v>
      </c>
    </row>
    <row r="6" spans="1:10" x14ac:dyDescent="0.15">
      <c r="A6" s="3" t="s">
        <v>7</v>
      </c>
      <c r="B6" s="25">
        <v>10</v>
      </c>
      <c r="C6" s="65">
        <v>3.1364256333329998</v>
      </c>
      <c r="D6" s="16">
        <v>2.6986670259399999</v>
      </c>
      <c r="E6" s="16">
        <v>0.32346935730999998</v>
      </c>
      <c r="F6" s="25">
        <v>0.114289250083</v>
      </c>
      <c r="G6" s="21">
        <f t="shared" ref="G6:G20" si="4">ROUND(C6/$B6,3)</f>
        <v>0.314</v>
      </c>
      <c r="H6" s="21">
        <f t="shared" ref="H6:H20" si="5">ROUND(D6/$B6,3)</f>
        <v>0.27</v>
      </c>
      <c r="I6" s="21">
        <f t="shared" ref="I6:I20" si="6">ROUND(E6/$B6,3)</f>
        <v>3.2000000000000001E-2</v>
      </c>
      <c r="J6" s="21">
        <f t="shared" ref="J6:J20" si="7">ROUND(F6/$B6,3)</f>
        <v>1.0999999999999999E-2</v>
      </c>
    </row>
    <row r="7" spans="1:10" x14ac:dyDescent="0.15">
      <c r="A7" s="3" t="s">
        <v>4</v>
      </c>
      <c r="B7" s="25">
        <v>100</v>
      </c>
      <c r="C7" s="65">
        <v>70.340681211799989</v>
      </c>
      <c r="D7" s="16">
        <v>40.641572830299999</v>
      </c>
      <c r="E7" s="16">
        <v>16.9433722576</v>
      </c>
      <c r="F7" s="25">
        <v>12.7557361239</v>
      </c>
      <c r="G7" s="21">
        <f t="shared" si="4"/>
        <v>0.70299999999999996</v>
      </c>
      <c r="H7" s="21">
        <f t="shared" si="5"/>
        <v>0.40600000000000003</v>
      </c>
      <c r="I7" s="21">
        <f t="shared" si="6"/>
        <v>0.16900000000000001</v>
      </c>
      <c r="J7" s="21">
        <f t="shared" si="7"/>
        <v>0.128</v>
      </c>
    </row>
    <row r="8" spans="1:10" x14ac:dyDescent="0.15">
      <c r="A8" s="3" t="s">
        <v>8</v>
      </c>
      <c r="B8" s="25">
        <v>470</v>
      </c>
      <c r="C8" s="65">
        <v>299.31768501520003</v>
      </c>
      <c r="D8" s="16">
        <v>174.937274543</v>
      </c>
      <c r="E8" s="16">
        <v>67.293646040400006</v>
      </c>
      <c r="F8" s="25">
        <v>57.086764431799999</v>
      </c>
      <c r="G8" s="21">
        <f t="shared" si="4"/>
        <v>0.63700000000000001</v>
      </c>
      <c r="H8" s="21">
        <f t="shared" si="5"/>
        <v>0.372</v>
      </c>
      <c r="I8" s="21">
        <f t="shared" si="6"/>
        <v>0.14299999999999999</v>
      </c>
      <c r="J8" s="21">
        <f t="shared" si="7"/>
        <v>0.121</v>
      </c>
    </row>
    <row r="9" spans="1:10" x14ac:dyDescent="0.15">
      <c r="A9" s="3" t="s">
        <v>11</v>
      </c>
      <c r="B9" s="25">
        <v>1220</v>
      </c>
      <c r="C9" s="65">
        <v>794.68039398199994</v>
      </c>
      <c r="D9" s="16">
        <v>454.34775712800001</v>
      </c>
      <c r="E9" s="16">
        <v>178.99772743899999</v>
      </c>
      <c r="F9" s="25">
        <v>161.334909415</v>
      </c>
      <c r="G9" s="21">
        <f t="shared" si="4"/>
        <v>0.65100000000000002</v>
      </c>
      <c r="H9" s="21">
        <f t="shared" si="5"/>
        <v>0.372</v>
      </c>
      <c r="I9" s="21">
        <f t="shared" si="6"/>
        <v>0.14699999999999999</v>
      </c>
      <c r="J9" s="21">
        <f t="shared" si="7"/>
        <v>0.13200000000000001</v>
      </c>
    </row>
    <row r="10" spans="1:10" x14ac:dyDescent="0.15">
      <c r="A10" s="3" t="s">
        <v>2</v>
      </c>
      <c r="B10" s="25">
        <v>229.99999999999997</v>
      </c>
      <c r="C10" s="65">
        <v>193.6847903373</v>
      </c>
      <c r="D10" s="16">
        <v>142.315282677</v>
      </c>
      <c r="E10" s="16">
        <v>13.1097777213</v>
      </c>
      <c r="F10" s="25">
        <v>38.259729939000003</v>
      </c>
      <c r="G10" s="21">
        <f t="shared" si="4"/>
        <v>0.84199999999999997</v>
      </c>
      <c r="H10" s="21">
        <f t="shared" si="5"/>
        <v>0.61899999999999999</v>
      </c>
      <c r="I10" s="21">
        <f t="shared" si="6"/>
        <v>5.7000000000000002E-2</v>
      </c>
      <c r="J10" s="21">
        <f t="shared" si="7"/>
        <v>0.16600000000000001</v>
      </c>
    </row>
    <row r="11" spans="1:10" x14ac:dyDescent="0.15">
      <c r="A11" s="3" t="s">
        <v>0</v>
      </c>
      <c r="B11" s="25">
        <v>470</v>
      </c>
      <c r="C11" s="65">
        <v>377.67143858349999</v>
      </c>
      <c r="D11" s="16">
        <v>333.44441200599999</v>
      </c>
      <c r="E11" s="16">
        <v>13.6402818562</v>
      </c>
      <c r="F11" s="25">
        <v>30.586744721300001</v>
      </c>
      <c r="G11" s="21">
        <f t="shared" si="4"/>
        <v>0.80400000000000005</v>
      </c>
      <c r="H11" s="21">
        <f t="shared" si="5"/>
        <v>0.70899999999999996</v>
      </c>
      <c r="I11" s="21">
        <f t="shared" si="6"/>
        <v>2.9000000000000001E-2</v>
      </c>
      <c r="J11" s="21">
        <f t="shared" si="7"/>
        <v>6.5000000000000002E-2</v>
      </c>
    </row>
    <row r="12" spans="1:10" x14ac:dyDescent="0.15">
      <c r="A12" s="3" t="s">
        <v>14</v>
      </c>
      <c r="B12" s="25">
        <v>660</v>
      </c>
      <c r="C12" s="65">
        <v>346.93760393550002</v>
      </c>
      <c r="D12" s="16">
        <v>118.031176242</v>
      </c>
      <c r="E12" s="16">
        <v>131.15631186100001</v>
      </c>
      <c r="F12" s="25">
        <v>97.750115832500001</v>
      </c>
      <c r="G12" s="21">
        <f t="shared" si="4"/>
        <v>0.52600000000000002</v>
      </c>
      <c r="H12" s="21">
        <f t="shared" si="5"/>
        <v>0.17899999999999999</v>
      </c>
      <c r="I12" s="21">
        <f t="shared" si="6"/>
        <v>0.19900000000000001</v>
      </c>
      <c r="J12" s="21">
        <f t="shared" si="7"/>
        <v>0.14799999999999999</v>
      </c>
    </row>
    <row r="13" spans="1:10" x14ac:dyDescent="0.15">
      <c r="A13" s="3" t="s">
        <v>16</v>
      </c>
      <c r="B13" s="25">
        <v>1019.9999999999999</v>
      </c>
      <c r="C13" s="65">
        <v>741.791116117</v>
      </c>
      <c r="D13" s="16">
        <v>433.74855367599997</v>
      </c>
      <c r="E13" s="16">
        <v>232.90620832600001</v>
      </c>
      <c r="F13" s="25">
        <v>75.136354115000003</v>
      </c>
      <c r="G13" s="21">
        <f t="shared" si="4"/>
        <v>0.72699999999999998</v>
      </c>
      <c r="H13" s="21">
        <f t="shared" si="5"/>
        <v>0.42499999999999999</v>
      </c>
      <c r="I13" s="21">
        <f t="shared" si="6"/>
        <v>0.22800000000000001</v>
      </c>
      <c r="J13" s="21">
        <f t="shared" si="7"/>
        <v>7.3999999999999996E-2</v>
      </c>
    </row>
    <row r="14" spans="1:10" x14ac:dyDescent="0.15">
      <c r="A14" s="3" t="s">
        <v>17</v>
      </c>
      <c r="B14" s="25">
        <v>930.00000000000011</v>
      </c>
      <c r="C14" s="65">
        <v>596.81946290099995</v>
      </c>
      <c r="D14" s="16">
        <v>317.62664413900001</v>
      </c>
      <c r="E14" s="16">
        <v>217.23281690499999</v>
      </c>
      <c r="F14" s="25">
        <v>61.960001857000002</v>
      </c>
      <c r="G14" s="21">
        <f t="shared" si="4"/>
        <v>0.64200000000000002</v>
      </c>
      <c r="H14" s="21">
        <f t="shared" si="5"/>
        <v>0.34200000000000003</v>
      </c>
      <c r="I14" s="21">
        <f t="shared" si="6"/>
        <v>0.23400000000000001</v>
      </c>
      <c r="J14" s="21">
        <f t="shared" si="7"/>
        <v>6.7000000000000004E-2</v>
      </c>
    </row>
    <row r="15" spans="1:10" x14ac:dyDescent="0.15">
      <c r="A15" s="3" t="s">
        <v>15</v>
      </c>
      <c r="B15" s="25">
        <v>860</v>
      </c>
      <c r="C15" s="65">
        <v>472.59368286379998</v>
      </c>
      <c r="D15" s="16">
        <v>173.56957647900001</v>
      </c>
      <c r="E15" s="16">
        <v>252.48528420599999</v>
      </c>
      <c r="F15" s="25">
        <v>46.538822178799997</v>
      </c>
      <c r="G15" s="21">
        <f t="shared" si="4"/>
        <v>0.55000000000000004</v>
      </c>
      <c r="H15" s="21">
        <f t="shared" si="5"/>
        <v>0.20200000000000001</v>
      </c>
      <c r="I15" s="21">
        <f t="shared" si="6"/>
        <v>0.29399999999999998</v>
      </c>
      <c r="J15" s="21">
        <f t="shared" si="7"/>
        <v>5.3999999999999999E-2</v>
      </c>
    </row>
    <row r="16" spans="1:10" x14ac:dyDescent="0.15">
      <c r="A16" s="3" t="s">
        <v>3</v>
      </c>
      <c r="B16" s="25">
        <v>1240</v>
      </c>
      <c r="C16" s="65">
        <v>831.33098998500009</v>
      </c>
      <c r="D16" s="16">
        <v>469.69894852800002</v>
      </c>
      <c r="E16" s="16">
        <v>191.437389438</v>
      </c>
      <c r="F16" s="25">
        <v>170.19465201899999</v>
      </c>
      <c r="G16" s="21">
        <f t="shared" si="4"/>
        <v>0.67</v>
      </c>
      <c r="H16" s="21">
        <f t="shared" si="5"/>
        <v>0.379</v>
      </c>
      <c r="I16" s="21">
        <f t="shared" si="6"/>
        <v>0.154</v>
      </c>
      <c r="J16" s="21">
        <f t="shared" si="7"/>
        <v>0.13700000000000001</v>
      </c>
    </row>
    <row r="17" spans="1:10" x14ac:dyDescent="0.15">
      <c r="A17" s="3" t="s">
        <v>1</v>
      </c>
      <c r="B17" s="25">
        <v>530</v>
      </c>
      <c r="C17" s="65">
        <v>397.45838211769995</v>
      </c>
      <c r="D17" s="16">
        <v>305.62180555999998</v>
      </c>
      <c r="E17" s="16">
        <v>36.6408216393</v>
      </c>
      <c r="F17" s="25">
        <v>55.195754918399999</v>
      </c>
      <c r="G17" s="21">
        <f t="shared" si="4"/>
        <v>0.75</v>
      </c>
      <c r="H17" s="21">
        <f t="shared" si="5"/>
        <v>0.57699999999999996</v>
      </c>
      <c r="I17" s="21">
        <f t="shared" si="6"/>
        <v>6.9000000000000006E-2</v>
      </c>
      <c r="J17" s="21">
        <f t="shared" si="7"/>
        <v>0.104</v>
      </c>
    </row>
    <row r="18" spans="1:10" x14ac:dyDescent="0.15">
      <c r="A18" s="3" t="s">
        <v>5</v>
      </c>
      <c r="B18" s="25">
        <v>1090</v>
      </c>
      <c r="C18" s="65">
        <v>659.04184573199996</v>
      </c>
      <c r="D18" s="16">
        <v>185.43716470300001</v>
      </c>
      <c r="E18" s="16">
        <v>324.10959483599999</v>
      </c>
      <c r="F18" s="25">
        <v>149.49508619299999</v>
      </c>
      <c r="G18" s="21">
        <f t="shared" si="4"/>
        <v>0.60499999999999998</v>
      </c>
      <c r="H18" s="21">
        <f t="shared" si="5"/>
        <v>0.17</v>
      </c>
      <c r="I18" s="21">
        <f t="shared" si="6"/>
        <v>0.29699999999999999</v>
      </c>
      <c r="J18" s="21">
        <f t="shared" si="7"/>
        <v>0.13700000000000001</v>
      </c>
    </row>
    <row r="19" spans="1:10" ht="19.5" thickBot="1" x14ac:dyDescent="0.2">
      <c r="A19" s="5" t="s">
        <v>9</v>
      </c>
      <c r="B19" s="26">
        <v>530</v>
      </c>
      <c r="C19" s="66">
        <v>375.84723499940003</v>
      </c>
      <c r="D19" s="18">
        <v>113.70048249</v>
      </c>
      <c r="E19" s="18">
        <v>215.337683454</v>
      </c>
      <c r="F19" s="26">
        <v>46.809069055400002</v>
      </c>
      <c r="G19" s="23">
        <f t="shared" si="4"/>
        <v>0.70899999999999996</v>
      </c>
      <c r="H19" s="23">
        <f t="shared" si="5"/>
        <v>0.215</v>
      </c>
      <c r="I19" s="23">
        <f t="shared" si="6"/>
        <v>0.40600000000000003</v>
      </c>
      <c r="J19" s="24">
        <f t="shared" si="7"/>
        <v>8.7999999999999995E-2</v>
      </c>
    </row>
    <row r="20" spans="1:10" ht="19.5" thickTop="1" x14ac:dyDescent="0.15">
      <c r="A20" s="6" t="s">
        <v>40</v>
      </c>
      <c r="B20" s="27">
        <v>9910</v>
      </c>
      <c r="C20" s="67">
        <v>6453.8716274390044</v>
      </c>
      <c r="D20" s="19">
        <v>3364.9315814854403</v>
      </c>
      <c r="E20" s="19">
        <v>2055.3396535347301</v>
      </c>
      <c r="F20" s="29">
        <v>1033.6003924188331</v>
      </c>
      <c r="G20" s="22">
        <f t="shared" si="4"/>
        <v>0.65100000000000002</v>
      </c>
      <c r="H20" s="22">
        <f t="shared" si="5"/>
        <v>0.34</v>
      </c>
      <c r="I20" s="22">
        <f t="shared" si="6"/>
        <v>0.20699999999999999</v>
      </c>
      <c r="J20" s="22">
        <f t="shared" si="7"/>
        <v>0.104</v>
      </c>
    </row>
    <row r="21" spans="1:10" x14ac:dyDescent="0.15">
      <c r="B21" s="7"/>
      <c r="C21" s="7"/>
      <c r="D21" s="7"/>
      <c r="E21" s="7"/>
      <c r="F21" s="7"/>
    </row>
    <row r="22" spans="1:10" x14ac:dyDescent="0.15">
      <c r="A22" s="1" t="s">
        <v>44</v>
      </c>
    </row>
    <row r="23" spans="1:10" x14ac:dyDescent="0.15">
      <c r="A23" s="1" t="s">
        <v>49</v>
      </c>
    </row>
  </sheetData>
  <phoneticPr fontId="18"/>
  <pageMargins left="0.70866141732283472" right="0.70866141732283472" top="0.51181102362204722" bottom="0.51181102362204722" header="0.31496062992125984" footer="0.31496062992125984"/>
  <pageSetup paperSize="9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6"/>
  <sheetViews>
    <sheetView zoomScaleNormal="100" workbookViewId="0"/>
  </sheetViews>
  <sheetFormatPr defaultRowHeight="13.5" x14ac:dyDescent="0.15"/>
  <cols>
    <col min="1" max="1" width="24.5" bestFit="1" customWidth="1"/>
    <col min="2" max="2" width="13" bestFit="1" customWidth="1"/>
    <col min="3" max="4" width="11" bestFit="1" customWidth="1"/>
    <col min="5" max="5" width="9" bestFit="1" customWidth="1"/>
    <col min="6" max="6" width="9.25" bestFit="1" customWidth="1"/>
    <col min="7" max="7" width="7.125" bestFit="1" customWidth="1"/>
    <col min="8" max="8" width="11" bestFit="1" customWidth="1"/>
  </cols>
  <sheetData>
    <row r="1" spans="1:10" ht="18.75" x14ac:dyDescent="0.15">
      <c r="A1" s="13" t="s">
        <v>62</v>
      </c>
      <c r="B1" s="15" t="s">
        <v>42</v>
      </c>
      <c r="C1" s="61" t="s">
        <v>34</v>
      </c>
      <c r="D1" s="13" t="s">
        <v>35</v>
      </c>
      <c r="E1" s="13" t="s">
        <v>37</v>
      </c>
      <c r="F1" s="15" t="s">
        <v>38</v>
      </c>
      <c r="G1" s="70" t="s">
        <v>39</v>
      </c>
      <c r="H1" s="2" t="s">
        <v>35</v>
      </c>
      <c r="I1" s="2" t="s">
        <v>37</v>
      </c>
      <c r="J1" s="2" t="s">
        <v>38</v>
      </c>
    </row>
    <row r="2" spans="1:10" ht="18.75" x14ac:dyDescent="0.15">
      <c r="A2" s="2" t="s">
        <v>18</v>
      </c>
      <c r="B2" s="25">
        <v>13710</v>
      </c>
      <c r="C2" s="65">
        <v>2657.6258985822724</v>
      </c>
      <c r="D2" s="16">
        <v>1945.4703722412905</v>
      </c>
      <c r="E2" s="16">
        <v>257.20572291331064</v>
      </c>
      <c r="F2" s="25">
        <v>454.94980342767104</v>
      </c>
      <c r="G2" s="21">
        <f t="shared" ref="G2:J5" si="0">ROUND(C2/$B2,3)</f>
        <v>0.19400000000000001</v>
      </c>
      <c r="H2" s="21">
        <f t="shared" si="0"/>
        <v>0.14199999999999999</v>
      </c>
      <c r="I2" s="21">
        <f t="shared" si="0"/>
        <v>1.9E-2</v>
      </c>
      <c r="J2" s="21">
        <f t="shared" si="0"/>
        <v>3.3000000000000002E-2</v>
      </c>
    </row>
    <row r="3" spans="1:10" ht="18.75" x14ac:dyDescent="0.15">
      <c r="A3" s="2" t="s">
        <v>19</v>
      </c>
      <c r="B3" s="25">
        <v>170</v>
      </c>
      <c r="C3" s="65">
        <v>16.01324513464137</v>
      </c>
      <c r="D3" s="16">
        <v>9.6203516641534002</v>
      </c>
      <c r="E3" s="16">
        <v>2.8830956449125997</v>
      </c>
      <c r="F3" s="25">
        <v>3.5097978255753701</v>
      </c>
      <c r="G3" s="21">
        <f t="shared" si="0"/>
        <v>9.4E-2</v>
      </c>
      <c r="H3" s="21">
        <f t="shared" si="0"/>
        <v>5.7000000000000002E-2</v>
      </c>
      <c r="I3" s="21">
        <f t="shared" si="0"/>
        <v>1.7000000000000001E-2</v>
      </c>
      <c r="J3" s="21">
        <f t="shared" si="0"/>
        <v>2.1000000000000001E-2</v>
      </c>
    </row>
    <row r="4" spans="1:10" ht="18.75" x14ac:dyDescent="0.15">
      <c r="A4" s="2" t="s">
        <v>20</v>
      </c>
      <c r="B4" s="25">
        <v>2680</v>
      </c>
      <c r="C4" s="65">
        <v>776.58181971192994</v>
      </c>
      <c r="D4" s="16">
        <v>560.62894320643989</v>
      </c>
      <c r="E4" s="16">
        <v>15.471997164351</v>
      </c>
      <c r="F4" s="25">
        <v>200.480879341139</v>
      </c>
      <c r="G4" s="21">
        <f t="shared" si="0"/>
        <v>0.28999999999999998</v>
      </c>
      <c r="H4" s="21">
        <f t="shared" si="0"/>
        <v>0.20899999999999999</v>
      </c>
      <c r="I4" s="21">
        <f t="shared" si="0"/>
        <v>6.0000000000000001E-3</v>
      </c>
      <c r="J4" s="21">
        <f t="shared" si="0"/>
        <v>7.4999999999999997E-2</v>
      </c>
    </row>
    <row r="5" spans="1:10" ht="18.75" x14ac:dyDescent="0.15">
      <c r="A5" s="2" t="s">
        <v>41</v>
      </c>
      <c r="B5" s="25">
        <v>1770</v>
      </c>
      <c r="C5" s="65">
        <v>338.60799801209305</v>
      </c>
      <c r="D5" s="16">
        <v>263.15345536627683</v>
      </c>
      <c r="E5" s="16">
        <v>10.448861581939699</v>
      </c>
      <c r="F5" s="25">
        <v>65.005681063876509</v>
      </c>
      <c r="G5" s="21">
        <f t="shared" si="0"/>
        <v>0.191</v>
      </c>
      <c r="H5" s="21">
        <f t="shared" si="0"/>
        <v>0.14899999999999999</v>
      </c>
      <c r="I5" s="21">
        <f t="shared" si="0"/>
        <v>6.0000000000000001E-3</v>
      </c>
      <c r="J5" s="21">
        <f t="shared" si="0"/>
        <v>3.6999999999999998E-2</v>
      </c>
    </row>
    <row r="6" spans="1:10" ht="18.75" x14ac:dyDescent="0.15">
      <c r="A6" s="2" t="s">
        <v>21</v>
      </c>
      <c r="B6" s="25">
        <v>4610</v>
      </c>
      <c r="C6" s="65">
        <v>786.31076787683696</v>
      </c>
      <c r="D6" s="16">
        <v>518.68891480139996</v>
      </c>
      <c r="E6" s="16">
        <v>42.305846549917</v>
      </c>
      <c r="F6" s="25">
        <v>225.31600652551998</v>
      </c>
      <c r="G6" s="21">
        <f t="shared" ref="G6:G13" si="1">ROUND(C6/$B6,3)</f>
        <v>0.17100000000000001</v>
      </c>
      <c r="H6" s="21">
        <f t="shared" ref="H6:H13" si="2">ROUND(D6/$B6,3)</f>
        <v>0.113</v>
      </c>
      <c r="I6" s="21">
        <f t="shared" ref="I6:I13" si="3">ROUND(E6/$B6,3)</f>
        <v>8.9999999999999993E-3</v>
      </c>
      <c r="J6" s="21">
        <f t="shared" ref="J6:J13" si="4">ROUND(F6/$B6,3)</f>
        <v>4.9000000000000002E-2</v>
      </c>
    </row>
    <row r="7" spans="1:10" ht="18.75" x14ac:dyDescent="0.15">
      <c r="A7" s="2" t="s">
        <v>22</v>
      </c>
      <c r="B7" s="25">
        <v>530</v>
      </c>
      <c r="C7" s="65">
        <v>92.087974868804892</v>
      </c>
      <c r="D7" s="16">
        <v>58.809947590237002</v>
      </c>
      <c r="E7" s="16">
        <v>3.2459821103338999</v>
      </c>
      <c r="F7" s="25">
        <v>30.032045168233996</v>
      </c>
      <c r="G7" s="21">
        <f t="shared" si="1"/>
        <v>0.17399999999999999</v>
      </c>
      <c r="H7" s="21">
        <f t="shared" si="2"/>
        <v>0.111</v>
      </c>
      <c r="I7" s="21">
        <f t="shared" si="3"/>
        <v>6.0000000000000001E-3</v>
      </c>
      <c r="J7" s="21">
        <f t="shared" si="4"/>
        <v>5.7000000000000002E-2</v>
      </c>
    </row>
    <row r="8" spans="1:10" ht="18.75" x14ac:dyDescent="0.15">
      <c r="A8" s="2" t="s">
        <v>23</v>
      </c>
      <c r="B8" s="25">
        <v>1490</v>
      </c>
      <c r="C8" s="65">
        <v>212.01563559072139</v>
      </c>
      <c r="D8" s="16">
        <v>144.2228169902028</v>
      </c>
      <c r="E8" s="16">
        <v>13.081706769080199</v>
      </c>
      <c r="F8" s="25">
        <v>54.711111831438373</v>
      </c>
      <c r="G8" s="21">
        <f t="shared" si="1"/>
        <v>0.14199999999999999</v>
      </c>
      <c r="H8" s="21">
        <f t="shared" si="2"/>
        <v>9.7000000000000003E-2</v>
      </c>
      <c r="I8" s="21">
        <f t="shared" si="3"/>
        <v>8.9999999999999993E-3</v>
      </c>
      <c r="J8" s="21">
        <f t="shared" si="4"/>
        <v>3.6999999999999998E-2</v>
      </c>
    </row>
    <row r="9" spans="1:10" ht="18.75" x14ac:dyDescent="0.15">
      <c r="A9" s="2" t="s">
        <v>24</v>
      </c>
      <c r="B9" s="25">
        <v>1420</v>
      </c>
      <c r="C9" s="65">
        <v>75.105411379207879</v>
      </c>
      <c r="D9" s="16">
        <v>52.178224697177001</v>
      </c>
      <c r="E9" s="16">
        <v>2.6967317804277733</v>
      </c>
      <c r="F9" s="25">
        <v>20.2304549016031</v>
      </c>
      <c r="G9" s="21">
        <f t="shared" si="1"/>
        <v>5.2999999999999999E-2</v>
      </c>
      <c r="H9" s="21">
        <f t="shared" si="2"/>
        <v>3.6999999999999998E-2</v>
      </c>
      <c r="I9" s="21">
        <f t="shared" si="3"/>
        <v>2E-3</v>
      </c>
      <c r="J9" s="21">
        <f t="shared" si="4"/>
        <v>1.4E-2</v>
      </c>
    </row>
    <row r="10" spans="1:10" ht="18.75" x14ac:dyDescent="0.15">
      <c r="A10" s="2" t="s">
        <v>25</v>
      </c>
      <c r="B10" s="25">
        <v>1930</v>
      </c>
      <c r="C10" s="65">
        <v>111.22052949717988</v>
      </c>
      <c r="D10" s="16">
        <v>66.368410876135783</v>
      </c>
      <c r="E10" s="16">
        <v>0.28152864663799998</v>
      </c>
      <c r="F10" s="25">
        <v>44.570589974406104</v>
      </c>
      <c r="G10" s="21">
        <f t="shared" si="1"/>
        <v>5.8000000000000003E-2</v>
      </c>
      <c r="H10" s="21">
        <f t="shared" si="2"/>
        <v>3.4000000000000002E-2</v>
      </c>
      <c r="I10" s="21">
        <f t="shared" si="3"/>
        <v>0</v>
      </c>
      <c r="J10" s="21">
        <f t="shared" si="4"/>
        <v>2.3E-2</v>
      </c>
    </row>
    <row r="11" spans="1:10" ht="18.75" x14ac:dyDescent="0.15">
      <c r="A11" s="2" t="s">
        <v>26</v>
      </c>
      <c r="B11" s="25">
        <v>1839.9999999999998</v>
      </c>
      <c r="C11" s="65">
        <v>163.11449126810635</v>
      </c>
      <c r="D11" s="16">
        <v>80.5183010188277</v>
      </c>
      <c r="E11" s="16">
        <v>9.7110251324120007</v>
      </c>
      <c r="F11" s="25">
        <v>72.885165116866659</v>
      </c>
      <c r="G11" s="21">
        <f t="shared" si="1"/>
        <v>8.8999999999999996E-2</v>
      </c>
      <c r="H11" s="21">
        <f t="shared" si="2"/>
        <v>4.3999999999999997E-2</v>
      </c>
      <c r="I11" s="21">
        <f t="shared" si="3"/>
        <v>5.0000000000000001E-3</v>
      </c>
      <c r="J11" s="21">
        <f t="shared" si="4"/>
        <v>0.04</v>
      </c>
    </row>
    <row r="12" spans="1:10" ht="18.75" x14ac:dyDescent="0.15">
      <c r="A12" s="2" t="s">
        <v>27</v>
      </c>
      <c r="B12" s="25">
        <v>1700</v>
      </c>
      <c r="C12" s="65">
        <v>217.43866287967558</v>
      </c>
      <c r="D12" s="16">
        <v>115.95977756687469</v>
      </c>
      <c r="E12" s="16">
        <v>7.8170622306638995</v>
      </c>
      <c r="F12" s="25">
        <v>93.661823082137005</v>
      </c>
      <c r="G12" s="21">
        <f t="shared" si="1"/>
        <v>0.128</v>
      </c>
      <c r="H12" s="21">
        <f t="shared" si="2"/>
        <v>6.8000000000000005E-2</v>
      </c>
      <c r="I12" s="21">
        <f t="shared" si="3"/>
        <v>5.0000000000000001E-3</v>
      </c>
      <c r="J12" s="21">
        <f t="shared" si="4"/>
        <v>5.5E-2</v>
      </c>
    </row>
    <row r="13" spans="1:10" ht="18.75" x14ac:dyDescent="0.15">
      <c r="A13" s="2" t="s">
        <v>28</v>
      </c>
      <c r="B13" s="25">
        <v>1850</v>
      </c>
      <c r="C13" s="65">
        <v>253.853474302948</v>
      </c>
      <c r="D13" s="16">
        <v>125.3828176388575</v>
      </c>
      <c r="E13" s="16">
        <v>0.59479433230050005</v>
      </c>
      <c r="F13" s="25">
        <v>127.87586233179</v>
      </c>
      <c r="G13" s="21">
        <f t="shared" si="1"/>
        <v>0.13700000000000001</v>
      </c>
      <c r="H13" s="21">
        <f t="shared" si="2"/>
        <v>6.8000000000000005E-2</v>
      </c>
      <c r="I13" s="21">
        <f t="shared" si="3"/>
        <v>0</v>
      </c>
      <c r="J13" s="21">
        <f t="shared" si="4"/>
        <v>6.9000000000000006E-2</v>
      </c>
    </row>
    <row r="15" spans="1:10" ht="18.75" x14ac:dyDescent="0.15">
      <c r="A15" s="1" t="s">
        <v>44</v>
      </c>
    </row>
    <row r="16" spans="1:10" ht="18.75" x14ac:dyDescent="0.15">
      <c r="A16" s="1" t="s">
        <v>43</v>
      </c>
    </row>
  </sheetData>
  <phoneticPr fontId="18"/>
  <pageMargins left="0.70866141732283472" right="0.70866141732283472" top="0.51181102362204722" bottom="0.51181102362204722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表1-1_市全域の推移</vt:lpstr>
      <vt:lpstr>表1-2_市全域の推移（緑被種別ごと）</vt:lpstr>
      <vt:lpstr>表2_各区の推移</vt:lpstr>
      <vt:lpstr>表3-1_市街化区域(R1調査)</vt:lpstr>
      <vt:lpstr>表3-2_市街化調整区域(R1調査)</vt:lpstr>
      <vt:lpstr>表4_用途地域別(R1調査)</vt:lpstr>
      <vt:lpstr>'表1-2_市全域の推移（緑被種別ごと）'!Print_Area</vt:lpstr>
      <vt:lpstr>表2_各区の推移!Print_Area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2020-12-11T05:28:52Z</dcterms:created>
  <dcterms:modified xsi:type="dcterms:W3CDTF">2025-12-17T07:08:51Z</dcterms:modified>
</cp:coreProperties>
</file>