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1-00026220\share1\550_学校開放事業\13 学校開放様式集　※\様式\001 HP用（改元ver）\参考：HP上にあるデータ（上から順に）\"/>
    </mc:Choice>
  </mc:AlternateContent>
  <bookViews>
    <workbookView xWindow="240" yWindow="120" windowWidth="14895" windowHeight="8055"/>
  </bookViews>
  <sheets>
    <sheet name="校庭" sheetId="1" r:id="rId1"/>
    <sheet name="【計算式入り】" sheetId="2" r:id="rId2"/>
  </sheets>
  <definedNames>
    <definedName name="_xlnm.Print_Area" localSheetId="1">【計算式入り】!$A$1:$O$32</definedName>
    <definedName name="_xlnm.Print_Area" localSheetId="0">校庭!$A$1:$L$33</definedName>
  </definedNames>
  <calcPr calcId="162913"/>
</workbook>
</file>

<file path=xl/calcChain.xml><?xml version="1.0" encoding="utf-8"?>
<calcChain xmlns="http://schemas.openxmlformats.org/spreadsheetml/2006/main">
  <c r="N6" i="2" l="1"/>
  <c r="O6" i="2" s="1"/>
  <c r="R6" i="2"/>
  <c r="N7" i="2"/>
  <c r="O7" i="2"/>
  <c r="R7" i="2"/>
  <c r="R25" i="2" s="1"/>
  <c r="N8" i="2"/>
  <c r="O8" i="2"/>
  <c r="R8" i="2"/>
  <c r="N9" i="2"/>
  <c r="N27" i="2" s="1"/>
  <c r="O9" i="2"/>
  <c r="R9" i="2"/>
  <c r="N10" i="2"/>
  <c r="O10" i="2"/>
  <c r="R10" i="2"/>
  <c r="N11" i="2"/>
  <c r="O11" i="2"/>
  <c r="R11" i="2"/>
  <c r="N12" i="2"/>
  <c r="O12" i="2"/>
  <c r="R12" i="2"/>
  <c r="N13" i="2"/>
  <c r="O13" i="2"/>
  <c r="R13" i="2"/>
  <c r="N14" i="2"/>
  <c r="O14" i="2"/>
  <c r="R14" i="2"/>
  <c r="N15" i="2"/>
  <c r="O15" i="2"/>
  <c r="R15" i="2"/>
  <c r="N16" i="2"/>
  <c r="O16" i="2"/>
  <c r="R16" i="2"/>
  <c r="N17" i="2"/>
  <c r="O17" i="2"/>
  <c r="R17" i="2"/>
  <c r="N18" i="2"/>
  <c r="O18" i="2"/>
  <c r="R18" i="2"/>
  <c r="N19" i="2"/>
  <c r="O19" i="2"/>
  <c r="R19" i="2"/>
  <c r="N20" i="2"/>
  <c r="O20" i="2"/>
  <c r="R20" i="2"/>
  <c r="N21" i="2"/>
  <c r="O21" i="2"/>
  <c r="R21" i="2"/>
  <c r="N22" i="2"/>
  <c r="O22" i="2"/>
  <c r="R22" i="2"/>
  <c r="N23" i="2"/>
  <c r="O23" i="2"/>
  <c r="R23" i="2"/>
  <c r="N24" i="2"/>
  <c r="O24" i="2"/>
  <c r="R24" i="2"/>
  <c r="N25" i="2"/>
  <c r="O25" i="2"/>
  <c r="N26" i="2"/>
  <c r="O26" i="2"/>
</calcChain>
</file>

<file path=xl/sharedStrings.xml><?xml version="1.0" encoding="utf-8"?>
<sst xmlns="http://schemas.openxmlformats.org/spreadsheetml/2006/main" count="187" uniqueCount="84">
  <si>
    <t>日</t>
    <rPh sb="0" eb="1">
      <t>ヒ</t>
    </rPh>
    <phoneticPr fontId="2"/>
  </si>
  <si>
    <t>(　　)</t>
    <phoneticPr fontId="2"/>
  </si>
  <si>
    <t>利用団体名</t>
    <rPh sb="0" eb="2">
      <t>リヨウ</t>
    </rPh>
    <rPh sb="2" eb="4">
      <t>ダンタイ</t>
    </rPh>
    <rPh sb="4" eb="5">
      <t>メイ</t>
    </rPh>
    <phoneticPr fontId="2"/>
  </si>
  <si>
    <t>学校開放コード</t>
    <rPh sb="0" eb="2">
      <t>ガッコウ</t>
    </rPh>
    <rPh sb="2" eb="4">
      <t>カイホウ</t>
    </rPh>
    <phoneticPr fontId="2"/>
  </si>
  <si>
    <t>学校名</t>
    <rPh sb="0" eb="2">
      <t>ガッコウ</t>
    </rPh>
    <rPh sb="2" eb="3">
      <t>メイ</t>
    </rPh>
    <phoneticPr fontId="2"/>
  </si>
  <si>
    <t>　　月合計</t>
    <rPh sb="2" eb="3">
      <t>ツキ</t>
    </rPh>
    <rPh sb="3" eb="5">
      <t>ゴウケイ</t>
    </rPh>
    <phoneticPr fontId="2"/>
  </si>
  <si>
    <t>小　計</t>
    <rPh sb="0" eb="1">
      <t>ショウ</t>
    </rPh>
    <rPh sb="2" eb="3">
      <t>ケイ</t>
    </rPh>
    <phoneticPr fontId="2"/>
  </si>
  <si>
    <t>電気料累計</t>
    <rPh sb="0" eb="3">
      <t>デンキリョウ</t>
    </rPh>
    <rPh sb="3" eb="5">
      <t>ルイケイ</t>
    </rPh>
    <phoneticPr fontId="2"/>
  </si>
  <si>
    <t xml:space="preserve">電気料
</t>
    <rPh sb="0" eb="3">
      <t>デンキリョウ</t>
    </rPh>
    <phoneticPr fontId="2"/>
  </si>
  <si>
    <t>会長名</t>
    <rPh sb="0" eb="2">
      <t>カイチョウ</t>
    </rPh>
    <rPh sb="2" eb="3">
      <t>メイ</t>
    </rPh>
    <phoneticPr fontId="2"/>
  </si>
  <si>
    <t>例</t>
    <rPh sb="0" eb="1">
      <t>レイ</t>
    </rPh>
    <phoneticPr fontId="2"/>
  </si>
  <si>
    <t>４日</t>
    <rPh sb="1" eb="2">
      <t>ヒ</t>
    </rPh>
    <phoneticPr fontId="2"/>
  </si>
  <si>
    <t>(　金　)</t>
    <rPh sb="2" eb="3">
      <t>キン</t>
    </rPh>
    <phoneticPr fontId="2"/>
  </si>
  <si>
    <t>関内マナビーズ</t>
    <rPh sb="0" eb="2">
      <t>カンナイ</t>
    </rPh>
    <phoneticPr fontId="2"/>
  </si>
  <si>
    <t xml:space="preserve">利用時間帯
</t>
    <rPh sb="0" eb="2">
      <t>リヨウ</t>
    </rPh>
    <rPh sb="2" eb="4">
      <t>ジカン</t>
    </rPh>
    <rPh sb="4" eb="5">
      <t>タイ</t>
    </rPh>
    <phoneticPr fontId="2"/>
  </si>
  <si>
    <t>●利用時間帯（コマ設定）は、①18:00～18:30　②18:30～19:00　③19:00～19:30　④19:30～20:00  
　 ⑤20:00～20:30　⑥20:30～21:00です。</t>
    <rPh sb="9" eb="11">
      <t>セッテイ</t>
    </rPh>
    <phoneticPr fontId="2"/>
  </si>
  <si>
    <t>①②③</t>
    <phoneticPr fontId="2"/>
  </si>
  <si>
    <t>日(曜日)</t>
    <phoneticPr fontId="2"/>
  </si>
  <si>
    <t>●電気料は30分につき350円です。</t>
    <rPh sb="7" eb="8">
      <t>プン</t>
    </rPh>
    <phoneticPr fontId="2"/>
  </si>
  <si>
    <t>ＦＡＸ　６８１－１４１４</t>
    <phoneticPr fontId="2"/>
  </si>
  <si>
    <t>様式　開－１４</t>
    <rPh sb="0" eb="2">
      <t>ヨウシキ</t>
    </rPh>
    <rPh sb="3" eb="4">
      <t>カイ</t>
    </rPh>
    <phoneticPr fontId="2"/>
  </si>
  <si>
    <t>金</t>
  </si>
  <si>
    <t>③</t>
  </si>
  <si>
    <t>④</t>
  </si>
  <si>
    <t>⑤</t>
  </si>
  <si>
    <t>⑥</t>
  </si>
  <si>
    <t>月</t>
  </si>
  <si>
    <t>火</t>
  </si>
  <si>
    <t>水</t>
  </si>
  <si>
    <t>木</t>
  </si>
  <si>
    <t>土</t>
  </si>
  <si>
    <t>学校開放コード</t>
    <rPh sb="0" eb="2">
      <t>ガッコウ</t>
    </rPh>
    <rPh sb="2" eb="4">
      <t>カイホウ</t>
    </rPh>
    <phoneticPr fontId="22"/>
  </si>
  <si>
    <t>学校名</t>
    <rPh sb="0" eb="3">
      <t>ガッコウメイ</t>
    </rPh>
    <phoneticPr fontId="22"/>
  </si>
  <si>
    <t>会長名</t>
    <rPh sb="0" eb="3">
      <t>カイチョウメイ</t>
    </rPh>
    <phoneticPr fontId="22"/>
  </si>
  <si>
    <t>平成</t>
    <rPh sb="0" eb="2">
      <t>ヘイセイ</t>
    </rPh>
    <phoneticPr fontId="22"/>
  </si>
  <si>
    <t>年</t>
    <rPh sb="0" eb="1">
      <t>ネン</t>
    </rPh>
    <phoneticPr fontId="22"/>
  </si>
  <si>
    <t>月分</t>
    <rPh sb="0" eb="2">
      <t>ガツブン</t>
    </rPh>
    <phoneticPr fontId="22"/>
  </si>
  <si>
    <t>校庭夜間照明利用状況報告書（合計表）</t>
    <rPh sb="0" eb="2">
      <t>コウテイ</t>
    </rPh>
    <rPh sb="2" eb="4">
      <t>ヤカン</t>
    </rPh>
    <rPh sb="4" eb="6">
      <t>ショウメイ</t>
    </rPh>
    <rPh sb="6" eb="8">
      <t>リヨウ</t>
    </rPh>
    <rPh sb="8" eb="10">
      <t>ジョウキョウ</t>
    </rPh>
    <rPh sb="10" eb="13">
      <t>ホウコクショ</t>
    </rPh>
    <rPh sb="14" eb="17">
      <t>ゴウケイヒョウ</t>
    </rPh>
    <phoneticPr fontId="22"/>
  </si>
  <si>
    <t>　日（曜日）</t>
    <rPh sb="1" eb="2">
      <t>ヒ</t>
    </rPh>
    <rPh sb="3" eb="5">
      <t>ヨウビ</t>
    </rPh>
    <phoneticPr fontId="22"/>
  </si>
  <si>
    <t>利用団体名</t>
    <rPh sb="0" eb="2">
      <t>リヨウ</t>
    </rPh>
    <rPh sb="2" eb="5">
      <t>ダンタイメイ</t>
    </rPh>
    <phoneticPr fontId="22"/>
  </si>
  <si>
    <t>利用時間帯</t>
    <rPh sb="0" eb="2">
      <t>リヨウ</t>
    </rPh>
    <rPh sb="2" eb="5">
      <t>ジカンタイ</t>
    </rPh>
    <phoneticPr fontId="22"/>
  </si>
  <si>
    <t>電気代</t>
    <rPh sb="0" eb="3">
      <t>デンキダイ</t>
    </rPh>
    <phoneticPr fontId="22"/>
  </si>
  <si>
    <t>電気代累計</t>
    <rPh sb="0" eb="3">
      <t>デンキダイ</t>
    </rPh>
    <rPh sb="3" eb="5">
      <t>ルイケイ</t>
    </rPh>
    <phoneticPr fontId="22"/>
  </si>
  <si>
    <t>利用団体名入力欄</t>
    <rPh sb="0" eb="2">
      <t>リヨウ</t>
    </rPh>
    <rPh sb="2" eb="4">
      <t>ダンタイ</t>
    </rPh>
    <rPh sb="4" eb="5">
      <t>メイ</t>
    </rPh>
    <rPh sb="5" eb="8">
      <t>ニュウリョクラン</t>
    </rPh>
    <phoneticPr fontId="22"/>
  </si>
  <si>
    <t>利用団体別集計</t>
    <rPh sb="0" eb="2">
      <t>リヨウ</t>
    </rPh>
    <rPh sb="2" eb="5">
      <t>ダンタイベツ</t>
    </rPh>
    <rPh sb="5" eb="7">
      <t>シュウケイ</t>
    </rPh>
    <phoneticPr fontId="22"/>
  </si>
  <si>
    <t>日</t>
    <rPh sb="0" eb="1">
      <t>ニチ</t>
    </rPh>
    <phoneticPr fontId="22"/>
  </si>
  <si>
    <t>（</t>
    <phoneticPr fontId="22"/>
  </si>
  <si>
    <t>）</t>
    <phoneticPr fontId="22"/>
  </si>
  <si>
    <t>関内マナビーズ</t>
    <rPh sb="0" eb="2">
      <t>カンナイ</t>
    </rPh>
    <phoneticPr fontId="22"/>
  </si>
  <si>
    <t>(記入例)</t>
    <rPh sb="1" eb="3">
      <t>キニュウ</t>
    </rPh>
    <rPh sb="3" eb="4">
      <t>レイ</t>
    </rPh>
    <phoneticPr fontId="22"/>
  </si>
  <si>
    <t>①</t>
    <phoneticPr fontId="22"/>
  </si>
  <si>
    <t>B</t>
    <phoneticPr fontId="22"/>
  </si>
  <si>
    <t>C</t>
    <phoneticPr fontId="22"/>
  </si>
  <si>
    <t>②</t>
    <phoneticPr fontId="22"/>
  </si>
  <si>
    <t>D</t>
    <phoneticPr fontId="22"/>
  </si>
  <si>
    <t>E</t>
    <phoneticPr fontId="22"/>
  </si>
  <si>
    <t>③</t>
    <phoneticPr fontId="22"/>
  </si>
  <si>
    <t>F</t>
    <phoneticPr fontId="22"/>
  </si>
  <si>
    <t>G</t>
    <phoneticPr fontId="22"/>
  </si>
  <si>
    <t>④</t>
    <phoneticPr fontId="22"/>
  </si>
  <si>
    <t>H</t>
    <phoneticPr fontId="22"/>
  </si>
  <si>
    <t>I</t>
    <phoneticPr fontId="22"/>
  </si>
  <si>
    <t>⑤</t>
    <phoneticPr fontId="22"/>
  </si>
  <si>
    <t>J</t>
    <phoneticPr fontId="22"/>
  </si>
  <si>
    <t>K</t>
    <phoneticPr fontId="22"/>
  </si>
  <si>
    <t>⑥</t>
    <phoneticPr fontId="22"/>
  </si>
  <si>
    <t>L</t>
    <phoneticPr fontId="22"/>
  </si>
  <si>
    <t>M</t>
    <phoneticPr fontId="22"/>
  </si>
  <si>
    <t>N</t>
    <phoneticPr fontId="22"/>
  </si>
  <si>
    <t>O</t>
    <phoneticPr fontId="22"/>
  </si>
  <si>
    <t>P</t>
    <phoneticPr fontId="22"/>
  </si>
  <si>
    <t>Q</t>
    <phoneticPr fontId="22"/>
  </si>
  <si>
    <t>R</t>
    <phoneticPr fontId="22"/>
  </si>
  <si>
    <t>S</t>
    <phoneticPr fontId="22"/>
  </si>
  <si>
    <t>合計</t>
    <rPh sb="0" eb="2">
      <t>ゴウケイ</t>
    </rPh>
    <phoneticPr fontId="22"/>
  </si>
  <si>
    <t>小計</t>
    <rPh sb="0" eb="2">
      <t>ショウケイ</t>
    </rPh>
    <phoneticPr fontId="22"/>
  </si>
  <si>
    <t>月合計</t>
    <rPh sb="0" eb="1">
      <t>ツキ</t>
    </rPh>
    <rPh sb="1" eb="3">
      <t>ゴウケイ</t>
    </rPh>
    <phoneticPr fontId="22"/>
  </si>
  <si>
    <t>FAX</t>
    <phoneticPr fontId="22"/>
  </si>
  <si>
    <t>０４５－６８１－１４１４</t>
    <phoneticPr fontId="22"/>
  </si>
  <si>
    <t>●利用時間帯（コマ設定）は、①18:00～18:30　②18:30～19:00　③19:00～19:30　④19:30～20:00  
　 ⑤20:00～20:30　⑥20:30～21:00です。</t>
    <phoneticPr fontId="22"/>
  </si>
  <si>
    <t>●電気料は30分につき350円です。</t>
    <rPh sb="7" eb="8">
      <t>プン</t>
    </rPh>
    <phoneticPr fontId="22"/>
  </si>
  <si>
    <t>●月ごとに集計し、次月7日までに教育委員会学校支援・地域連携課あてＦＡＸ又はメールで送付してください。</t>
    <rPh sb="21" eb="23">
      <t>ガッコウ</t>
    </rPh>
    <rPh sb="23" eb="25">
      <t>シエン</t>
    </rPh>
    <rPh sb="26" eb="28">
      <t>チイキ</t>
    </rPh>
    <rPh sb="28" eb="30">
      <t>レンケイ</t>
    </rPh>
    <rPh sb="30" eb="31">
      <t>カ</t>
    </rPh>
    <phoneticPr fontId="2"/>
  </si>
  <si>
    <t>●月ごとに集計し、次月７日までに教育委員会学校支援・地域連携課あてＦＡＸ又は学校メールで送付してください。</t>
    <rPh sb="1" eb="2">
      <t>ツキ</t>
    </rPh>
    <rPh sb="5" eb="7">
      <t>シュウケイ</t>
    </rPh>
    <rPh sb="9" eb="11">
      <t>ジゲツ</t>
    </rPh>
    <rPh sb="12" eb="13">
      <t>ニチ</t>
    </rPh>
    <rPh sb="16" eb="18">
      <t>キョウイク</t>
    </rPh>
    <rPh sb="18" eb="21">
      <t>イインカイ</t>
    </rPh>
    <rPh sb="21" eb="23">
      <t>ガッコウ</t>
    </rPh>
    <rPh sb="23" eb="25">
      <t>シエン</t>
    </rPh>
    <rPh sb="26" eb="28">
      <t>チイキ</t>
    </rPh>
    <rPh sb="28" eb="30">
      <t>レンケイ</t>
    </rPh>
    <rPh sb="30" eb="31">
      <t>カ</t>
    </rPh>
    <rPh sb="36" eb="37">
      <t>マタ</t>
    </rPh>
    <rPh sb="38" eb="40">
      <t>ガッコウ</t>
    </rPh>
    <rPh sb="44" eb="46">
      <t>ソウフ</t>
    </rPh>
    <phoneticPr fontId="22"/>
  </si>
  <si>
    <r>
      <t>令和　  年　月分　　　　</t>
    </r>
    <r>
      <rPr>
        <b/>
        <sz val="16"/>
        <rFont val="丸ｺﾞｼｯｸ体Ca-L(GT)"/>
        <family val="3"/>
        <charset val="128"/>
      </rPr>
      <t>校庭夜間照明利用状況報告書（合計表）</t>
    </r>
    <rPh sb="0" eb="2">
      <t>レイワ</t>
    </rPh>
    <rPh sb="5" eb="6">
      <t>ネン</t>
    </rPh>
    <rPh sb="7" eb="8">
      <t>ガツ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</si>
</sst>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9" formatCode="#"/>
  </numFmts>
  <fonts count="42">
    <font>
      <sz val="11"/>
      <name val="丸ｺﾞｼｯｸ体Ca-L(GT)"/>
      <family val="3"/>
      <charset val="128"/>
    </font>
    <font>
      <sz val="11"/>
      <name val="丸ｺﾞｼｯｸ体Ca-L(GT)"/>
      <family val="3"/>
      <charset val="128"/>
    </font>
    <font>
      <sz val="6"/>
      <name val="丸ｺﾞｼｯｸ体Ca-L(GT)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22"/>
      <name val="丸ｺﾞｼｯｸ体Ca-L(GT)"/>
      <family val="3"/>
      <charset val="128"/>
    </font>
    <font>
      <sz val="12"/>
      <name val="ＭＳ 明朝"/>
      <family val="1"/>
      <charset val="128"/>
    </font>
    <font>
      <sz val="12"/>
      <name val="丸ｺﾞｼｯｸ体Ca-L(GT)"/>
      <family val="3"/>
      <charset val="128"/>
    </font>
    <font>
      <b/>
      <sz val="14"/>
      <name val="丸ｺﾞｼｯｸ体Ca-L(GT)"/>
      <family val="3"/>
      <charset val="128"/>
    </font>
    <font>
      <sz val="14"/>
      <name val="丸ｺﾞｼｯｸ体Ca-L(GT)"/>
      <family val="3"/>
      <charset val="128"/>
    </font>
    <font>
      <b/>
      <sz val="16"/>
      <name val="丸ｺﾞｼｯｸ体Ca-L(GT)"/>
      <family val="3"/>
      <charset val="128"/>
    </font>
    <font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丸ｺﾞｼｯｸ体Ca-L(GT)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9"/>
      </patternFill>
    </fill>
    <fill>
      <patternFill patternType="lightGray">
        <fgColor indexed="55"/>
      </patternFill>
    </fill>
    <fill>
      <patternFill patternType="lightGray">
        <fgColor indexed="55"/>
        <bgColor indexed="9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3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" fillId="2" borderId="31" applyNumberFormat="0" applyFont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4" fillId="0" borderId="34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36" borderId="3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3" applyNumberFormat="0" applyAlignment="0" applyProtection="0">
      <alignment vertical="center"/>
    </xf>
    <xf numFmtId="0" fontId="20" fillId="0" borderId="0">
      <alignment vertical="center"/>
    </xf>
    <xf numFmtId="0" fontId="41" fillId="37" borderId="0" applyNumberFormat="0" applyBorder="0" applyAlignment="0" applyProtection="0">
      <alignment vertical="center"/>
    </xf>
  </cellStyleXfs>
  <cellXfs count="126"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right" vertical="center"/>
    </xf>
    <xf numFmtId="0" fontId="16" fillId="5" borderId="16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0" fillId="0" borderId="0" xfId="43">
      <alignment vertical="center"/>
    </xf>
    <xf numFmtId="0" fontId="20" fillId="0" borderId="8" xfId="43" applyBorder="1">
      <alignment vertical="center"/>
    </xf>
    <xf numFmtId="0" fontId="20" fillId="0" borderId="4" xfId="43" applyBorder="1">
      <alignment vertical="center"/>
    </xf>
    <xf numFmtId="38" fontId="20" fillId="0" borderId="1" xfId="34" applyFont="1" applyBorder="1" applyAlignment="1">
      <alignment vertical="center"/>
    </xf>
    <xf numFmtId="0" fontId="23" fillId="0" borderId="0" xfId="43" applyFont="1">
      <alignment vertical="center"/>
    </xf>
    <xf numFmtId="0" fontId="24" fillId="0" borderId="0" xfId="43" applyFont="1">
      <alignment vertical="center"/>
    </xf>
    <xf numFmtId="38" fontId="20" fillId="0" borderId="0" xfId="34" applyFont="1" applyAlignment="1">
      <alignment vertical="center"/>
    </xf>
    <xf numFmtId="0" fontId="16" fillId="5" borderId="16" xfId="43" applyFont="1" applyFill="1" applyBorder="1" applyAlignment="1">
      <alignment horizontal="center" vertical="center"/>
    </xf>
    <xf numFmtId="0" fontId="20" fillId="6" borderId="16" xfId="43" applyFill="1" applyBorder="1" applyAlignment="1">
      <alignment horizontal="center" vertical="center"/>
    </xf>
    <xf numFmtId="38" fontId="23" fillId="6" borderId="16" xfId="34" applyFont="1" applyFill="1" applyBorder="1" applyAlignment="1">
      <alignment horizontal="center" vertical="center"/>
    </xf>
    <xf numFmtId="0" fontId="20" fillId="0" borderId="2" xfId="43" applyBorder="1">
      <alignment vertical="center"/>
    </xf>
    <xf numFmtId="0" fontId="20" fillId="0" borderId="0" xfId="43" applyBorder="1">
      <alignment vertical="center"/>
    </xf>
    <xf numFmtId="0" fontId="3" fillId="7" borderId="17" xfId="43" applyFont="1" applyFill="1" applyBorder="1" applyAlignment="1">
      <alignment horizontal="center" vertical="center"/>
    </xf>
    <xf numFmtId="0" fontId="20" fillId="7" borderId="6" xfId="43" applyFill="1" applyBorder="1">
      <alignment vertical="center"/>
    </xf>
    <xf numFmtId="0" fontId="20" fillId="7" borderId="5" xfId="43" applyFill="1" applyBorder="1">
      <alignment vertical="center"/>
    </xf>
    <xf numFmtId="0" fontId="20" fillId="7" borderId="18" xfId="43" applyFill="1" applyBorder="1">
      <alignment vertical="center"/>
    </xf>
    <xf numFmtId="0" fontId="20" fillId="7" borderId="18" xfId="43" applyFill="1" applyBorder="1" applyAlignment="1">
      <alignment horizontal="center" vertical="center"/>
    </xf>
    <xf numFmtId="0" fontId="20" fillId="7" borderId="6" xfId="43" applyFill="1" applyBorder="1" applyAlignment="1">
      <alignment horizontal="center" vertical="center"/>
    </xf>
    <xf numFmtId="189" fontId="20" fillId="7" borderId="18" xfId="43" applyNumberFormat="1" applyFill="1" applyBorder="1">
      <alignment vertical="center"/>
    </xf>
    <xf numFmtId="38" fontId="23" fillId="7" borderId="15" xfId="34" applyFont="1" applyFill="1" applyBorder="1" applyAlignment="1">
      <alignment vertical="center"/>
    </xf>
    <xf numFmtId="0" fontId="20" fillId="8" borderId="0" xfId="43" applyFill="1" applyBorder="1">
      <alignment vertical="center"/>
    </xf>
    <xf numFmtId="38" fontId="20" fillId="0" borderId="2" xfId="34" applyFont="1" applyBorder="1" applyAlignment="1">
      <alignment vertical="center"/>
    </xf>
    <xf numFmtId="0" fontId="3" fillId="0" borderId="9" xfId="43" applyFont="1" applyBorder="1" applyAlignment="1">
      <alignment horizontal="center" vertical="center"/>
    </xf>
    <xf numFmtId="0" fontId="20" fillId="0" borderId="1" xfId="43" applyBorder="1">
      <alignment vertical="center"/>
    </xf>
    <xf numFmtId="0" fontId="20" fillId="8" borderId="8" xfId="43" applyFill="1" applyBorder="1" applyAlignment="1">
      <alignment horizontal="center" vertical="center"/>
    </xf>
    <xf numFmtId="0" fontId="20" fillId="0" borderId="4" xfId="43" applyBorder="1" applyAlignment="1">
      <alignment horizontal="center" vertical="center"/>
    </xf>
    <xf numFmtId="0" fontId="20" fillId="8" borderId="4" xfId="43" applyFill="1" applyBorder="1" applyAlignment="1">
      <alignment horizontal="center" vertical="center"/>
    </xf>
    <xf numFmtId="0" fontId="20" fillId="8" borderId="1" xfId="43" applyFill="1" applyBorder="1">
      <alignment vertical="center"/>
    </xf>
    <xf numFmtId="189" fontId="20" fillId="0" borderId="8" xfId="43" applyNumberFormat="1" applyBorder="1">
      <alignment vertical="center"/>
    </xf>
    <xf numFmtId="38" fontId="23" fillId="0" borderId="10" xfId="34" applyFont="1" applyBorder="1" applyAlignment="1">
      <alignment vertical="center"/>
    </xf>
    <xf numFmtId="38" fontId="20" fillId="0" borderId="19" xfId="34" applyFont="1" applyBorder="1" applyAlignment="1">
      <alignment vertical="center"/>
    </xf>
    <xf numFmtId="0" fontId="20" fillId="0" borderId="20" xfId="43" applyBorder="1">
      <alignment vertical="center"/>
    </xf>
    <xf numFmtId="38" fontId="20" fillId="0" borderId="21" xfId="34" applyFont="1" applyBorder="1" applyAlignment="1">
      <alignment vertical="center"/>
    </xf>
    <xf numFmtId="0" fontId="23" fillId="0" borderId="14" xfId="43" applyFont="1" applyBorder="1">
      <alignment vertical="center"/>
    </xf>
    <xf numFmtId="38" fontId="23" fillId="0" borderId="14" xfId="34" applyFont="1" applyFill="1" applyBorder="1" applyAlignment="1">
      <alignment vertical="center"/>
    </xf>
    <xf numFmtId="0" fontId="20" fillId="0" borderId="22" xfId="43" applyBorder="1">
      <alignment vertical="center"/>
    </xf>
    <xf numFmtId="38" fontId="20" fillId="0" borderId="8" xfId="34" applyFont="1" applyBorder="1" applyAlignment="1">
      <alignment vertical="center"/>
    </xf>
    <xf numFmtId="38" fontId="20" fillId="0" borderId="10" xfId="34" applyFont="1" applyBorder="1" applyAlignment="1">
      <alignment vertical="center"/>
    </xf>
    <xf numFmtId="0" fontId="20" fillId="0" borderId="23" xfId="43" applyBorder="1">
      <alignment vertical="center"/>
    </xf>
    <xf numFmtId="0" fontId="20" fillId="0" borderId="11" xfId="43" applyBorder="1">
      <alignment vertical="center"/>
    </xf>
    <xf numFmtId="0" fontId="20" fillId="0" borderId="24" xfId="43" applyBorder="1">
      <alignment vertical="center"/>
    </xf>
    <xf numFmtId="0" fontId="20" fillId="0" borderId="25" xfId="43" applyBorder="1">
      <alignment vertical="center"/>
    </xf>
    <xf numFmtId="38" fontId="20" fillId="0" borderId="12" xfId="34" applyFont="1" applyBorder="1" applyAlignment="1">
      <alignment vertical="center"/>
    </xf>
    <xf numFmtId="0" fontId="20" fillId="0" borderId="0" xfId="43" applyBorder="1" applyAlignment="1">
      <alignment vertical="center" shrinkToFit="1"/>
    </xf>
    <xf numFmtId="0" fontId="21" fillId="0" borderId="0" xfId="28" applyAlignment="1" applyProtection="1">
      <alignment vertical="center"/>
    </xf>
    <xf numFmtId="0" fontId="10" fillId="0" borderId="0" xfId="0" applyFont="1" applyAlignment="1">
      <alignment vertical="center"/>
    </xf>
    <xf numFmtId="0" fontId="10" fillId="0" borderId="0" xfId="43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5" fillId="0" borderId="24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17" fillId="5" borderId="16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Alignment="1"/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4" borderId="18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8" fillId="0" borderId="2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0" fillId="0" borderId="8" xfId="43" applyBorder="1">
      <alignment vertical="center"/>
    </xf>
    <xf numFmtId="0" fontId="20" fillId="0" borderId="4" xfId="43" applyBorder="1">
      <alignment vertical="center"/>
    </xf>
    <xf numFmtId="0" fontId="20" fillId="0" borderId="0" xfId="43" applyBorder="1" applyAlignment="1">
      <alignment vertical="center" shrinkToFit="1"/>
    </xf>
    <xf numFmtId="0" fontId="20" fillId="0" borderId="29" xfId="43" applyBorder="1" applyAlignment="1">
      <alignment vertical="center" shrinkToFit="1"/>
    </xf>
    <xf numFmtId="0" fontId="20" fillId="0" borderId="0" xfId="43" applyAlignment="1">
      <alignment vertical="center" wrapText="1" shrinkToFit="1"/>
    </xf>
    <xf numFmtId="0" fontId="20" fillId="0" borderId="0" xfId="43" applyAlignment="1">
      <alignment vertical="center" shrinkToFit="1"/>
    </xf>
    <xf numFmtId="0" fontId="20" fillId="6" borderId="16" xfId="43" applyFill="1" applyBorder="1" applyAlignment="1">
      <alignment horizontal="center" vertical="center"/>
    </xf>
    <xf numFmtId="0" fontId="20" fillId="0" borderId="28" xfId="43" applyBorder="1" applyAlignment="1">
      <alignment horizontal="center" vertical="center"/>
    </xf>
    <xf numFmtId="0" fontId="20" fillId="0" borderId="22" xfId="43" applyBorder="1" applyAlignment="1">
      <alignment horizontal="center" vertical="center"/>
    </xf>
    <xf numFmtId="0" fontId="20" fillId="0" borderId="27" xfId="43" applyBorder="1" applyAlignment="1">
      <alignment horizontal="center" vertical="center"/>
    </xf>
    <xf numFmtId="0" fontId="20" fillId="0" borderId="25" xfId="43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_開－１４（１）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開－１４（１）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view="pageBreakPreview" zoomScaleNormal="100" zoomScaleSheetLayoutView="100" workbookViewId="0"/>
  </sheetViews>
  <sheetFormatPr defaultColWidth="8.875" defaultRowHeight="24" customHeight="1"/>
  <cols>
    <col min="1" max="1" width="3.625" style="1" customWidth="1"/>
    <col min="2" max="2" width="7.625" style="3" customWidth="1"/>
    <col min="3" max="3" width="9.625" style="1" customWidth="1"/>
    <col min="4" max="4" width="8.25" style="1" customWidth="1"/>
    <col min="5" max="5" width="3.75" style="2" customWidth="1"/>
    <col min="6" max="6" width="3.875" style="2" customWidth="1"/>
    <col min="7" max="7" width="1.125" style="2" customWidth="1"/>
    <col min="8" max="8" width="7.125" style="1" customWidth="1"/>
    <col min="9" max="9" width="13.5" style="1" customWidth="1"/>
    <col min="10" max="10" width="7" style="1" customWidth="1"/>
    <col min="11" max="11" width="10.5" style="1" customWidth="1"/>
    <col min="12" max="12" width="19.125" style="1" customWidth="1"/>
    <col min="13" max="16384" width="8.875" style="1"/>
  </cols>
  <sheetData>
    <row r="1" spans="1:22" ht="21" customHeight="1">
      <c r="A1" s="79" t="s">
        <v>20</v>
      </c>
      <c r="J1" s="81" t="s">
        <v>3</v>
      </c>
      <c r="K1" s="82"/>
      <c r="L1" s="19"/>
    </row>
    <row r="2" spans="1:22" ht="21" customHeight="1">
      <c r="I2" s="13"/>
      <c r="J2" s="18" t="s">
        <v>4</v>
      </c>
      <c r="K2" s="82"/>
      <c r="L2" s="92"/>
    </row>
    <row r="3" spans="1:22" ht="21" customHeight="1">
      <c r="I3" s="13"/>
      <c r="J3" s="11" t="s">
        <v>9</v>
      </c>
      <c r="K3" s="82"/>
      <c r="L3" s="92"/>
    </row>
    <row r="4" spans="1:22" ht="21.75" customHeight="1">
      <c r="A4" s="97" t="s">
        <v>83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22" ht="5.25" customHeight="1" thickBot="1">
      <c r="B5" s="17"/>
      <c r="E5" s="1"/>
      <c r="F5" s="1"/>
      <c r="G5" s="1"/>
      <c r="I5" s="4"/>
      <c r="J5" s="4"/>
      <c r="K5" s="4"/>
    </row>
    <row r="6" spans="1:22" ht="28.5" customHeight="1" thickBot="1">
      <c r="A6" s="29"/>
      <c r="B6" s="95" t="s">
        <v>17</v>
      </c>
      <c r="C6" s="96"/>
      <c r="D6" s="95" t="s">
        <v>2</v>
      </c>
      <c r="E6" s="96"/>
      <c r="F6" s="96"/>
      <c r="G6" s="96"/>
      <c r="H6" s="96"/>
      <c r="I6" s="30" t="s">
        <v>14</v>
      </c>
      <c r="J6" s="95" t="s">
        <v>8</v>
      </c>
      <c r="K6" s="96"/>
      <c r="L6" s="31" t="s">
        <v>7</v>
      </c>
      <c r="N6" s="15"/>
      <c r="O6" s="16"/>
      <c r="P6" s="16"/>
      <c r="Q6" s="16"/>
      <c r="R6" s="16"/>
      <c r="S6" s="16"/>
      <c r="T6" s="16"/>
      <c r="U6" s="16"/>
      <c r="V6" s="16"/>
    </row>
    <row r="7" spans="1:22" ht="28.5" customHeight="1">
      <c r="A7" s="24" t="s">
        <v>10</v>
      </c>
      <c r="B7" s="25" t="s">
        <v>11</v>
      </c>
      <c r="C7" s="26" t="s">
        <v>12</v>
      </c>
      <c r="D7" s="107" t="s">
        <v>13</v>
      </c>
      <c r="E7" s="108"/>
      <c r="F7" s="108"/>
      <c r="G7" s="108"/>
      <c r="H7" s="109"/>
      <c r="I7" s="27" t="s">
        <v>16</v>
      </c>
      <c r="J7" s="105">
        <v>1050</v>
      </c>
      <c r="K7" s="106"/>
      <c r="L7" s="28">
        <v>1050</v>
      </c>
      <c r="N7" s="12"/>
      <c r="O7"/>
      <c r="P7"/>
      <c r="Q7"/>
      <c r="R7"/>
      <c r="S7"/>
      <c r="T7"/>
      <c r="U7"/>
      <c r="V7"/>
    </row>
    <row r="8" spans="1:22" ht="30" customHeight="1">
      <c r="A8" s="20">
        <v>1</v>
      </c>
      <c r="B8" s="9" t="s">
        <v>0</v>
      </c>
      <c r="C8" s="5" t="s">
        <v>1</v>
      </c>
      <c r="D8" s="87"/>
      <c r="E8" s="88"/>
      <c r="F8" s="88"/>
      <c r="G8" s="88"/>
      <c r="H8" s="89"/>
      <c r="I8" s="6"/>
      <c r="J8" s="90"/>
      <c r="K8" s="91"/>
      <c r="L8" s="21"/>
    </row>
    <row r="9" spans="1:22" ht="30" customHeight="1">
      <c r="A9" s="20">
        <v>2</v>
      </c>
      <c r="B9" s="9" t="s">
        <v>0</v>
      </c>
      <c r="C9" s="5" t="s">
        <v>1</v>
      </c>
      <c r="D9" s="87"/>
      <c r="E9" s="88"/>
      <c r="F9" s="88"/>
      <c r="G9" s="88"/>
      <c r="H9" s="89"/>
      <c r="I9" s="6"/>
      <c r="J9" s="90"/>
      <c r="K9" s="91"/>
      <c r="L9" s="21"/>
    </row>
    <row r="10" spans="1:22" ht="30" customHeight="1">
      <c r="A10" s="20">
        <v>3</v>
      </c>
      <c r="B10" s="9" t="s">
        <v>0</v>
      </c>
      <c r="C10" s="5" t="s">
        <v>1</v>
      </c>
      <c r="D10" s="87"/>
      <c r="E10" s="88"/>
      <c r="F10" s="88"/>
      <c r="G10" s="88"/>
      <c r="H10" s="89"/>
      <c r="I10" s="6"/>
      <c r="J10" s="90"/>
      <c r="K10" s="91"/>
      <c r="L10" s="21"/>
    </row>
    <row r="11" spans="1:22" ht="30" customHeight="1">
      <c r="A11" s="20">
        <v>4</v>
      </c>
      <c r="B11" s="9" t="s">
        <v>0</v>
      </c>
      <c r="C11" s="5" t="s">
        <v>1</v>
      </c>
      <c r="D11" s="87"/>
      <c r="E11" s="88"/>
      <c r="F11" s="88"/>
      <c r="G11" s="88"/>
      <c r="H11" s="89"/>
      <c r="I11" s="6"/>
      <c r="J11" s="90"/>
      <c r="K11" s="91"/>
      <c r="L11" s="21"/>
    </row>
    <row r="12" spans="1:22" ht="30" customHeight="1">
      <c r="A12" s="20">
        <v>5</v>
      </c>
      <c r="B12" s="9" t="s">
        <v>0</v>
      </c>
      <c r="C12" s="5" t="s">
        <v>1</v>
      </c>
      <c r="D12" s="87"/>
      <c r="E12" s="88"/>
      <c r="F12" s="88"/>
      <c r="G12" s="88"/>
      <c r="H12" s="89"/>
      <c r="I12" s="6"/>
      <c r="J12" s="90"/>
      <c r="K12" s="91"/>
      <c r="L12" s="21"/>
    </row>
    <row r="13" spans="1:22" ht="30" customHeight="1">
      <c r="A13" s="20">
        <v>6</v>
      </c>
      <c r="B13" s="9" t="s">
        <v>0</v>
      </c>
      <c r="C13" s="5" t="s">
        <v>1</v>
      </c>
      <c r="D13" s="87"/>
      <c r="E13" s="88"/>
      <c r="F13" s="88"/>
      <c r="G13" s="88"/>
      <c r="H13" s="89"/>
      <c r="I13" s="6"/>
      <c r="J13" s="90"/>
      <c r="K13" s="91"/>
      <c r="L13" s="21"/>
    </row>
    <row r="14" spans="1:22" ht="30" customHeight="1">
      <c r="A14" s="20">
        <v>7</v>
      </c>
      <c r="B14" s="9" t="s">
        <v>0</v>
      </c>
      <c r="C14" s="5" t="s">
        <v>1</v>
      </c>
      <c r="D14" s="87"/>
      <c r="E14" s="88"/>
      <c r="F14" s="88"/>
      <c r="G14" s="88"/>
      <c r="H14" s="89"/>
      <c r="I14" s="6"/>
      <c r="J14" s="90"/>
      <c r="K14" s="91"/>
      <c r="L14" s="21"/>
    </row>
    <row r="15" spans="1:22" ht="30" customHeight="1">
      <c r="A15" s="20">
        <v>8</v>
      </c>
      <c r="B15" s="9" t="s">
        <v>0</v>
      </c>
      <c r="C15" s="5" t="s">
        <v>1</v>
      </c>
      <c r="D15" s="87"/>
      <c r="E15" s="88"/>
      <c r="F15" s="88"/>
      <c r="G15" s="88"/>
      <c r="H15" s="89"/>
      <c r="I15" s="6"/>
      <c r="J15" s="90"/>
      <c r="K15" s="91"/>
      <c r="L15" s="21"/>
    </row>
    <row r="16" spans="1:22" ht="30" customHeight="1">
      <c r="A16" s="20">
        <v>9</v>
      </c>
      <c r="B16" s="9" t="s">
        <v>0</v>
      </c>
      <c r="C16" s="5" t="s">
        <v>1</v>
      </c>
      <c r="D16" s="87"/>
      <c r="E16" s="88"/>
      <c r="F16" s="88"/>
      <c r="G16" s="88"/>
      <c r="H16" s="89"/>
      <c r="I16" s="6"/>
      <c r="J16" s="90"/>
      <c r="K16" s="91"/>
      <c r="L16" s="21"/>
    </row>
    <row r="17" spans="1:12" ht="30" customHeight="1">
      <c r="A17" s="20">
        <v>10</v>
      </c>
      <c r="B17" s="9" t="s">
        <v>0</v>
      </c>
      <c r="C17" s="5" t="s">
        <v>1</v>
      </c>
      <c r="D17" s="87"/>
      <c r="E17" s="88"/>
      <c r="F17" s="88"/>
      <c r="G17" s="88"/>
      <c r="H17" s="89"/>
      <c r="I17" s="6"/>
      <c r="J17" s="90"/>
      <c r="K17" s="91"/>
      <c r="L17" s="21"/>
    </row>
    <row r="18" spans="1:12" ht="30" customHeight="1">
      <c r="A18" s="20">
        <v>11</v>
      </c>
      <c r="B18" s="9" t="s">
        <v>0</v>
      </c>
      <c r="C18" s="5" t="s">
        <v>1</v>
      </c>
      <c r="D18" s="87"/>
      <c r="E18" s="88"/>
      <c r="F18" s="88"/>
      <c r="G18" s="88"/>
      <c r="H18" s="89"/>
      <c r="I18" s="6"/>
      <c r="J18" s="90"/>
      <c r="K18" s="91"/>
      <c r="L18" s="21"/>
    </row>
    <row r="19" spans="1:12" ht="30" customHeight="1">
      <c r="A19" s="20">
        <v>12</v>
      </c>
      <c r="B19" s="9" t="s">
        <v>0</v>
      </c>
      <c r="C19" s="5" t="s">
        <v>1</v>
      </c>
      <c r="D19" s="87"/>
      <c r="E19" s="88"/>
      <c r="F19" s="88"/>
      <c r="G19" s="88"/>
      <c r="H19" s="89"/>
      <c r="I19" s="6"/>
      <c r="J19" s="90"/>
      <c r="K19" s="91"/>
      <c r="L19" s="21"/>
    </row>
    <row r="20" spans="1:12" ht="30" customHeight="1">
      <c r="A20" s="20">
        <v>13</v>
      </c>
      <c r="B20" s="9" t="s">
        <v>0</v>
      </c>
      <c r="C20" s="5" t="s">
        <v>1</v>
      </c>
      <c r="D20" s="87"/>
      <c r="E20" s="88"/>
      <c r="F20" s="88"/>
      <c r="G20" s="88"/>
      <c r="H20" s="89"/>
      <c r="I20" s="6"/>
      <c r="J20" s="90"/>
      <c r="K20" s="91"/>
      <c r="L20" s="21"/>
    </row>
    <row r="21" spans="1:12" ht="30" customHeight="1">
      <c r="A21" s="20">
        <v>14</v>
      </c>
      <c r="B21" s="9" t="s">
        <v>0</v>
      </c>
      <c r="C21" s="5" t="s">
        <v>1</v>
      </c>
      <c r="D21" s="87"/>
      <c r="E21" s="88"/>
      <c r="F21" s="88"/>
      <c r="G21" s="88"/>
      <c r="H21" s="89"/>
      <c r="I21" s="6"/>
      <c r="J21" s="90"/>
      <c r="K21" s="91"/>
      <c r="L21" s="21"/>
    </row>
    <row r="22" spans="1:12" ht="30" customHeight="1">
      <c r="A22" s="20">
        <v>15</v>
      </c>
      <c r="B22" s="9" t="s">
        <v>0</v>
      </c>
      <c r="C22" s="5" t="s">
        <v>1</v>
      </c>
      <c r="D22" s="87"/>
      <c r="E22" s="88"/>
      <c r="F22" s="88"/>
      <c r="G22" s="88"/>
      <c r="H22" s="89"/>
      <c r="I22" s="6"/>
      <c r="J22" s="90"/>
      <c r="K22" s="91"/>
      <c r="L22" s="21"/>
    </row>
    <row r="23" spans="1:12" ht="30" customHeight="1">
      <c r="A23" s="20">
        <v>16</v>
      </c>
      <c r="B23" s="9" t="s">
        <v>0</v>
      </c>
      <c r="C23" s="5" t="s">
        <v>1</v>
      </c>
      <c r="D23" s="87"/>
      <c r="E23" s="88"/>
      <c r="F23" s="88"/>
      <c r="G23" s="88"/>
      <c r="H23" s="89"/>
      <c r="I23" s="6"/>
      <c r="J23" s="90"/>
      <c r="K23" s="91"/>
      <c r="L23" s="21"/>
    </row>
    <row r="24" spans="1:12" ht="30" customHeight="1">
      <c r="A24" s="20">
        <v>17</v>
      </c>
      <c r="B24" s="9" t="s">
        <v>0</v>
      </c>
      <c r="C24" s="5" t="s">
        <v>1</v>
      </c>
      <c r="D24" s="87"/>
      <c r="E24" s="88"/>
      <c r="F24" s="88"/>
      <c r="G24" s="88"/>
      <c r="H24" s="89"/>
      <c r="I24" s="6"/>
      <c r="J24" s="90"/>
      <c r="K24" s="91"/>
      <c r="L24" s="21"/>
    </row>
    <row r="25" spans="1:12" ht="30" customHeight="1">
      <c r="A25" s="20">
        <v>18</v>
      </c>
      <c r="B25" s="9" t="s">
        <v>0</v>
      </c>
      <c r="C25" s="5" t="s">
        <v>1</v>
      </c>
      <c r="D25" s="114"/>
      <c r="E25" s="88"/>
      <c r="F25" s="88"/>
      <c r="G25" s="88"/>
      <c r="H25" s="89"/>
      <c r="I25" s="6"/>
      <c r="J25" s="90"/>
      <c r="K25" s="91"/>
      <c r="L25" s="21"/>
    </row>
    <row r="26" spans="1:12" ht="30" customHeight="1">
      <c r="A26" s="20">
        <v>19</v>
      </c>
      <c r="B26" s="9" t="s">
        <v>0</v>
      </c>
      <c r="C26" s="5" t="s">
        <v>1</v>
      </c>
      <c r="D26" s="87"/>
      <c r="E26" s="88"/>
      <c r="F26" s="88"/>
      <c r="G26" s="88"/>
      <c r="H26" s="89"/>
      <c r="I26" s="6"/>
      <c r="J26" s="90"/>
      <c r="K26" s="91"/>
      <c r="L26" s="21"/>
    </row>
    <row r="27" spans="1:12" ht="30" customHeight="1">
      <c r="A27" s="20">
        <v>20</v>
      </c>
      <c r="B27" s="9" t="s">
        <v>0</v>
      </c>
      <c r="C27" s="10" t="s">
        <v>1</v>
      </c>
      <c r="D27" s="87"/>
      <c r="E27" s="88"/>
      <c r="F27" s="88"/>
      <c r="G27" s="88"/>
      <c r="H27" s="89"/>
      <c r="I27" s="7"/>
      <c r="J27" s="90"/>
      <c r="K27" s="91"/>
      <c r="L27" s="21"/>
    </row>
    <row r="28" spans="1:12" ht="30" customHeight="1">
      <c r="A28" s="111" t="s">
        <v>6</v>
      </c>
      <c r="B28" s="112"/>
      <c r="C28" s="113"/>
      <c r="D28" s="87"/>
      <c r="E28" s="88"/>
      <c r="F28" s="88"/>
      <c r="G28" s="88"/>
      <c r="H28" s="89"/>
      <c r="I28" s="6"/>
      <c r="J28" s="90"/>
      <c r="K28" s="91"/>
      <c r="L28" s="21"/>
    </row>
    <row r="29" spans="1:12" ht="30" customHeight="1" thickBot="1">
      <c r="A29" s="102" t="s">
        <v>5</v>
      </c>
      <c r="B29" s="103"/>
      <c r="C29" s="104"/>
      <c r="D29" s="99"/>
      <c r="E29" s="100"/>
      <c r="F29" s="100"/>
      <c r="G29" s="100"/>
      <c r="H29" s="101"/>
      <c r="I29" s="22"/>
      <c r="J29" s="93"/>
      <c r="K29" s="94"/>
      <c r="L29" s="23"/>
    </row>
    <row r="30" spans="1:12" ht="20.25" customHeight="1">
      <c r="A30" s="85" t="s">
        <v>81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</row>
    <row r="31" spans="1:12" ht="18" customHeight="1">
      <c r="A31" s="32"/>
      <c r="B31" s="33"/>
      <c r="C31" s="33" t="s">
        <v>19</v>
      </c>
      <c r="D31" s="33"/>
      <c r="E31" s="33"/>
      <c r="F31" s="33"/>
      <c r="G31" s="33"/>
      <c r="H31" s="33"/>
      <c r="I31" s="33"/>
      <c r="J31" s="33"/>
      <c r="K31" s="33"/>
      <c r="L31" s="33"/>
    </row>
    <row r="32" spans="1:12" ht="26.25" customHeight="1">
      <c r="A32" s="110" t="s">
        <v>15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</row>
    <row r="33" spans="1:15" ht="20.25" customHeight="1">
      <c r="A33" s="85" t="s">
        <v>18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5" ht="28.5" customHeight="1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5" ht="28.5" customHeight="1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O35" s="8"/>
    </row>
    <row r="36" spans="1:15" ht="24" customHeight="1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5" ht="24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</sheetData>
  <mergeCells count="60">
    <mergeCell ref="D24:H24"/>
    <mergeCell ref="D27:H27"/>
    <mergeCell ref="D23:H23"/>
    <mergeCell ref="A33:L33"/>
    <mergeCell ref="J8:K8"/>
    <mergeCell ref="J9:K9"/>
    <mergeCell ref="J10:K10"/>
    <mergeCell ref="A32:L32"/>
    <mergeCell ref="A28:C28"/>
    <mergeCell ref="J24:K24"/>
    <mergeCell ref="J26:K26"/>
    <mergeCell ref="A34:L34"/>
    <mergeCell ref="D15:H15"/>
    <mergeCell ref="D16:H16"/>
    <mergeCell ref="J11:K11"/>
    <mergeCell ref="J12:K12"/>
    <mergeCell ref="J17:K17"/>
    <mergeCell ref="J28:K28"/>
    <mergeCell ref="J21:K21"/>
    <mergeCell ref="D28:H28"/>
    <mergeCell ref="D26:H26"/>
    <mergeCell ref="J25:K25"/>
    <mergeCell ref="J23:K23"/>
    <mergeCell ref="D21:H21"/>
    <mergeCell ref="D12:H12"/>
    <mergeCell ref="D10:H10"/>
    <mergeCell ref="D6:H6"/>
    <mergeCell ref="D8:H8"/>
    <mergeCell ref="D9:H9"/>
    <mergeCell ref="D7:H7"/>
    <mergeCell ref="D25:H25"/>
    <mergeCell ref="J7:K7"/>
    <mergeCell ref="D22:H22"/>
    <mergeCell ref="J18:K18"/>
    <mergeCell ref="D13:H13"/>
    <mergeCell ref="J14:K14"/>
    <mergeCell ref="J15:K15"/>
    <mergeCell ref="J16:K16"/>
    <mergeCell ref="D14:H14"/>
    <mergeCell ref="J13:K13"/>
    <mergeCell ref="K3:L3"/>
    <mergeCell ref="K2:L2"/>
    <mergeCell ref="J20:K20"/>
    <mergeCell ref="J29:K29"/>
    <mergeCell ref="J22:K22"/>
    <mergeCell ref="J6:K6"/>
    <mergeCell ref="A4:L4"/>
    <mergeCell ref="B6:C6"/>
    <mergeCell ref="D29:H29"/>
    <mergeCell ref="A29:C29"/>
    <mergeCell ref="J1:K1"/>
    <mergeCell ref="A35:L35"/>
    <mergeCell ref="A30:L30"/>
    <mergeCell ref="D17:H17"/>
    <mergeCell ref="D18:H18"/>
    <mergeCell ref="D19:H19"/>
    <mergeCell ref="D20:H20"/>
    <mergeCell ref="J27:K27"/>
    <mergeCell ref="J19:K19"/>
    <mergeCell ref="D11:H11"/>
  </mergeCells>
  <phoneticPr fontId="2"/>
  <printOptions horizontalCentered="1"/>
  <pageMargins left="0.19685039370078741" right="0" top="0.47" bottom="0.19685039370078741" header="0.11811023622047245" footer="0.11811023622047245"/>
  <pageSetup paperSize="9" scale="98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T32"/>
  <sheetViews>
    <sheetView view="pageBreakPreview" zoomScaleNormal="100" zoomScaleSheetLayoutView="100" workbookViewId="0">
      <pane xSplit="6" ySplit="5" topLeftCell="G21" activePane="bottomRight" state="frozen"/>
      <selection pane="topRight" activeCell="F1" sqref="F1"/>
      <selection pane="bottomLeft" activeCell="A6" sqref="A6"/>
      <selection pane="bottomRight" activeCell="R32" sqref="R32"/>
    </sheetView>
  </sheetViews>
  <sheetFormatPr defaultRowHeight="13.5"/>
  <cols>
    <col min="1" max="1" width="3.25" style="34" bestFit="1" customWidth="1"/>
    <col min="2" max="2" width="4.5" style="34" customWidth="1"/>
    <col min="3" max="3" width="3.375" style="34" bestFit="1" customWidth="1"/>
    <col min="4" max="4" width="2.5" style="34" bestFit="1" customWidth="1"/>
    <col min="5" max="5" width="4" style="34" customWidth="1"/>
    <col min="6" max="6" width="5.75" style="34" customWidth="1"/>
    <col min="7" max="7" width="22.875" style="34" customWidth="1"/>
    <col min="8" max="13" width="2.625" style="34" customWidth="1"/>
    <col min="14" max="14" width="11.625" style="34" customWidth="1"/>
    <col min="15" max="15" width="17.5" style="40" customWidth="1"/>
    <col min="16" max="16" width="9" style="34"/>
    <col min="17" max="17" width="17.25" style="34" bestFit="1" customWidth="1"/>
    <col min="18" max="18" width="15.125" style="34" bestFit="1" customWidth="1"/>
    <col min="19" max="19" width="15.125" style="34" customWidth="1"/>
    <col min="20" max="16384" width="9" style="34"/>
  </cols>
  <sheetData>
    <row r="1" spans="1:20" ht="20.25" customHeight="1">
      <c r="A1" s="80" t="s">
        <v>20</v>
      </c>
      <c r="M1" s="115" t="s">
        <v>31</v>
      </c>
      <c r="N1" s="116"/>
      <c r="O1" s="37"/>
    </row>
    <row r="2" spans="1:20" ht="20.25" customHeight="1">
      <c r="M2" s="115" t="s">
        <v>32</v>
      </c>
      <c r="N2" s="116"/>
      <c r="O2" s="37"/>
    </row>
    <row r="3" spans="1:20" ht="20.25" customHeight="1">
      <c r="M3" s="115" t="s">
        <v>33</v>
      </c>
      <c r="N3" s="116"/>
      <c r="O3" s="37"/>
    </row>
    <row r="4" spans="1:20" ht="29.25" customHeight="1" thickBot="1">
      <c r="B4" s="38" t="s">
        <v>34</v>
      </c>
      <c r="C4" s="38"/>
      <c r="D4" s="38" t="s">
        <v>35</v>
      </c>
      <c r="E4" s="38"/>
      <c r="F4" s="38" t="s">
        <v>36</v>
      </c>
      <c r="G4" s="39" t="s">
        <v>37</v>
      </c>
    </row>
    <row r="5" spans="1:20" ht="25.5" customHeight="1" thickBot="1">
      <c r="A5" s="41"/>
      <c r="B5" s="121" t="s">
        <v>38</v>
      </c>
      <c r="C5" s="121"/>
      <c r="D5" s="121"/>
      <c r="E5" s="121"/>
      <c r="F5" s="121"/>
      <c r="G5" s="42" t="s">
        <v>39</v>
      </c>
      <c r="H5" s="121" t="s">
        <v>40</v>
      </c>
      <c r="I5" s="121"/>
      <c r="J5" s="121"/>
      <c r="K5" s="121"/>
      <c r="L5" s="121"/>
      <c r="M5" s="121"/>
      <c r="N5" s="42" t="s">
        <v>41</v>
      </c>
      <c r="O5" s="43" t="s">
        <v>42</v>
      </c>
      <c r="Q5" s="44" t="s">
        <v>43</v>
      </c>
      <c r="R5" s="44" t="s">
        <v>44</v>
      </c>
      <c r="S5" s="45"/>
    </row>
    <row r="6" spans="1:20" ht="27.75" customHeight="1">
      <c r="A6" s="46" t="s">
        <v>10</v>
      </c>
      <c r="B6" s="47"/>
      <c r="C6" s="47" t="s">
        <v>45</v>
      </c>
      <c r="D6" s="47" t="s">
        <v>46</v>
      </c>
      <c r="E6" s="47" t="s">
        <v>21</v>
      </c>
      <c r="F6" s="48" t="s">
        <v>47</v>
      </c>
      <c r="G6" s="49" t="s">
        <v>48</v>
      </c>
      <c r="H6" s="50"/>
      <c r="I6" s="51"/>
      <c r="J6" s="51" t="s">
        <v>22</v>
      </c>
      <c r="K6" s="51" t="s">
        <v>23</v>
      </c>
      <c r="L6" s="47" t="s">
        <v>24</v>
      </c>
      <c r="M6" s="48" t="s">
        <v>25</v>
      </c>
      <c r="N6" s="52">
        <f t="shared" ref="N6:N26" si="0">IF(H6="①",350,0)+IF(I6="②",350,0)+IF(J6="③",350,0)+IF(K6="④",350,0)+IF(L6="⑤",350,0)+IF(M6="⑥",350,0)</f>
        <v>1400</v>
      </c>
      <c r="O6" s="53">
        <f>+N6</f>
        <v>1400</v>
      </c>
      <c r="P6" s="54" t="s">
        <v>49</v>
      </c>
      <c r="Q6" s="35" t="s">
        <v>48</v>
      </c>
      <c r="R6" s="55">
        <f t="shared" ref="R6:R24" si="1">SUMIF($G$6:$G$26,Q6,$N$6:$N$26)</f>
        <v>1400</v>
      </c>
      <c r="S6" s="45"/>
      <c r="T6" s="34" t="s">
        <v>50</v>
      </c>
    </row>
    <row r="7" spans="1:20" ht="27.75" customHeight="1">
      <c r="A7" s="56">
        <v>1</v>
      </c>
      <c r="B7" s="36"/>
      <c r="C7" s="36" t="s">
        <v>45</v>
      </c>
      <c r="D7" s="36" t="s">
        <v>46</v>
      </c>
      <c r="E7" s="36"/>
      <c r="F7" s="57" t="s">
        <v>47</v>
      </c>
      <c r="G7" s="35"/>
      <c r="H7" s="58"/>
      <c r="I7" s="59"/>
      <c r="J7" s="60"/>
      <c r="K7" s="60"/>
      <c r="L7" s="36"/>
      <c r="M7" s="61"/>
      <c r="N7" s="62">
        <f t="shared" si="0"/>
        <v>0</v>
      </c>
      <c r="O7" s="63" t="str">
        <f>IF(G7="","",N7)</f>
        <v/>
      </c>
      <c r="Q7" s="35" t="s">
        <v>51</v>
      </c>
      <c r="R7" s="55">
        <f t="shared" si="1"/>
        <v>0</v>
      </c>
      <c r="S7" s="45"/>
    </row>
    <row r="8" spans="1:20" ht="27.75" customHeight="1">
      <c r="A8" s="56">
        <v>2</v>
      </c>
      <c r="B8" s="36"/>
      <c r="C8" s="36" t="s">
        <v>45</v>
      </c>
      <c r="D8" s="36" t="s">
        <v>46</v>
      </c>
      <c r="E8" s="36"/>
      <c r="F8" s="57" t="s">
        <v>47</v>
      </c>
      <c r="G8" s="35"/>
      <c r="H8" s="58"/>
      <c r="I8" s="59"/>
      <c r="J8" s="60"/>
      <c r="K8" s="60"/>
      <c r="L8" s="36"/>
      <c r="M8" s="61"/>
      <c r="N8" s="62">
        <f t="shared" si="0"/>
        <v>0</v>
      </c>
      <c r="O8" s="63" t="str">
        <f t="shared" ref="O8:O26" si="2">IF(G8="","",O7+N8)</f>
        <v/>
      </c>
      <c r="Q8" s="35" t="s">
        <v>52</v>
      </c>
      <c r="R8" s="55">
        <f t="shared" si="1"/>
        <v>0</v>
      </c>
      <c r="S8" s="45"/>
      <c r="T8" s="34" t="s">
        <v>53</v>
      </c>
    </row>
    <row r="9" spans="1:20" ht="27.75" customHeight="1">
      <c r="A9" s="56">
        <v>3</v>
      </c>
      <c r="B9" s="36"/>
      <c r="C9" s="36" t="s">
        <v>45</v>
      </c>
      <c r="D9" s="36" t="s">
        <v>46</v>
      </c>
      <c r="E9" s="36"/>
      <c r="F9" s="57" t="s">
        <v>47</v>
      </c>
      <c r="G9" s="35"/>
      <c r="H9" s="58"/>
      <c r="I9" s="59"/>
      <c r="J9" s="60"/>
      <c r="K9" s="60"/>
      <c r="L9" s="36"/>
      <c r="M9" s="61"/>
      <c r="N9" s="62">
        <f t="shared" si="0"/>
        <v>0</v>
      </c>
      <c r="O9" s="63" t="str">
        <f t="shared" si="2"/>
        <v/>
      </c>
      <c r="Q9" s="35" t="s">
        <v>54</v>
      </c>
      <c r="R9" s="55">
        <f t="shared" si="1"/>
        <v>0</v>
      </c>
      <c r="S9" s="45"/>
    </row>
    <row r="10" spans="1:20" ht="27.75" customHeight="1">
      <c r="A10" s="56">
        <v>4</v>
      </c>
      <c r="B10" s="36"/>
      <c r="C10" s="36" t="s">
        <v>45</v>
      </c>
      <c r="D10" s="36" t="s">
        <v>46</v>
      </c>
      <c r="E10" s="36"/>
      <c r="F10" s="57" t="s">
        <v>47</v>
      </c>
      <c r="G10" s="35"/>
      <c r="H10" s="58"/>
      <c r="I10" s="59"/>
      <c r="J10" s="60"/>
      <c r="K10" s="60"/>
      <c r="L10" s="36"/>
      <c r="M10" s="61"/>
      <c r="N10" s="62">
        <f t="shared" si="0"/>
        <v>0</v>
      </c>
      <c r="O10" s="63" t="str">
        <f t="shared" si="2"/>
        <v/>
      </c>
      <c r="Q10" s="35" t="s">
        <v>55</v>
      </c>
      <c r="R10" s="55">
        <f t="shared" si="1"/>
        <v>0</v>
      </c>
      <c r="S10" s="45"/>
      <c r="T10" s="34" t="s">
        <v>56</v>
      </c>
    </row>
    <row r="11" spans="1:20" ht="27.75" customHeight="1">
      <c r="A11" s="56">
        <v>5</v>
      </c>
      <c r="B11" s="36"/>
      <c r="C11" s="36" t="s">
        <v>45</v>
      </c>
      <c r="D11" s="36" t="s">
        <v>46</v>
      </c>
      <c r="E11" s="36"/>
      <c r="F11" s="57" t="s">
        <v>47</v>
      </c>
      <c r="G11" s="35"/>
      <c r="H11" s="58"/>
      <c r="I11" s="59"/>
      <c r="J11" s="60"/>
      <c r="K11" s="60"/>
      <c r="L11" s="36"/>
      <c r="M11" s="61"/>
      <c r="N11" s="62">
        <f t="shared" si="0"/>
        <v>0</v>
      </c>
      <c r="O11" s="63" t="str">
        <f t="shared" si="2"/>
        <v/>
      </c>
      <c r="Q11" s="35" t="s">
        <v>57</v>
      </c>
      <c r="R11" s="55">
        <f t="shared" si="1"/>
        <v>0</v>
      </c>
      <c r="S11" s="45"/>
    </row>
    <row r="12" spans="1:20" ht="27.75" customHeight="1">
      <c r="A12" s="56">
        <v>6</v>
      </c>
      <c r="B12" s="36"/>
      <c r="C12" s="36" t="s">
        <v>45</v>
      </c>
      <c r="D12" s="36" t="s">
        <v>46</v>
      </c>
      <c r="E12" s="36"/>
      <c r="F12" s="57" t="s">
        <v>47</v>
      </c>
      <c r="G12" s="35"/>
      <c r="H12" s="58"/>
      <c r="I12" s="59"/>
      <c r="J12" s="60"/>
      <c r="K12" s="60"/>
      <c r="L12" s="36"/>
      <c r="M12" s="61"/>
      <c r="N12" s="62">
        <f t="shared" si="0"/>
        <v>0</v>
      </c>
      <c r="O12" s="63" t="str">
        <f t="shared" si="2"/>
        <v/>
      </c>
      <c r="Q12" s="35" t="s">
        <v>58</v>
      </c>
      <c r="R12" s="55">
        <f t="shared" si="1"/>
        <v>0</v>
      </c>
      <c r="S12" s="45"/>
      <c r="T12" s="34" t="s">
        <v>59</v>
      </c>
    </row>
    <row r="13" spans="1:20" ht="27.75" customHeight="1">
      <c r="A13" s="56">
        <v>7</v>
      </c>
      <c r="B13" s="36"/>
      <c r="C13" s="36" t="s">
        <v>45</v>
      </c>
      <c r="D13" s="36" t="s">
        <v>46</v>
      </c>
      <c r="E13" s="36"/>
      <c r="F13" s="57" t="s">
        <v>47</v>
      </c>
      <c r="G13" s="35"/>
      <c r="H13" s="58"/>
      <c r="I13" s="59"/>
      <c r="J13" s="60"/>
      <c r="K13" s="60"/>
      <c r="L13" s="36"/>
      <c r="M13" s="61"/>
      <c r="N13" s="62">
        <f t="shared" si="0"/>
        <v>0</v>
      </c>
      <c r="O13" s="63" t="str">
        <f t="shared" si="2"/>
        <v/>
      </c>
      <c r="Q13" s="35" t="s">
        <v>60</v>
      </c>
      <c r="R13" s="55">
        <f t="shared" si="1"/>
        <v>0</v>
      </c>
      <c r="S13" s="45"/>
    </row>
    <row r="14" spans="1:20" ht="27.75" customHeight="1">
      <c r="A14" s="56">
        <v>8</v>
      </c>
      <c r="B14" s="36"/>
      <c r="C14" s="36" t="s">
        <v>45</v>
      </c>
      <c r="D14" s="36" t="s">
        <v>46</v>
      </c>
      <c r="E14" s="36"/>
      <c r="F14" s="57" t="s">
        <v>47</v>
      </c>
      <c r="G14" s="35"/>
      <c r="H14" s="58"/>
      <c r="I14" s="59"/>
      <c r="J14" s="60"/>
      <c r="K14" s="60"/>
      <c r="L14" s="36"/>
      <c r="M14" s="61"/>
      <c r="N14" s="62">
        <f t="shared" si="0"/>
        <v>0</v>
      </c>
      <c r="O14" s="63" t="str">
        <f t="shared" si="2"/>
        <v/>
      </c>
      <c r="Q14" s="35" t="s">
        <v>61</v>
      </c>
      <c r="R14" s="55">
        <f t="shared" si="1"/>
        <v>0</v>
      </c>
      <c r="S14" s="45"/>
      <c r="T14" s="34" t="s">
        <v>62</v>
      </c>
    </row>
    <row r="15" spans="1:20" ht="27.75" customHeight="1">
      <c r="A15" s="56">
        <v>9</v>
      </c>
      <c r="B15" s="36"/>
      <c r="C15" s="36" t="s">
        <v>45</v>
      </c>
      <c r="D15" s="36" t="s">
        <v>46</v>
      </c>
      <c r="E15" s="36"/>
      <c r="F15" s="57" t="s">
        <v>47</v>
      </c>
      <c r="G15" s="35"/>
      <c r="H15" s="58"/>
      <c r="I15" s="59"/>
      <c r="J15" s="60"/>
      <c r="K15" s="60"/>
      <c r="L15" s="36"/>
      <c r="M15" s="61"/>
      <c r="N15" s="62">
        <f t="shared" si="0"/>
        <v>0</v>
      </c>
      <c r="O15" s="63" t="str">
        <f t="shared" si="2"/>
        <v/>
      </c>
      <c r="Q15" s="35" t="s">
        <v>63</v>
      </c>
      <c r="R15" s="55">
        <f t="shared" si="1"/>
        <v>0</v>
      </c>
      <c r="S15" s="45"/>
    </row>
    <row r="16" spans="1:20" ht="27.75" customHeight="1">
      <c r="A16" s="56">
        <v>10</v>
      </c>
      <c r="B16" s="36"/>
      <c r="C16" s="36" t="s">
        <v>45</v>
      </c>
      <c r="D16" s="36" t="s">
        <v>46</v>
      </c>
      <c r="E16" s="36"/>
      <c r="F16" s="57" t="s">
        <v>47</v>
      </c>
      <c r="G16" s="35"/>
      <c r="H16" s="58"/>
      <c r="I16" s="59"/>
      <c r="J16" s="60"/>
      <c r="K16" s="60"/>
      <c r="L16" s="36"/>
      <c r="M16" s="61"/>
      <c r="N16" s="62">
        <f t="shared" si="0"/>
        <v>0</v>
      </c>
      <c r="O16" s="63" t="str">
        <f t="shared" si="2"/>
        <v/>
      </c>
      <c r="Q16" s="35" t="s">
        <v>64</v>
      </c>
      <c r="R16" s="64">
        <f t="shared" si="1"/>
        <v>0</v>
      </c>
      <c r="S16" s="45"/>
      <c r="T16" s="34" t="s">
        <v>65</v>
      </c>
    </row>
    <row r="17" spans="1:20" ht="27.75" customHeight="1">
      <c r="A17" s="56">
        <v>11</v>
      </c>
      <c r="B17" s="36"/>
      <c r="C17" s="36" t="s">
        <v>45</v>
      </c>
      <c r="D17" s="36" t="s">
        <v>46</v>
      </c>
      <c r="E17" s="36"/>
      <c r="F17" s="57" t="s">
        <v>47</v>
      </c>
      <c r="G17" s="35"/>
      <c r="H17" s="58"/>
      <c r="I17" s="59"/>
      <c r="J17" s="60"/>
      <c r="K17" s="60"/>
      <c r="L17" s="36"/>
      <c r="M17" s="61"/>
      <c r="N17" s="62">
        <f t="shared" si="0"/>
        <v>0</v>
      </c>
      <c r="O17" s="63" t="str">
        <f t="shared" si="2"/>
        <v/>
      </c>
      <c r="Q17" s="35" t="s">
        <v>66</v>
      </c>
      <c r="R17" s="55">
        <f t="shared" si="1"/>
        <v>0</v>
      </c>
    </row>
    <row r="18" spans="1:20" ht="27.75" customHeight="1">
      <c r="A18" s="56">
        <v>12</v>
      </c>
      <c r="B18" s="36"/>
      <c r="C18" s="36" t="s">
        <v>45</v>
      </c>
      <c r="D18" s="36" t="s">
        <v>46</v>
      </c>
      <c r="E18" s="36"/>
      <c r="F18" s="57" t="s">
        <v>47</v>
      </c>
      <c r="G18" s="35"/>
      <c r="H18" s="58"/>
      <c r="I18" s="59"/>
      <c r="J18" s="60"/>
      <c r="K18" s="60"/>
      <c r="L18" s="36"/>
      <c r="M18" s="61"/>
      <c r="N18" s="62">
        <f t="shared" si="0"/>
        <v>0</v>
      </c>
      <c r="O18" s="63" t="str">
        <f t="shared" si="2"/>
        <v/>
      </c>
      <c r="Q18" s="35" t="s">
        <v>67</v>
      </c>
      <c r="R18" s="55">
        <f t="shared" si="1"/>
        <v>0</v>
      </c>
    </row>
    <row r="19" spans="1:20" ht="27.75" customHeight="1">
      <c r="A19" s="56">
        <v>13</v>
      </c>
      <c r="B19" s="36"/>
      <c r="C19" s="36" t="s">
        <v>45</v>
      </c>
      <c r="D19" s="36" t="s">
        <v>46</v>
      </c>
      <c r="E19" s="36"/>
      <c r="F19" s="57" t="s">
        <v>47</v>
      </c>
      <c r="G19" s="35"/>
      <c r="H19" s="58"/>
      <c r="I19" s="59"/>
      <c r="J19" s="60"/>
      <c r="K19" s="60"/>
      <c r="L19" s="36"/>
      <c r="M19" s="61"/>
      <c r="N19" s="62">
        <f t="shared" si="0"/>
        <v>0</v>
      </c>
      <c r="O19" s="63" t="str">
        <f t="shared" si="2"/>
        <v/>
      </c>
      <c r="Q19" s="35" t="s">
        <v>68</v>
      </c>
      <c r="R19" s="55">
        <f t="shared" si="1"/>
        <v>0</v>
      </c>
      <c r="T19" s="34" t="s">
        <v>45</v>
      </c>
    </row>
    <row r="20" spans="1:20" ht="27.75" customHeight="1">
      <c r="A20" s="56">
        <v>14</v>
      </c>
      <c r="B20" s="36"/>
      <c r="C20" s="36" t="s">
        <v>45</v>
      </c>
      <c r="D20" s="36" t="s">
        <v>46</v>
      </c>
      <c r="E20" s="36"/>
      <c r="F20" s="57" t="s">
        <v>47</v>
      </c>
      <c r="G20" s="35"/>
      <c r="H20" s="58"/>
      <c r="I20" s="59"/>
      <c r="J20" s="60"/>
      <c r="K20" s="60"/>
      <c r="L20" s="36"/>
      <c r="M20" s="61"/>
      <c r="N20" s="62">
        <f t="shared" si="0"/>
        <v>0</v>
      </c>
      <c r="O20" s="63" t="str">
        <f t="shared" si="2"/>
        <v/>
      </c>
      <c r="Q20" s="35" t="s">
        <v>69</v>
      </c>
      <c r="R20" s="55">
        <f t="shared" si="1"/>
        <v>0</v>
      </c>
      <c r="T20" s="34" t="s">
        <v>26</v>
      </c>
    </row>
    <row r="21" spans="1:20" ht="27.75" customHeight="1">
      <c r="A21" s="56">
        <v>15</v>
      </c>
      <c r="B21" s="36"/>
      <c r="C21" s="36" t="s">
        <v>45</v>
      </c>
      <c r="D21" s="36" t="s">
        <v>46</v>
      </c>
      <c r="E21" s="36"/>
      <c r="F21" s="57" t="s">
        <v>47</v>
      </c>
      <c r="G21" s="35"/>
      <c r="H21" s="58"/>
      <c r="I21" s="59"/>
      <c r="J21" s="60"/>
      <c r="K21" s="60"/>
      <c r="L21" s="36"/>
      <c r="M21" s="61"/>
      <c r="N21" s="62">
        <f t="shared" si="0"/>
        <v>0</v>
      </c>
      <c r="O21" s="63" t="str">
        <f t="shared" si="2"/>
        <v/>
      </c>
      <c r="Q21" s="35" t="s">
        <v>70</v>
      </c>
      <c r="R21" s="55">
        <f t="shared" si="1"/>
        <v>0</v>
      </c>
      <c r="T21" s="34" t="s">
        <v>27</v>
      </c>
    </row>
    <row r="22" spans="1:20" ht="27.75" customHeight="1">
      <c r="A22" s="56">
        <v>16</v>
      </c>
      <c r="B22" s="36"/>
      <c r="C22" s="36" t="s">
        <v>45</v>
      </c>
      <c r="D22" s="36" t="s">
        <v>46</v>
      </c>
      <c r="E22" s="36"/>
      <c r="F22" s="57" t="s">
        <v>47</v>
      </c>
      <c r="G22" s="35"/>
      <c r="H22" s="58"/>
      <c r="I22" s="59"/>
      <c r="J22" s="60"/>
      <c r="K22" s="60"/>
      <c r="L22" s="36"/>
      <c r="M22" s="61"/>
      <c r="N22" s="62">
        <f t="shared" si="0"/>
        <v>0</v>
      </c>
      <c r="O22" s="63" t="str">
        <f t="shared" si="2"/>
        <v/>
      </c>
      <c r="Q22" s="35" t="s">
        <v>71</v>
      </c>
      <c r="R22" s="55">
        <f t="shared" si="1"/>
        <v>0</v>
      </c>
      <c r="T22" s="34" t="s">
        <v>28</v>
      </c>
    </row>
    <row r="23" spans="1:20" ht="27.75" customHeight="1">
      <c r="A23" s="56">
        <v>17</v>
      </c>
      <c r="B23" s="36"/>
      <c r="C23" s="36" t="s">
        <v>45</v>
      </c>
      <c r="D23" s="36" t="s">
        <v>46</v>
      </c>
      <c r="E23" s="36"/>
      <c r="F23" s="57" t="s">
        <v>47</v>
      </c>
      <c r="G23" s="35"/>
      <c r="H23" s="58"/>
      <c r="I23" s="59"/>
      <c r="J23" s="60"/>
      <c r="K23" s="60"/>
      <c r="L23" s="36"/>
      <c r="M23" s="61"/>
      <c r="N23" s="62">
        <f t="shared" si="0"/>
        <v>0</v>
      </c>
      <c r="O23" s="63" t="str">
        <f t="shared" si="2"/>
        <v/>
      </c>
      <c r="Q23" s="35" t="s">
        <v>72</v>
      </c>
      <c r="R23" s="55">
        <f t="shared" si="1"/>
        <v>0</v>
      </c>
      <c r="T23" s="34" t="s">
        <v>29</v>
      </c>
    </row>
    <row r="24" spans="1:20" ht="27.75" customHeight="1" thickBot="1">
      <c r="A24" s="56">
        <v>18</v>
      </c>
      <c r="B24" s="36"/>
      <c r="C24" s="36" t="s">
        <v>45</v>
      </c>
      <c r="D24" s="36" t="s">
        <v>46</v>
      </c>
      <c r="E24" s="36"/>
      <c r="F24" s="57" t="s">
        <v>47</v>
      </c>
      <c r="G24" s="35"/>
      <c r="H24" s="58"/>
      <c r="I24" s="59"/>
      <c r="J24" s="60"/>
      <c r="K24" s="60"/>
      <c r="L24" s="36"/>
      <c r="M24" s="61"/>
      <c r="N24" s="62">
        <f t="shared" si="0"/>
        <v>0</v>
      </c>
      <c r="O24" s="63" t="str">
        <f t="shared" si="2"/>
        <v/>
      </c>
      <c r="Q24" s="65" t="s">
        <v>73</v>
      </c>
      <c r="R24" s="66">
        <f t="shared" si="1"/>
        <v>0</v>
      </c>
      <c r="T24" s="34" t="s">
        <v>21</v>
      </c>
    </row>
    <row r="25" spans="1:20" ht="27.75" customHeight="1" thickTop="1">
      <c r="A25" s="56">
        <v>19</v>
      </c>
      <c r="B25" s="36"/>
      <c r="C25" s="36" t="s">
        <v>45</v>
      </c>
      <c r="D25" s="36" t="s">
        <v>46</v>
      </c>
      <c r="E25" s="36"/>
      <c r="F25" s="57" t="s">
        <v>47</v>
      </c>
      <c r="G25" s="35"/>
      <c r="H25" s="58"/>
      <c r="I25" s="59"/>
      <c r="J25" s="60"/>
      <c r="K25" s="60"/>
      <c r="L25" s="36"/>
      <c r="M25" s="61"/>
      <c r="N25" s="62">
        <f t="shared" si="0"/>
        <v>0</v>
      </c>
      <c r="O25" s="63" t="str">
        <f t="shared" si="2"/>
        <v/>
      </c>
      <c r="Q25" s="67" t="s">
        <v>74</v>
      </c>
      <c r="R25" s="68">
        <f>SUM(R6:R16)</f>
        <v>1400</v>
      </c>
      <c r="T25" s="34" t="s">
        <v>30</v>
      </c>
    </row>
    <row r="26" spans="1:20" ht="27.75" customHeight="1">
      <c r="A26" s="56">
        <v>20</v>
      </c>
      <c r="B26" s="36"/>
      <c r="C26" s="36" t="s">
        <v>45</v>
      </c>
      <c r="D26" s="36" t="s">
        <v>46</v>
      </c>
      <c r="E26" s="36"/>
      <c r="F26" s="57" t="s">
        <v>47</v>
      </c>
      <c r="G26" s="35"/>
      <c r="H26" s="58"/>
      <c r="I26" s="59"/>
      <c r="J26" s="60"/>
      <c r="K26" s="60"/>
      <c r="L26" s="36"/>
      <c r="M26" s="61"/>
      <c r="N26" s="62">
        <f t="shared" si="0"/>
        <v>0</v>
      </c>
      <c r="O26" s="63" t="str">
        <f t="shared" si="2"/>
        <v/>
      </c>
    </row>
    <row r="27" spans="1:20" ht="27.75" customHeight="1">
      <c r="A27" s="122" t="s">
        <v>75</v>
      </c>
      <c r="B27" s="123"/>
      <c r="C27" s="69"/>
      <c r="D27" s="69"/>
      <c r="E27" s="69"/>
      <c r="F27" s="57"/>
      <c r="G27" s="35"/>
      <c r="H27" s="35"/>
      <c r="I27" s="36"/>
      <c r="J27" s="36"/>
      <c r="K27" s="36"/>
      <c r="L27" s="36"/>
      <c r="M27" s="36"/>
      <c r="N27" s="70">
        <f>SUM(N7:N26)</f>
        <v>0</v>
      </c>
      <c r="O27" s="71"/>
    </row>
    <row r="28" spans="1:20" ht="27.75" customHeight="1" thickBot="1">
      <c r="A28" s="124" t="s">
        <v>76</v>
      </c>
      <c r="B28" s="125"/>
      <c r="C28" s="125"/>
      <c r="D28" s="125"/>
      <c r="E28" s="125"/>
      <c r="F28" s="72"/>
      <c r="G28" s="73"/>
      <c r="H28" s="74"/>
      <c r="I28" s="75"/>
      <c r="J28" s="75"/>
      <c r="K28" s="75"/>
      <c r="L28" s="75"/>
      <c r="M28" s="72"/>
      <c r="N28" s="74"/>
      <c r="O28" s="76"/>
    </row>
    <row r="29" spans="1:20" ht="24" customHeight="1">
      <c r="B29" s="117" t="s">
        <v>82</v>
      </c>
      <c r="C29" s="117"/>
      <c r="D29" s="117"/>
      <c r="E29" s="117"/>
      <c r="F29" s="117"/>
      <c r="G29" s="118"/>
      <c r="H29" s="118"/>
      <c r="I29" s="118"/>
      <c r="J29" s="118"/>
      <c r="K29" s="118"/>
      <c r="L29" s="118"/>
      <c r="M29" s="118"/>
      <c r="N29" s="118"/>
      <c r="O29" s="118"/>
    </row>
    <row r="30" spans="1:20" ht="18" customHeight="1">
      <c r="B30" s="77"/>
      <c r="C30" s="77"/>
      <c r="D30" s="77"/>
      <c r="E30" s="77"/>
      <c r="F30" s="77" t="s">
        <v>77</v>
      </c>
      <c r="G30" s="77" t="s">
        <v>78</v>
      </c>
      <c r="H30" s="117"/>
      <c r="I30" s="117"/>
      <c r="J30" s="117"/>
      <c r="K30" s="117"/>
      <c r="L30" s="117"/>
      <c r="M30" s="117"/>
      <c r="N30" s="78"/>
      <c r="O30" s="77"/>
    </row>
    <row r="31" spans="1:20" ht="24" customHeight="1">
      <c r="B31" s="119" t="s">
        <v>79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</row>
    <row r="32" spans="1:20" ht="24" customHeight="1">
      <c r="B32" s="120" t="s">
        <v>80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</row>
  </sheetData>
  <mergeCells count="11">
    <mergeCell ref="B32:O32"/>
    <mergeCell ref="B5:F5"/>
    <mergeCell ref="H5:M5"/>
    <mergeCell ref="A27:B27"/>
    <mergeCell ref="A28:E28"/>
    <mergeCell ref="M1:N1"/>
    <mergeCell ref="M2:N2"/>
    <mergeCell ref="M3:N3"/>
    <mergeCell ref="H30:M30"/>
    <mergeCell ref="B29:O29"/>
    <mergeCell ref="B31:O31"/>
  </mergeCells>
  <phoneticPr fontId="2"/>
  <dataValidations count="8">
    <dataValidation type="list" allowBlank="1" showInputMessage="1" showErrorMessage="1" sqref="H6:H26">
      <formula1>$T$6:$T$7</formula1>
    </dataValidation>
    <dataValidation type="list" allowBlank="1" showInputMessage="1" showErrorMessage="1" sqref="I6:I26">
      <formula1>$T$8:$T$9</formula1>
    </dataValidation>
    <dataValidation type="list" allowBlank="1" showInputMessage="1" showErrorMessage="1" sqref="J6:J26">
      <formula1>$T$10:$T$11</formula1>
    </dataValidation>
    <dataValidation type="list" allowBlank="1" showInputMessage="1" showErrorMessage="1" sqref="K6:K26">
      <formula1>$T$12:$T$13</formula1>
    </dataValidation>
    <dataValidation type="list" allowBlank="1" showInputMessage="1" showErrorMessage="1" sqref="E6:E26">
      <formula1>$T$19:$T$25</formula1>
    </dataValidation>
    <dataValidation type="list" allowBlank="1" showInputMessage="1" showErrorMessage="1" sqref="G6:G26">
      <formula1>$Q$6:$Q$24</formula1>
    </dataValidation>
    <dataValidation type="list" showInputMessage="1" showErrorMessage="1" sqref="L6:L26">
      <formula1>$T$14:$T$15</formula1>
    </dataValidation>
    <dataValidation type="list" showInputMessage="1" showErrorMessage="1" sqref="M6:M26">
      <formula1>$T$16:$T$17</formula1>
    </dataValidation>
  </dataValidations>
  <pageMargins left="0.78740157480314965" right="0.78740157480314965" top="0.98425196850393704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校庭</vt:lpstr>
      <vt:lpstr>【計算式入り】</vt:lpstr>
      <vt:lpstr>【計算式入り】!Print_Area</vt:lpstr>
      <vt:lpstr>校庭!Print_Area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>0</cp:revision>
  <cp:lastPrinted>1601-01-01T00:00:00Z</cp:lastPrinted>
  <dcterms:created xsi:type="dcterms:W3CDTF">1601-01-01T00:00:00Z</dcterms:created>
  <dcterms:modified xsi:type="dcterms:W3CDTF">2020-01-07T06:50:26Z</dcterms:modified>
  <cp:category/>
</cp:coreProperties>
</file>