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1.52\keiei\zaimumain 移動＠121207\keiriback\●■★経理係★■●\05_照会\02_本市\01_財政課\2024年度（06年度）\64_0121-0131公営企業に係る経営比較分析表の分析等について\"/>
    </mc:Choice>
  </mc:AlternateContent>
  <workbookProtection workbookAlgorithmName="SHA-512" workbookHashValue="rLDOGHH2Rq64n6Bi+cBGyNlIFFmhXDFIAnPWXJCmeBzukzzU0hdv1Bt/siKVzisdeOvOBtsEqq4Mif+UpqeAqA==" workbookSaltValue="yo4MyoHyFe373A6XtCzKew==" workbookSpinCount="100000" lockStructure="1"/>
  <bookViews>
    <workbookView xWindow="0" yWindow="0" windowWidth="23040" windowHeight="8256"/>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E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E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D11" i="5"/>
  <c r="CD18" i="5" s="1"/>
  <c r="CC11" i="5"/>
  <c r="BV11" i="5"/>
  <c r="BU11" i="5"/>
  <c r="BT11" i="5"/>
  <c r="BS11" i="5"/>
  <c r="BR11" i="5"/>
  <c r="BK11" i="5"/>
  <c r="BJ11" i="5"/>
  <c r="BI11" i="5"/>
  <c r="BH11" i="5"/>
  <c r="BG11" i="5"/>
  <c r="AZ11" i="5"/>
  <c r="AY11" i="5"/>
  <c r="AX11" i="5"/>
  <c r="AW11" i="5"/>
  <c r="AV11" i="5"/>
  <c r="DE38" i="4" s="1"/>
  <c r="EO10" i="5"/>
  <c r="FJ86" i="4" s="1"/>
  <c r="AZ10" i="5"/>
  <c r="J10" i="5"/>
  <c r="FD8" i="5"/>
  <c r="ET8" i="5"/>
  <c r="EJ8" i="5"/>
  <c r="DZ8" i="5"/>
  <c r="DP8" i="5"/>
  <c r="DF8" i="5"/>
  <c r="CV8" i="5"/>
  <c r="CB8" i="5"/>
  <c r="BQ8" i="5"/>
  <c r="BF8" i="5"/>
  <c r="AU8" i="5"/>
  <c r="AJ8" i="5"/>
  <c r="AK6" i="5"/>
  <c r="AJ6" i="5"/>
  <c r="AI6" i="5"/>
  <c r="AH6" i="5"/>
  <c r="AG6" i="5"/>
  <c r="AF6" i="5"/>
  <c r="AE6" i="5"/>
  <c r="AD6" i="5"/>
  <c r="AC6" i="5"/>
  <c r="AB6" i="5"/>
  <c r="AA6" i="5"/>
  <c r="Z6" i="5"/>
  <c r="Y6" i="5"/>
  <c r="X6" i="5"/>
  <c r="W6" i="5"/>
  <c r="V6" i="5"/>
  <c r="U6" i="5"/>
  <c r="T6" i="5"/>
  <c r="S6" i="5"/>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BV38" i="4"/>
  <c r="BH38" i="4"/>
  <c r="AT38" i="4"/>
  <c r="AF38" i="4"/>
  <c r="R38" i="4"/>
  <c r="FI37" i="4"/>
  <c r="EP12" i="4"/>
  <c r="CT12" i="4"/>
  <c r="AX12" i="4"/>
  <c r="B12" i="4"/>
  <c r="EP10" i="4"/>
  <c r="CT10" i="4"/>
  <c r="AX10" i="4"/>
  <c r="B10" i="4"/>
  <c r="ND9" i="4"/>
  <c r="LZ9" i="4"/>
  <c r="KV9" i="4"/>
  <c r="JR9" i="4"/>
  <c r="IN9" i="4"/>
  <c r="ND8" i="4"/>
  <c r="LZ8" i="4"/>
  <c r="KV8" i="4"/>
  <c r="JR8" i="4"/>
  <c r="IN8" i="4"/>
  <c r="EP8" i="4"/>
  <c r="CT8" i="4"/>
  <c r="AX8" i="4"/>
  <c r="B8" i="4"/>
  <c r="ND7" i="4"/>
  <c r="EV16" i="5" l="1"/>
  <c r="DH16" i="5"/>
  <c r="AW16" i="5"/>
  <c r="FF10" i="5"/>
  <c r="KV86" i="4" s="1"/>
  <c r="DR10" i="5"/>
  <c r="KT60" i="4" s="1"/>
  <c r="BS10" i="5"/>
  <c r="KS37" i="4" s="1"/>
  <c r="JR7" i="4"/>
  <c r="EL16" i="5"/>
  <c r="CX16" i="5"/>
  <c r="EV10" i="5"/>
  <c r="HH86" i="4" s="1"/>
  <c r="DH10" i="5"/>
  <c r="HJ60" i="4" s="1"/>
  <c r="BH10" i="5"/>
  <c r="HF37" i="4" s="1"/>
  <c r="CD17" i="5"/>
  <c r="AL17" i="5"/>
  <c r="EB16" i="5"/>
  <c r="BS16" i="5"/>
  <c r="EL10" i="5"/>
  <c r="DT86" i="4" s="1"/>
  <c r="CX10" i="5"/>
  <c r="DR60" i="4" s="1"/>
  <c r="AW10" i="5"/>
  <c r="DS37" i="4" s="1"/>
  <c r="FF16" i="5"/>
  <c r="DR16" i="5"/>
  <c r="BH16" i="5"/>
  <c r="CD10" i="5"/>
  <c r="AG60" i="4" s="1"/>
  <c r="EB10" i="5"/>
  <c r="AF86" i="4" s="1"/>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DA10" i="5"/>
  <c r="FH60" i="4" s="1"/>
  <c r="AL11" i="5"/>
  <c r="AF37" i="4" s="1"/>
  <c r="S63" i="4"/>
  <c r="BW63" i="4"/>
  <c r="BI64" i="4"/>
  <c r="K10" i="5"/>
  <c r="L10" i="5"/>
  <c r="I10" i="5"/>
  <c r="CF17" i="5" l="1"/>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BJ10" i="5"/>
  <c r="IH37" i="4" s="1"/>
  <c r="EX10" i="5"/>
  <c r="IJ86" i="4" s="1"/>
  <c r="DJ10" i="5"/>
  <c r="IL60" i="4" s="1"/>
  <c r="EM16" i="5"/>
  <c r="CY16" i="5"/>
  <c r="EW10" i="5"/>
  <c r="HV86" i="4" s="1"/>
  <c r="DI10" i="5"/>
  <c r="HX60" i="4" s="1"/>
  <c r="BI10" i="5"/>
  <c r="HT37" i="4" s="1"/>
  <c r="AM17" i="5"/>
  <c r="EC16" i="5"/>
  <c r="EM10" i="5"/>
  <c r="EH86" i="4" s="1"/>
  <c r="CY10" i="5"/>
  <c r="EF60" i="4" s="1"/>
  <c r="AX10" i="5"/>
  <c r="EG37" i="4" s="1"/>
  <c r="CE17" i="5"/>
  <c r="BT16" i="5"/>
  <c r="FG16" i="5"/>
  <c r="DS16" i="5"/>
  <c r="BI16" i="5"/>
  <c r="AM11" i="5"/>
  <c r="AT37" i="4" s="1"/>
  <c r="EC10" i="5"/>
  <c r="AT86" i="4" s="1"/>
  <c r="CE10" i="5"/>
  <c r="AU60" i="4" s="1"/>
  <c r="EW16" i="5"/>
  <c r="DI16" i="5"/>
  <c r="AX16" i="5"/>
  <c r="FG10" i="5"/>
  <c r="LJ86" i="4" s="1"/>
  <c r="KV7" i="4"/>
  <c r="DS10" i="5"/>
  <c r="LH60" i="4" s="1"/>
  <c r="BT10" i="5"/>
  <c r="LG37" i="4" s="1"/>
  <c r="FE16" i="5"/>
  <c r="DQ16" i="5"/>
  <c r="BG16" i="5"/>
  <c r="AK11" i="5"/>
  <c r="R37" i="4" s="1"/>
  <c r="EA10" i="5"/>
  <c r="R86" i="4" s="1"/>
  <c r="CC10" i="5"/>
  <c r="S60" i="4" s="1"/>
  <c r="DG16" i="5"/>
  <c r="AV16" i="5"/>
  <c r="FE10" i="5"/>
  <c r="KH86" i="4" s="1"/>
  <c r="BR10" i="5"/>
  <c r="KE37" i="4" s="1"/>
  <c r="EU16" i="5"/>
  <c r="DQ10" i="5"/>
  <c r="KF60" i="4" s="1"/>
  <c r="EK16" i="5"/>
  <c r="CW16" i="5"/>
  <c r="EU10" i="5"/>
  <c r="GT86" i="4" s="1"/>
  <c r="DG10" i="5"/>
  <c r="GV60" i="4" s="1"/>
  <c r="BG10" i="5"/>
  <c r="GR37" i="4" s="1"/>
  <c r="CC17" i="5"/>
  <c r="AK17" i="5"/>
  <c r="EA16" i="5"/>
  <c r="BR16" i="5"/>
  <c r="EK10" i="5"/>
  <c r="DF86" i="4" s="1"/>
  <c r="IN7" i="4"/>
  <c r="CW10" i="5"/>
  <c r="DD60" i="4" s="1"/>
  <c r="AV10" i="5"/>
  <c r="DE37" i="4" s="1"/>
</calcChain>
</file>

<file path=xl/sharedStrings.xml><?xml version="1.0" encoding="utf-8"?>
<sst xmlns="http://schemas.openxmlformats.org/spreadsheetml/2006/main" count="342" uniqueCount="130">
  <si>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</si>
  <si>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</si>
  <si>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</si>
  <si>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</si>
  <si>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</si>
  <si>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</si>
  <si>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</si>
  <si>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</si>
  <si>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</si>
  <si>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</si>
  <si>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</si>
  <si>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</si>
  <si>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</si>
  <si>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</si>
  <si>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</si>
  <si>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</si>
  <si>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</si>
  <si>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</si>
  <si>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</si>
  <si>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</si>
  <si>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</si>
  <si>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</si>
  <si>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</si>
  <si>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</si>
  <si>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</si>
  <si>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</si>
  <si>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</si>
  <si>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</si>
  <si>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</si>
  <si>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</si>
  <si>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</si>
  <si>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</si>
  <si>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</si>
  <si>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</si>
  <si>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</si>
  <si>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</si>
  <si>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</si>
  <si>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</si>
  <si>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</si>
  <si>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</si>
  <si>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</si>
  <si>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</si>
  <si>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</si>
  <si>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</si>
  <si>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</si>
  <si>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</si>
  <si>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</si>
  <si>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</si>
  <si>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</si>
  <si>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</si>
  <si>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</si>
  <si>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</si>
  <si>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</si>
  <si>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</si>
  <si>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</si>
  <si>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</si>
  <si>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</si>
  <si>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</si>
  <si>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</si>
  <si>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</si>
  <si>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</si>
  <si>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</si>
  <si>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</si>
  <si>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</si>
  <si>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</si>
  <si>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</si>
  <si>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</si>
  <si>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</si>
  <si>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</si>
  <si>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</si>
  <si>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</si>
  <si>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</si>
  <si>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</si>
  <si>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</si>
  <si>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</si>
  <si>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</si>
  <si>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</si>
  <si>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</si>
  <si>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</si>
  <si>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</si>
  <si>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</si>
  <si>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</si>
  <si>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</si>
  <si>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</si>
  <si>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</si>
  <si>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</si>
  <si>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</si>
  <si>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</si>
  <si>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</si>
  <si>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</si>
  <si>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</si>
  <si>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</si>
  <si>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</si>
  <si>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</si>
  <si>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</si>
  <si>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</si>
  <si>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</si>
  <si>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</si>
  <si>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</si>
  <si>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</si>
  <si>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</si>
  <si>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</si>
  <si>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</si>
  <si>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</si>
  <si>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</si>
  <si>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</si>
  <si>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</si>
  <si>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</si>
  <si>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</si>
  <si>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</si>
  <si>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</si>
  <si>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</si>
  <si>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</si>
  <si>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</si>
  <si>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</si>
  <si>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</si>
  <si>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</si>
  <si>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</si>
  <si>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</si>
  <si>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</si>
  <si>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</si>
  <si>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t>平均値</t>
    <phoneticPr fontId="3"/>
  </si>
  <si>
    <t>グラフ用</t>
    <rPh sb="3" eb="4">
      <t>ヨウ</t>
    </rPh>
    <phoneticPr fontId="3"/>
  </si>
  <si>
    <t>当該値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</si>
  <si>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</si>
  <si>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</si>
  <si>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</si>
  <si>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及び④については、前年度に比べ利用者数の回復とバスネットワークの最適化により効率性は改善しています。②及び③については、人件費の増加や原材料費の高騰等の影響により運送コストが増加しているため増加傾向にあります。
　①走行キロ当たりの収入、②走行キロ当たりの運送原価、③走行キロ当たり人件費及び④乗車効率のいずれも、運行エリア等諸条件が異なることから単純比較はできないものの、平均値より高い傾向にあります。</t>
    <rPh sb="2" eb="3">
      <t>オヨ</t>
    </rPh>
    <rPh sb="34" eb="37">
      <t>サイテキカ</t>
    </rPh>
    <rPh sb="40" eb="42">
      <t>コウリツ</t>
    </rPh>
    <rPh sb="42" eb="43">
      <t>セイ</t>
    </rPh>
    <rPh sb="44" eb="46">
      <t>カイゼン</t>
    </rPh>
    <rPh sb="53" eb="54">
      <t>オヨ</t>
    </rPh>
    <rPh sb="97" eb="99">
      <t>ゾウカ</t>
    </rPh>
    <rPh sb="99" eb="101">
      <t>ケイコウ</t>
    </rPh>
    <phoneticPr fontId="3"/>
  </si>
  <si>
    <t>①経常収支比率は、乗車料収入は一定程度回復したものの、人件費の増加や原材料費の高騰等により運送コストが増加し、前年度比4.9ポイント減の96.4％となり、健全経営の水準とされる100％を下回っています。
②営業収支比率は、①の経常収支比率と同様の理由により、前年度に比べ3.6ポイント減の91.8％となり、健全経営の水準とされる100％を下回っています。
③流動比率は、依然として100％を大きく上回っており、短期的な支払能力については健全性を維持しています。
④累積欠損金比率は、当期純損失を計上したことから、欠損金が増加し、比率が悪化しています。
⑤利用者１回当たり他会計負担額は、依然として平均値と比べ低い傾向にあります。
⑥利用者１回当たり運行経費は、依然として平均値と比べ低い傾向にありますが、人件費の増加や原材料費の高騰等の影響により運送コストが増加し、前年度比6.9円増加しております。
⑦他会計負担比率は、赤字補填を目的とした任意補助金は受け取っておらず、他会計負担比率も低い水準にあります。
⑧企業債残高対料金収入比率は、平均値と比べ低い傾向にありますが、バス車両等の更新を行ったため、前年度比7.7ポイント増となっています。
⑨有形固定資産減価償却率は、バス車両等の更新を行ったため前年度比2.5ポイント減となっています。依然として平均値と比べ高い傾向にあるため、引き続き計画的な施設及び車両の更新が必要となっています。</t>
    <rPh sb="9" eb="11">
      <t>ジョウシャ</t>
    </rPh>
    <rPh sb="11" eb="12">
      <t>リョウ</t>
    </rPh>
    <rPh sb="12" eb="14">
      <t>シュウニュウ</t>
    </rPh>
    <rPh sb="15" eb="17">
      <t>イッテイ</t>
    </rPh>
    <rPh sb="17" eb="19">
      <t>テイド</t>
    </rPh>
    <rPh sb="19" eb="21">
      <t>カイフク</t>
    </rPh>
    <rPh sb="31" eb="33">
      <t>ゾウカ</t>
    </rPh>
    <rPh sb="34" eb="38">
      <t>ゲンザイリョウヒ</t>
    </rPh>
    <rPh sb="39" eb="41">
      <t>コウトウ</t>
    </rPh>
    <rPh sb="45" eb="47">
      <t>ウンソウ</t>
    </rPh>
    <rPh sb="66" eb="67">
      <t>ゲン</t>
    </rPh>
    <rPh sb="93" eb="94">
      <t>シタ</t>
    </rPh>
    <rPh sb="142" eb="143">
      <t>ゲン</t>
    </rPh>
    <rPh sb="241" eb="243">
      <t>トウキ</t>
    </rPh>
    <rPh sb="244" eb="246">
      <t>ソンシツ</t>
    </rPh>
    <rPh sb="260" eb="262">
      <t>ゾウカ</t>
    </rPh>
    <rPh sb="267" eb="269">
      <t>アッカ</t>
    </rPh>
    <rPh sb="352" eb="355">
      <t>ジンケンヒ</t>
    </rPh>
    <rPh sb="356" eb="358">
      <t>ゾウカ</t>
    </rPh>
    <rPh sb="359" eb="363">
      <t>ゲンザイリョウヒ</t>
    </rPh>
    <rPh sb="364" eb="366">
      <t>コウトウ</t>
    </rPh>
    <rPh sb="366" eb="367">
      <t>トウ</t>
    </rPh>
    <rPh sb="368" eb="370">
      <t>エイキョウ</t>
    </rPh>
    <rPh sb="373" eb="375">
      <t>ウンソウ</t>
    </rPh>
    <rPh sb="379" eb="381">
      <t>ゾウカ</t>
    </rPh>
    <rPh sb="383" eb="387">
      <t>ゼンネンドヒ</t>
    </rPh>
    <rPh sb="390" eb="391">
      <t>エン</t>
    </rPh>
    <rPh sb="391" eb="393">
      <t>ゾウカ</t>
    </rPh>
    <rPh sb="489" eb="491">
      <t>シャリョウ</t>
    </rPh>
    <rPh sb="491" eb="492">
      <t>トウ</t>
    </rPh>
    <rPh sb="493" eb="495">
      <t>コウシン</t>
    </rPh>
    <rPh sb="496" eb="497">
      <t>オコナ</t>
    </rPh>
    <rPh sb="502" eb="505">
      <t>ゼンネンド</t>
    </rPh>
    <rPh sb="505" eb="506">
      <t>ヒ</t>
    </rPh>
    <rPh sb="539" eb="541">
      <t>シャリョウ</t>
    </rPh>
    <rPh sb="541" eb="542">
      <t>トウ</t>
    </rPh>
    <rPh sb="543" eb="545">
      <t>コウシン</t>
    </rPh>
    <rPh sb="546" eb="547">
      <t>オコナ</t>
    </rPh>
    <rPh sb="562" eb="563">
      <t>ゲン</t>
    </rPh>
    <rPh sb="571" eb="573">
      <t>イゼン</t>
    </rPh>
    <rPh sb="576" eb="579">
      <t>ヘイキンチ</t>
    </rPh>
    <rPh sb="580" eb="581">
      <t>クラ</t>
    </rPh>
    <rPh sb="582" eb="583">
      <t>タカ</t>
    </rPh>
    <rPh sb="584" eb="586">
      <t>ケイコウ</t>
    </rPh>
    <rPh sb="592" eb="593">
      <t>ヒ</t>
    </rPh>
    <rPh sb="594" eb="595">
      <t>ツヅ</t>
    </rPh>
    <phoneticPr fontId="3"/>
  </si>
  <si>
    <t>　全体の指標から、令和５年度の横浜市の経営状況はおおむね健全な状態であると考えられます。
　しかしながら、人件費の増加や物価高騰といった課題があり、今後も厳しい経営環境が一定程度続くものと想定されます。
　将来にわたり市民のみなさまに安全で確実な交通サービスを提供し続けるため、安定した経営基盤の確立に向け、中期経営計画を推進してまいります。</t>
    <rPh sb="9" eb="11">
      <t>レイワ</t>
    </rPh>
    <rPh sb="12" eb="14">
      <t>ネンド</t>
    </rPh>
    <rPh sb="53" eb="56">
      <t>ジンケンヒ</t>
    </rPh>
    <rPh sb="57" eb="59">
      <t>ゾウカ</t>
    </rPh>
    <rPh sb="74" eb="76">
      <t>コンゴ</t>
    </rPh>
    <rPh sb="77" eb="78">
      <t>キビ</t>
    </rPh>
    <rPh sb="80" eb="82">
      <t>ケイエイ</t>
    </rPh>
    <rPh sb="82" eb="84">
      <t>カンキョウ</t>
    </rPh>
    <rPh sb="85" eb="87">
      <t>イッテイ</t>
    </rPh>
    <rPh sb="87" eb="89">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</si>
</sst>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12"/>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9" fillId="0" borderId="10"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0" xfId="0" applyFont="1" applyAlignment="1">
      <alignment horizontal="left" vertical="center" shrinkToFit="1"/>
    </xf>
    <xf numFmtId="0" fontId="20" fillId="0" borderId="11" xfId="0" applyFont="1" applyBorder="1" applyAlignment="1">
      <alignment horizontal="left"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101.3</c:v>
                </c:pt>
                <c:pt idx="1">
                  <c:v>84.4</c:v>
                </c:pt>
                <c:pt idx="2">
                  <c:v>94.4</c:v>
                </c:pt>
                <c:pt idx="3">
                  <c:v>101.3</c:v>
                </c:pt>
                <c:pt idx="4">
                  <c:v>96.4</c:v>
                </c:pt>
              </c:numCache>
            </c:numRef>
          </c:val>
          <c:extLst>
            <c:ext xmlns:c16="http://schemas.microsoft.com/office/drawing/2014/chart" uri="{C3380CC4-5D6E-409C-BE32-E72D297353CC}">
              <c16:uniqueId val="{00000000-909F-4B02-8842-53D07568B03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909F-4B02-8842-53D07568B03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09F-4B02-8842-53D07568B03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801.78</c:v>
                </c:pt>
                <c:pt idx="1">
                  <c:v>686.65</c:v>
                </c:pt>
                <c:pt idx="2">
                  <c:v>778.73</c:v>
                </c:pt>
                <c:pt idx="3">
                  <c:v>829.12</c:v>
                </c:pt>
                <c:pt idx="4">
                  <c:v>848.26</c:v>
                </c:pt>
              </c:numCache>
            </c:numRef>
          </c:val>
          <c:extLst>
            <c:ext xmlns:c16="http://schemas.microsoft.com/office/drawing/2014/chart" uri="{C3380CC4-5D6E-409C-BE32-E72D297353CC}">
              <c16:uniqueId val="{00000000-58D0-499D-97F6-472E8D6228DD}"/>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732.4</c:v>
                </c:pt>
                <c:pt idx="1">
                  <c:v>597</c:v>
                </c:pt>
                <c:pt idx="2">
                  <c:v>692.33</c:v>
                </c:pt>
                <c:pt idx="3">
                  <c:v>756.79</c:v>
                </c:pt>
                <c:pt idx="4">
                  <c:v>809.73</c:v>
                </c:pt>
              </c:numCache>
            </c:numRef>
          </c:val>
          <c:smooth val="0"/>
          <c:extLst>
            <c:ext xmlns:c16="http://schemas.microsoft.com/office/drawing/2014/chart" uri="{C3380CC4-5D6E-409C-BE32-E72D297353CC}">
              <c16:uniqueId val="{00000001-58D0-499D-97F6-472E8D6228DD}"/>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20.6</c:v>
                </c:pt>
                <c:pt idx="1">
                  <c:v>17.5</c:v>
                </c:pt>
                <c:pt idx="2">
                  <c:v>19.5</c:v>
                </c:pt>
                <c:pt idx="3">
                  <c:v>20.2</c:v>
                </c:pt>
                <c:pt idx="4">
                  <c:v>20.399999999999999</c:v>
                </c:pt>
              </c:numCache>
            </c:numRef>
          </c:val>
          <c:extLst>
            <c:ext xmlns:c16="http://schemas.microsoft.com/office/drawing/2014/chart" uri="{C3380CC4-5D6E-409C-BE32-E72D297353CC}">
              <c16:uniqueId val="{00000000-40FF-4BFB-A018-15AC8F3183C6}"/>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40FF-4BFB-A018-15AC8F3183C6}"/>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0</c:v>
                </c:pt>
                <c:pt idx="1">
                  <c:v>17.3</c:v>
                </c:pt>
                <c:pt idx="2">
                  <c:v>22.3</c:v>
                </c:pt>
                <c:pt idx="3">
                  <c:v>20.100000000000001</c:v>
                </c:pt>
                <c:pt idx="4">
                  <c:v>23.6</c:v>
                </c:pt>
              </c:numCache>
            </c:numRef>
          </c:val>
          <c:extLst>
            <c:ext xmlns:c16="http://schemas.microsoft.com/office/drawing/2014/chart" uri="{C3380CC4-5D6E-409C-BE32-E72D297353CC}">
              <c16:uniqueId val="{00000000-CFFB-4E88-8710-9D9BAF95BB5B}"/>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CFFB-4E88-8710-9D9BAF95BB5B}"/>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98.6</c:v>
                </c:pt>
                <c:pt idx="1">
                  <c:v>80.7</c:v>
                </c:pt>
                <c:pt idx="2">
                  <c:v>88.7</c:v>
                </c:pt>
                <c:pt idx="3">
                  <c:v>95.4</c:v>
                </c:pt>
                <c:pt idx="4">
                  <c:v>91.8</c:v>
                </c:pt>
              </c:numCache>
            </c:numRef>
          </c:val>
          <c:extLst>
            <c:ext xmlns:c16="http://schemas.microsoft.com/office/drawing/2014/chart" uri="{C3380CC4-5D6E-409C-BE32-E72D297353CC}">
              <c16:uniqueId val="{00000000-8AF2-4DC2-811E-FC6B15239BFA}"/>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8AF2-4DC2-811E-FC6B15239BFA}"/>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AF2-4DC2-811E-FC6B15239BFA}"/>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244.9</c:v>
                </c:pt>
                <c:pt idx="1">
                  <c:v>195.6</c:v>
                </c:pt>
                <c:pt idx="2">
                  <c:v>184</c:v>
                </c:pt>
                <c:pt idx="3">
                  <c:v>191.2</c:v>
                </c:pt>
                <c:pt idx="4">
                  <c:v>228.6</c:v>
                </c:pt>
              </c:numCache>
            </c:numRef>
          </c:val>
          <c:extLst>
            <c:ext xmlns:c16="http://schemas.microsoft.com/office/drawing/2014/chart" uri="{C3380CC4-5D6E-409C-BE32-E72D297353CC}">
              <c16:uniqueId val="{00000000-7EA9-4E15-BC44-BA22AE1FBDC8}"/>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7EA9-4E15-BC44-BA22AE1FBDC8}"/>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EA9-4E15-BC44-BA22AE1FBDC8}"/>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2.1</c:v>
                </c:pt>
                <c:pt idx="1">
                  <c:v>3.2</c:v>
                </c:pt>
                <c:pt idx="2">
                  <c:v>6.1</c:v>
                </c:pt>
                <c:pt idx="3">
                  <c:v>6.2</c:v>
                </c:pt>
                <c:pt idx="4">
                  <c:v>4.9000000000000004</c:v>
                </c:pt>
              </c:numCache>
            </c:numRef>
          </c:val>
          <c:extLst>
            <c:ext xmlns:c16="http://schemas.microsoft.com/office/drawing/2014/chart" uri="{C3380CC4-5D6E-409C-BE32-E72D297353CC}">
              <c16:uniqueId val="{00000000-5EBF-4205-BE9A-F7487DA0FAC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161.9</c:v>
                </c:pt>
                <c:pt idx="1">
                  <c:v>197.5</c:v>
                </c:pt>
                <c:pt idx="2">
                  <c:v>186.3</c:v>
                </c:pt>
                <c:pt idx="3">
                  <c:v>173</c:v>
                </c:pt>
                <c:pt idx="4">
                  <c:v>179.9</c:v>
                </c:pt>
              </c:numCache>
            </c:numRef>
          </c:val>
          <c:extLst>
            <c:ext xmlns:c16="http://schemas.microsoft.com/office/drawing/2014/chart" uri="{C3380CC4-5D6E-409C-BE32-E72D297353CC}">
              <c16:uniqueId val="{00000001-5EBF-4205-BE9A-F7487DA0FAC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5EBF-4205-BE9A-F7487DA0FAC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5EBF-4205-BE9A-F7487DA0FAC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1.3</c:v>
                </c:pt>
                <c:pt idx="1">
                  <c:v>1.6</c:v>
                </c:pt>
                <c:pt idx="2">
                  <c:v>3.2</c:v>
                </c:pt>
                <c:pt idx="3">
                  <c:v>3.6</c:v>
                </c:pt>
                <c:pt idx="4">
                  <c:v>2.7</c:v>
                </c:pt>
              </c:numCache>
            </c:numRef>
          </c:val>
          <c:extLst>
            <c:ext xmlns:c16="http://schemas.microsoft.com/office/drawing/2014/chart" uri="{C3380CC4-5D6E-409C-BE32-E72D297353CC}">
              <c16:uniqueId val="{00000000-5F10-449A-9476-7F820CF95BF8}"/>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5F10-449A-9476-7F820CF95BF8}"/>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3.3</c:v>
                </c:pt>
                <c:pt idx="1">
                  <c:v>11</c:v>
                </c:pt>
                <c:pt idx="2">
                  <c:v>10.5</c:v>
                </c:pt>
                <c:pt idx="3">
                  <c:v>10.7</c:v>
                </c:pt>
                <c:pt idx="4">
                  <c:v>18.399999999999999</c:v>
                </c:pt>
              </c:numCache>
            </c:numRef>
          </c:val>
          <c:extLst>
            <c:ext xmlns:c16="http://schemas.microsoft.com/office/drawing/2014/chart" uri="{C3380CC4-5D6E-409C-BE32-E72D297353CC}">
              <c16:uniqueId val="{00000000-B683-4AF0-ABF9-5B63688371D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B683-4AF0-ABF9-5B63688371D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78</c:v>
                </c:pt>
                <c:pt idx="1">
                  <c:v>77.400000000000006</c:v>
                </c:pt>
                <c:pt idx="2">
                  <c:v>80.8</c:v>
                </c:pt>
                <c:pt idx="3">
                  <c:v>83.9</c:v>
                </c:pt>
                <c:pt idx="4">
                  <c:v>81.400000000000006</c:v>
                </c:pt>
              </c:numCache>
            </c:numRef>
          </c:val>
          <c:extLst>
            <c:ext xmlns:c16="http://schemas.microsoft.com/office/drawing/2014/chart" uri="{C3380CC4-5D6E-409C-BE32-E72D297353CC}">
              <c16:uniqueId val="{00000000-97E4-4747-B299-69F8282A9716}"/>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97E4-4747-B299-69F8282A9716}"/>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544.38</c:v>
                </c:pt>
                <c:pt idx="1">
                  <c:v>565.6</c:v>
                </c:pt>
                <c:pt idx="2">
                  <c:v>575.82000000000005</c:v>
                </c:pt>
                <c:pt idx="3">
                  <c:v>575.11</c:v>
                </c:pt>
                <c:pt idx="4">
                  <c:v>630.13</c:v>
                </c:pt>
              </c:numCache>
            </c:numRef>
          </c:val>
          <c:extLst>
            <c:ext xmlns:c16="http://schemas.microsoft.com/office/drawing/2014/chart" uri="{C3380CC4-5D6E-409C-BE32-E72D297353CC}">
              <c16:uniqueId val="{00000000-123A-4D5F-9768-CD9E3EB68D25}"/>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419.69</c:v>
                </c:pt>
                <c:pt idx="1">
                  <c:v>432.95</c:v>
                </c:pt>
                <c:pt idx="2">
                  <c:v>434.94</c:v>
                </c:pt>
                <c:pt idx="3">
                  <c:v>450.04</c:v>
                </c:pt>
                <c:pt idx="4">
                  <c:v>468.52</c:v>
                </c:pt>
              </c:numCache>
            </c:numRef>
          </c:val>
          <c:smooth val="0"/>
          <c:extLst>
            <c:ext xmlns:c16="http://schemas.microsoft.com/office/drawing/2014/chart" uri="{C3380CC4-5D6E-409C-BE32-E72D297353CC}">
              <c16:uniqueId val="{00000001-123A-4D5F-9768-CD9E3EB68D25}"/>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814.03</c:v>
                </c:pt>
                <c:pt idx="1">
                  <c:v>852.51</c:v>
                </c:pt>
                <c:pt idx="2">
                  <c:v>870.82</c:v>
                </c:pt>
                <c:pt idx="3">
                  <c:v>863.9</c:v>
                </c:pt>
                <c:pt idx="4">
                  <c:v>919.18</c:v>
                </c:pt>
              </c:numCache>
            </c:numRef>
          </c:val>
          <c:extLst>
            <c:ext xmlns:c16="http://schemas.microsoft.com/office/drawing/2014/chart" uri="{C3380CC4-5D6E-409C-BE32-E72D297353CC}">
              <c16:uniqueId val="{00000000-C6E4-4B68-BCCF-9A6560E3746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682.89</c:v>
                </c:pt>
                <c:pt idx="1">
                  <c:v>691.42</c:v>
                </c:pt>
                <c:pt idx="2">
                  <c:v>685.63</c:v>
                </c:pt>
                <c:pt idx="3">
                  <c:v>716.99</c:v>
                </c:pt>
                <c:pt idx="4">
                  <c:v>755.76</c:v>
                </c:pt>
              </c:numCache>
            </c:numRef>
          </c:val>
          <c:smooth val="0"/>
          <c:extLst>
            <c:ext xmlns:c16="http://schemas.microsoft.com/office/drawing/2014/chart" uri="{C3380CC4-5D6E-409C-BE32-E72D297353CC}">
              <c16:uniqueId val="{00000001-C6E4-4B68-BCCF-9A6560E3746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3900017" y="3162703"/>
          <a:ext cx="2029705" cy="71412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3900017" y="7036415"/>
          <a:ext cx="2035308" cy="493216"/>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3998709" y="11433923"/>
          <a:ext cx="2029706" cy="49321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9877265" y="11433923"/>
          <a:ext cx="2173221" cy="49321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5912143" y="7027849"/>
          <a:ext cx="2030344" cy="493216"/>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A12" zoomScale="70" zoomScaleNormal="83" zoomScaleSheetLayoutView="100" workbookViewId="0">
      <selection activeCell="NE53" sqref="NE53:NS54"/>
    </sheetView>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神奈川県　横浜市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126330</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104397</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107902</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112278</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112863</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269005</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337898</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653193</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692047</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553312</v>
      </c>
      <c r="NE9" s="88"/>
      <c r="NF9" s="88"/>
      <c r="NG9" s="88"/>
      <c r="NH9" s="89"/>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515</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22217</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820</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86">
        <f>データ!X6</f>
        <v>1444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17.5</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無</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128</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101.3</v>
      </c>
      <c r="S38" s="115"/>
      <c r="T38" s="115"/>
      <c r="U38" s="115"/>
      <c r="V38" s="115"/>
      <c r="W38" s="115"/>
      <c r="X38" s="115"/>
      <c r="Y38" s="115"/>
      <c r="Z38" s="115"/>
      <c r="AA38" s="115"/>
      <c r="AB38" s="115"/>
      <c r="AC38" s="115"/>
      <c r="AD38" s="115"/>
      <c r="AE38" s="115"/>
      <c r="AF38" s="115">
        <f>データ!AL12</f>
        <v>84.4</v>
      </c>
      <c r="AG38" s="115"/>
      <c r="AH38" s="115"/>
      <c r="AI38" s="115"/>
      <c r="AJ38" s="115"/>
      <c r="AK38" s="115"/>
      <c r="AL38" s="115"/>
      <c r="AM38" s="115"/>
      <c r="AN38" s="115"/>
      <c r="AO38" s="115"/>
      <c r="AP38" s="115"/>
      <c r="AQ38" s="115"/>
      <c r="AR38" s="115"/>
      <c r="AS38" s="115"/>
      <c r="AT38" s="115">
        <f>データ!AM12</f>
        <v>94.4</v>
      </c>
      <c r="AU38" s="115"/>
      <c r="AV38" s="115"/>
      <c r="AW38" s="115"/>
      <c r="AX38" s="115"/>
      <c r="AY38" s="115"/>
      <c r="AZ38" s="115"/>
      <c r="BA38" s="115"/>
      <c r="BB38" s="115"/>
      <c r="BC38" s="115"/>
      <c r="BD38" s="115"/>
      <c r="BE38" s="115"/>
      <c r="BF38" s="115"/>
      <c r="BG38" s="115"/>
      <c r="BH38" s="115">
        <f>データ!AN12</f>
        <v>101.3</v>
      </c>
      <c r="BI38" s="115"/>
      <c r="BJ38" s="115"/>
      <c r="BK38" s="115"/>
      <c r="BL38" s="115"/>
      <c r="BM38" s="115"/>
      <c r="BN38" s="115"/>
      <c r="BO38" s="115"/>
      <c r="BP38" s="115"/>
      <c r="BQ38" s="115"/>
      <c r="BR38" s="115"/>
      <c r="BS38" s="115"/>
      <c r="BT38" s="115"/>
      <c r="BU38" s="115"/>
      <c r="BV38" s="115">
        <f>データ!AO12</f>
        <v>96.4</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98.6</v>
      </c>
      <c r="DF38" s="115"/>
      <c r="DG38" s="115"/>
      <c r="DH38" s="115"/>
      <c r="DI38" s="115"/>
      <c r="DJ38" s="115"/>
      <c r="DK38" s="115"/>
      <c r="DL38" s="115"/>
      <c r="DM38" s="115"/>
      <c r="DN38" s="115"/>
      <c r="DO38" s="115"/>
      <c r="DP38" s="115"/>
      <c r="DQ38" s="115"/>
      <c r="DR38" s="115"/>
      <c r="DS38" s="115">
        <f>データ!AW11</f>
        <v>80.7</v>
      </c>
      <c r="DT38" s="115"/>
      <c r="DU38" s="115"/>
      <c r="DV38" s="115"/>
      <c r="DW38" s="115"/>
      <c r="DX38" s="115"/>
      <c r="DY38" s="115"/>
      <c r="DZ38" s="115"/>
      <c r="EA38" s="115"/>
      <c r="EB38" s="115"/>
      <c r="EC38" s="115"/>
      <c r="ED38" s="115"/>
      <c r="EE38" s="115"/>
      <c r="EF38" s="115"/>
      <c r="EG38" s="115">
        <f>データ!AX11</f>
        <v>88.7</v>
      </c>
      <c r="EH38" s="115"/>
      <c r="EI38" s="115"/>
      <c r="EJ38" s="115"/>
      <c r="EK38" s="115"/>
      <c r="EL38" s="115"/>
      <c r="EM38" s="115"/>
      <c r="EN38" s="115"/>
      <c r="EO38" s="115"/>
      <c r="EP38" s="115"/>
      <c r="EQ38" s="115"/>
      <c r="ER38" s="115"/>
      <c r="ES38" s="115"/>
      <c r="ET38" s="115"/>
      <c r="EU38" s="115">
        <f>データ!AY11</f>
        <v>95.4</v>
      </c>
      <c r="EV38" s="115"/>
      <c r="EW38" s="115"/>
      <c r="EX38" s="115"/>
      <c r="EY38" s="115"/>
      <c r="EZ38" s="115"/>
      <c r="FA38" s="115"/>
      <c r="FB38" s="115"/>
      <c r="FC38" s="115"/>
      <c r="FD38" s="115"/>
      <c r="FE38" s="115"/>
      <c r="FF38" s="115"/>
      <c r="FG38" s="115"/>
      <c r="FH38" s="115"/>
      <c r="FI38" s="115">
        <f>データ!AZ11</f>
        <v>91.8</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244.9</v>
      </c>
      <c r="GS38" s="115"/>
      <c r="GT38" s="115"/>
      <c r="GU38" s="115"/>
      <c r="GV38" s="115"/>
      <c r="GW38" s="115"/>
      <c r="GX38" s="115"/>
      <c r="GY38" s="115"/>
      <c r="GZ38" s="115"/>
      <c r="HA38" s="115"/>
      <c r="HB38" s="115"/>
      <c r="HC38" s="115"/>
      <c r="HD38" s="115"/>
      <c r="HE38" s="115"/>
      <c r="HF38" s="115">
        <f>データ!BH11</f>
        <v>195.6</v>
      </c>
      <c r="HG38" s="115"/>
      <c r="HH38" s="115"/>
      <c r="HI38" s="115"/>
      <c r="HJ38" s="115"/>
      <c r="HK38" s="115"/>
      <c r="HL38" s="115"/>
      <c r="HM38" s="115"/>
      <c r="HN38" s="115"/>
      <c r="HO38" s="115"/>
      <c r="HP38" s="115"/>
      <c r="HQ38" s="115"/>
      <c r="HR38" s="115"/>
      <c r="HS38" s="115"/>
      <c r="HT38" s="115">
        <f>データ!BI11</f>
        <v>184</v>
      </c>
      <c r="HU38" s="115"/>
      <c r="HV38" s="115"/>
      <c r="HW38" s="115"/>
      <c r="HX38" s="115"/>
      <c r="HY38" s="115"/>
      <c r="HZ38" s="115"/>
      <c r="IA38" s="115"/>
      <c r="IB38" s="115"/>
      <c r="IC38" s="115"/>
      <c r="ID38" s="115"/>
      <c r="IE38" s="115"/>
      <c r="IF38" s="115"/>
      <c r="IG38" s="115"/>
      <c r="IH38" s="115">
        <f>データ!BJ11</f>
        <v>191.2</v>
      </c>
      <c r="II38" s="115"/>
      <c r="IJ38" s="115"/>
      <c r="IK38" s="115"/>
      <c r="IL38" s="115"/>
      <c r="IM38" s="115"/>
      <c r="IN38" s="115"/>
      <c r="IO38" s="115"/>
      <c r="IP38" s="115"/>
      <c r="IQ38" s="115"/>
      <c r="IR38" s="115"/>
      <c r="IS38" s="115"/>
      <c r="IT38" s="115"/>
      <c r="IU38" s="115"/>
      <c r="IV38" s="115">
        <f>データ!BK11</f>
        <v>228.6</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0</v>
      </c>
      <c r="KF38" s="115"/>
      <c r="KG38" s="115"/>
      <c r="KH38" s="115"/>
      <c r="KI38" s="115"/>
      <c r="KJ38" s="115"/>
      <c r="KK38" s="115"/>
      <c r="KL38" s="115"/>
      <c r="KM38" s="115"/>
      <c r="KN38" s="115"/>
      <c r="KO38" s="115"/>
      <c r="KP38" s="115"/>
      <c r="KQ38" s="115"/>
      <c r="KR38" s="115"/>
      <c r="KS38" s="115">
        <f>データ!BS11</f>
        <v>17.3</v>
      </c>
      <c r="KT38" s="115"/>
      <c r="KU38" s="115"/>
      <c r="KV38" s="115"/>
      <c r="KW38" s="115"/>
      <c r="KX38" s="115"/>
      <c r="KY38" s="115"/>
      <c r="KZ38" s="115"/>
      <c r="LA38" s="115"/>
      <c r="LB38" s="115"/>
      <c r="LC38" s="115"/>
      <c r="LD38" s="115"/>
      <c r="LE38" s="115"/>
      <c r="LF38" s="115"/>
      <c r="LG38" s="115">
        <f>データ!BT11</f>
        <v>22.3</v>
      </c>
      <c r="LH38" s="115"/>
      <c r="LI38" s="115"/>
      <c r="LJ38" s="115"/>
      <c r="LK38" s="115"/>
      <c r="LL38" s="115"/>
      <c r="LM38" s="115"/>
      <c r="LN38" s="115"/>
      <c r="LO38" s="115"/>
      <c r="LP38" s="115"/>
      <c r="LQ38" s="115"/>
      <c r="LR38" s="115"/>
      <c r="LS38" s="115"/>
      <c r="LT38" s="115"/>
      <c r="LU38" s="115">
        <f>データ!BU11</f>
        <v>20.100000000000001</v>
      </c>
      <c r="LV38" s="115"/>
      <c r="LW38" s="115"/>
      <c r="LX38" s="115"/>
      <c r="LY38" s="115"/>
      <c r="LZ38" s="115"/>
      <c r="MA38" s="115"/>
      <c r="MB38" s="115"/>
      <c r="MC38" s="115"/>
      <c r="MD38" s="115"/>
      <c r="ME38" s="115"/>
      <c r="MF38" s="115"/>
      <c r="MG38" s="115"/>
      <c r="MH38" s="115"/>
      <c r="MI38" s="115">
        <f>データ!BV11</f>
        <v>23.6</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16" t="s">
        <v>21</v>
      </c>
      <c r="NF53" s="117"/>
      <c r="NG53" s="117"/>
      <c r="NH53" s="117"/>
      <c r="NI53" s="117"/>
      <c r="NJ53" s="117"/>
      <c r="NK53" s="117"/>
      <c r="NL53" s="117"/>
      <c r="NM53" s="117"/>
      <c r="NN53" s="117"/>
      <c r="NO53" s="117"/>
      <c r="NP53" s="117"/>
      <c r="NQ53" s="117"/>
      <c r="NR53" s="117"/>
      <c r="NS53" s="11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19"/>
      <c r="NF54" s="120"/>
      <c r="NG54" s="120"/>
      <c r="NH54" s="120"/>
      <c r="NI54" s="120"/>
      <c r="NJ54" s="120"/>
      <c r="NK54" s="120"/>
      <c r="NL54" s="120"/>
      <c r="NM54" s="120"/>
      <c r="NN54" s="120"/>
      <c r="NO54" s="120"/>
      <c r="NP54" s="120"/>
      <c r="NQ54" s="120"/>
      <c r="NR54" s="120"/>
      <c r="NS54" s="12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127</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22" t="s">
        <v>22</v>
      </c>
      <c r="G61" s="123"/>
      <c r="H61" s="123"/>
      <c r="I61" s="123"/>
      <c r="J61" s="123"/>
      <c r="K61" s="123"/>
      <c r="L61" s="123"/>
      <c r="M61" s="123"/>
      <c r="N61" s="123"/>
      <c r="O61" s="123"/>
      <c r="P61" s="123"/>
      <c r="Q61" s="123"/>
      <c r="R61" s="124"/>
      <c r="S61" s="125">
        <f>データ!CC11</f>
        <v>2.1</v>
      </c>
      <c r="T61" s="115"/>
      <c r="U61" s="115"/>
      <c r="V61" s="115"/>
      <c r="W61" s="115"/>
      <c r="X61" s="115"/>
      <c r="Y61" s="115"/>
      <c r="Z61" s="115"/>
      <c r="AA61" s="115"/>
      <c r="AB61" s="115"/>
      <c r="AC61" s="115"/>
      <c r="AD61" s="115"/>
      <c r="AE61" s="115"/>
      <c r="AF61" s="115"/>
      <c r="AG61" s="115">
        <f>データ!CD11</f>
        <v>3.2</v>
      </c>
      <c r="AH61" s="115"/>
      <c r="AI61" s="115"/>
      <c r="AJ61" s="115"/>
      <c r="AK61" s="115"/>
      <c r="AL61" s="115"/>
      <c r="AM61" s="115"/>
      <c r="AN61" s="115"/>
      <c r="AO61" s="115"/>
      <c r="AP61" s="115"/>
      <c r="AQ61" s="115"/>
      <c r="AR61" s="115"/>
      <c r="AS61" s="115"/>
      <c r="AT61" s="115"/>
      <c r="AU61" s="115">
        <f>データ!CE11</f>
        <v>6.1</v>
      </c>
      <c r="AV61" s="115"/>
      <c r="AW61" s="115"/>
      <c r="AX61" s="115"/>
      <c r="AY61" s="115"/>
      <c r="AZ61" s="115"/>
      <c r="BA61" s="115"/>
      <c r="BB61" s="115"/>
      <c r="BC61" s="115"/>
      <c r="BD61" s="115"/>
      <c r="BE61" s="115"/>
      <c r="BF61" s="115"/>
      <c r="BG61" s="115"/>
      <c r="BH61" s="115"/>
      <c r="BI61" s="115">
        <f>データ!CF11</f>
        <v>6.2</v>
      </c>
      <c r="BJ61" s="115"/>
      <c r="BK61" s="115"/>
      <c r="BL61" s="115"/>
      <c r="BM61" s="115"/>
      <c r="BN61" s="115"/>
      <c r="BO61" s="115"/>
      <c r="BP61" s="115"/>
      <c r="BQ61" s="115"/>
      <c r="BR61" s="115"/>
      <c r="BS61" s="115"/>
      <c r="BT61" s="115"/>
      <c r="BU61" s="115"/>
      <c r="BV61" s="115"/>
      <c r="BW61" s="115">
        <f>データ!CG11</f>
        <v>4.9000000000000004</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1.3</v>
      </c>
      <c r="DE61" s="115"/>
      <c r="DF61" s="115"/>
      <c r="DG61" s="115"/>
      <c r="DH61" s="115"/>
      <c r="DI61" s="115"/>
      <c r="DJ61" s="115"/>
      <c r="DK61" s="115"/>
      <c r="DL61" s="115"/>
      <c r="DM61" s="115"/>
      <c r="DN61" s="115"/>
      <c r="DO61" s="115"/>
      <c r="DP61" s="115"/>
      <c r="DQ61" s="115"/>
      <c r="DR61" s="115">
        <f>データ!CX11</f>
        <v>1.6</v>
      </c>
      <c r="DS61" s="115"/>
      <c r="DT61" s="115"/>
      <c r="DU61" s="115"/>
      <c r="DV61" s="115"/>
      <c r="DW61" s="115"/>
      <c r="DX61" s="115"/>
      <c r="DY61" s="115"/>
      <c r="DZ61" s="115"/>
      <c r="EA61" s="115"/>
      <c r="EB61" s="115"/>
      <c r="EC61" s="115"/>
      <c r="ED61" s="115"/>
      <c r="EE61" s="115"/>
      <c r="EF61" s="115">
        <f>データ!CY11</f>
        <v>3.2</v>
      </c>
      <c r="EG61" s="115"/>
      <c r="EH61" s="115"/>
      <c r="EI61" s="115"/>
      <c r="EJ61" s="115"/>
      <c r="EK61" s="115"/>
      <c r="EL61" s="115"/>
      <c r="EM61" s="115"/>
      <c r="EN61" s="115"/>
      <c r="EO61" s="115"/>
      <c r="EP61" s="115"/>
      <c r="EQ61" s="115"/>
      <c r="ER61" s="115"/>
      <c r="ES61" s="115"/>
      <c r="ET61" s="115">
        <f>データ!CZ11</f>
        <v>3.6</v>
      </c>
      <c r="EU61" s="115"/>
      <c r="EV61" s="115"/>
      <c r="EW61" s="115"/>
      <c r="EX61" s="115"/>
      <c r="EY61" s="115"/>
      <c r="EZ61" s="115"/>
      <c r="FA61" s="115"/>
      <c r="FB61" s="115"/>
      <c r="FC61" s="115"/>
      <c r="FD61" s="115"/>
      <c r="FE61" s="115"/>
      <c r="FF61" s="115"/>
      <c r="FG61" s="115"/>
      <c r="FH61" s="115">
        <f>データ!DA11</f>
        <v>2.7</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3.3</v>
      </c>
      <c r="GW61" s="115"/>
      <c r="GX61" s="115"/>
      <c r="GY61" s="115"/>
      <c r="GZ61" s="115"/>
      <c r="HA61" s="115"/>
      <c r="HB61" s="115"/>
      <c r="HC61" s="115"/>
      <c r="HD61" s="115"/>
      <c r="HE61" s="115"/>
      <c r="HF61" s="115"/>
      <c r="HG61" s="115"/>
      <c r="HH61" s="115"/>
      <c r="HI61" s="115"/>
      <c r="HJ61" s="115">
        <f>データ!DH11</f>
        <v>11</v>
      </c>
      <c r="HK61" s="115"/>
      <c r="HL61" s="115"/>
      <c r="HM61" s="115"/>
      <c r="HN61" s="115"/>
      <c r="HO61" s="115"/>
      <c r="HP61" s="115"/>
      <c r="HQ61" s="115"/>
      <c r="HR61" s="115"/>
      <c r="HS61" s="115"/>
      <c r="HT61" s="115"/>
      <c r="HU61" s="115"/>
      <c r="HV61" s="115"/>
      <c r="HW61" s="115"/>
      <c r="HX61" s="115">
        <f>データ!DI11</f>
        <v>10.5</v>
      </c>
      <c r="HY61" s="115"/>
      <c r="HZ61" s="115"/>
      <c r="IA61" s="115"/>
      <c r="IB61" s="115"/>
      <c r="IC61" s="115"/>
      <c r="ID61" s="115"/>
      <c r="IE61" s="115"/>
      <c r="IF61" s="115"/>
      <c r="IG61" s="115"/>
      <c r="IH61" s="115"/>
      <c r="II61" s="115"/>
      <c r="IJ61" s="115"/>
      <c r="IK61" s="115"/>
      <c r="IL61" s="115">
        <f>データ!DJ11</f>
        <v>10.7</v>
      </c>
      <c r="IM61" s="115"/>
      <c r="IN61" s="115"/>
      <c r="IO61" s="115"/>
      <c r="IP61" s="115"/>
      <c r="IQ61" s="115"/>
      <c r="IR61" s="115"/>
      <c r="IS61" s="115"/>
      <c r="IT61" s="115"/>
      <c r="IU61" s="115"/>
      <c r="IV61" s="115"/>
      <c r="IW61" s="115"/>
      <c r="IX61" s="115"/>
      <c r="IY61" s="115"/>
      <c r="IZ61" s="115">
        <f>データ!DK11</f>
        <v>18.399999999999999</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78</v>
      </c>
      <c r="KG61" s="115"/>
      <c r="KH61" s="115"/>
      <c r="KI61" s="115"/>
      <c r="KJ61" s="115"/>
      <c r="KK61" s="115"/>
      <c r="KL61" s="115"/>
      <c r="KM61" s="115"/>
      <c r="KN61" s="115"/>
      <c r="KO61" s="115"/>
      <c r="KP61" s="115"/>
      <c r="KQ61" s="115"/>
      <c r="KR61" s="115"/>
      <c r="KS61" s="115"/>
      <c r="KT61" s="115">
        <f>データ!DR11</f>
        <v>77.400000000000006</v>
      </c>
      <c r="KU61" s="115"/>
      <c r="KV61" s="115"/>
      <c r="KW61" s="115"/>
      <c r="KX61" s="115"/>
      <c r="KY61" s="115"/>
      <c r="KZ61" s="115"/>
      <c r="LA61" s="115"/>
      <c r="LB61" s="115"/>
      <c r="LC61" s="115"/>
      <c r="LD61" s="115"/>
      <c r="LE61" s="115"/>
      <c r="LF61" s="115"/>
      <c r="LG61" s="115"/>
      <c r="LH61" s="115">
        <f>データ!DS11</f>
        <v>80.8</v>
      </c>
      <c r="LI61" s="115"/>
      <c r="LJ61" s="115"/>
      <c r="LK61" s="115"/>
      <c r="LL61" s="115"/>
      <c r="LM61" s="115"/>
      <c r="LN61" s="115"/>
      <c r="LO61" s="115"/>
      <c r="LP61" s="115"/>
      <c r="LQ61" s="115"/>
      <c r="LR61" s="115"/>
      <c r="LS61" s="115"/>
      <c r="LT61" s="115"/>
      <c r="LU61" s="115"/>
      <c r="LV61" s="115">
        <f>データ!DT11</f>
        <v>83.9</v>
      </c>
      <c r="LW61" s="115"/>
      <c r="LX61" s="115"/>
      <c r="LY61" s="115"/>
      <c r="LZ61" s="115"/>
      <c r="MA61" s="115"/>
      <c r="MB61" s="115"/>
      <c r="MC61" s="115"/>
      <c r="MD61" s="115"/>
      <c r="ME61" s="115"/>
      <c r="MF61" s="115"/>
      <c r="MG61" s="115"/>
      <c r="MH61" s="115"/>
      <c r="MI61" s="115"/>
      <c r="MJ61" s="115">
        <f>データ!DU11</f>
        <v>81.400000000000006</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22" t="s">
        <v>23</v>
      </c>
      <c r="G62" s="123"/>
      <c r="H62" s="123"/>
      <c r="I62" s="123"/>
      <c r="J62" s="123"/>
      <c r="K62" s="123"/>
      <c r="L62" s="123"/>
      <c r="M62" s="123"/>
      <c r="N62" s="123"/>
      <c r="O62" s="123"/>
      <c r="P62" s="123"/>
      <c r="Q62" s="123"/>
      <c r="R62" s="124"/>
      <c r="S62" s="125">
        <f>データ!CC12</f>
        <v>161.9</v>
      </c>
      <c r="T62" s="115"/>
      <c r="U62" s="115"/>
      <c r="V62" s="115"/>
      <c r="W62" s="115"/>
      <c r="X62" s="115"/>
      <c r="Y62" s="115"/>
      <c r="Z62" s="115"/>
      <c r="AA62" s="115"/>
      <c r="AB62" s="115"/>
      <c r="AC62" s="115"/>
      <c r="AD62" s="115"/>
      <c r="AE62" s="115"/>
      <c r="AF62" s="115"/>
      <c r="AG62" s="115">
        <f>データ!CD12</f>
        <v>197.5</v>
      </c>
      <c r="AH62" s="115"/>
      <c r="AI62" s="115"/>
      <c r="AJ62" s="115"/>
      <c r="AK62" s="115"/>
      <c r="AL62" s="115"/>
      <c r="AM62" s="115"/>
      <c r="AN62" s="115"/>
      <c r="AO62" s="115"/>
      <c r="AP62" s="115"/>
      <c r="AQ62" s="115"/>
      <c r="AR62" s="115"/>
      <c r="AS62" s="115"/>
      <c r="AT62" s="115"/>
      <c r="AU62" s="115">
        <f>データ!CE12</f>
        <v>186.3</v>
      </c>
      <c r="AV62" s="115"/>
      <c r="AW62" s="115"/>
      <c r="AX62" s="115"/>
      <c r="AY62" s="115"/>
      <c r="AZ62" s="115"/>
      <c r="BA62" s="115"/>
      <c r="BB62" s="115"/>
      <c r="BC62" s="115"/>
      <c r="BD62" s="115"/>
      <c r="BE62" s="115"/>
      <c r="BF62" s="115"/>
      <c r="BG62" s="115"/>
      <c r="BH62" s="115"/>
      <c r="BI62" s="115">
        <f>データ!CF12</f>
        <v>173</v>
      </c>
      <c r="BJ62" s="115"/>
      <c r="BK62" s="115"/>
      <c r="BL62" s="115"/>
      <c r="BM62" s="115"/>
      <c r="BN62" s="115"/>
      <c r="BO62" s="115"/>
      <c r="BP62" s="115"/>
      <c r="BQ62" s="115"/>
      <c r="BR62" s="115"/>
      <c r="BS62" s="115"/>
      <c r="BT62" s="115"/>
      <c r="BU62" s="115"/>
      <c r="BV62" s="115"/>
      <c r="BW62" s="115">
        <f>データ!CG12</f>
        <v>179.9</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22" t="s">
        <v>24</v>
      </c>
      <c r="G63" s="123"/>
      <c r="H63" s="123"/>
      <c r="I63" s="123"/>
      <c r="J63" s="123"/>
      <c r="K63" s="123"/>
      <c r="L63" s="123"/>
      <c r="M63" s="123"/>
      <c r="N63" s="123"/>
      <c r="O63" s="123"/>
      <c r="P63" s="123"/>
      <c r="Q63" s="123"/>
      <c r="R63" s="124"/>
      <c r="S63" s="125">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22" t="s">
        <v>25</v>
      </c>
      <c r="G64" s="123"/>
      <c r="H64" s="123"/>
      <c r="I64" s="123"/>
      <c r="J64" s="123"/>
      <c r="K64" s="123"/>
      <c r="L64" s="123"/>
      <c r="M64" s="123"/>
      <c r="N64" s="123"/>
      <c r="O64" s="123"/>
      <c r="P64" s="123"/>
      <c r="Q64" s="123"/>
      <c r="R64" s="124"/>
      <c r="S64" s="125">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6" t="s">
        <v>26</v>
      </c>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X66" s="126"/>
      <c r="FY66" s="126"/>
      <c r="FZ66" s="126"/>
      <c r="GA66" s="126"/>
      <c r="GB66" s="126"/>
      <c r="GC66" s="126"/>
      <c r="GD66" s="126"/>
      <c r="GE66" s="126"/>
      <c r="GF66" s="126"/>
      <c r="GG66" s="126"/>
      <c r="GH66" s="126"/>
      <c r="GI66" s="126"/>
      <c r="GJ66" s="126"/>
      <c r="GK66" s="126"/>
      <c r="GL66" s="126"/>
      <c r="GM66" s="126"/>
      <c r="GN66" s="126"/>
      <c r="GO66" s="126"/>
      <c r="GP66" s="126"/>
      <c r="GQ66" s="126"/>
      <c r="GR66" s="126"/>
      <c r="GS66" s="126"/>
      <c r="GT66" s="126"/>
      <c r="GU66" s="126"/>
      <c r="GV66" s="126"/>
      <c r="GW66" s="126"/>
      <c r="GX66" s="126"/>
      <c r="GY66" s="126"/>
      <c r="GZ66" s="126"/>
      <c r="HA66" s="126"/>
      <c r="HB66" s="126"/>
      <c r="HC66" s="126"/>
      <c r="HD66" s="126"/>
      <c r="HE66" s="126"/>
      <c r="HF66" s="126"/>
      <c r="HG66" s="126"/>
      <c r="HH66" s="126"/>
      <c r="HI66" s="126"/>
      <c r="HJ66" s="126"/>
      <c r="HK66" s="126"/>
      <c r="HL66" s="126"/>
      <c r="HM66" s="126"/>
      <c r="HN66" s="126"/>
      <c r="HO66" s="126"/>
      <c r="HP66" s="126"/>
      <c r="HQ66" s="126"/>
      <c r="HR66" s="126"/>
      <c r="HS66" s="126"/>
      <c r="HT66" s="126"/>
      <c r="HU66" s="126"/>
      <c r="HV66" s="126"/>
      <c r="HW66" s="126"/>
      <c r="HX66" s="126"/>
      <c r="HY66" s="126"/>
      <c r="HZ66" s="126"/>
      <c r="IA66" s="126"/>
      <c r="IB66" s="126"/>
      <c r="IC66" s="126"/>
      <c r="ID66" s="126"/>
      <c r="IE66" s="126"/>
      <c r="IF66" s="126"/>
      <c r="IG66" s="126"/>
      <c r="IH66" s="126"/>
      <c r="II66" s="126"/>
      <c r="IJ66" s="126"/>
      <c r="IK66" s="126"/>
      <c r="IL66" s="126"/>
      <c r="IM66" s="126"/>
      <c r="IN66" s="126"/>
      <c r="IO66" s="126"/>
      <c r="IP66" s="126"/>
      <c r="IQ66" s="126"/>
      <c r="IR66" s="126"/>
      <c r="IS66" s="126"/>
      <c r="IT66" s="126"/>
      <c r="IU66" s="126"/>
      <c r="IV66" s="126"/>
      <c r="IW66" s="126"/>
      <c r="IX66" s="126"/>
      <c r="IY66" s="126"/>
      <c r="IZ66" s="126"/>
      <c r="JA66" s="126"/>
      <c r="JB66" s="126"/>
      <c r="JC66" s="126"/>
      <c r="JD66" s="126"/>
      <c r="JE66" s="126"/>
      <c r="JF66" s="126"/>
      <c r="JG66" s="126"/>
      <c r="JH66" s="126"/>
      <c r="JI66" s="126"/>
      <c r="JJ66" s="126"/>
      <c r="JK66" s="126"/>
      <c r="JL66" s="126"/>
      <c r="JM66" s="126"/>
      <c r="JN66" s="126"/>
      <c r="JO66" s="126"/>
      <c r="JP66" s="126"/>
      <c r="JQ66" s="126"/>
      <c r="JR66" s="126"/>
      <c r="JS66" s="126"/>
      <c r="JT66" s="126"/>
      <c r="JU66" s="126"/>
      <c r="JV66" s="126"/>
      <c r="JW66" s="126"/>
      <c r="JX66" s="126"/>
      <c r="JY66" s="126"/>
      <c r="JZ66" s="126"/>
      <c r="KA66" s="126"/>
      <c r="KB66" s="126"/>
      <c r="KC66" s="126"/>
      <c r="KD66" s="126"/>
      <c r="KE66" s="126"/>
      <c r="KF66" s="126"/>
      <c r="KG66" s="126"/>
      <c r="KH66" s="126"/>
      <c r="KI66" s="126"/>
      <c r="KJ66" s="126"/>
      <c r="KK66" s="126"/>
      <c r="KL66" s="126"/>
      <c r="KM66" s="126"/>
      <c r="KN66" s="126"/>
      <c r="KO66" s="126"/>
      <c r="KP66" s="126"/>
      <c r="KQ66" s="126"/>
      <c r="KR66" s="126"/>
      <c r="KS66" s="126"/>
      <c r="KT66" s="126"/>
      <c r="KU66" s="126"/>
      <c r="KV66" s="126"/>
      <c r="KW66" s="126"/>
      <c r="KX66" s="126"/>
      <c r="KY66" s="126"/>
      <c r="KZ66" s="126"/>
      <c r="LA66" s="126"/>
      <c r="LB66" s="126"/>
      <c r="LC66" s="126"/>
      <c r="LD66" s="126"/>
      <c r="LE66" s="126"/>
      <c r="LF66" s="126"/>
      <c r="LG66" s="126"/>
      <c r="LH66" s="126"/>
      <c r="LI66" s="126"/>
      <c r="LJ66" s="126"/>
      <c r="LK66" s="126"/>
      <c r="LL66" s="126"/>
      <c r="LM66" s="126"/>
      <c r="LN66" s="126"/>
      <c r="LO66" s="126"/>
      <c r="LP66" s="126"/>
      <c r="LQ66" s="126"/>
      <c r="LR66" s="126"/>
      <c r="LS66" s="126"/>
      <c r="LT66" s="126"/>
      <c r="LU66" s="126"/>
      <c r="LV66" s="126"/>
      <c r="LW66" s="126"/>
      <c r="LX66" s="126"/>
      <c r="LY66" s="126"/>
      <c r="LZ66" s="126"/>
      <c r="MA66" s="126"/>
      <c r="MB66" s="126"/>
      <c r="MC66" s="126"/>
      <c r="MD66" s="126"/>
      <c r="ME66" s="126"/>
      <c r="MF66" s="126"/>
      <c r="MG66" s="126"/>
      <c r="MH66" s="126"/>
      <c r="MI66" s="126"/>
      <c r="MJ66" s="126"/>
      <c r="MK66" s="126"/>
      <c r="ML66" s="126"/>
      <c r="MM66" s="126"/>
      <c r="MN66" s="126"/>
      <c r="MO66" s="126"/>
      <c r="MP66" s="126"/>
      <c r="MQ66" s="126"/>
      <c r="MR66" s="126"/>
      <c r="MS66" s="126"/>
      <c r="MT66" s="126"/>
      <c r="MU66" s="126"/>
      <c r="MV66" s="126"/>
      <c r="MW66" s="126"/>
      <c r="MX66" s="126"/>
      <c r="MY66" s="126"/>
      <c r="MZ66" s="126"/>
      <c r="NA66" s="126"/>
      <c r="NB66" s="126"/>
      <c r="NC66" s="126"/>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27"/>
      <c r="CB67" s="127"/>
      <c r="CC67" s="127"/>
      <c r="CD67" s="127"/>
      <c r="CE67" s="127"/>
      <c r="CF67" s="127"/>
      <c r="CG67" s="127"/>
      <c r="CH67" s="127"/>
      <c r="CI67" s="127"/>
      <c r="CJ67" s="127"/>
      <c r="CK67" s="127"/>
      <c r="CL67" s="127"/>
      <c r="CM67" s="127"/>
      <c r="CN67" s="127"/>
      <c r="CO67" s="127"/>
      <c r="CP67" s="127"/>
      <c r="CQ67" s="127"/>
      <c r="CR67" s="127"/>
      <c r="CS67" s="127"/>
      <c r="CT67" s="127"/>
      <c r="CU67" s="127"/>
      <c r="CV67" s="127"/>
      <c r="CW67" s="127"/>
      <c r="CX67" s="127"/>
      <c r="CY67" s="127"/>
      <c r="CZ67" s="127"/>
      <c r="DA67" s="127"/>
      <c r="DB67" s="127"/>
      <c r="DC67" s="127"/>
      <c r="DD67" s="127"/>
      <c r="DE67" s="127"/>
      <c r="DF67" s="127"/>
      <c r="DG67" s="127"/>
      <c r="DH67" s="127"/>
      <c r="DI67" s="127"/>
      <c r="DJ67" s="127"/>
      <c r="DK67" s="127"/>
      <c r="DL67" s="127"/>
      <c r="DM67" s="127"/>
      <c r="DN67" s="127"/>
      <c r="DO67" s="127"/>
      <c r="DP67" s="127"/>
      <c r="DQ67" s="127"/>
      <c r="DR67" s="127"/>
      <c r="DS67" s="127"/>
      <c r="DT67" s="127"/>
      <c r="DU67" s="127"/>
      <c r="DV67" s="127"/>
      <c r="DW67" s="127"/>
      <c r="DX67" s="127"/>
      <c r="DY67" s="127"/>
      <c r="DZ67" s="127"/>
      <c r="EA67" s="127"/>
      <c r="EB67" s="127"/>
      <c r="EC67" s="127"/>
      <c r="ED67" s="127"/>
      <c r="EE67" s="127"/>
      <c r="EF67" s="127"/>
      <c r="EG67" s="127"/>
      <c r="EH67" s="127"/>
      <c r="EI67" s="127"/>
      <c r="EJ67" s="127"/>
      <c r="EK67" s="127"/>
      <c r="EL67" s="127"/>
      <c r="EM67" s="127"/>
      <c r="EN67" s="127"/>
      <c r="EO67" s="127"/>
      <c r="EP67" s="127"/>
      <c r="EQ67" s="127"/>
      <c r="ER67" s="127"/>
      <c r="ES67" s="127"/>
      <c r="ET67" s="127"/>
      <c r="EU67" s="127"/>
      <c r="EV67" s="127"/>
      <c r="EW67" s="127"/>
      <c r="EX67" s="127"/>
      <c r="EY67" s="127"/>
      <c r="EZ67" s="127"/>
      <c r="FA67" s="127"/>
      <c r="FB67" s="127"/>
      <c r="FC67" s="127"/>
      <c r="FD67" s="127"/>
      <c r="FE67" s="127"/>
      <c r="FF67" s="127"/>
      <c r="FG67" s="127"/>
      <c r="FH67" s="127"/>
      <c r="FI67" s="127"/>
      <c r="FJ67" s="127"/>
      <c r="FK67" s="127"/>
      <c r="FL67" s="127"/>
      <c r="FM67" s="127"/>
      <c r="FN67" s="127"/>
      <c r="FO67" s="127"/>
      <c r="FP67" s="127"/>
      <c r="FQ67" s="127"/>
      <c r="FR67" s="127"/>
      <c r="FS67" s="127"/>
      <c r="FT67" s="127"/>
      <c r="FU67" s="127"/>
      <c r="FV67" s="127"/>
      <c r="FW67" s="127"/>
      <c r="FX67" s="127"/>
      <c r="FY67" s="127"/>
      <c r="FZ67" s="127"/>
      <c r="GA67" s="127"/>
      <c r="GB67" s="127"/>
      <c r="GC67" s="127"/>
      <c r="GD67" s="127"/>
      <c r="GE67" s="127"/>
      <c r="GF67" s="127"/>
      <c r="GG67" s="127"/>
      <c r="GH67" s="127"/>
      <c r="GI67" s="127"/>
      <c r="GJ67" s="127"/>
      <c r="GK67" s="127"/>
      <c r="GL67" s="127"/>
      <c r="GM67" s="127"/>
      <c r="GN67" s="127"/>
      <c r="GO67" s="127"/>
      <c r="GP67" s="127"/>
      <c r="GQ67" s="127"/>
      <c r="GR67" s="127"/>
      <c r="GS67" s="127"/>
      <c r="GT67" s="127"/>
      <c r="GU67" s="127"/>
      <c r="GV67" s="127"/>
      <c r="GW67" s="127"/>
      <c r="GX67" s="127"/>
      <c r="GY67" s="127"/>
      <c r="GZ67" s="127"/>
      <c r="HA67" s="127"/>
      <c r="HB67" s="127"/>
      <c r="HC67" s="127"/>
      <c r="HD67" s="127"/>
      <c r="HE67" s="127"/>
      <c r="HF67" s="127"/>
      <c r="HG67" s="127"/>
      <c r="HH67" s="127"/>
      <c r="HI67" s="127"/>
      <c r="HJ67" s="127"/>
      <c r="HK67" s="127"/>
      <c r="HL67" s="127"/>
      <c r="HM67" s="127"/>
      <c r="HN67" s="127"/>
      <c r="HO67" s="127"/>
      <c r="HP67" s="127"/>
      <c r="HQ67" s="127"/>
      <c r="HR67" s="127"/>
      <c r="HS67" s="127"/>
      <c r="HT67" s="127"/>
      <c r="HU67" s="127"/>
      <c r="HV67" s="127"/>
      <c r="HW67" s="127"/>
      <c r="HX67" s="127"/>
      <c r="HY67" s="127"/>
      <c r="HZ67" s="127"/>
      <c r="IA67" s="127"/>
      <c r="IB67" s="127"/>
      <c r="IC67" s="127"/>
      <c r="ID67" s="127"/>
      <c r="IE67" s="127"/>
      <c r="IF67" s="127"/>
      <c r="IG67" s="127"/>
      <c r="IH67" s="127"/>
      <c r="II67" s="127"/>
      <c r="IJ67" s="127"/>
      <c r="IK67" s="127"/>
      <c r="IL67" s="127"/>
      <c r="IM67" s="127"/>
      <c r="IN67" s="127"/>
      <c r="IO67" s="127"/>
      <c r="IP67" s="127"/>
      <c r="IQ67" s="127"/>
      <c r="IR67" s="127"/>
      <c r="IS67" s="127"/>
      <c r="IT67" s="127"/>
      <c r="IU67" s="127"/>
      <c r="IV67" s="127"/>
      <c r="IW67" s="127"/>
      <c r="IX67" s="127"/>
      <c r="IY67" s="127"/>
      <c r="IZ67" s="127"/>
      <c r="JA67" s="127"/>
      <c r="JB67" s="127"/>
      <c r="JC67" s="127"/>
      <c r="JD67" s="127"/>
      <c r="JE67" s="127"/>
      <c r="JF67" s="127"/>
      <c r="JG67" s="127"/>
      <c r="JH67" s="127"/>
      <c r="JI67" s="127"/>
      <c r="JJ67" s="127"/>
      <c r="JK67" s="127"/>
      <c r="JL67" s="127"/>
      <c r="JM67" s="127"/>
      <c r="JN67" s="127"/>
      <c r="JO67" s="127"/>
      <c r="JP67" s="127"/>
      <c r="JQ67" s="127"/>
      <c r="JR67" s="127"/>
      <c r="JS67" s="127"/>
      <c r="JT67" s="127"/>
      <c r="JU67" s="127"/>
      <c r="JV67" s="127"/>
      <c r="JW67" s="127"/>
      <c r="JX67" s="127"/>
      <c r="JY67" s="127"/>
      <c r="JZ67" s="127"/>
      <c r="KA67" s="127"/>
      <c r="KB67" s="127"/>
      <c r="KC67" s="127"/>
      <c r="KD67" s="127"/>
      <c r="KE67" s="127"/>
      <c r="KF67" s="127"/>
      <c r="KG67" s="127"/>
      <c r="KH67" s="127"/>
      <c r="KI67" s="127"/>
      <c r="KJ67" s="127"/>
      <c r="KK67" s="127"/>
      <c r="KL67" s="127"/>
      <c r="KM67" s="127"/>
      <c r="KN67" s="127"/>
      <c r="KO67" s="127"/>
      <c r="KP67" s="127"/>
      <c r="KQ67" s="127"/>
      <c r="KR67" s="127"/>
      <c r="KS67" s="127"/>
      <c r="KT67" s="127"/>
      <c r="KU67" s="127"/>
      <c r="KV67" s="127"/>
      <c r="KW67" s="127"/>
      <c r="KX67" s="127"/>
      <c r="KY67" s="127"/>
      <c r="KZ67" s="127"/>
      <c r="LA67" s="127"/>
      <c r="LB67" s="127"/>
      <c r="LC67" s="127"/>
      <c r="LD67" s="127"/>
      <c r="LE67" s="127"/>
      <c r="LF67" s="127"/>
      <c r="LG67" s="127"/>
      <c r="LH67" s="127"/>
      <c r="LI67" s="127"/>
      <c r="LJ67" s="127"/>
      <c r="LK67" s="127"/>
      <c r="LL67" s="127"/>
      <c r="LM67" s="127"/>
      <c r="LN67" s="127"/>
      <c r="LO67" s="127"/>
      <c r="LP67" s="127"/>
      <c r="LQ67" s="127"/>
      <c r="LR67" s="127"/>
      <c r="LS67" s="127"/>
      <c r="LT67" s="127"/>
      <c r="LU67" s="127"/>
      <c r="LV67" s="127"/>
      <c r="LW67" s="127"/>
      <c r="LX67" s="127"/>
      <c r="LY67" s="127"/>
      <c r="LZ67" s="127"/>
      <c r="MA67" s="127"/>
      <c r="MB67" s="127"/>
      <c r="MC67" s="127"/>
      <c r="MD67" s="127"/>
      <c r="ME67" s="127"/>
      <c r="MF67" s="127"/>
      <c r="MG67" s="127"/>
      <c r="MH67" s="127"/>
      <c r="MI67" s="127"/>
      <c r="MJ67" s="127"/>
      <c r="MK67" s="127"/>
      <c r="ML67" s="127"/>
      <c r="MM67" s="127"/>
      <c r="MN67" s="127"/>
      <c r="MO67" s="127"/>
      <c r="MP67" s="127"/>
      <c r="MQ67" s="127"/>
      <c r="MR67" s="127"/>
      <c r="MS67" s="127"/>
      <c r="MT67" s="127"/>
      <c r="MU67" s="127"/>
      <c r="MV67" s="127"/>
      <c r="MW67" s="127"/>
      <c r="MX67" s="127"/>
      <c r="MY67" s="127"/>
      <c r="MZ67" s="127"/>
      <c r="NA67" s="127"/>
      <c r="NB67" s="127"/>
      <c r="NC67" s="127"/>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16" t="s">
        <v>27</v>
      </c>
      <c r="NF73" s="117"/>
      <c r="NG73" s="117"/>
      <c r="NH73" s="117"/>
      <c r="NI73" s="117"/>
      <c r="NJ73" s="117"/>
      <c r="NK73" s="117"/>
      <c r="NL73" s="117"/>
      <c r="NM73" s="117"/>
      <c r="NN73" s="117"/>
      <c r="NO73" s="117"/>
      <c r="NP73" s="117"/>
      <c r="NQ73" s="117"/>
      <c r="NR73" s="117"/>
      <c r="NS73" s="11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19"/>
      <c r="NF74" s="120"/>
      <c r="NG74" s="120"/>
      <c r="NH74" s="120"/>
      <c r="NI74" s="120"/>
      <c r="NJ74" s="120"/>
      <c r="NK74" s="120"/>
      <c r="NL74" s="120"/>
      <c r="NM74" s="120"/>
      <c r="NN74" s="120"/>
      <c r="NO74" s="120"/>
      <c r="NP74" s="120"/>
      <c r="NQ74" s="120"/>
      <c r="NR74" s="120"/>
      <c r="NS74" s="12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129</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8">
        <f>データ!EA11</f>
        <v>801.78</v>
      </c>
      <c r="S87" s="128"/>
      <c r="T87" s="128"/>
      <c r="U87" s="128"/>
      <c r="V87" s="128"/>
      <c r="W87" s="128"/>
      <c r="X87" s="128"/>
      <c r="Y87" s="128"/>
      <c r="Z87" s="128"/>
      <c r="AA87" s="128"/>
      <c r="AB87" s="128"/>
      <c r="AC87" s="128"/>
      <c r="AD87" s="128"/>
      <c r="AE87" s="128"/>
      <c r="AF87" s="128">
        <f>データ!EB11</f>
        <v>686.65</v>
      </c>
      <c r="AG87" s="128"/>
      <c r="AH87" s="128"/>
      <c r="AI87" s="128"/>
      <c r="AJ87" s="128"/>
      <c r="AK87" s="128"/>
      <c r="AL87" s="128"/>
      <c r="AM87" s="128"/>
      <c r="AN87" s="128"/>
      <c r="AO87" s="128"/>
      <c r="AP87" s="128"/>
      <c r="AQ87" s="128"/>
      <c r="AR87" s="128"/>
      <c r="AS87" s="128"/>
      <c r="AT87" s="128">
        <f>データ!EC11</f>
        <v>778.73</v>
      </c>
      <c r="AU87" s="128"/>
      <c r="AV87" s="128"/>
      <c r="AW87" s="128"/>
      <c r="AX87" s="128"/>
      <c r="AY87" s="128"/>
      <c r="AZ87" s="128"/>
      <c r="BA87" s="128"/>
      <c r="BB87" s="128"/>
      <c r="BC87" s="128"/>
      <c r="BD87" s="128"/>
      <c r="BE87" s="128"/>
      <c r="BF87" s="128"/>
      <c r="BG87" s="128"/>
      <c r="BH87" s="128">
        <f>データ!ED11</f>
        <v>829.12</v>
      </c>
      <c r="BI87" s="128"/>
      <c r="BJ87" s="128"/>
      <c r="BK87" s="128"/>
      <c r="BL87" s="128"/>
      <c r="BM87" s="128"/>
      <c r="BN87" s="128"/>
      <c r="BO87" s="128"/>
      <c r="BP87" s="128"/>
      <c r="BQ87" s="128"/>
      <c r="BR87" s="128"/>
      <c r="BS87" s="128"/>
      <c r="BT87" s="128"/>
      <c r="BU87" s="128"/>
      <c r="BV87" s="128">
        <f>データ!EE11</f>
        <v>848.26</v>
      </c>
      <c r="BW87" s="128"/>
      <c r="BX87" s="128"/>
      <c r="BY87" s="128"/>
      <c r="BZ87" s="128"/>
      <c r="CA87" s="128"/>
      <c r="CB87" s="128"/>
      <c r="CC87" s="128"/>
      <c r="CD87" s="128"/>
      <c r="CE87" s="128"/>
      <c r="CF87" s="128"/>
      <c r="CG87" s="128"/>
      <c r="CH87" s="128"/>
      <c r="CI87" s="128"/>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8">
        <f>データ!EK11</f>
        <v>814.03</v>
      </c>
      <c r="DG87" s="128"/>
      <c r="DH87" s="128"/>
      <c r="DI87" s="128"/>
      <c r="DJ87" s="128"/>
      <c r="DK87" s="128"/>
      <c r="DL87" s="128"/>
      <c r="DM87" s="128"/>
      <c r="DN87" s="128"/>
      <c r="DO87" s="128"/>
      <c r="DP87" s="128"/>
      <c r="DQ87" s="128"/>
      <c r="DR87" s="128"/>
      <c r="DS87" s="128"/>
      <c r="DT87" s="128">
        <f>データ!EL11</f>
        <v>852.51</v>
      </c>
      <c r="DU87" s="128"/>
      <c r="DV87" s="128"/>
      <c r="DW87" s="128"/>
      <c r="DX87" s="128"/>
      <c r="DY87" s="128"/>
      <c r="DZ87" s="128"/>
      <c r="EA87" s="128"/>
      <c r="EB87" s="128"/>
      <c r="EC87" s="128"/>
      <c r="ED87" s="128"/>
      <c r="EE87" s="128"/>
      <c r="EF87" s="128"/>
      <c r="EG87" s="128"/>
      <c r="EH87" s="128">
        <f>データ!EM11</f>
        <v>870.82</v>
      </c>
      <c r="EI87" s="128"/>
      <c r="EJ87" s="128"/>
      <c r="EK87" s="128"/>
      <c r="EL87" s="128"/>
      <c r="EM87" s="128"/>
      <c r="EN87" s="128"/>
      <c r="EO87" s="128"/>
      <c r="EP87" s="128"/>
      <c r="EQ87" s="128"/>
      <c r="ER87" s="128"/>
      <c r="ES87" s="128"/>
      <c r="ET87" s="128"/>
      <c r="EU87" s="128"/>
      <c r="EV87" s="128">
        <f>データ!EN11</f>
        <v>863.9</v>
      </c>
      <c r="EW87" s="128"/>
      <c r="EX87" s="128"/>
      <c r="EY87" s="128"/>
      <c r="EZ87" s="128"/>
      <c r="FA87" s="128"/>
      <c r="FB87" s="128"/>
      <c r="FC87" s="128"/>
      <c r="FD87" s="128"/>
      <c r="FE87" s="128"/>
      <c r="FF87" s="128"/>
      <c r="FG87" s="128"/>
      <c r="FH87" s="128"/>
      <c r="FI87" s="128"/>
      <c r="FJ87" s="128">
        <f>データ!EO11</f>
        <v>919.18</v>
      </c>
      <c r="FK87" s="128"/>
      <c r="FL87" s="128"/>
      <c r="FM87" s="128"/>
      <c r="FN87" s="128"/>
      <c r="FO87" s="128"/>
      <c r="FP87" s="128"/>
      <c r="FQ87" s="128"/>
      <c r="FR87" s="128"/>
      <c r="FS87" s="128"/>
      <c r="FT87" s="128"/>
      <c r="FU87" s="128"/>
      <c r="FV87" s="128"/>
      <c r="FW87" s="128"/>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8">
        <f>データ!EU11</f>
        <v>544.38</v>
      </c>
      <c r="GU87" s="128"/>
      <c r="GV87" s="128"/>
      <c r="GW87" s="128"/>
      <c r="GX87" s="128"/>
      <c r="GY87" s="128"/>
      <c r="GZ87" s="128"/>
      <c r="HA87" s="128"/>
      <c r="HB87" s="128"/>
      <c r="HC87" s="128"/>
      <c r="HD87" s="128"/>
      <c r="HE87" s="128"/>
      <c r="HF87" s="128"/>
      <c r="HG87" s="128"/>
      <c r="HH87" s="128">
        <f>データ!EV11</f>
        <v>565.6</v>
      </c>
      <c r="HI87" s="128"/>
      <c r="HJ87" s="128"/>
      <c r="HK87" s="128"/>
      <c r="HL87" s="128"/>
      <c r="HM87" s="128"/>
      <c r="HN87" s="128"/>
      <c r="HO87" s="128"/>
      <c r="HP87" s="128"/>
      <c r="HQ87" s="128"/>
      <c r="HR87" s="128"/>
      <c r="HS87" s="128"/>
      <c r="HT87" s="128"/>
      <c r="HU87" s="128"/>
      <c r="HV87" s="128">
        <f>データ!EW11</f>
        <v>575.82000000000005</v>
      </c>
      <c r="HW87" s="128"/>
      <c r="HX87" s="128"/>
      <c r="HY87" s="128"/>
      <c r="HZ87" s="128"/>
      <c r="IA87" s="128"/>
      <c r="IB87" s="128"/>
      <c r="IC87" s="128"/>
      <c r="ID87" s="128"/>
      <c r="IE87" s="128"/>
      <c r="IF87" s="128"/>
      <c r="IG87" s="128"/>
      <c r="IH87" s="128"/>
      <c r="II87" s="128"/>
      <c r="IJ87" s="128">
        <f>データ!EX11</f>
        <v>575.11</v>
      </c>
      <c r="IK87" s="128"/>
      <c r="IL87" s="128"/>
      <c r="IM87" s="128"/>
      <c r="IN87" s="128"/>
      <c r="IO87" s="128"/>
      <c r="IP87" s="128"/>
      <c r="IQ87" s="128"/>
      <c r="IR87" s="128"/>
      <c r="IS87" s="128"/>
      <c r="IT87" s="128"/>
      <c r="IU87" s="128"/>
      <c r="IV87" s="128"/>
      <c r="IW87" s="128"/>
      <c r="IX87" s="128">
        <f>データ!EY11</f>
        <v>630.13</v>
      </c>
      <c r="IY87" s="128"/>
      <c r="IZ87" s="128"/>
      <c r="JA87" s="128"/>
      <c r="JB87" s="128"/>
      <c r="JC87" s="128"/>
      <c r="JD87" s="128"/>
      <c r="JE87" s="128"/>
      <c r="JF87" s="128"/>
      <c r="JG87" s="128"/>
      <c r="JH87" s="128"/>
      <c r="JI87" s="128"/>
      <c r="JJ87" s="128"/>
      <c r="JK87" s="128"/>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20.6</v>
      </c>
      <c r="KI87" s="115"/>
      <c r="KJ87" s="115"/>
      <c r="KK87" s="115"/>
      <c r="KL87" s="115"/>
      <c r="KM87" s="115"/>
      <c r="KN87" s="115"/>
      <c r="KO87" s="115"/>
      <c r="KP87" s="115"/>
      <c r="KQ87" s="115"/>
      <c r="KR87" s="115"/>
      <c r="KS87" s="115"/>
      <c r="KT87" s="115"/>
      <c r="KU87" s="115"/>
      <c r="KV87" s="115">
        <f>データ!FF11</f>
        <v>17.5</v>
      </c>
      <c r="KW87" s="115"/>
      <c r="KX87" s="115"/>
      <c r="KY87" s="115"/>
      <c r="KZ87" s="115"/>
      <c r="LA87" s="115"/>
      <c r="LB87" s="115"/>
      <c r="LC87" s="115"/>
      <c r="LD87" s="115"/>
      <c r="LE87" s="115"/>
      <c r="LF87" s="115"/>
      <c r="LG87" s="115"/>
      <c r="LH87" s="115"/>
      <c r="LI87" s="115"/>
      <c r="LJ87" s="115">
        <f>データ!FG11</f>
        <v>19.5</v>
      </c>
      <c r="LK87" s="115"/>
      <c r="LL87" s="115"/>
      <c r="LM87" s="115"/>
      <c r="LN87" s="115"/>
      <c r="LO87" s="115"/>
      <c r="LP87" s="115"/>
      <c r="LQ87" s="115"/>
      <c r="LR87" s="115"/>
      <c r="LS87" s="115"/>
      <c r="LT87" s="115"/>
      <c r="LU87" s="115"/>
      <c r="LV87" s="115"/>
      <c r="LW87" s="115"/>
      <c r="LX87" s="115">
        <f>データ!FH11</f>
        <v>20.2</v>
      </c>
      <c r="LY87" s="115"/>
      <c r="LZ87" s="115"/>
      <c r="MA87" s="115"/>
      <c r="MB87" s="115"/>
      <c r="MC87" s="115"/>
      <c r="MD87" s="115"/>
      <c r="ME87" s="115"/>
      <c r="MF87" s="115"/>
      <c r="MG87" s="115"/>
      <c r="MH87" s="115"/>
      <c r="MI87" s="115"/>
      <c r="MJ87" s="115"/>
      <c r="MK87" s="115"/>
      <c r="ML87" s="115">
        <f>データ!FI11</f>
        <v>20.399999999999999</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8">
        <f>データ!EA12</f>
        <v>732.4</v>
      </c>
      <c r="S88" s="128"/>
      <c r="T88" s="128"/>
      <c r="U88" s="128"/>
      <c r="V88" s="128"/>
      <c r="W88" s="128"/>
      <c r="X88" s="128"/>
      <c r="Y88" s="128"/>
      <c r="Z88" s="128"/>
      <c r="AA88" s="128"/>
      <c r="AB88" s="128"/>
      <c r="AC88" s="128"/>
      <c r="AD88" s="128"/>
      <c r="AE88" s="128"/>
      <c r="AF88" s="128">
        <f>データ!EB12</f>
        <v>597</v>
      </c>
      <c r="AG88" s="128"/>
      <c r="AH88" s="128"/>
      <c r="AI88" s="128"/>
      <c r="AJ88" s="128"/>
      <c r="AK88" s="128"/>
      <c r="AL88" s="128"/>
      <c r="AM88" s="128"/>
      <c r="AN88" s="128"/>
      <c r="AO88" s="128"/>
      <c r="AP88" s="128"/>
      <c r="AQ88" s="128"/>
      <c r="AR88" s="128"/>
      <c r="AS88" s="128"/>
      <c r="AT88" s="128">
        <f>データ!EC12</f>
        <v>692.33</v>
      </c>
      <c r="AU88" s="128"/>
      <c r="AV88" s="128"/>
      <c r="AW88" s="128"/>
      <c r="AX88" s="128"/>
      <c r="AY88" s="128"/>
      <c r="AZ88" s="128"/>
      <c r="BA88" s="128"/>
      <c r="BB88" s="128"/>
      <c r="BC88" s="128"/>
      <c r="BD88" s="128"/>
      <c r="BE88" s="128"/>
      <c r="BF88" s="128"/>
      <c r="BG88" s="128"/>
      <c r="BH88" s="128">
        <f>データ!ED12</f>
        <v>756.79</v>
      </c>
      <c r="BI88" s="128"/>
      <c r="BJ88" s="128"/>
      <c r="BK88" s="128"/>
      <c r="BL88" s="128"/>
      <c r="BM88" s="128"/>
      <c r="BN88" s="128"/>
      <c r="BO88" s="128"/>
      <c r="BP88" s="128"/>
      <c r="BQ88" s="128"/>
      <c r="BR88" s="128"/>
      <c r="BS88" s="128"/>
      <c r="BT88" s="128"/>
      <c r="BU88" s="128"/>
      <c r="BV88" s="128">
        <f>データ!EE12</f>
        <v>809.73</v>
      </c>
      <c r="BW88" s="128"/>
      <c r="BX88" s="128"/>
      <c r="BY88" s="128"/>
      <c r="BZ88" s="128"/>
      <c r="CA88" s="128"/>
      <c r="CB88" s="128"/>
      <c r="CC88" s="128"/>
      <c r="CD88" s="128"/>
      <c r="CE88" s="128"/>
      <c r="CF88" s="128"/>
      <c r="CG88" s="128"/>
      <c r="CH88" s="128"/>
      <c r="CI88" s="128"/>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8">
        <f>データ!EK12</f>
        <v>682.89</v>
      </c>
      <c r="DG88" s="128"/>
      <c r="DH88" s="128"/>
      <c r="DI88" s="128"/>
      <c r="DJ88" s="128"/>
      <c r="DK88" s="128"/>
      <c r="DL88" s="128"/>
      <c r="DM88" s="128"/>
      <c r="DN88" s="128"/>
      <c r="DO88" s="128"/>
      <c r="DP88" s="128"/>
      <c r="DQ88" s="128"/>
      <c r="DR88" s="128"/>
      <c r="DS88" s="128"/>
      <c r="DT88" s="128">
        <f>データ!EL12</f>
        <v>691.42</v>
      </c>
      <c r="DU88" s="128"/>
      <c r="DV88" s="128"/>
      <c r="DW88" s="128"/>
      <c r="DX88" s="128"/>
      <c r="DY88" s="128"/>
      <c r="DZ88" s="128"/>
      <c r="EA88" s="128"/>
      <c r="EB88" s="128"/>
      <c r="EC88" s="128"/>
      <c r="ED88" s="128"/>
      <c r="EE88" s="128"/>
      <c r="EF88" s="128"/>
      <c r="EG88" s="128"/>
      <c r="EH88" s="128">
        <f>データ!EM12</f>
        <v>685.63</v>
      </c>
      <c r="EI88" s="128"/>
      <c r="EJ88" s="128"/>
      <c r="EK88" s="128"/>
      <c r="EL88" s="128"/>
      <c r="EM88" s="128"/>
      <c r="EN88" s="128"/>
      <c r="EO88" s="128"/>
      <c r="EP88" s="128"/>
      <c r="EQ88" s="128"/>
      <c r="ER88" s="128"/>
      <c r="ES88" s="128"/>
      <c r="ET88" s="128"/>
      <c r="EU88" s="128"/>
      <c r="EV88" s="128">
        <f>データ!EN12</f>
        <v>716.99</v>
      </c>
      <c r="EW88" s="128"/>
      <c r="EX88" s="128"/>
      <c r="EY88" s="128"/>
      <c r="EZ88" s="128"/>
      <c r="FA88" s="128"/>
      <c r="FB88" s="128"/>
      <c r="FC88" s="128"/>
      <c r="FD88" s="128"/>
      <c r="FE88" s="128"/>
      <c r="FF88" s="128"/>
      <c r="FG88" s="128"/>
      <c r="FH88" s="128"/>
      <c r="FI88" s="128"/>
      <c r="FJ88" s="128">
        <f>データ!EO12</f>
        <v>755.76</v>
      </c>
      <c r="FK88" s="128"/>
      <c r="FL88" s="128"/>
      <c r="FM88" s="128"/>
      <c r="FN88" s="128"/>
      <c r="FO88" s="128"/>
      <c r="FP88" s="128"/>
      <c r="FQ88" s="128"/>
      <c r="FR88" s="128"/>
      <c r="FS88" s="128"/>
      <c r="FT88" s="128"/>
      <c r="FU88" s="128"/>
      <c r="FV88" s="128"/>
      <c r="FW88" s="128"/>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8">
        <f>データ!EU12</f>
        <v>419.69</v>
      </c>
      <c r="GU88" s="128"/>
      <c r="GV88" s="128"/>
      <c r="GW88" s="128"/>
      <c r="GX88" s="128"/>
      <c r="GY88" s="128"/>
      <c r="GZ88" s="128"/>
      <c r="HA88" s="128"/>
      <c r="HB88" s="128"/>
      <c r="HC88" s="128"/>
      <c r="HD88" s="128"/>
      <c r="HE88" s="128"/>
      <c r="HF88" s="128"/>
      <c r="HG88" s="128"/>
      <c r="HH88" s="128">
        <f>データ!EV12</f>
        <v>432.95</v>
      </c>
      <c r="HI88" s="128"/>
      <c r="HJ88" s="128"/>
      <c r="HK88" s="128"/>
      <c r="HL88" s="128"/>
      <c r="HM88" s="128"/>
      <c r="HN88" s="128"/>
      <c r="HO88" s="128"/>
      <c r="HP88" s="128"/>
      <c r="HQ88" s="128"/>
      <c r="HR88" s="128"/>
      <c r="HS88" s="128"/>
      <c r="HT88" s="128"/>
      <c r="HU88" s="128"/>
      <c r="HV88" s="128">
        <f>データ!EW12</f>
        <v>434.94</v>
      </c>
      <c r="HW88" s="128"/>
      <c r="HX88" s="128"/>
      <c r="HY88" s="128"/>
      <c r="HZ88" s="128"/>
      <c r="IA88" s="128"/>
      <c r="IB88" s="128"/>
      <c r="IC88" s="128"/>
      <c r="ID88" s="128"/>
      <c r="IE88" s="128"/>
      <c r="IF88" s="128"/>
      <c r="IG88" s="128"/>
      <c r="IH88" s="128"/>
      <c r="II88" s="128"/>
      <c r="IJ88" s="128">
        <f>データ!EX12</f>
        <v>450.04</v>
      </c>
      <c r="IK88" s="128"/>
      <c r="IL88" s="128"/>
      <c r="IM88" s="128"/>
      <c r="IN88" s="128"/>
      <c r="IO88" s="128"/>
      <c r="IP88" s="128"/>
      <c r="IQ88" s="128"/>
      <c r="IR88" s="128"/>
      <c r="IS88" s="128"/>
      <c r="IT88" s="128"/>
      <c r="IU88" s="128"/>
      <c r="IV88" s="128"/>
      <c r="IW88" s="128"/>
      <c r="IX88" s="128">
        <f>データ!EY12</f>
        <v>468.52</v>
      </c>
      <c r="IY88" s="128"/>
      <c r="IZ88" s="128"/>
      <c r="JA88" s="128"/>
      <c r="JB88" s="128"/>
      <c r="JC88" s="128"/>
      <c r="JD88" s="128"/>
      <c r="JE88" s="128"/>
      <c r="JF88" s="128"/>
      <c r="JG88" s="128"/>
      <c r="JH88" s="128"/>
      <c r="JI88" s="128"/>
      <c r="JJ88" s="128"/>
      <c r="JK88" s="128"/>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9" t="s">
        <v>28</v>
      </c>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29"/>
      <c r="ER90" s="129"/>
      <c r="ES90" s="129"/>
      <c r="ET90" s="129"/>
      <c r="EU90" s="129"/>
      <c r="EV90" s="129"/>
      <c r="EW90" s="129"/>
      <c r="EX90" s="129"/>
      <c r="EY90" s="129"/>
      <c r="EZ90" s="129"/>
      <c r="FA90" s="129"/>
      <c r="FB90" s="129"/>
      <c r="FC90" s="129"/>
      <c r="FD90" s="129"/>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c r="GH90" s="129"/>
      <c r="GI90" s="129"/>
      <c r="GJ90" s="129"/>
      <c r="GK90" s="129"/>
      <c r="GL90" s="129"/>
      <c r="GM90" s="129"/>
      <c r="GN90" s="129"/>
      <c r="GO90" s="129"/>
      <c r="GP90" s="129"/>
      <c r="GQ90" s="129"/>
      <c r="GR90" s="129"/>
      <c r="GS90" s="129"/>
      <c r="GT90" s="129"/>
      <c r="GU90" s="129"/>
      <c r="GV90" s="129"/>
      <c r="GW90" s="129"/>
      <c r="GX90" s="129"/>
      <c r="GY90" s="129"/>
      <c r="GZ90" s="129"/>
      <c r="HA90" s="129"/>
      <c r="HB90" s="129"/>
      <c r="HC90" s="129"/>
      <c r="HD90" s="129"/>
      <c r="HE90" s="129"/>
      <c r="HF90" s="129"/>
      <c r="HG90" s="129"/>
      <c r="HH90" s="129"/>
      <c r="HI90" s="129"/>
      <c r="HJ90" s="129"/>
      <c r="HK90" s="129"/>
      <c r="HL90" s="129"/>
      <c r="HM90" s="129"/>
      <c r="HN90" s="129"/>
      <c r="HO90" s="129"/>
      <c r="HP90" s="129"/>
      <c r="HQ90" s="129"/>
      <c r="HR90" s="129"/>
      <c r="HS90" s="129"/>
      <c r="HT90" s="129"/>
      <c r="HU90" s="129"/>
      <c r="HV90" s="129"/>
      <c r="HW90" s="129"/>
      <c r="HX90" s="129"/>
      <c r="HY90" s="129"/>
      <c r="HZ90" s="129"/>
      <c r="IA90" s="129"/>
      <c r="IB90" s="129"/>
      <c r="IC90" s="129"/>
      <c r="ID90" s="129"/>
      <c r="IE90" s="129"/>
      <c r="IF90" s="129"/>
      <c r="IG90" s="129"/>
      <c r="IH90" s="129"/>
      <c r="II90" s="129"/>
      <c r="IJ90" s="129"/>
      <c r="IK90" s="129"/>
      <c r="IL90" s="129"/>
      <c r="IM90" s="129"/>
      <c r="IN90" s="129"/>
      <c r="IO90" s="129"/>
      <c r="IP90" s="129"/>
      <c r="IQ90" s="129"/>
      <c r="IR90" s="129"/>
      <c r="IS90" s="129"/>
      <c r="IT90" s="129"/>
      <c r="IU90" s="129"/>
      <c r="IV90" s="129"/>
      <c r="IW90" s="129"/>
      <c r="IX90" s="129"/>
      <c r="IY90" s="129"/>
      <c r="IZ90" s="129"/>
      <c r="JA90" s="129"/>
      <c r="JB90" s="129"/>
      <c r="JC90" s="129"/>
      <c r="JD90" s="129"/>
      <c r="JE90" s="129"/>
      <c r="JF90" s="129"/>
      <c r="JG90" s="129"/>
      <c r="JH90" s="129"/>
      <c r="JI90" s="129"/>
      <c r="JJ90" s="129"/>
      <c r="JK90" s="129"/>
      <c r="JL90" s="129"/>
      <c r="JM90" s="129"/>
      <c r="JN90" s="129"/>
      <c r="JO90" s="129"/>
      <c r="JP90" s="129"/>
      <c r="JQ90" s="129"/>
      <c r="JR90" s="129"/>
      <c r="JS90" s="129"/>
      <c r="JT90" s="129"/>
      <c r="JU90" s="129"/>
      <c r="JV90" s="129"/>
      <c r="JW90" s="129"/>
      <c r="JX90" s="129"/>
      <c r="JY90" s="129"/>
      <c r="JZ90" s="129"/>
      <c r="KA90" s="129"/>
      <c r="KB90" s="129"/>
      <c r="KC90" s="129"/>
      <c r="KD90" s="129"/>
      <c r="KE90" s="129"/>
      <c r="KF90" s="129"/>
      <c r="KG90" s="129"/>
      <c r="KH90" s="129"/>
      <c r="KI90" s="129"/>
      <c r="KJ90" s="129"/>
      <c r="KK90" s="129"/>
      <c r="KL90" s="129"/>
      <c r="KM90" s="129"/>
      <c r="KN90" s="129"/>
      <c r="KO90" s="129"/>
      <c r="KP90" s="129"/>
      <c r="KQ90" s="129"/>
      <c r="KR90" s="129"/>
      <c r="KS90" s="129"/>
      <c r="KT90" s="129"/>
      <c r="KU90" s="129"/>
      <c r="KV90" s="129"/>
      <c r="KW90" s="129"/>
      <c r="KX90" s="129"/>
      <c r="KY90" s="129"/>
      <c r="KZ90" s="129"/>
      <c r="LA90" s="129"/>
      <c r="LB90" s="129"/>
      <c r="LC90" s="129"/>
      <c r="LD90" s="129"/>
      <c r="LE90" s="129"/>
      <c r="LF90" s="129"/>
      <c r="LG90" s="129"/>
      <c r="LH90" s="129"/>
      <c r="LI90" s="129"/>
      <c r="LJ90" s="129"/>
      <c r="LK90" s="129"/>
      <c r="LL90" s="129"/>
      <c r="LM90" s="129"/>
      <c r="LN90" s="129"/>
      <c r="LO90" s="129"/>
      <c r="LP90" s="129"/>
      <c r="LQ90" s="129"/>
      <c r="LR90" s="129"/>
      <c r="LS90" s="129"/>
      <c r="LT90" s="129"/>
      <c r="LU90" s="129"/>
      <c r="LV90" s="129"/>
      <c r="LW90" s="129"/>
      <c r="LX90" s="129"/>
      <c r="LY90" s="129"/>
      <c r="LZ90" s="129"/>
      <c r="MA90" s="129"/>
      <c r="MB90" s="129"/>
      <c r="MC90" s="129"/>
      <c r="MD90" s="129"/>
      <c r="ME90" s="129"/>
      <c r="MF90" s="129"/>
      <c r="MG90" s="129"/>
      <c r="MH90" s="129"/>
      <c r="MI90" s="129"/>
      <c r="MJ90" s="129"/>
      <c r="MK90" s="129"/>
      <c r="ML90" s="129"/>
      <c r="MM90" s="129"/>
      <c r="MN90" s="129"/>
      <c r="MO90" s="129"/>
      <c r="MP90" s="129"/>
      <c r="MQ90" s="129"/>
      <c r="MR90" s="129"/>
      <c r="MS90" s="129"/>
      <c r="MT90" s="129"/>
      <c r="MU90" s="129"/>
      <c r="MV90" s="129"/>
      <c r="MW90" s="129"/>
      <c r="MX90" s="129"/>
      <c r="MY90" s="129"/>
      <c r="MZ90" s="129"/>
      <c r="NA90" s="129"/>
      <c r="NB90" s="129"/>
      <c r="NC90" s="129"/>
      <c r="ND90" s="2"/>
      <c r="NE90" s="2"/>
      <c r="NF90" s="2"/>
      <c r="NG90" s="2"/>
      <c r="NH90" s="2"/>
      <c r="NI90" s="2"/>
      <c r="NJ90" s="2"/>
      <c r="NK90" s="2"/>
      <c r="NL90" s="2"/>
      <c r="NM90" s="2"/>
      <c r="NN90" s="2"/>
      <c r="NO90" s="2"/>
      <c r="NP90" s="2"/>
      <c r="NQ90" s="2"/>
      <c r="NR90" s="2"/>
      <c r="NS90" s="2"/>
    </row>
  </sheetData>
  <sheetProtection algorithmName="SHA-512" hashValue="yNb241BnkaUuiOSoVHhBx6+1wnFZQ/u6sYvXoqVVcUVQFd27nWUbHWX4VH9gMWk2h5G1NR+j1GNQnuc8a1JK5A==" saltValue="3wtExWP7mD/MWragTFHaVw=="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2023</v>
      </c>
      <c r="J6" s="50" t="str">
        <f t="shared" ref="J6:AK6" si="3">J7</f>
        <v>141003</v>
      </c>
      <c r="K6" s="50" t="str">
        <f t="shared" si="3"/>
        <v>46</v>
      </c>
      <c r="L6" s="50" t="str">
        <f t="shared" si="3"/>
        <v>03</v>
      </c>
      <c r="M6" s="51" t="str">
        <f>M7</f>
        <v>3</v>
      </c>
      <c r="N6" s="51" t="str">
        <f>N7</f>
        <v>000</v>
      </c>
      <c r="O6" s="50" t="str">
        <f t="shared" si="3"/>
        <v>神奈川県　横浜市</v>
      </c>
      <c r="P6" s="50" t="str">
        <f t="shared" si="3"/>
        <v>法適用</v>
      </c>
      <c r="Q6" s="50" t="str">
        <f t="shared" si="3"/>
        <v>交通事業</v>
      </c>
      <c r="R6" s="50" t="str">
        <f t="shared" si="3"/>
        <v>自動車運送事業</v>
      </c>
      <c r="S6" s="50" t="str">
        <f t="shared" si="3"/>
        <v>自治体職員</v>
      </c>
      <c r="T6" s="52" t="str">
        <f t="shared" si="3"/>
        <v>-</v>
      </c>
      <c r="U6" s="52">
        <f t="shared" si="3"/>
        <v>515</v>
      </c>
      <c r="V6" s="53">
        <f t="shared" si="3"/>
        <v>22217</v>
      </c>
      <c r="W6" s="53">
        <f t="shared" si="3"/>
        <v>820</v>
      </c>
      <c r="X6" s="53">
        <f t="shared" si="3"/>
        <v>1444</v>
      </c>
      <c r="Y6" s="52">
        <f>Y7</f>
        <v>17.5</v>
      </c>
      <c r="Z6" s="50" t="str">
        <f t="shared" si="3"/>
        <v>有</v>
      </c>
      <c r="AA6" s="50" t="str">
        <f t="shared" si="3"/>
        <v>無</v>
      </c>
      <c r="AB6" s="53">
        <f t="shared" si="3"/>
        <v>126330</v>
      </c>
      <c r="AC6" s="53">
        <f t="shared" si="3"/>
        <v>104397</v>
      </c>
      <c r="AD6" s="53">
        <f t="shared" si="3"/>
        <v>107902</v>
      </c>
      <c r="AE6" s="53">
        <f t="shared" si="3"/>
        <v>112278</v>
      </c>
      <c r="AF6" s="53">
        <f t="shared" si="3"/>
        <v>112863</v>
      </c>
      <c r="AG6" s="53">
        <f t="shared" si="3"/>
        <v>269005</v>
      </c>
      <c r="AH6" s="53">
        <f t="shared" si="3"/>
        <v>337898</v>
      </c>
      <c r="AI6" s="53">
        <f t="shared" si="3"/>
        <v>653193</v>
      </c>
      <c r="AJ6" s="53">
        <f t="shared" si="3"/>
        <v>692047</v>
      </c>
      <c r="AK6" s="53">
        <f t="shared" si="3"/>
        <v>553312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515</v>
      </c>
      <c r="V7" s="60">
        <v>22217</v>
      </c>
      <c r="W7" s="60">
        <v>820</v>
      </c>
      <c r="X7" s="60">
        <v>1444</v>
      </c>
      <c r="Y7" s="59">
        <v>17.5</v>
      </c>
      <c r="Z7" s="58" t="s">
        <v>106</v>
      </c>
      <c r="AA7" s="58" t="s">
        <v>107</v>
      </c>
      <c r="AB7" s="60">
        <v>126330</v>
      </c>
      <c r="AC7" s="60">
        <v>104397</v>
      </c>
      <c r="AD7" s="60">
        <v>107902</v>
      </c>
      <c r="AE7" s="60">
        <v>112278</v>
      </c>
      <c r="AF7" s="60">
        <v>112863</v>
      </c>
      <c r="AG7" s="60">
        <v>269005</v>
      </c>
      <c r="AH7" s="60">
        <v>337898</v>
      </c>
      <c r="AI7" s="60">
        <v>653193</v>
      </c>
      <c r="AJ7" s="60">
        <v>692047</v>
      </c>
      <c r="AK7" s="60">
        <v>553312</v>
      </c>
      <c r="AL7" s="59">
        <v>101.3</v>
      </c>
      <c r="AM7" s="59">
        <v>84.4</v>
      </c>
      <c r="AN7" s="59">
        <v>94.4</v>
      </c>
      <c r="AO7" s="59">
        <v>101.3</v>
      </c>
      <c r="AP7" s="59">
        <v>96.4</v>
      </c>
      <c r="AQ7" s="59">
        <v>98.5</v>
      </c>
      <c r="AR7" s="59">
        <v>83.7</v>
      </c>
      <c r="AS7" s="59">
        <v>89.7</v>
      </c>
      <c r="AT7" s="59">
        <v>96.8</v>
      </c>
      <c r="AU7" s="59">
        <v>100</v>
      </c>
      <c r="AV7" s="59">
        <v>100</v>
      </c>
      <c r="AW7" s="59">
        <v>98.6</v>
      </c>
      <c r="AX7" s="59">
        <v>80.7</v>
      </c>
      <c r="AY7" s="59">
        <v>88.7</v>
      </c>
      <c r="AZ7" s="59">
        <v>95.4</v>
      </c>
      <c r="BA7" s="59">
        <v>91.8</v>
      </c>
      <c r="BB7" s="59">
        <v>89.9</v>
      </c>
      <c r="BC7" s="59">
        <v>71.400000000000006</v>
      </c>
      <c r="BD7" s="59">
        <v>76.900000000000006</v>
      </c>
      <c r="BE7" s="59">
        <v>83.4</v>
      </c>
      <c r="BF7" s="59">
        <v>87.5</v>
      </c>
      <c r="BG7" s="59">
        <v>100</v>
      </c>
      <c r="BH7" s="59">
        <v>244.9</v>
      </c>
      <c r="BI7" s="59">
        <v>195.6</v>
      </c>
      <c r="BJ7" s="59">
        <v>184</v>
      </c>
      <c r="BK7" s="59">
        <v>191.2</v>
      </c>
      <c r="BL7" s="59">
        <v>228.6</v>
      </c>
      <c r="BM7" s="59">
        <v>154.19999999999999</v>
      </c>
      <c r="BN7" s="59">
        <v>126.8</v>
      </c>
      <c r="BO7" s="59">
        <v>108.4</v>
      </c>
      <c r="BP7" s="59">
        <v>107.1</v>
      </c>
      <c r="BQ7" s="59">
        <v>116.8</v>
      </c>
      <c r="BR7" s="59">
        <v>100</v>
      </c>
      <c r="BS7" s="59">
        <v>0</v>
      </c>
      <c r="BT7" s="59">
        <v>17.3</v>
      </c>
      <c r="BU7" s="59">
        <v>22.3</v>
      </c>
      <c r="BV7" s="59">
        <v>20.100000000000001</v>
      </c>
      <c r="BW7" s="59">
        <v>23.6</v>
      </c>
      <c r="BX7" s="59">
        <v>35.1</v>
      </c>
      <c r="BY7" s="59">
        <v>58.4</v>
      </c>
      <c r="BZ7" s="59">
        <v>66.5</v>
      </c>
      <c r="CA7" s="59">
        <v>64.7</v>
      </c>
      <c r="CB7" s="59">
        <v>61</v>
      </c>
      <c r="CC7" s="59">
        <v>0</v>
      </c>
      <c r="CD7" s="59">
        <v>2.1</v>
      </c>
      <c r="CE7" s="59">
        <v>3.2</v>
      </c>
      <c r="CF7" s="59">
        <v>6.1</v>
      </c>
      <c r="CG7" s="59">
        <v>6.2</v>
      </c>
      <c r="CH7" s="59">
        <v>4.9000000000000004</v>
      </c>
      <c r="CI7" s="59">
        <v>14.2</v>
      </c>
      <c r="CJ7" s="59">
        <v>23.4</v>
      </c>
      <c r="CK7" s="59">
        <v>23.9</v>
      </c>
      <c r="CL7" s="59">
        <v>20.6</v>
      </c>
      <c r="CM7" s="59">
        <v>21.3</v>
      </c>
      <c r="CN7" s="59">
        <v>161.9</v>
      </c>
      <c r="CO7" s="59">
        <v>197.5</v>
      </c>
      <c r="CP7" s="59">
        <v>186.3</v>
      </c>
      <c r="CQ7" s="59">
        <v>173</v>
      </c>
      <c r="CR7" s="59">
        <v>179.9</v>
      </c>
      <c r="CS7" s="59">
        <v>190.5</v>
      </c>
      <c r="CT7" s="59">
        <v>244.7</v>
      </c>
      <c r="CU7" s="59">
        <v>231.7</v>
      </c>
      <c r="CV7" s="59">
        <v>214.7</v>
      </c>
      <c r="CW7" s="59">
        <v>205.8</v>
      </c>
      <c r="CX7" s="59">
        <v>1.3</v>
      </c>
      <c r="CY7" s="59">
        <v>1.6</v>
      </c>
      <c r="CZ7" s="59">
        <v>3.2</v>
      </c>
      <c r="DA7" s="59">
        <v>3.6</v>
      </c>
      <c r="DB7" s="59">
        <v>2.7</v>
      </c>
      <c r="DC7" s="59">
        <v>7.5</v>
      </c>
      <c r="DD7" s="59">
        <v>9.6</v>
      </c>
      <c r="DE7" s="59">
        <v>10.3</v>
      </c>
      <c r="DF7" s="59">
        <v>9.6</v>
      </c>
      <c r="DG7" s="59">
        <v>10.4</v>
      </c>
      <c r="DH7" s="59">
        <v>3.3</v>
      </c>
      <c r="DI7" s="59">
        <v>11</v>
      </c>
      <c r="DJ7" s="59">
        <v>10.5</v>
      </c>
      <c r="DK7" s="59">
        <v>10.7</v>
      </c>
      <c r="DL7" s="59">
        <v>18.399999999999999</v>
      </c>
      <c r="DM7" s="59">
        <v>29.5</v>
      </c>
      <c r="DN7" s="59">
        <v>53.2</v>
      </c>
      <c r="DO7" s="59">
        <v>56.9</v>
      </c>
      <c r="DP7" s="59">
        <v>54.6</v>
      </c>
      <c r="DQ7" s="59">
        <v>57.2</v>
      </c>
      <c r="DR7" s="59">
        <v>78</v>
      </c>
      <c r="DS7" s="59">
        <v>77.400000000000006</v>
      </c>
      <c r="DT7" s="59">
        <v>80.8</v>
      </c>
      <c r="DU7" s="59">
        <v>83.9</v>
      </c>
      <c r="DV7" s="59">
        <v>81.400000000000006</v>
      </c>
      <c r="DW7" s="59">
        <v>74.900000000000006</v>
      </c>
      <c r="DX7" s="59">
        <v>74.5</v>
      </c>
      <c r="DY7" s="59">
        <v>75.400000000000006</v>
      </c>
      <c r="DZ7" s="59">
        <v>76</v>
      </c>
      <c r="EA7" s="59">
        <v>75.2</v>
      </c>
      <c r="EB7" s="61">
        <v>801.78</v>
      </c>
      <c r="EC7" s="61">
        <v>686.65</v>
      </c>
      <c r="ED7" s="61">
        <v>778.73</v>
      </c>
      <c r="EE7" s="61">
        <v>829.12</v>
      </c>
      <c r="EF7" s="61">
        <v>848.26</v>
      </c>
      <c r="EG7" s="61">
        <v>732.4</v>
      </c>
      <c r="EH7" s="61">
        <v>597</v>
      </c>
      <c r="EI7" s="61">
        <v>692.33</v>
      </c>
      <c r="EJ7" s="61">
        <v>756.79</v>
      </c>
      <c r="EK7" s="61">
        <v>809.73</v>
      </c>
      <c r="EL7" s="61">
        <v>814.03</v>
      </c>
      <c r="EM7" s="61">
        <v>852.51</v>
      </c>
      <c r="EN7" s="61">
        <v>870.82</v>
      </c>
      <c r="EO7" s="61">
        <v>863.9</v>
      </c>
      <c r="EP7" s="61">
        <v>919.18</v>
      </c>
      <c r="EQ7" s="61">
        <v>682.89</v>
      </c>
      <c r="ER7" s="61">
        <v>691.42</v>
      </c>
      <c r="ES7" s="61">
        <v>685.63</v>
      </c>
      <c r="ET7" s="61">
        <v>716.99</v>
      </c>
      <c r="EU7" s="61">
        <v>755.76</v>
      </c>
      <c r="EV7" s="61">
        <v>544.38</v>
      </c>
      <c r="EW7" s="61">
        <v>565.6</v>
      </c>
      <c r="EX7" s="61">
        <v>575.82000000000005</v>
      </c>
      <c r="EY7" s="61">
        <v>575.11</v>
      </c>
      <c r="EZ7" s="61">
        <v>630.13</v>
      </c>
      <c r="FA7" s="61">
        <v>419.69</v>
      </c>
      <c r="FB7" s="61">
        <v>432.95</v>
      </c>
      <c r="FC7" s="61">
        <v>434.94</v>
      </c>
      <c r="FD7" s="61">
        <v>450.04</v>
      </c>
      <c r="FE7" s="61">
        <v>468.52</v>
      </c>
      <c r="FF7" s="59">
        <v>20.6</v>
      </c>
      <c r="FG7" s="59">
        <v>17.5</v>
      </c>
      <c r="FH7" s="59">
        <v>19.5</v>
      </c>
      <c r="FI7" s="59">
        <v>20.2</v>
      </c>
      <c r="FJ7" s="59">
        <v>20.399999999999999</v>
      </c>
      <c r="FK7" s="59">
        <v>18.100000000000001</v>
      </c>
      <c r="FL7" s="59">
        <v>14.2</v>
      </c>
      <c r="FM7" s="59">
        <v>15.4</v>
      </c>
      <c r="FN7" s="59">
        <v>16.8</v>
      </c>
      <c r="FO7" s="59">
        <v>17.7</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2">
      <c r="H10" s="63" t="s">
        <v>114</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115</v>
      </c>
      <c r="AV11" s="69">
        <f>AW7</f>
        <v>98.6</v>
      </c>
      <c r="AW11" s="69">
        <f>AX7</f>
        <v>80.7</v>
      </c>
      <c r="AX11" s="69">
        <f>AY7</f>
        <v>88.7</v>
      </c>
      <c r="AY11" s="69">
        <f>AZ7</f>
        <v>95.4</v>
      </c>
      <c r="AZ11" s="69">
        <f>BA7</f>
        <v>91.8</v>
      </c>
      <c r="BA11" s="65"/>
      <c r="BB11" s="66"/>
      <c r="BC11" s="65"/>
      <c r="BD11" s="65"/>
      <c r="BE11" s="65"/>
      <c r="BF11" s="68" t="s">
        <v>115</v>
      </c>
      <c r="BG11" s="69">
        <f>BH7</f>
        <v>244.9</v>
      </c>
      <c r="BH11" s="69">
        <f>BI7</f>
        <v>195.6</v>
      </c>
      <c r="BI11" s="69">
        <f>BJ7</f>
        <v>184</v>
      </c>
      <c r="BJ11" s="69">
        <f>BK7</f>
        <v>191.2</v>
      </c>
      <c r="BK11" s="69">
        <f>BL7</f>
        <v>228.6</v>
      </c>
      <c r="BL11" s="65"/>
      <c r="BM11" s="65"/>
      <c r="BN11" s="65"/>
      <c r="BO11" s="65"/>
      <c r="BP11" s="65"/>
      <c r="BQ11" s="68" t="s">
        <v>116</v>
      </c>
      <c r="BR11" s="69">
        <f>BS7</f>
        <v>0</v>
      </c>
      <c r="BS11" s="69">
        <f>BT7</f>
        <v>17.3</v>
      </c>
      <c r="BT11" s="69">
        <f>BU7</f>
        <v>22.3</v>
      </c>
      <c r="BU11" s="69">
        <f>BV7</f>
        <v>20.100000000000001</v>
      </c>
      <c r="BV11" s="69">
        <f>BW7</f>
        <v>23.6</v>
      </c>
      <c r="BW11" s="65"/>
      <c r="BX11" s="65"/>
      <c r="BY11" s="65"/>
      <c r="BZ11" s="65"/>
      <c r="CA11" s="65"/>
      <c r="CB11" s="68" t="s">
        <v>117</v>
      </c>
      <c r="CC11" s="69">
        <f>CD7</f>
        <v>2.1</v>
      </c>
      <c r="CD11" s="69">
        <f>CE7</f>
        <v>3.2</v>
      </c>
      <c r="CE11" s="69">
        <f>CF7</f>
        <v>6.1</v>
      </c>
      <c r="CF11" s="69">
        <f>CG7</f>
        <v>6.2</v>
      </c>
      <c r="CG11" s="69">
        <f>CH7</f>
        <v>4.9000000000000004</v>
      </c>
      <c r="CH11" s="65"/>
      <c r="CI11" s="65"/>
      <c r="CJ11" s="65"/>
      <c r="CK11" s="65"/>
      <c r="CL11" s="65"/>
      <c r="CM11" s="65"/>
      <c r="CN11" s="65"/>
      <c r="CO11" s="65"/>
      <c r="CP11" s="65"/>
      <c r="CQ11" s="65"/>
      <c r="CR11" s="65"/>
      <c r="CS11" s="65"/>
      <c r="CT11" s="65"/>
      <c r="CU11" s="65"/>
      <c r="CV11" s="68" t="s">
        <v>115</v>
      </c>
      <c r="CW11" s="69">
        <f>CX7</f>
        <v>1.3</v>
      </c>
      <c r="CX11" s="69">
        <f>CY7</f>
        <v>1.6</v>
      </c>
      <c r="CY11" s="69">
        <f>CZ7</f>
        <v>3.2</v>
      </c>
      <c r="CZ11" s="69">
        <f>DA7</f>
        <v>3.6</v>
      </c>
      <c r="DA11" s="69">
        <f>DB7</f>
        <v>2.7</v>
      </c>
      <c r="DB11" s="65"/>
      <c r="DC11" s="65"/>
      <c r="DD11" s="65"/>
      <c r="DE11" s="65"/>
      <c r="DF11" s="68" t="s">
        <v>115</v>
      </c>
      <c r="DG11" s="69">
        <f>DH7</f>
        <v>3.3</v>
      </c>
      <c r="DH11" s="69">
        <f>DI7</f>
        <v>11</v>
      </c>
      <c r="DI11" s="69">
        <f>DJ7</f>
        <v>10.5</v>
      </c>
      <c r="DJ11" s="69">
        <f>DK7</f>
        <v>10.7</v>
      </c>
      <c r="DK11" s="69">
        <f>DL7</f>
        <v>18.399999999999999</v>
      </c>
      <c r="DL11" s="65"/>
      <c r="DM11" s="65"/>
      <c r="DN11" s="65"/>
      <c r="DO11" s="65"/>
      <c r="DP11" s="68" t="s">
        <v>115</v>
      </c>
      <c r="DQ11" s="69">
        <f>DR7</f>
        <v>78</v>
      </c>
      <c r="DR11" s="69">
        <f>DS7</f>
        <v>77.400000000000006</v>
      </c>
      <c r="DS11" s="69">
        <f>DT7</f>
        <v>80.8</v>
      </c>
      <c r="DT11" s="69">
        <f>DU7</f>
        <v>83.9</v>
      </c>
      <c r="DU11" s="69">
        <f>DV7</f>
        <v>81.400000000000006</v>
      </c>
      <c r="DV11" s="65"/>
      <c r="DW11" s="65"/>
      <c r="DX11" s="65"/>
      <c r="DY11" s="65"/>
      <c r="DZ11" s="68" t="s">
        <v>118</v>
      </c>
      <c r="EA11" s="70">
        <f>EB7</f>
        <v>801.78</v>
      </c>
      <c r="EB11" s="70">
        <f>EC7</f>
        <v>686.65</v>
      </c>
      <c r="EC11" s="70">
        <f>ED7</f>
        <v>778.73</v>
      </c>
      <c r="ED11" s="70">
        <f>EE7</f>
        <v>829.12</v>
      </c>
      <c r="EE11" s="70">
        <f>EF7</f>
        <v>848.26</v>
      </c>
      <c r="EF11" s="65"/>
      <c r="EG11" s="65"/>
      <c r="EH11" s="65"/>
      <c r="EI11" s="65"/>
      <c r="EJ11" s="68" t="s">
        <v>115</v>
      </c>
      <c r="EK11" s="70">
        <f>EL7</f>
        <v>814.03</v>
      </c>
      <c r="EL11" s="70">
        <f>EM7</f>
        <v>852.51</v>
      </c>
      <c r="EM11" s="70">
        <f>EN7</f>
        <v>870.82</v>
      </c>
      <c r="EN11" s="70">
        <f>EO7</f>
        <v>863.9</v>
      </c>
      <c r="EO11" s="70">
        <f>EP7</f>
        <v>919.18</v>
      </c>
      <c r="EP11" s="65"/>
      <c r="EQ11" s="65"/>
      <c r="ER11" s="65"/>
      <c r="ES11" s="65"/>
      <c r="ET11" s="68" t="s">
        <v>115</v>
      </c>
      <c r="EU11" s="70">
        <f>EV7</f>
        <v>544.38</v>
      </c>
      <c r="EV11" s="70">
        <f>EW7</f>
        <v>565.6</v>
      </c>
      <c r="EW11" s="70">
        <f>EX7</f>
        <v>575.82000000000005</v>
      </c>
      <c r="EX11" s="70">
        <f>EY7</f>
        <v>575.11</v>
      </c>
      <c r="EY11" s="70">
        <f>EZ7</f>
        <v>630.13</v>
      </c>
      <c r="EZ11" s="65"/>
      <c r="FA11" s="65"/>
      <c r="FB11" s="65"/>
      <c r="FC11" s="65"/>
      <c r="FD11" s="68" t="s">
        <v>115</v>
      </c>
      <c r="FE11" s="69">
        <f>FF7</f>
        <v>20.6</v>
      </c>
      <c r="FF11" s="69">
        <f>FG7</f>
        <v>17.5</v>
      </c>
      <c r="FG11" s="69">
        <f>FH7</f>
        <v>19.5</v>
      </c>
      <c r="FH11" s="69">
        <f>FI7</f>
        <v>20.2</v>
      </c>
      <c r="FI11" s="69">
        <f>FJ7</f>
        <v>20.399999999999999</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101.3</v>
      </c>
      <c r="AL12" s="69">
        <f>AM7</f>
        <v>84.4</v>
      </c>
      <c r="AM12" s="69">
        <f>AN7</f>
        <v>94.4</v>
      </c>
      <c r="AN12" s="69">
        <f>AO7</f>
        <v>101.3</v>
      </c>
      <c r="AO12" s="69">
        <f>AP7</f>
        <v>96.4</v>
      </c>
      <c r="AP12" s="65"/>
      <c r="AQ12" s="65"/>
      <c r="AR12" s="65"/>
      <c r="AS12" s="65"/>
      <c r="AT12" s="65"/>
      <c r="AU12" s="68" t="s">
        <v>119</v>
      </c>
      <c r="AV12" s="69">
        <f>BB7</f>
        <v>89.9</v>
      </c>
      <c r="AW12" s="69">
        <f>BC7</f>
        <v>71.400000000000006</v>
      </c>
      <c r="AX12" s="69">
        <f>BD7</f>
        <v>76.900000000000006</v>
      </c>
      <c r="AY12" s="69">
        <f>BE7</f>
        <v>83.4</v>
      </c>
      <c r="AZ12" s="69">
        <f>BF7</f>
        <v>87.5</v>
      </c>
      <c r="BA12" s="65"/>
      <c r="BB12" s="66"/>
      <c r="BC12" s="65"/>
      <c r="BD12" s="65"/>
      <c r="BE12" s="65"/>
      <c r="BF12" s="68" t="s">
        <v>119</v>
      </c>
      <c r="BG12" s="69">
        <f>BM7</f>
        <v>154.19999999999999</v>
      </c>
      <c r="BH12" s="69">
        <f>BN7</f>
        <v>126.8</v>
      </c>
      <c r="BI12" s="69">
        <f>BO7</f>
        <v>108.4</v>
      </c>
      <c r="BJ12" s="69">
        <f>BP7</f>
        <v>107.1</v>
      </c>
      <c r="BK12" s="69">
        <f>BQ7</f>
        <v>116.8</v>
      </c>
      <c r="BL12" s="65"/>
      <c r="BM12" s="65"/>
      <c r="BN12" s="65"/>
      <c r="BO12" s="65"/>
      <c r="BP12" s="65"/>
      <c r="BQ12" s="68" t="s">
        <v>119</v>
      </c>
      <c r="BR12" s="69">
        <f>BX7</f>
        <v>35.1</v>
      </c>
      <c r="BS12" s="69">
        <f>BY7</f>
        <v>58.4</v>
      </c>
      <c r="BT12" s="69">
        <f>BZ7</f>
        <v>66.5</v>
      </c>
      <c r="BU12" s="69">
        <f>CA7</f>
        <v>64.7</v>
      </c>
      <c r="BV12" s="69">
        <f>CB7</f>
        <v>61</v>
      </c>
      <c r="BW12" s="65"/>
      <c r="BX12" s="65"/>
      <c r="BY12" s="65"/>
      <c r="BZ12" s="65"/>
      <c r="CA12" s="65"/>
      <c r="CB12" s="68" t="s">
        <v>23</v>
      </c>
      <c r="CC12" s="69">
        <f>CN7</f>
        <v>161.9</v>
      </c>
      <c r="CD12" s="69">
        <f>CO7</f>
        <v>197.5</v>
      </c>
      <c r="CE12" s="69">
        <f>CP7</f>
        <v>186.3</v>
      </c>
      <c r="CF12" s="69">
        <f>CQ7</f>
        <v>173</v>
      </c>
      <c r="CG12" s="69">
        <f>CR7</f>
        <v>179.9</v>
      </c>
      <c r="CH12" s="65"/>
      <c r="CI12" s="65"/>
      <c r="CJ12" s="65"/>
      <c r="CK12" s="65"/>
      <c r="CL12" s="65"/>
      <c r="CM12" s="65"/>
      <c r="CN12" s="65"/>
      <c r="CO12" s="65"/>
      <c r="CP12" s="65"/>
      <c r="CQ12" s="65"/>
      <c r="CR12" s="65"/>
      <c r="CS12" s="65"/>
      <c r="CT12" s="65"/>
      <c r="CU12" s="65"/>
      <c r="CV12" s="68" t="s">
        <v>120</v>
      </c>
      <c r="CW12" s="69">
        <f>DC7</f>
        <v>7.5</v>
      </c>
      <c r="CX12" s="69">
        <f>DD7</f>
        <v>9.6</v>
      </c>
      <c r="CY12" s="69">
        <f>DE7</f>
        <v>10.3</v>
      </c>
      <c r="CZ12" s="69">
        <f>DF7</f>
        <v>9.6</v>
      </c>
      <c r="DA12" s="69">
        <f>DG7</f>
        <v>10.4</v>
      </c>
      <c r="DB12" s="65"/>
      <c r="DC12" s="65"/>
      <c r="DD12" s="65"/>
      <c r="DE12" s="65"/>
      <c r="DF12" s="68" t="s">
        <v>119</v>
      </c>
      <c r="DG12" s="69">
        <f>DM7</f>
        <v>29.5</v>
      </c>
      <c r="DH12" s="69">
        <f>DN7</f>
        <v>53.2</v>
      </c>
      <c r="DI12" s="69">
        <f>DO7</f>
        <v>56.9</v>
      </c>
      <c r="DJ12" s="69">
        <f>DP7</f>
        <v>54.6</v>
      </c>
      <c r="DK12" s="69">
        <f>DQ7</f>
        <v>57.2</v>
      </c>
      <c r="DL12" s="65"/>
      <c r="DM12" s="65"/>
      <c r="DN12" s="65"/>
      <c r="DO12" s="65"/>
      <c r="DP12" s="68" t="s">
        <v>119</v>
      </c>
      <c r="DQ12" s="69">
        <f>DW7</f>
        <v>74.900000000000006</v>
      </c>
      <c r="DR12" s="69">
        <f>DX7</f>
        <v>74.5</v>
      </c>
      <c r="DS12" s="69">
        <f>DY7</f>
        <v>75.400000000000006</v>
      </c>
      <c r="DT12" s="69">
        <f>DZ7</f>
        <v>76</v>
      </c>
      <c r="DU12" s="69">
        <f>EA7</f>
        <v>75.2</v>
      </c>
      <c r="DV12" s="65"/>
      <c r="DW12" s="65"/>
      <c r="DX12" s="65"/>
      <c r="DY12" s="65"/>
      <c r="DZ12" s="68" t="s">
        <v>120</v>
      </c>
      <c r="EA12" s="70">
        <f>EG7</f>
        <v>732.4</v>
      </c>
      <c r="EB12" s="70">
        <f>EH7</f>
        <v>597</v>
      </c>
      <c r="EC12" s="70">
        <f>EI7</f>
        <v>692.33</v>
      </c>
      <c r="ED12" s="70">
        <f>EJ7</f>
        <v>756.79</v>
      </c>
      <c r="EE12" s="70">
        <f>EK7</f>
        <v>809.73</v>
      </c>
      <c r="EF12" s="65"/>
      <c r="EG12" s="65"/>
      <c r="EH12" s="65"/>
      <c r="EI12" s="65"/>
      <c r="EJ12" s="68" t="s">
        <v>119</v>
      </c>
      <c r="EK12" s="70">
        <f>EQ7</f>
        <v>682.89</v>
      </c>
      <c r="EL12" s="70">
        <f>ER7</f>
        <v>691.42</v>
      </c>
      <c r="EM12" s="70">
        <f>ES7</f>
        <v>685.63</v>
      </c>
      <c r="EN12" s="70">
        <f>ET7</f>
        <v>716.99</v>
      </c>
      <c r="EO12" s="70">
        <f>EU7</f>
        <v>755.76</v>
      </c>
      <c r="EP12" s="65"/>
      <c r="EQ12" s="65"/>
      <c r="ER12" s="65"/>
      <c r="ES12" s="65"/>
      <c r="ET12" s="68" t="s">
        <v>119</v>
      </c>
      <c r="EU12" s="70">
        <f>FA7</f>
        <v>419.69</v>
      </c>
      <c r="EV12" s="70">
        <f>FB7</f>
        <v>432.95</v>
      </c>
      <c r="EW12" s="70">
        <f>FC7</f>
        <v>434.94</v>
      </c>
      <c r="EX12" s="70">
        <f>FD7</f>
        <v>450.04</v>
      </c>
      <c r="EY12" s="70">
        <f>FE7</f>
        <v>468.52</v>
      </c>
      <c r="EZ12" s="65"/>
      <c r="FA12" s="65"/>
      <c r="FB12" s="65"/>
      <c r="FC12" s="65"/>
      <c r="FD12" s="68" t="s">
        <v>119</v>
      </c>
      <c r="FE12" s="69">
        <f>FK7</f>
        <v>18.100000000000001</v>
      </c>
      <c r="FF12" s="69">
        <f>FL7</f>
        <v>14.2</v>
      </c>
      <c r="FG12" s="69">
        <f>FM7</f>
        <v>15.4</v>
      </c>
      <c r="FH12" s="69">
        <f>FN7</f>
        <v>16.8</v>
      </c>
      <c r="FI12" s="69">
        <f>FO7</f>
        <v>17.7</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121</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115</v>
      </c>
      <c r="AV17" s="73">
        <f>IF(AW7="-",NA(),AW7)</f>
        <v>98.6</v>
      </c>
      <c r="AW17" s="73">
        <f>IF(AX7="-",NA(),AX7)</f>
        <v>80.7</v>
      </c>
      <c r="AX17" s="73">
        <f>IF(AY7="-",NA(),AY7)</f>
        <v>88.7</v>
      </c>
      <c r="AY17" s="73">
        <f>IF(AZ7="-",NA(),AZ7)</f>
        <v>95.4</v>
      </c>
      <c r="AZ17" s="73">
        <f>IF(BA7="-",NA(),BA7)</f>
        <v>91.8</v>
      </c>
      <c r="BA17" s="2"/>
      <c r="BB17" s="62"/>
      <c r="BC17" s="2"/>
      <c r="BD17" s="2"/>
      <c r="BE17" s="2"/>
      <c r="BF17" s="72" t="s">
        <v>115</v>
      </c>
      <c r="BG17" s="73">
        <f>IF(BH7="-",NA(),BH7)</f>
        <v>244.9</v>
      </c>
      <c r="BH17" s="73">
        <f>IF(BI7="-",NA(),BI7)</f>
        <v>195.6</v>
      </c>
      <c r="BI17" s="73">
        <f>IF(BJ7="-",NA(),BJ7)</f>
        <v>184</v>
      </c>
      <c r="BJ17" s="73">
        <f>IF(BK7="-",NA(),BK7)</f>
        <v>191.2</v>
      </c>
      <c r="BK17" s="73">
        <f>IF(BL7="-",NA(),BL7)</f>
        <v>228.6</v>
      </c>
      <c r="BL17" s="2"/>
      <c r="BM17" s="2"/>
      <c r="BN17" s="2"/>
      <c r="BO17" s="2"/>
      <c r="BP17" s="2"/>
      <c r="BQ17" s="72" t="s">
        <v>115</v>
      </c>
      <c r="BR17" s="73">
        <f>IF(BS7="-",NA(),BS7)</f>
        <v>0</v>
      </c>
      <c r="BS17" s="73">
        <f>IF(BT7="-",NA(),BT7)</f>
        <v>17.3</v>
      </c>
      <c r="BT17" s="73">
        <f>IF(BU7="-",NA(),BU7)</f>
        <v>22.3</v>
      </c>
      <c r="BU17" s="73">
        <f>IF(BV7="-",NA(),BV7)</f>
        <v>20.100000000000001</v>
      </c>
      <c r="BV17" s="73">
        <f>IF(BW7="-",NA(),BW7)</f>
        <v>23.6</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115</v>
      </c>
      <c r="CW17" s="73">
        <f>IF(CX7="-",NA(),CX7)</f>
        <v>1.3</v>
      </c>
      <c r="CX17" s="73">
        <f>IF(CY7="-",NA(),CY7)</f>
        <v>1.6</v>
      </c>
      <c r="CY17" s="73">
        <f>IF(CZ7="-",NA(),CZ7)</f>
        <v>3.2</v>
      </c>
      <c r="CZ17" s="73">
        <f>IF(DA7="-",NA(),DA7)</f>
        <v>3.6</v>
      </c>
      <c r="DA17" s="73">
        <f>IF(DB7="-",NA(),DB7)</f>
        <v>2.7</v>
      </c>
      <c r="DB17" s="2"/>
      <c r="DC17" s="2"/>
      <c r="DD17" s="2"/>
      <c r="DE17" s="2"/>
      <c r="DF17" s="72" t="s">
        <v>115</v>
      </c>
      <c r="DG17" s="73">
        <f>IF(DH7="-",NA(),DH7)</f>
        <v>3.3</v>
      </c>
      <c r="DH17" s="73">
        <f>IF(DI7="-",NA(),DI7)</f>
        <v>11</v>
      </c>
      <c r="DI17" s="73">
        <f>IF(DJ7="-",NA(),DJ7)</f>
        <v>10.5</v>
      </c>
      <c r="DJ17" s="73">
        <f>IF(DK7="-",NA(),DK7)</f>
        <v>10.7</v>
      </c>
      <c r="DK17" s="73">
        <f>IF(DL7="-",NA(),DL7)</f>
        <v>18.399999999999999</v>
      </c>
      <c r="DL17" s="2"/>
      <c r="DM17" s="2"/>
      <c r="DN17" s="2"/>
      <c r="DO17" s="2"/>
      <c r="DP17" s="72" t="s">
        <v>123</v>
      </c>
      <c r="DQ17" s="73">
        <f>IF(DR7="-",NA(),DR7)</f>
        <v>78</v>
      </c>
      <c r="DR17" s="73">
        <f>IF(DS7="-",NA(),DS7)</f>
        <v>77.400000000000006</v>
      </c>
      <c r="DS17" s="73">
        <f>IF(DT7="-",NA(),DT7)</f>
        <v>80.8</v>
      </c>
      <c r="DT17" s="73">
        <f>IF(DU7="-",NA(),DU7)</f>
        <v>83.9</v>
      </c>
      <c r="DU17" s="73">
        <f>IF(DV7="-",NA(),DV7)</f>
        <v>81.400000000000006</v>
      </c>
      <c r="DV17" s="2"/>
      <c r="DW17" s="2"/>
      <c r="DX17" s="2"/>
      <c r="DY17" s="2"/>
      <c r="DZ17" s="72" t="s">
        <v>115</v>
      </c>
      <c r="EA17" s="74">
        <f>IF(EB7="-",NA(),EB7)</f>
        <v>801.78</v>
      </c>
      <c r="EB17" s="74">
        <f>IF(EC7="-",NA(),EC7)</f>
        <v>686.65</v>
      </c>
      <c r="EC17" s="74">
        <f>IF(ED7="-",NA(),ED7)</f>
        <v>778.73</v>
      </c>
      <c r="ED17" s="74">
        <f>IF(EE7="-",NA(),EE7)</f>
        <v>829.12</v>
      </c>
      <c r="EE17" s="74">
        <f>IF(EF7="-",NA(),EF7)</f>
        <v>848.26</v>
      </c>
      <c r="EF17" s="2"/>
      <c r="EG17" s="2"/>
      <c r="EH17" s="2"/>
      <c r="EI17" s="2"/>
      <c r="EJ17" s="72" t="s">
        <v>115</v>
      </c>
      <c r="EK17" s="74">
        <f>IF(EL7="-",NA(),EL7)</f>
        <v>814.03</v>
      </c>
      <c r="EL17" s="74">
        <f>IF(EM7="-",NA(),EM7)</f>
        <v>852.51</v>
      </c>
      <c r="EM17" s="74">
        <f>IF(EN7="-",NA(),EN7)</f>
        <v>870.82</v>
      </c>
      <c r="EN17" s="74">
        <f>IF(EO7="-",NA(),EO7)</f>
        <v>863.9</v>
      </c>
      <c r="EO17" s="74">
        <f>IF(EP7="-",NA(),EP7)</f>
        <v>919.18</v>
      </c>
      <c r="EP17" s="2"/>
      <c r="EQ17" s="2"/>
      <c r="ER17" s="2"/>
      <c r="ES17" s="2"/>
      <c r="ET17" s="72" t="s">
        <v>123</v>
      </c>
      <c r="EU17" s="74">
        <f>IF(EV7="-",NA(),EV7)</f>
        <v>544.38</v>
      </c>
      <c r="EV17" s="74">
        <f>IF(EW7="-",NA(),EW7)</f>
        <v>565.6</v>
      </c>
      <c r="EW17" s="74">
        <f>IF(EX7="-",NA(),EX7)</f>
        <v>575.82000000000005</v>
      </c>
      <c r="EX17" s="74">
        <f>IF(EY7="-",NA(),EY7)</f>
        <v>575.11</v>
      </c>
      <c r="EY17" s="74">
        <f>IF(EZ7="-",NA(),EZ7)</f>
        <v>630.13</v>
      </c>
      <c r="EZ17" s="2"/>
      <c r="FA17" s="2"/>
      <c r="FB17" s="2"/>
      <c r="FC17" s="2"/>
      <c r="FD17" s="72" t="s">
        <v>115</v>
      </c>
      <c r="FE17" s="73">
        <f>IF(FF7="-",NA(),FF7)</f>
        <v>20.6</v>
      </c>
      <c r="FF17" s="73">
        <f>IF(FG7="-",NA(),FG7)</f>
        <v>17.5</v>
      </c>
      <c r="FG17" s="73">
        <f>IF(FH7="-",NA(),FH7)</f>
        <v>19.5</v>
      </c>
      <c r="FH17" s="73">
        <f>IF(FI7="-",NA(),FI7)</f>
        <v>20.2</v>
      </c>
      <c r="FI17" s="73">
        <f>IF(FJ7="-",NA(),FJ7)</f>
        <v>20.399999999999999</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123</v>
      </c>
      <c r="AK18" s="73">
        <f>IF(AL7="-",NA(),AL7)</f>
        <v>101.3</v>
      </c>
      <c r="AL18" s="73">
        <f>IF(AM7="-",NA(),AM7)</f>
        <v>84.4</v>
      </c>
      <c r="AM18" s="73">
        <f>IF(AN7="-",NA(),AN7)</f>
        <v>94.4</v>
      </c>
      <c r="AN18" s="73">
        <f>IF(AO7="-",NA(),AO7)</f>
        <v>101.3</v>
      </c>
      <c r="AO18" s="73">
        <f>IF(AP7="-",NA(),AP7)</f>
        <v>96.4</v>
      </c>
      <c r="AP18" s="2"/>
      <c r="AQ18" s="2"/>
      <c r="AR18" s="2"/>
      <c r="AS18" s="2"/>
      <c r="AT18" s="2"/>
      <c r="AU18" s="72" t="s">
        <v>119</v>
      </c>
      <c r="AV18" s="73">
        <f>IF(BB7="-",NA(),BB7)</f>
        <v>89.9</v>
      </c>
      <c r="AW18" s="73">
        <f>IF(BC7="-",NA(),BC7)</f>
        <v>71.400000000000006</v>
      </c>
      <c r="AX18" s="73">
        <f>IF(BD7="-",NA(),BD7)</f>
        <v>76.900000000000006</v>
      </c>
      <c r="AY18" s="73">
        <f>IF(BE7="-",NA(),BE7)</f>
        <v>83.4</v>
      </c>
      <c r="AZ18" s="73">
        <f>IF(BF7="-",NA(),BF7)</f>
        <v>87.5</v>
      </c>
      <c r="BA18" s="2"/>
      <c r="BB18" s="2"/>
      <c r="BC18" s="2"/>
      <c r="BD18" s="2"/>
      <c r="BE18" s="2"/>
      <c r="BF18" s="72" t="s">
        <v>119</v>
      </c>
      <c r="BG18" s="73">
        <f>IF(BM7="-",NA(),BM7)</f>
        <v>154.19999999999999</v>
      </c>
      <c r="BH18" s="73">
        <f>IF(BN7="-",NA(),BN7)</f>
        <v>126.8</v>
      </c>
      <c r="BI18" s="73">
        <f>IF(BO7="-",NA(),BO7)</f>
        <v>108.4</v>
      </c>
      <c r="BJ18" s="73">
        <f>IF(BP7="-",NA(),BP7)</f>
        <v>107.1</v>
      </c>
      <c r="BK18" s="73">
        <f>IF(BQ7="-",NA(),BQ7)</f>
        <v>116.8</v>
      </c>
      <c r="BL18" s="2"/>
      <c r="BM18" s="2"/>
      <c r="BN18" s="2"/>
      <c r="BO18" s="2"/>
      <c r="BP18" s="2"/>
      <c r="BQ18" s="72" t="s">
        <v>119</v>
      </c>
      <c r="BR18" s="73">
        <f>IF(BX7="-",NA(),BX7)</f>
        <v>35.1</v>
      </c>
      <c r="BS18" s="73">
        <f>IF(BY7="-",NA(),BY7)</f>
        <v>58.4</v>
      </c>
      <c r="BT18" s="73">
        <f>IF(BZ7="-",NA(),BZ7)</f>
        <v>66.5</v>
      </c>
      <c r="BU18" s="73">
        <f>IF(CA7="-",NA(),CA7)</f>
        <v>64.7</v>
      </c>
      <c r="BV18" s="73">
        <f>IF(CB7="-",NA(),CB7)</f>
        <v>61</v>
      </c>
      <c r="BW18" s="2"/>
      <c r="BX18" s="2"/>
      <c r="BY18" s="2"/>
      <c r="BZ18" s="2"/>
      <c r="CA18" s="2"/>
      <c r="CB18" s="75" t="s">
        <v>22</v>
      </c>
      <c r="CC18" s="73">
        <f>IF(CC11="-",NA(),CC11)</f>
        <v>2.1</v>
      </c>
      <c r="CD18" s="73">
        <f t="shared" ref="CD18:CG18" si="4">IF(CD11="-",NA(),CD11)</f>
        <v>3.2</v>
      </c>
      <c r="CE18" s="73">
        <f t="shared" si="4"/>
        <v>6.1</v>
      </c>
      <c r="CF18" s="73">
        <f t="shared" si="4"/>
        <v>6.2</v>
      </c>
      <c r="CG18" s="73">
        <f t="shared" si="4"/>
        <v>4.9000000000000004</v>
      </c>
      <c r="CH18" s="2"/>
      <c r="CI18" s="2"/>
      <c r="CJ18" s="2"/>
      <c r="CK18" s="2"/>
      <c r="CL18" s="2"/>
      <c r="CM18" s="2"/>
      <c r="CN18" s="2"/>
      <c r="CO18" s="2"/>
      <c r="CP18" s="2"/>
      <c r="CQ18" s="2"/>
      <c r="CR18" s="2"/>
      <c r="CS18" s="2"/>
      <c r="CT18" s="2"/>
      <c r="CU18" s="2"/>
      <c r="CV18" s="72" t="s">
        <v>119</v>
      </c>
      <c r="CW18" s="73">
        <f>IF(DC7="-",NA(),DC7)</f>
        <v>7.5</v>
      </c>
      <c r="CX18" s="73">
        <f>IF(DD7="-",NA(),DD7)</f>
        <v>9.6</v>
      </c>
      <c r="CY18" s="73">
        <f>IF(DE7="-",NA(),DE7)</f>
        <v>10.3</v>
      </c>
      <c r="CZ18" s="73">
        <f>IF(DF7="-",NA(),DF7)</f>
        <v>9.6</v>
      </c>
      <c r="DA18" s="73">
        <f>IF(DG7="-",NA(),DG7)</f>
        <v>10.4</v>
      </c>
      <c r="DB18" s="2"/>
      <c r="DC18" s="2"/>
      <c r="DD18" s="2"/>
      <c r="DE18" s="2"/>
      <c r="DF18" s="72" t="s">
        <v>119</v>
      </c>
      <c r="DG18" s="73">
        <f>IF(DM7="-",NA(),DM7)</f>
        <v>29.5</v>
      </c>
      <c r="DH18" s="73">
        <f>IF(DN7="-",NA(),DN7)</f>
        <v>53.2</v>
      </c>
      <c r="DI18" s="73">
        <f>IF(DO7="-",NA(),DO7)</f>
        <v>56.9</v>
      </c>
      <c r="DJ18" s="73">
        <f>IF(DP7="-",NA(),DP7)</f>
        <v>54.6</v>
      </c>
      <c r="DK18" s="73">
        <f>IF(DQ7="-",NA(),DQ7)</f>
        <v>57.2</v>
      </c>
      <c r="DL18" s="2"/>
      <c r="DM18" s="2"/>
      <c r="DN18" s="2"/>
      <c r="DO18" s="2"/>
      <c r="DP18" s="72" t="s">
        <v>119</v>
      </c>
      <c r="DQ18" s="73">
        <f>IF(DW7="-",NA(),DW7)</f>
        <v>74.900000000000006</v>
      </c>
      <c r="DR18" s="73">
        <f>IF(DX7="-",NA(),DX7)</f>
        <v>74.5</v>
      </c>
      <c r="DS18" s="73">
        <f>IF(DY7="-",NA(),DY7)</f>
        <v>75.400000000000006</v>
      </c>
      <c r="DT18" s="73">
        <f>IF(DZ7="-",NA(),DZ7)</f>
        <v>76</v>
      </c>
      <c r="DU18" s="73">
        <f>IF(EA7="-",NA(),EA7)</f>
        <v>75.2</v>
      </c>
      <c r="DV18" s="2"/>
      <c r="DW18" s="2"/>
      <c r="DX18" s="2"/>
      <c r="DY18" s="2"/>
      <c r="DZ18" s="72" t="s">
        <v>124</v>
      </c>
      <c r="EA18" s="74">
        <f>IF(EG7="-",NA(),EG7)</f>
        <v>732.4</v>
      </c>
      <c r="EB18" s="74">
        <f>IF(EH7="-",NA(),EH7)</f>
        <v>597</v>
      </c>
      <c r="EC18" s="74">
        <f>IF(EI7="-",NA(),EI7)</f>
        <v>692.33</v>
      </c>
      <c r="ED18" s="74">
        <f>IF(EJ7="-",NA(),EJ7)</f>
        <v>756.79</v>
      </c>
      <c r="EE18" s="74">
        <f>IF(EK7="-",NA(),EK7)</f>
        <v>809.73</v>
      </c>
      <c r="EF18" s="2"/>
      <c r="EG18" s="2"/>
      <c r="EH18" s="2"/>
      <c r="EI18" s="2"/>
      <c r="EJ18" s="72" t="s">
        <v>119</v>
      </c>
      <c r="EK18" s="74">
        <f>IF(EQ7="-",NA(),EQ7)</f>
        <v>682.89</v>
      </c>
      <c r="EL18" s="74">
        <f>IF(ER7="-",NA(),ER7)</f>
        <v>691.42</v>
      </c>
      <c r="EM18" s="74">
        <f>IF(ES7="-",NA(),ES7)</f>
        <v>685.63</v>
      </c>
      <c r="EN18" s="74">
        <f>IF(ET7="-",NA(),ET7)</f>
        <v>716.99</v>
      </c>
      <c r="EO18" s="74">
        <f>IF(EU7="-",NA(),EU7)</f>
        <v>755.76</v>
      </c>
      <c r="EP18" s="2"/>
      <c r="EQ18" s="2"/>
      <c r="ER18" s="2"/>
      <c r="ES18" s="2"/>
      <c r="ET18" s="72" t="s">
        <v>119</v>
      </c>
      <c r="EU18" s="74">
        <f>IF(FA7="-",NA(),FA7)</f>
        <v>419.69</v>
      </c>
      <c r="EV18" s="74">
        <f>IF(FB7="-",NA(),FB7)</f>
        <v>432.95</v>
      </c>
      <c r="EW18" s="74">
        <f>IF(FC7="-",NA(),FC7)</f>
        <v>434.94</v>
      </c>
      <c r="EX18" s="74">
        <f>IF(FD7="-",NA(),FD7)</f>
        <v>450.04</v>
      </c>
      <c r="EY18" s="74">
        <f>IF(FE7="-",NA(),FE7)</f>
        <v>468.52</v>
      </c>
      <c r="EZ18" s="2"/>
      <c r="FA18" s="2"/>
      <c r="FB18" s="2"/>
      <c r="FC18" s="2"/>
      <c r="FD18" s="72" t="s">
        <v>119</v>
      </c>
      <c r="FE18" s="73">
        <f>IF(FK7="-",NA(),FK7)</f>
        <v>18.100000000000001</v>
      </c>
      <c r="FF18" s="73">
        <f>IF(FL7="-",NA(),FL7)</f>
        <v>14.2</v>
      </c>
      <c r="FG18" s="73">
        <f>IF(FM7="-",NA(),FM7)</f>
        <v>15.4</v>
      </c>
      <c r="FH18" s="73">
        <f>IF(FN7="-",NA(),FN7)</f>
        <v>16.8</v>
      </c>
      <c r="FI18" s="73">
        <f>IF(FO7="-",NA(),FO7)</f>
        <v>17.7</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98.5</v>
      </c>
      <c r="AL19" s="73">
        <f>IF(AR7="-",NA(),AR7)</f>
        <v>83.7</v>
      </c>
      <c r="AM19" s="73">
        <f>IF(AS7="-",NA(),AS7)</f>
        <v>89.7</v>
      </c>
      <c r="AN19" s="73">
        <f>IF(AT7="-",NA(),AT7)</f>
        <v>96.8</v>
      </c>
      <c r="AO19" s="73">
        <f>IF(AU7="-",NA(),AU7)</f>
        <v>100</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23</v>
      </c>
      <c r="CC19" s="73">
        <f t="shared" ref="CC19:CG21" si="5">IF(CC12="-",NA(),CC12)</f>
        <v>161.9</v>
      </c>
      <c r="CD19" s="73">
        <f t="shared" si="5"/>
        <v>197.5</v>
      </c>
      <c r="CE19" s="73">
        <f t="shared" si="5"/>
        <v>186.3</v>
      </c>
      <c r="CF19" s="73">
        <f t="shared" si="5"/>
        <v>173</v>
      </c>
      <c r="CG19" s="73">
        <f t="shared" si="5"/>
        <v>179.9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2024-12-11T05:10:50Z</dcterms:created>
  <dcterms:modified xsi:type="dcterms:W3CDTF">2025-01-28T03:01:22Z</dcterms:modified>
  <cp:category/>
</cp:coreProperties>
</file>