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drawings/drawing2.xml" ContentType="application/vnd.openxmlformats-officedocument.drawing+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8010"/>
  </bookViews>
  <sheets>
    <sheet name="２⑤雇表（小Ａ型用）" sheetId="6" r:id="rId1"/>
    <sheet name="２⑤雇表（小Ａ型用） (記載例)" sheetId="7" r:id="rId2"/>
  </sheets>
  <externalReferences>
    <externalReference r:id="rId3"/>
    <externalReference r:id="rId4"/>
    <externalReference r:id="rId5"/>
    <externalReference r:id="rId6"/>
  </externalReferences>
  <definedNames>
    <definedName name="____Qr228">#REF!</definedName>
    <definedName name="___Qr228" localSheetId="1">#REF!</definedName>
    <definedName name="___Qr228">#REF!</definedName>
    <definedName name="__Qr228" localSheetId="1">#REF!</definedName>
    <definedName name="__Qr228">#REF!</definedName>
    <definedName name="_Qr228" localSheetId="0">#REF!</definedName>
    <definedName name="_Qr228" localSheetId="1">#REF!</definedName>
    <definedName name="_Qr228">#REF!</definedName>
    <definedName name="_xlnm.Print_Area" localSheetId="0">'２⑤雇表（小Ａ型用）'!$A$1:$BG$196</definedName>
    <definedName name="_xlnm.Print_Area" localSheetId="1">'２⑤雇表（小Ａ型用） (記載例)'!$A$1:$BG$196</definedName>
    <definedName name="_xlnm.Print_Titles" localSheetId="0">'２⑤雇表（小Ａ型用）'!$1:$2</definedName>
    <definedName name="_xlnm.Print_Titles" localSheetId="1">'２⑤雇表（小Ａ型用） (記載例)'!$1:$2</definedName>
    <definedName name="っっｗ" localSheetId="0">#REF!,#REF!,#REF!,#REF!</definedName>
    <definedName name="っっｗ" localSheetId="1">#REF!,#REF!,#REF!,#REF!</definedName>
    <definedName name="っっｗ">#REF!,#REF!,#REF!,#REF!</definedName>
    <definedName name="地域区分">[1]【幼稚園】試算シート!$CF$9:$CF$16</definedName>
    <definedName name="適否">[1]加算率入力!$AO$11:$AO$12</definedName>
    <definedName name="入力欄②００１">'[2]様式②－１'!$F$4,'[2]様式②－１'!$B$5,'[2]様式②－１'!$W$4:$X$7,'[2]様式②－１'!$Z$5:$AL$7,'[2]様式②－１'!$G$11:$AG$13,'[2]様式②－１'!$F$16,'[2]様式②－１'!$AC$16:$AL$18,'[2]様式②－１'!$B$21:$AL$42,'[2]様式②－１'!$E$45:$G$47,'[2]様式②－１'!$K$45:$M$47,'[2]様式②－１'!$Q$46,'[2]様式②－１'!$AI$44,'[2]様式②－１'!$AB$46,'[2]様式②－１'!$I$49:$AL$50,'[2]様式②－１'!$E$55:$AL$55,'[2]様式②－１'!$E$60:$AL$60,'[2]様式②－１'!$E$62,'[2]様式②－１'!$E$65,'[2]様式②－１'!$T$65,'[2]様式②－１'!$F$68,'[2]様式②－１'!$E$70,'[2]様式②－１'!$AH$68:$AJ$70</definedName>
    <definedName name="入力欄②０１">'[3]様式②－１'!$F$4,'[3]様式②－１'!$B$5,'[3]様式②－１'!$W$4:$X$7,'[3]様式②－１'!$Z$5:$AL$7,'[3]様式②－１'!$G$11:$AG$13,'[3]様式②－１'!$F$16,'[3]様式②－１'!$AC$16:$AL$18,'[3]様式②－１'!$B$21:$AL$42,'[3]様式②－１'!$E$45:$G$47,'[3]様式②－１'!$K$45:$M$47,'[3]様式②－１'!$Q$46,'[3]様式②－１'!$AI$44,'[3]様式②－１'!$AB$46,'[3]様式②－１'!$I$49:$AL$50,'[3]様式②－１'!$E$55:$AL$55,'[3]様式②－１'!$E$60:$AL$60,'[3]様式②－１'!$E$62,'[3]様式②－１'!$E$65,'[3]様式②－１'!$T$65,'[3]様式②－１'!$F$68,'[3]様式②－１'!$E$70,'[3]様式②－１'!$AH$68:$AJ$70</definedName>
    <definedName name="入力欄②１" localSheetId="0">#REF!,#REF!,#REF!,#REF!,#REF!,#REF!,#REF!,#REF!,#REF!,#REF!,#REF!,#REF!,#REF!,#REF!,#REF!,#REF!,#REF!,#REF!,#REF!,#REF!,#REF!,#REF!</definedName>
    <definedName name="入力欄②１" localSheetId="1">#REF!,#REF!,#REF!,#REF!,#REF!,#REF!,#REF!,#REF!,#REF!,#REF!,#REF!,#REF!,#REF!,#REF!,#REF!,#REF!,#REF!,#REF!,#REF!,#REF!,#REF!,#REF!</definedName>
    <definedName name="入力欄②１">#REF!,#REF!,#REF!,#REF!,#REF!,#REF!,#REF!,#REF!,#REF!,#REF!,#REF!,#REF!,#REF!,#REF!,#REF!,#REF!,#REF!,#REF!,#REF!,#REF!,#REF!,#REF!</definedName>
    <definedName name="入力欄②Ａ">'[2]様式②－１'!$F$4,'[2]様式②－１'!$B$5,'[2]様式②－１'!$W$4:$X$7,'[2]様式②－１'!$Z$5:$AL$7,'[2]様式②－１'!$G$11:$AG$13,'[2]様式②－１'!$F$16,'[2]様式②－１'!$AC$16:$AL$18,'[2]様式②－１'!$B$21:$AL$42,'[2]様式②－１'!$E$45:$G$47,'[2]様式②－１'!$K$45:$M$47,'[2]様式②－１'!$Q$46,'[2]様式②－１'!$AI$44,'[2]様式②－１'!$AB$46,'[2]様式②－１'!$I$49:$AL$50,'[2]様式②－１'!$E$55:$AL$55,'[2]様式②－１'!$E$60:$AL$60,'[2]様式②－１'!$E$62,'[2]様式②－１'!$E$65,'[2]様式②－１'!$T$65,'[2]様式②－１'!$F$68,'[2]様式②－１'!$E$70,'[2]様式②－１'!$AH$68:$AJ$70</definedName>
    <definedName name="入力欄③０１" localSheetId="0">[3]様式③歳出!$AG$3,[3]様式③歳出!$AK$3,[3]様式③歳出!$B$6:$AL$64,[3]様式③歳出!$G$65,[3]様式③歳出!$Q$65,[3]様式③歳出!#REF!,[3]様式③歳出!#REF!,[3]様式③歳出!#REF!,[3]様式③歳出!#REF!,[3]様式③歳出!#REF!,[3]様式③歳出!#REF!,[3]様式③歳出!#REF!,[3]様式③歳出!#REF!,[3]様式③歳出!#REF!</definedName>
    <definedName name="入力欄③０１" localSheetId="1">[3]様式③歳出!$AG$3,[3]様式③歳出!$AK$3,[3]様式③歳出!$B$6:$AL$64,[3]様式③歳出!$G$65,[3]様式③歳出!$Q$65,[3]様式③歳出!#REF!,[3]様式③歳出!#REF!,[3]様式③歳出!#REF!,[3]様式③歳出!#REF!,[3]様式③歳出!#REF!,[3]様式③歳出!#REF!,[3]様式③歳出!#REF!,[3]様式③歳出!#REF!,[3]様式③歳出!#REF!</definedName>
    <definedName name="入力欄③０１">[3]様式③歳出!$AG$3,[3]様式③歳出!$AK$3,[3]様式③歳出!$B$6:$AL$64,[3]様式③歳出!$G$65,[3]様式③歳出!$Q$65,[3]様式③歳出!#REF!,[3]様式③歳出!#REF!,[3]様式③歳出!#REF!,[3]様式③歳出!#REF!,[3]様式③歳出!#REF!,[3]様式③歳出!#REF!,[3]様式③歳出!#REF!,[3]様式③歳出!#REF!,[3]様式③歳出!#REF!</definedName>
    <definedName name="入力欄③０２">'[3]様式③ 歳入'!$AG$3,'[3]様式③ 歳入'!$AK$3,'[3]様式③ 歳入'!$B$6:$AL$64,'[3]様式③ 歳入'!$G$65:$Z$65</definedName>
    <definedName name="入力欄③１" localSheetId="0">'[4]様式③歳出（公民）'!$AG$3,'[4]様式③歳出（公民）'!$AK$3,'[4]様式③歳出（公民）'!$B$6:$AL$64,'[4]様式③歳出（公民）'!$G$65,'[4]様式③歳出（公民）'!$Q$65,'[4]様式③歳出（公民）'!#REF!,'[4]様式③歳出（公民）'!#REF!,'[4]様式③歳出（公民）'!#REF!,'[4]様式③歳出（公民）'!#REF!,'[4]様式③歳出（公民）'!#REF!,'[4]様式③歳出（公民）'!#REF!,'[4]様式③歳出（公民）'!#REF!,'[4]様式③歳出（公民）'!#REF!,'[4]様式③歳出（公民）'!#REF!</definedName>
    <definedName name="入力欄③１" localSheetId="1">'[4]様式③歳出（公民）'!$AG$3,'[4]様式③歳出（公民）'!$AK$3,'[4]様式③歳出（公民）'!$B$6:$AL$64,'[4]様式③歳出（公民）'!$G$65,'[4]様式③歳出（公民）'!$Q$65,'[4]様式③歳出（公民）'!#REF!,'[4]様式③歳出（公民）'!#REF!,'[4]様式③歳出（公民）'!#REF!,'[4]様式③歳出（公民）'!#REF!,'[4]様式③歳出（公民）'!#REF!,'[4]様式③歳出（公民）'!#REF!,'[4]様式③歳出（公民）'!#REF!,'[4]様式③歳出（公民）'!#REF!,'[4]様式③歳出（公民）'!#REF!</definedName>
    <definedName name="入力欄③１">'[4]様式③歳出（公民）'!$AG$3,'[4]様式③歳出（公民）'!$AK$3,'[4]様式③歳出（公民）'!$B$6:$AL$64,'[4]様式③歳出（公民）'!$G$65,'[4]様式③歳出（公民）'!$Q$65,'[4]様式③歳出（公民）'!#REF!,'[4]様式③歳出（公民）'!#REF!,'[4]様式③歳出（公民）'!#REF!,'[4]様式③歳出（公民）'!#REF!,'[4]様式③歳出（公民）'!#REF!,'[4]様式③歳出（公民）'!#REF!,'[4]様式③歳出（公民）'!#REF!,'[4]様式③歳出（公民）'!#REF!,'[4]様式③歳出（公民）'!#REF!</definedName>
    <definedName name="入力欄③２">'[4]様式③ 歳入（公民）'!$AG$3,'[4]様式③ 歳入（公民）'!$AK$3,'[4]様式③ 歳入（公民）'!$B$6:$AL$64,'[4]様式③ 歳入（公民）'!$G$65:$Z$65</definedName>
    <definedName name="入力欄③Ａ" localSheetId="0">[2]様式③歳出!$AG$3,[2]様式③歳出!$AK$3,[2]様式③歳出!$B$6:$AL$64,[2]様式③歳出!$G$65,[2]様式③歳出!$Q$65,[2]様式③歳出!#REF!,[2]様式③歳出!#REF!,[2]様式③歳出!#REF!,[2]様式③歳出!#REF!,[2]様式③歳出!#REF!,[2]様式③歳出!#REF!,[2]様式③歳出!#REF!,[2]様式③歳出!#REF!,[2]様式③歳出!#REF!</definedName>
    <definedName name="入力欄③Ａ" localSheetId="1">[2]様式③歳出!$AG$3,[2]様式③歳出!$AK$3,[2]様式③歳出!$B$6:$AL$64,[2]様式③歳出!$G$65,[2]様式③歳出!$Q$65,[2]様式③歳出!#REF!,[2]様式③歳出!#REF!,[2]様式③歳出!#REF!,[2]様式③歳出!#REF!,[2]様式③歳出!#REF!,[2]様式③歳出!#REF!,[2]様式③歳出!#REF!,[2]様式③歳出!#REF!,[2]様式③歳出!#REF!</definedName>
    <definedName name="入力欄③Ａ">[2]様式③歳出!$AG$3,[2]様式③歳出!$AK$3,[2]様式③歳出!$B$6:$AL$64,[2]様式③歳出!$G$65,[2]様式③歳出!$Q$65,[2]様式③歳出!#REF!,[2]様式③歳出!#REF!,[2]様式③歳出!#REF!,[2]様式③歳出!#REF!,[2]様式③歳出!#REF!,[2]様式③歳出!#REF!,[2]様式③歳出!#REF!,[2]様式③歳出!#REF!,[2]様式③歳出!#REF!</definedName>
    <definedName name="入力欄③Ｂ">'[2]様式③ 歳入'!$AG$3,'[2]様式③ 歳入'!$AK$3,'[2]様式③ 歳入'!$B$6:$AL$64,'[2]様式③ 歳入'!$G$65:$Z$65</definedName>
    <definedName name="平均勤続年数">[1]加算率入力!$AM$11:$AM$22</definedName>
  </definedNames>
  <calcPr calcId="152511"/>
</workbook>
</file>

<file path=xl/calcChain.xml><?xml version="1.0" encoding="utf-8"?>
<calcChain xmlns="http://schemas.openxmlformats.org/spreadsheetml/2006/main">
  <c r="Z179" i="7" l="1"/>
  <c r="Z177" i="7"/>
  <c r="AG168" i="7"/>
  <c r="AL165" i="7"/>
  <c r="AL168" i="7" s="1"/>
  <c r="AY168" i="7" s="1"/>
  <c r="M165" i="7"/>
  <c r="Z165" i="7" s="1"/>
  <c r="AL162" i="7"/>
  <c r="Z162" i="7"/>
  <c r="M162" i="7"/>
  <c r="AZ143" i="7"/>
  <c r="AU130" i="7"/>
  <c r="AU127" i="7"/>
  <c r="AU124" i="7"/>
  <c r="AR91" i="7"/>
  <c r="AR88" i="7"/>
  <c r="AR85" i="7"/>
  <c r="AR82" i="7"/>
  <c r="AR79" i="7"/>
  <c r="AW94" i="7" s="1"/>
  <c r="AF15" i="7" s="1"/>
  <c r="AR16" i="7" s="1"/>
  <c r="AV67" i="7"/>
  <c r="AA34" i="7"/>
  <c r="X34" i="7"/>
  <c r="AR38" i="7" s="1"/>
  <c r="Z173" i="7" s="1"/>
  <c r="T34" i="7"/>
  <c r="P34" i="7"/>
  <c r="AD34" i="7" s="1"/>
  <c r="J34" i="7"/>
  <c r="M168" i="7" s="1"/>
  <c r="AR32" i="7"/>
  <c r="AD32" i="7"/>
  <c r="AD30" i="7"/>
  <c r="AR30" i="7" s="1"/>
  <c r="AR28" i="7"/>
  <c r="AD28" i="7"/>
  <c r="P24" i="7"/>
  <c r="T15" i="7"/>
  <c r="G15" i="7"/>
  <c r="Z179" i="6"/>
  <c r="Z177" i="6"/>
  <c r="AG168" i="6"/>
  <c r="M165" i="6"/>
  <c r="M162" i="6"/>
  <c r="Z162" i="6" s="1"/>
  <c r="AZ143" i="6"/>
  <c r="AU130" i="6"/>
  <c r="AU127" i="6"/>
  <c r="AU124" i="6"/>
  <c r="AR91" i="6"/>
  <c r="AR88" i="6"/>
  <c r="AR85" i="6"/>
  <c r="AR82" i="6"/>
  <c r="AR79" i="6"/>
  <c r="AW94" i="6" s="1"/>
  <c r="AF15" i="6" s="1"/>
  <c r="AR16" i="6" s="1"/>
  <c r="AV67" i="6"/>
  <c r="AA34" i="6"/>
  <c r="X34" i="6"/>
  <c r="T34" i="6"/>
  <c r="P34" i="6"/>
  <c r="AR38" i="6" s="1"/>
  <c r="Z173" i="6" s="1"/>
  <c r="J34" i="6"/>
  <c r="M168" i="6" s="1"/>
  <c r="AD32" i="6"/>
  <c r="AR32" i="6" s="1"/>
  <c r="AD30" i="6"/>
  <c r="AR30" i="6" s="1"/>
  <c r="AD28" i="6"/>
  <c r="AR28" i="6" s="1"/>
  <c r="P24" i="6"/>
  <c r="T15" i="6"/>
  <c r="G15" i="6"/>
  <c r="AX20" i="7" l="1"/>
  <c r="AR34" i="7"/>
  <c r="AR36" i="7" s="1"/>
  <c r="AR40" i="7" s="1"/>
  <c r="AR46" i="7" s="1"/>
  <c r="Z168" i="7"/>
  <c r="Z171" i="7" s="1"/>
  <c r="Z175" i="7" s="1"/>
  <c r="Z181" i="7" s="1"/>
  <c r="AR34" i="6"/>
  <c r="AR36" i="6" s="1"/>
  <c r="AR40" i="6" s="1"/>
  <c r="AR46" i="6" s="1"/>
  <c r="AX20" i="6"/>
  <c r="AL168" i="6"/>
  <c r="AY168" i="6" s="1"/>
  <c r="Z165" i="6"/>
  <c r="Z168" i="6" s="1"/>
  <c r="Z171" i="6" s="1"/>
  <c r="Z175" i="6" s="1"/>
  <c r="Z181" i="6" s="1"/>
  <c r="AD34" i="6"/>
</calcChain>
</file>

<file path=xl/sharedStrings.xml><?xml version="1.0" encoding="utf-8"?>
<sst xmlns="http://schemas.openxmlformats.org/spreadsheetml/2006/main" count="533" uniqueCount="188">
  <si>
    <t>施設・事業所番号</t>
    <rPh sb="0" eb="2">
      <t>シセツ</t>
    </rPh>
    <rPh sb="3" eb="6">
      <t>ジギョウショ</t>
    </rPh>
    <rPh sb="6" eb="8">
      <t>バンゴウ</t>
    </rPh>
    <phoneticPr fontId="4"/>
  </si>
  <si>
    <t>施設・事業所所在区</t>
    <rPh sb="0" eb="2">
      <t>シセツ</t>
    </rPh>
    <rPh sb="3" eb="5">
      <t>ジギョウ</t>
    </rPh>
    <rPh sb="5" eb="6">
      <t>ショ</t>
    </rPh>
    <rPh sb="6" eb="8">
      <t>ショザイ</t>
    </rPh>
    <rPh sb="8" eb="9">
      <t>ク</t>
    </rPh>
    <phoneticPr fontId="4"/>
  </si>
  <si>
    <t>区</t>
    <rPh sb="0" eb="1">
      <t>ク</t>
    </rPh>
    <phoneticPr fontId="4"/>
  </si>
  <si>
    <t>事務担当者</t>
    <rPh sb="0" eb="2">
      <t>ジム</t>
    </rPh>
    <rPh sb="2" eb="5">
      <t>タントウシャ</t>
    </rPh>
    <phoneticPr fontId="4"/>
  </si>
  <si>
    <t>連絡先</t>
    <rPh sb="0" eb="3">
      <t>レンラクサキ</t>
    </rPh>
    <phoneticPr fontId="4"/>
  </si>
  <si>
    <t>平成30</t>
    <rPh sb="0" eb="2">
      <t>ヘイセイ</t>
    </rPh>
    <phoneticPr fontId="4"/>
  </si>
  <si>
    <t>年度</t>
    <rPh sb="0" eb="1">
      <t>ネン</t>
    </rPh>
    <rPh sb="1" eb="2">
      <t>ド</t>
    </rPh>
    <phoneticPr fontId="4"/>
  </si>
  <si>
    <t>月　分　 雇　用　状　況　表</t>
    <rPh sb="0" eb="1">
      <t>ツキ</t>
    </rPh>
    <rPh sb="2" eb="3">
      <t>フン</t>
    </rPh>
    <rPh sb="5" eb="6">
      <t>ヤトイ</t>
    </rPh>
    <rPh sb="7" eb="8">
      <t>ヨウ</t>
    </rPh>
    <rPh sb="9" eb="10">
      <t>ジョウ</t>
    </rPh>
    <rPh sb="11" eb="12">
      <t>キョウ</t>
    </rPh>
    <rPh sb="13" eb="14">
      <t>ヒョウ</t>
    </rPh>
    <phoneticPr fontId="4"/>
  </si>
  <si>
    <t>※当月１日時点の職員及び児童の状況を記載すること。</t>
    <rPh sb="8" eb="10">
      <t>ショクイン</t>
    </rPh>
    <rPh sb="10" eb="11">
      <t>オヨ</t>
    </rPh>
    <rPh sb="12" eb="14">
      <t>ジドウ</t>
    </rPh>
    <rPh sb="15" eb="17">
      <t>ジョウキョウ</t>
    </rPh>
    <rPh sb="18" eb="20">
      <t>キサイ</t>
    </rPh>
    <phoneticPr fontId="4"/>
  </si>
  <si>
    <t>※勤務実態が雇用契約の状況と異なることが事前に分かっている場合は、シフト表等における勤務予定をもとに記載すること。</t>
    <rPh sb="1" eb="3">
      <t>キンム</t>
    </rPh>
    <rPh sb="3" eb="5">
      <t>ジッタイ</t>
    </rPh>
    <rPh sb="6" eb="8">
      <t>コヨウ</t>
    </rPh>
    <rPh sb="8" eb="10">
      <t>ケイヤク</t>
    </rPh>
    <rPh sb="11" eb="13">
      <t>ジョウキョウ</t>
    </rPh>
    <rPh sb="14" eb="15">
      <t>コト</t>
    </rPh>
    <rPh sb="20" eb="22">
      <t>ジゼン</t>
    </rPh>
    <rPh sb="23" eb="24">
      <t>ワ</t>
    </rPh>
    <rPh sb="29" eb="31">
      <t>バアイ</t>
    </rPh>
    <rPh sb="36" eb="37">
      <t>ヒョウ</t>
    </rPh>
    <rPh sb="37" eb="38">
      <t>トウ</t>
    </rPh>
    <rPh sb="42" eb="44">
      <t>キンム</t>
    </rPh>
    <rPh sb="44" eb="46">
      <t>ヨテイ</t>
    </rPh>
    <rPh sb="50" eb="52">
      <t>キサイ</t>
    </rPh>
    <phoneticPr fontId="4"/>
  </si>
  <si>
    <t>※記載している「１か月の労働時間数」と実際の労働時間数に大幅な差異があることが判明した場合は、記載時間の修正及び過誤再請求を求める場合があります。</t>
    <rPh sb="1" eb="3">
      <t>キサイ</t>
    </rPh>
    <rPh sb="10" eb="11">
      <t>ゲツ</t>
    </rPh>
    <rPh sb="12" eb="14">
      <t>ロウドウ</t>
    </rPh>
    <rPh sb="14" eb="17">
      <t>ジカンスウ</t>
    </rPh>
    <rPh sb="19" eb="21">
      <t>ジッサイ</t>
    </rPh>
    <rPh sb="22" eb="24">
      <t>ロウドウ</t>
    </rPh>
    <rPh sb="24" eb="27">
      <t>ジカンスウ</t>
    </rPh>
    <rPh sb="28" eb="30">
      <t>オオハバ</t>
    </rPh>
    <rPh sb="31" eb="33">
      <t>サイ</t>
    </rPh>
    <rPh sb="39" eb="41">
      <t>ハンメイ</t>
    </rPh>
    <rPh sb="43" eb="45">
      <t>バアイ</t>
    </rPh>
    <rPh sb="47" eb="49">
      <t>キサイ</t>
    </rPh>
    <rPh sb="49" eb="51">
      <t>ジカン</t>
    </rPh>
    <rPh sb="52" eb="54">
      <t>シュウセイ</t>
    </rPh>
    <rPh sb="54" eb="55">
      <t>オヨ</t>
    </rPh>
    <rPh sb="56" eb="58">
      <t>カゴ</t>
    </rPh>
    <rPh sb="58" eb="61">
      <t>サイセイキュウ</t>
    </rPh>
    <rPh sb="62" eb="63">
      <t>モト</t>
    </rPh>
    <rPh sb="65" eb="67">
      <t>バアイ</t>
    </rPh>
    <phoneticPr fontId="4"/>
  </si>
  <si>
    <t>時間</t>
    <rPh sb="0" eb="2">
      <t>ジカン</t>
    </rPh>
    <phoneticPr fontId="4"/>
  </si>
  <si>
    <t>人</t>
    <rPh sb="0" eb="1">
      <t>ニン</t>
    </rPh>
    <phoneticPr fontId="4"/>
  </si>
  <si>
    <t>区
分</t>
    <rPh sb="0" eb="1">
      <t>ク</t>
    </rPh>
    <rPh sb="2" eb="3">
      <t>ブン</t>
    </rPh>
    <phoneticPr fontId="4"/>
  </si>
  <si>
    <t>利用定員</t>
    <rPh sb="0" eb="2">
      <t>リヨウ</t>
    </rPh>
    <rPh sb="2" eb="4">
      <t>テイイン</t>
    </rPh>
    <phoneticPr fontId="4"/>
  </si>
  <si>
    <t>市内児童</t>
    <rPh sb="0" eb="2">
      <t>シナイ</t>
    </rPh>
    <rPh sb="2" eb="4">
      <t>ジドウ</t>
    </rPh>
    <phoneticPr fontId="4"/>
  </si>
  <si>
    <t>市外児童</t>
    <rPh sb="0" eb="2">
      <t>シガイ</t>
    </rPh>
    <rPh sb="2" eb="4">
      <t>ジドウ</t>
    </rPh>
    <phoneticPr fontId="4"/>
  </si>
  <si>
    <t>合計</t>
    <rPh sb="0" eb="2">
      <t>ゴウケイ</t>
    </rPh>
    <phoneticPr fontId="4"/>
  </si>
  <si>
    <t>【記入の注意】</t>
    <rPh sb="1" eb="3">
      <t>キニュウ</t>
    </rPh>
    <rPh sb="4" eb="6">
      <t>チュウイ</t>
    </rPh>
    <phoneticPr fontId="4"/>
  </si>
  <si>
    <t>資格
☑チェック</t>
    <rPh sb="0" eb="2">
      <t>シカク</t>
    </rPh>
    <phoneticPr fontId="4"/>
  </si>
  <si>
    <t>氏　　　　　　　　　　　名</t>
    <rPh sb="0" eb="1">
      <t>シ</t>
    </rPh>
    <rPh sb="12" eb="13">
      <t>メイ</t>
    </rPh>
    <phoneticPr fontId="4"/>
  </si>
  <si>
    <t>平成○○年
４月１日</t>
    <rPh sb="0" eb="2">
      <t>ヘイセイ</t>
    </rPh>
    <phoneticPr fontId="4"/>
  </si>
  <si>
    <t>１日の労働
時間数(ａ)
（休憩除く）</t>
    <rPh sb="1" eb="2">
      <t>ニチ</t>
    </rPh>
    <rPh sb="3" eb="5">
      <t>ロウドウ</t>
    </rPh>
    <rPh sb="6" eb="9">
      <t>ジカンスウ</t>
    </rPh>
    <phoneticPr fontId="4"/>
  </si>
  <si>
    <t>１か月の勤務日数（又は週の勤務日数×４）　(ｂ)</t>
    <rPh sb="2" eb="3">
      <t>ツキ</t>
    </rPh>
    <rPh sb="4" eb="5">
      <t>キンム</t>
    </rPh>
    <rPh sb="5" eb="6">
      <t>キンム</t>
    </rPh>
    <rPh sb="6" eb="8">
      <t>ニッスウ</t>
    </rPh>
    <rPh sb="9" eb="10">
      <t>マタ</t>
    </rPh>
    <rPh sb="11" eb="12">
      <t>シュウ</t>
    </rPh>
    <rPh sb="13" eb="15">
      <t>キンム</t>
    </rPh>
    <rPh sb="15" eb="17">
      <t>ニッスウ</t>
    </rPh>
    <phoneticPr fontId="4"/>
  </si>
  <si>
    <t>１か月の
労働時間数
(ａ×ｂ）</t>
    <rPh sb="2" eb="3">
      <t>ツキ</t>
    </rPh>
    <rPh sb="5" eb="7">
      <t>ロウドウ</t>
    </rPh>
    <rPh sb="7" eb="9">
      <t>ジカン</t>
    </rPh>
    <rPh sb="9" eb="10">
      <t>スウ</t>
    </rPh>
    <phoneticPr fontId="4"/>
  </si>
  <si>
    <t>有無</t>
    <rPh sb="0" eb="2">
      <t>ウム</t>
    </rPh>
    <phoneticPr fontId="4"/>
  </si>
  <si>
    <t>合計労働時間数　①</t>
    <rPh sb="0" eb="2">
      <t>ゴウケイ</t>
    </rPh>
    <rPh sb="2" eb="4">
      <t>ロウドウ</t>
    </rPh>
    <rPh sb="4" eb="6">
      <t>ジカン</t>
    </rPh>
    <rPh sb="6" eb="7">
      <t>スウ</t>
    </rPh>
    <phoneticPr fontId="4"/>
  </si>
  <si>
    <t>※当月１日時点で産休・育休及び病休となっている者については含めないこと。ただし、代替職員は含めてよい。</t>
    <rPh sb="1" eb="3">
      <t>トウゲツ</t>
    </rPh>
    <rPh sb="4" eb="5">
      <t>ニチ</t>
    </rPh>
    <rPh sb="5" eb="7">
      <t>ジテン</t>
    </rPh>
    <rPh sb="8" eb="10">
      <t>サンキュウ</t>
    </rPh>
    <rPh sb="11" eb="12">
      <t>イク</t>
    </rPh>
    <rPh sb="12" eb="13">
      <t>キュウ</t>
    </rPh>
    <rPh sb="13" eb="14">
      <t>オヨ</t>
    </rPh>
    <rPh sb="15" eb="16">
      <t>ビョウ</t>
    </rPh>
    <rPh sb="16" eb="17">
      <t>キュウ</t>
    </rPh>
    <rPh sb="23" eb="24">
      <t>モノ</t>
    </rPh>
    <rPh sb="29" eb="30">
      <t>フク</t>
    </rPh>
    <rPh sb="40" eb="42">
      <t>ダイタイ</t>
    </rPh>
    <rPh sb="42" eb="44">
      <t>ショクイン</t>
    </rPh>
    <rPh sb="45" eb="46">
      <t>フク</t>
    </rPh>
    <phoneticPr fontId="4"/>
  </si>
  <si>
    <t>月160時間未満勤務保育士数</t>
    <rPh sb="0" eb="1">
      <t>ツキ</t>
    </rPh>
    <rPh sb="4" eb="6">
      <t>ジカン</t>
    </rPh>
    <rPh sb="6" eb="8">
      <t>ミマン</t>
    </rPh>
    <rPh sb="8" eb="10">
      <t>キンム</t>
    </rPh>
    <rPh sb="10" eb="12">
      <t>ホイク</t>
    </rPh>
    <rPh sb="12" eb="13">
      <t>シ</t>
    </rPh>
    <rPh sb="13" eb="14">
      <t>スウ</t>
    </rPh>
    <phoneticPr fontId="4"/>
  </si>
  <si>
    <t>①÷160時間</t>
    <rPh sb="5" eb="7">
      <t>ジカン</t>
    </rPh>
    <phoneticPr fontId="4"/>
  </si>
  <si>
    <t>切り捨て</t>
    <rPh sb="0" eb="3">
      <t>キリス</t>
    </rPh>
    <phoneticPr fontId="4"/>
  </si>
  <si>
    <t>※保育士とは児童福祉法第18条の18第１項の登録を受けた者をいう。</t>
    <rPh sb="1" eb="4">
      <t>ホイクシ</t>
    </rPh>
    <rPh sb="6" eb="8">
      <t>ジドウ</t>
    </rPh>
    <rPh sb="8" eb="10">
      <t>フクシ</t>
    </rPh>
    <rPh sb="10" eb="11">
      <t/>
    </rPh>
    <phoneticPr fontId="4"/>
  </si>
  <si>
    <t>年齢区分</t>
    <rPh sb="0" eb="2">
      <t>ネンレイ</t>
    </rPh>
    <rPh sb="2" eb="4">
      <t>クブン</t>
    </rPh>
    <phoneticPr fontId="4"/>
  </si>
  <si>
    <t>（小数点第２位
以下切捨て）</t>
    <rPh sb="1" eb="4">
      <t>ショウスウテン</t>
    </rPh>
    <rPh sb="4" eb="5">
      <t>ダイ</t>
    </rPh>
    <rPh sb="6" eb="7">
      <t>クライ</t>
    </rPh>
    <rPh sb="8" eb="10">
      <t>イカ</t>
    </rPh>
    <rPh sb="10" eb="12">
      <t>キリス</t>
    </rPh>
    <phoneticPr fontId="4"/>
  </si>
  <si>
    <t>標 準</t>
    <rPh sb="0" eb="1">
      <t>シルベ</t>
    </rPh>
    <rPh sb="2" eb="3">
      <t>ジュン</t>
    </rPh>
    <phoneticPr fontId="4"/>
  </si>
  <si>
    <t>短時間</t>
    <rPh sb="0" eb="3">
      <t>タンジカン</t>
    </rPh>
    <phoneticPr fontId="4"/>
  </si>
  <si>
    <t>０歳児</t>
    <rPh sb="1" eb="3">
      <t>サイジ</t>
    </rPh>
    <phoneticPr fontId="4"/>
  </si>
  <si>
    <t>※小数点以下</t>
    <rPh sb="1" eb="4">
      <t>ショウスウテン</t>
    </rPh>
    <rPh sb="4" eb="6">
      <t>イカ</t>
    </rPh>
    <phoneticPr fontId="4"/>
  </si>
  <si>
    <t>四捨五入</t>
    <rPh sb="0" eb="4">
      <t>シシャゴニュウ</t>
    </rPh>
    <phoneticPr fontId="4"/>
  </si>
  <si>
    <t>イ：各雇用費は、それぞれ要綱等の規定により事前に支給要件に合致することが確認され、各月において実際に各々に該当する役割の保育士が配置されている場合（「その他加算の保育士」欄に人数が入っている場合）に支給対象となる。</t>
    <rPh sb="2" eb="3">
      <t>カク</t>
    </rPh>
    <rPh sb="3" eb="6">
      <t>コヨウヒ</t>
    </rPh>
    <rPh sb="12" eb="14">
      <t>ヨウコウ</t>
    </rPh>
    <rPh sb="14" eb="15">
      <t>トウ</t>
    </rPh>
    <rPh sb="16" eb="18">
      <t>キテイ</t>
    </rPh>
    <rPh sb="21" eb="23">
      <t>ジゼン</t>
    </rPh>
    <rPh sb="24" eb="26">
      <t>シキュウ</t>
    </rPh>
    <rPh sb="26" eb="28">
      <t>ヨウケン</t>
    </rPh>
    <rPh sb="29" eb="31">
      <t>ガッチ</t>
    </rPh>
    <rPh sb="36" eb="38">
      <t>カクニン</t>
    </rPh>
    <rPh sb="41" eb="43">
      <t>カクツキ</t>
    </rPh>
    <rPh sb="47" eb="49">
      <t>ジッサイ</t>
    </rPh>
    <rPh sb="50" eb="52">
      <t>オノオノ</t>
    </rPh>
    <rPh sb="53" eb="55">
      <t>ガイトウ</t>
    </rPh>
    <rPh sb="57" eb="59">
      <t>ヤクワリ</t>
    </rPh>
    <rPh sb="62" eb="63">
      <t>シ</t>
    </rPh>
    <rPh sb="64" eb="66">
      <t>ハイチ</t>
    </rPh>
    <rPh sb="71" eb="73">
      <t>バアイ</t>
    </rPh>
    <rPh sb="77" eb="78">
      <t>タ</t>
    </rPh>
    <rPh sb="78" eb="80">
      <t>カサン</t>
    </rPh>
    <rPh sb="81" eb="83">
      <t>ホイク</t>
    </rPh>
    <rPh sb="83" eb="84">
      <t>シ</t>
    </rPh>
    <rPh sb="85" eb="86">
      <t>ラン</t>
    </rPh>
    <rPh sb="87" eb="89">
      <t>ニンズウ</t>
    </rPh>
    <rPh sb="90" eb="91">
      <t>ハイ</t>
    </rPh>
    <rPh sb="95" eb="97">
      <t>バアイ</t>
    </rPh>
    <rPh sb="99" eb="101">
      <t>シキュウ</t>
    </rPh>
    <rPh sb="101" eb="103">
      <t>タイショウ</t>
    </rPh>
    <phoneticPr fontId="4"/>
  </si>
  <si>
    <t>１日の労働
時間数(ａ)
（休憩除く）</t>
    <rPh sb="1" eb="2">
      <t>ニチ</t>
    </rPh>
    <rPh sb="3" eb="5">
      <t>ロウドウ</t>
    </rPh>
    <rPh sb="6" eb="9">
      <t>ジカンスウ</t>
    </rPh>
    <rPh sb="14" eb="16">
      <t>キュウケイ</t>
    </rPh>
    <rPh sb="16" eb="17">
      <t>ノゾ</t>
    </rPh>
    <phoneticPr fontId="4"/>
  </si>
  <si>
    <t>適用年月日</t>
    <rPh sb="0" eb="2">
      <t>テキヨウ</t>
    </rPh>
    <rPh sb="2" eb="5">
      <t>ネンガッピ</t>
    </rPh>
    <phoneticPr fontId="4"/>
  </si>
  <si>
    <t>児童福祉事業従事期間及び従事内容</t>
    <rPh sb="0" eb="2">
      <t>ジドウ</t>
    </rPh>
    <rPh sb="2" eb="4">
      <t>フクシ</t>
    </rPh>
    <rPh sb="4" eb="6">
      <t>ジギョウ</t>
    </rPh>
    <rPh sb="6" eb="8">
      <t>ジュウジ</t>
    </rPh>
    <rPh sb="8" eb="10">
      <t>キカン</t>
    </rPh>
    <rPh sb="10" eb="11">
      <t>オヨ</t>
    </rPh>
    <rPh sb="12" eb="14">
      <t>ジュウジ</t>
    </rPh>
    <rPh sb="14" eb="16">
      <t>ナイヨウ</t>
    </rPh>
    <phoneticPr fontId="4"/>
  </si>
  <si>
    <t>50歳</t>
    <rPh sb="2" eb="3">
      <t>サイ</t>
    </rPh>
    <phoneticPr fontId="4"/>
  </si>
  <si>
    <t>平成○年○月○日</t>
    <rPh sb="0" eb="2">
      <t>ヘイセイ</t>
    </rPh>
    <rPh sb="3" eb="4">
      <t>ネン</t>
    </rPh>
    <rPh sb="5" eb="6">
      <t>ガツ</t>
    </rPh>
    <rPh sb="7" eb="8">
      <t>ヒ</t>
    </rPh>
    <phoneticPr fontId="4"/>
  </si>
  <si>
    <t>認可保育所（○○保育所）の職員として□年従事</t>
    <rPh sb="0" eb="2">
      <t>ニンカ</t>
    </rPh>
    <rPh sb="2" eb="4">
      <t>ホイク</t>
    </rPh>
    <rPh sb="4" eb="5">
      <t>ショ</t>
    </rPh>
    <rPh sb="8" eb="10">
      <t>ホイク</t>
    </rPh>
    <rPh sb="10" eb="11">
      <t>ショ</t>
    </rPh>
    <rPh sb="13" eb="15">
      <t>ショクイン</t>
    </rPh>
    <rPh sb="19" eb="20">
      <t>ネン</t>
    </rPh>
    <rPh sb="20" eb="22">
      <t>ジュウジ</t>
    </rPh>
    <phoneticPr fontId="4"/>
  </si>
  <si>
    <t>※公的機関等の実施する所長研修等を受講し、修了した者も同等以上の能力を有すると認める。</t>
    <rPh sb="1" eb="3">
      <t>コウテキ</t>
    </rPh>
    <rPh sb="3" eb="5">
      <t>キカン</t>
    </rPh>
    <rPh sb="5" eb="6">
      <t>トウ</t>
    </rPh>
    <rPh sb="7" eb="9">
      <t>ジッシ</t>
    </rPh>
    <rPh sb="11" eb="13">
      <t>ショチョウ</t>
    </rPh>
    <rPh sb="13" eb="15">
      <t>ケンシュウ</t>
    </rPh>
    <rPh sb="15" eb="16">
      <t>トウ</t>
    </rPh>
    <rPh sb="17" eb="19">
      <t>ジュコウ</t>
    </rPh>
    <rPh sb="21" eb="23">
      <t>シュウリョウ</t>
    </rPh>
    <rPh sb="25" eb="26">
      <t>モノ</t>
    </rPh>
    <rPh sb="27" eb="29">
      <t>ドウトウ</t>
    </rPh>
    <rPh sb="29" eb="31">
      <t>イジョウ</t>
    </rPh>
    <rPh sb="32" eb="34">
      <t>ノウリョク</t>
    </rPh>
    <rPh sb="35" eb="36">
      <t>ユウ</t>
    </rPh>
    <rPh sb="39" eb="40">
      <t>ミト</t>
    </rPh>
    <phoneticPr fontId="4"/>
  </si>
  <si>
    <t>①　月160時間未満勤務の保育士等（有資格）</t>
    <rPh sb="2" eb="3">
      <t>ツキ</t>
    </rPh>
    <rPh sb="6" eb="8">
      <t>ジカン</t>
    </rPh>
    <rPh sb="8" eb="10">
      <t>ミマン</t>
    </rPh>
    <rPh sb="10" eb="12">
      <t>キンム</t>
    </rPh>
    <rPh sb="13" eb="16">
      <t>ホイクシ</t>
    </rPh>
    <rPh sb="16" eb="17">
      <t>トウ</t>
    </rPh>
    <rPh sb="18" eb="21">
      <t>ユウシカク</t>
    </rPh>
    <phoneticPr fontId="4"/>
  </si>
  <si>
    <t>神奈川県-000000</t>
    <phoneticPr fontId="4"/>
  </si>
  <si>
    <t>平成○○年
４月１日</t>
    <phoneticPr fontId="4"/>
  </si>
  <si>
    <t>000000（看護師）</t>
    <phoneticPr fontId="4"/>
  </si>
  <si>
    <t>②　月160時間以上勤務（常勤）の保育士等（有資格）</t>
    <rPh sb="2" eb="3">
      <t>ツキ</t>
    </rPh>
    <rPh sb="6" eb="8">
      <t>ジカン</t>
    </rPh>
    <rPh sb="8" eb="10">
      <t>イジョウ</t>
    </rPh>
    <rPh sb="10" eb="12">
      <t>キンム</t>
    </rPh>
    <rPh sb="13" eb="15">
      <t>ジョウキン</t>
    </rPh>
    <rPh sb="17" eb="19">
      <t>ホイク</t>
    </rPh>
    <rPh sb="19" eb="20">
      <t>シ</t>
    </rPh>
    <rPh sb="20" eb="21">
      <t>トウ</t>
    </rPh>
    <rPh sb="22" eb="25">
      <t>ユウシカク</t>
    </rPh>
    <phoneticPr fontId="4"/>
  </si>
  <si>
    <t>平成○○年
４月１日</t>
    <phoneticPr fontId="4"/>
  </si>
  <si>
    <t>①　調理業務の実施体制（自施設の調理設備で調理をしていること）※該当項目の□にチェックを入れてください</t>
    <rPh sb="2" eb="4">
      <t>チョウリ</t>
    </rPh>
    <rPh sb="4" eb="6">
      <t>ギョウム</t>
    </rPh>
    <rPh sb="7" eb="9">
      <t>ジッシ</t>
    </rPh>
    <rPh sb="9" eb="11">
      <t>タイセイ</t>
    </rPh>
    <phoneticPr fontId="4"/>
  </si>
  <si>
    <r>
      <t>　・請求月初日の看護職の雇用状況</t>
    </r>
    <r>
      <rPr>
        <u/>
        <sz val="10"/>
        <rFont val="ＭＳ Ｐ明朝"/>
        <family val="1"/>
        <charset val="128"/>
      </rPr>
      <t>（再掲可）</t>
    </r>
    <rPh sb="8" eb="11">
      <t>カンゴショク</t>
    </rPh>
    <rPh sb="12" eb="14">
      <t>コヨウ</t>
    </rPh>
    <rPh sb="14" eb="16">
      <t>ジョウキョウ</t>
    </rPh>
    <rPh sb="17" eb="19">
      <t>サイケイ</t>
    </rPh>
    <rPh sb="19" eb="20">
      <t>カ</t>
    </rPh>
    <phoneticPr fontId="4"/>
  </si>
  <si>
    <t>第２号様式の５（小規模保育事業Ａ型・小規模型事業所内保育事業Ａ型用）</t>
    <rPh sb="8" eb="11">
      <t>ショウキボ</t>
    </rPh>
    <rPh sb="11" eb="13">
      <t>ホイク</t>
    </rPh>
    <rPh sb="13" eb="15">
      <t>ジギョウ</t>
    </rPh>
    <rPh sb="16" eb="17">
      <t>ガタ</t>
    </rPh>
    <rPh sb="18" eb="21">
      <t>ショウキボ</t>
    </rPh>
    <rPh sb="21" eb="22">
      <t>ガタ</t>
    </rPh>
    <rPh sb="22" eb="25">
      <t>ジギョウショ</t>
    </rPh>
    <rPh sb="25" eb="26">
      <t>ナイ</t>
    </rPh>
    <rPh sb="26" eb="28">
      <t>ホイク</t>
    </rPh>
    <rPh sb="28" eb="30">
      <t>ジギョウ</t>
    </rPh>
    <rPh sb="31" eb="32">
      <t>ガタ</t>
    </rPh>
    <rPh sb="32" eb="33">
      <t>ヨウ</t>
    </rPh>
    <phoneticPr fontId="4"/>
  </si>
  <si>
    <t>事業所名</t>
    <rPh sb="0" eb="3">
      <t>ジギョウショ</t>
    </rPh>
    <rPh sb="3" eb="4">
      <t>メイ</t>
    </rPh>
    <phoneticPr fontId="4"/>
  </si>
  <si>
    <t>※雇用状況表に記載する職員は、原則、各加算項目対象欄において氏名の重複がないこと。</t>
    <phoneticPr fontId="4"/>
  </si>
  <si>
    <t>１　請求月初日の保育士数（有資格者のみ）</t>
    <rPh sb="2" eb="4">
      <t>セイキュウ</t>
    </rPh>
    <rPh sb="4" eb="5">
      <t>ツキ</t>
    </rPh>
    <rPh sb="5" eb="7">
      <t>ショニチ</t>
    </rPh>
    <rPh sb="8" eb="10">
      <t>ホイク</t>
    </rPh>
    <rPh sb="10" eb="11">
      <t>シ</t>
    </rPh>
    <rPh sb="11" eb="12">
      <t>カズ</t>
    </rPh>
    <rPh sb="13" eb="14">
      <t>ユウ</t>
    </rPh>
    <rPh sb="14" eb="16">
      <t>シカク</t>
    </rPh>
    <rPh sb="16" eb="17">
      <t>シャ</t>
    </rPh>
    <phoneticPr fontId="4"/>
  </si>
  <si>
    <t>月160時間以上勤務保育士数</t>
    <rPh sb="0" eb="1">
      <t>ツキ</t>
    </rPh>
    <rPh sb="4" eb="6">
      <t>ジカン</t>
    </rPh>
    <rPh sb="6" eb="8">
      <t>イジョウ</t>
    </rPh>
    <rPh sb="8" eb="10">
      <t>キンム</t>
    </rPh>
    <rPh sb="10" eb="12">
      <t>ホイク</t>
    </rPh>
    <rPh sb="12" eb="13">
      <t>シ</t>
    </rPh>
    <rPh sb="13" eb="14">
      <t>カズ</t>
    </rPh>
    <phoneticPr fontId="4"/>
  </si>
  <si>
    <t>ａ</t>
    <phoneticPr fontId="4"/>
  </si>
  <si>
    <t>月160時間未満勤務保育士の合計労働時間数</t>
    <rPh sb="0" eb="1">
      <t>ツキ</t>
    </rPh>
    <rPh sb="4" eb="6">
      <t>ジカン</t>
    </rPh>
    <rPh sb="6" eb="8">
      <t>ミマン</t>
    </rPh>
    <rPh sb="8" eb="10">
      <t>キンム</t>
    </rPh>
    <rPh sb="10" eb="12">
      <t>ホイク</t>
    </rPh>
    <rPh sb="12" eb="13">
      <t>シ</t>
    </rPh>
    <rPh sb="14" eb="16">
      <t>ゴウケイ</t>
    </rPh>
    <rPh sb="16" eb="18">
      <t>ロウドウ</t>
    </rPh>
    <rPh sb="18" eb="21">
      <t>ジカンスウ</t>
    </rPh>
    <phoneticPr fontId="4"/>
  </si>
  <si>
    <t>①</t>
    <phoneticPr fontId="4"/>
  </si>
  <si>
    <t>月160時間未満勤務保育士の常勤換算後人数</t>
    <rPh sb="0" eb="1">
      <t>ツキ</t>
    </rPh>
    <rPh sb="4" eb="6">
      <t>ジカン</t>
    </rPh>
    <rPh sb="6" eb="8">
      <t>ミマン</t>
    </rPh>
    <rPh sb="8" eb="10">
      <t>キンム</t>
    </rPh>
    <rPh sb="10" eb="12">
      <t>ホイク</t>
    </rPh>
    <rPh sb="12" eb="13">
      <t>シ</t>
    </rPh>
    <rPh sb="14" eb="16">
      <t>ジョウキン</t>
    </rPh>
    <rPh sb="16" eb="18">
      <t>カンサン</t>
    </rPh>
    <rPh sb="18" eb="19">
      <t>ゴ</t>
    </rPh>
    <rPh sb="19" eb="21">
      <t>ニンズウ</t>
    </rPh>
    <phoneticPr fontId="4"/>
  </si>
  <si>
    <t>ｂ</t>
    <phoneticPr fontId="4"/>
  </si>
  <si>
    <t>ｂ小数点第２位
以下</t>
    <rPh sb="1" eb="4">
      <t>ショウスウテン</t>
    </rPh>
    <rPh sb="4" eb="5">
      <t>ダイ</t>
    </rPh>
    <rPh sb="6" eb="7">
      <t>イ</t>
    </rPh>
    <rPh sb="8" eb="10">
      <t>イカ</t>
    </rPh>
    <phoneticPr fontId="4"/>
  </si>
  <si>
    <t>↑雇用契約で週40時間の所定労働時間を基本とする勤務</t>
    <rPh sb="1" eb="3">
      <t>コヨウ</t>
    </rPh>
    <rPh sb="3" eb="5">
      <t>ケイヤク</t>
    </rPh>
    <rPh sb="6" eb="7">
      <t>シュウ</t>
    </rPh>
    <rPh sb="9" eb="11">
      <t>ジカン</t>
    </rPh>
    <rPh sb="12" eb="14">
      <t>ショテイ</t>
    </rPh>
    <rPh sb="14" eb="16">
      <t>ロウドウ</t>
    </rPh>
    <rPh sb="16" eb="18">
      <t>ジカン</t>
    </rPh>
    <rPh sb="19" eb="21">
      <t>キホン</t>
    </rPh>
    <rPh sb="24" eb="26">
      <t>キンム</t>
    </rPh>
    <phoneticPr fontId="4"/>
  </si>
  <si>
    <t>↑雇用契約で1日の所定労働時間及び週の勤務回数が明確に記載されている場合のみ対象</t>
    <rPh sb="1" eb="3">
      <t>コヨウ</t>
    </rPh>
    <rPh sb="3" eb="5">
      <t>ケイヤク</t>
    </rPh>
    <rPh sb="7" eb="8">
      <t>ニチ</t>
    </rPh>
    <rPh sb="9" eb="11">
      <t>ショテイ</t>
    </rPh>
    <rPh sb="11" eb="13">
      <t>ロウドウ</t>
    </rPh>
    <rPh sb="13" eb="15">
      <t>ジカン</t>
    </rPh>
    <rPh sb="15" eb="16">
      <t>オヨ</t>
    </rPh>
    <rPh sb="17" eb="18">
      <t>シュウ</t>
    </rPh>
    <rPh sb="19" eb="21">
      <t>キンム</t>
    </rPh>
    <rPh sb="21" eb="23">
      <t>カイスウ</t>
    </rPh>
    <rPh sb="24" eb="26">
      <t>メイカク</t>
    </rPh>
    <rPh sb="27" eb="29">
      <t>キサイ</t>
    </rPh>
    <rPh sb="34" eb="36">
      <t>バアイ</t>
    </rPh>
    <rPh sb="38" eb="40">
      <t>タイショウ</t>
    </rPh>
    <phoneticPr fontId="4"/>
  </si>
  <si>
    <t>※保育士数には派遣保育士を含む。管理者設置加算適用の場合は施設長が保育士であっても保育士数には含まない。</t>
    <rPh sb="1" eb="3">
      <t>ホイク</t>
    </rPh>
    <rPh sb="3" eb="4">
      <t>シ</t>
    </rPh>
    <rPh sb="4" eb="5">
      <t>スウ</t>
    </rPh>
    <rPh sb="7" eb="9">
      <t>ハケン</t>
    </rPh>
    <rPh sb="9" eb="11">
      <t>ホイク</t>
    </rPh>
    <rPh sb="11" eb="12">
      <t>シ</t>
    </rPh>
    <rPh sb="13" eb="14">
      <t>フク</t>
    </rPh>
    <rPh sb="16" eb="19">
      <t>カンリシャ</t>
    </rPh>
    <rPh sb="19" eb="21">
      <t>セッチ</t>
    </rPh>
    <rPh sb="21" eb="23">
      <t>カサン</t>
    </rPh>
    <rPh sb="23" eb="25">
      <t>テキヨウ</t>
    </rPh>
    <rPh sb="26" eb="28">
      <t>バアイ</t>
    </rPh>
    <rPh sb="29" eb="31">
      <t>シセツ</t>
    </rPh>
    <rPh sb="31" eb="32">
      <t>チョウ</t>
    </rPh>
    <rPh sb="33" eb="35">
      <t>ホイク</t>
    </rPh>
    <rPh sb="35" eb="36">
      <t>シ</t>
    </rPh>
    <rPh sb="41" eb="43">
      <t>ホイク</t>
    </rPh>
    <rPh sb="43" eb="44">
      <t>シ</t>
    </rPh>
    <rPh sb="44" eb="45">
      <t>スウ</t>
    </rPh>
    <rPh sb="47" eb="48">
      <t>フク</t>
    </rPh>
    <phoneticPr fontId="4"/>
  </si>
  <si>
    <t>※保健師、看護師又は准看護師１人に限り、保育士とみなすことができる。</t>
    <rPh sb="8" eb="9">
      <t>マタ</t>
    </rPh>
    <rPh sb="10" eb="14">
      <t>ジュンカンゴシ</t>
    </rPh>
    <phoneticPr fontId="4"/>
  </si>
  <si>
    <t>対象
保育士数</t>
    <rPh sb="0" eb="2">
      <t>タイショウ</t>
    </rPh>
    <rPh sb="3" eb="5">
      <t>ホイク</t>
    </rPh>
    <rPh sb="5" eb="6">
      <t>シ</t>
    </rPh>
    <rPh sb="6" eb="7">
      <t>カズ</t>
    </rPh>
    <phoneticPr fontId="4"/>
  </si>
  <si>
    <t>ａ＋b</t>
    <phoneticPr fontId="4"/>
  </si>
  <si>
    <t>２　基準の保育士数</t>
    <phoneticPr fontId="4"/>
  </si>
  <si>
    <t>月１日付　在籍児数</t>
    <phoneticPr fontId="4"/>
  </si>
  <si>
    <t>基準保育士数</t>
    <rPh sb="0" eb="2">
      <t>キジュン</t>
    </rPh>
    <rPh sb="2" eb="3">
      <t>ホ</t>
    </rPh>
    <rPh sb="3" eb="4">
      <t>イク</t>
    </rPh>
    <rPh sb="4" eb="5">
      <t>シ</t>
    </rPh>
    <rPh sb="5" eb="6">
      <t>スウ</t>
    </rPh>
    <phoneticPr fontId="4"/>
  </si>
  <si>
    <t>短時間</t>
    <phoneticPr fontId="4"/>
  </si>
  <si>
    <t>基準による保育士配置</t>
    <rPh sb="0" eb="2">
      <t>キジュン</t>
    </rPh>
    <rPh sb="5" eb="7">
      <t>ホイク</t>
    </rPh>
    <rPh sb="7" eb="8">
      <t>シ</t>
    </rPh>
    <rPh sb="8" eb="10">
      <t>ハイチ</t>
    </rPh>
    <phoneticPr fontId="4"/>
  </si>
  <si>
    <t>÷　３　＝　</t>
    <phoneticPr fontId="4"/>
  </si>
  <si>
    <t>１・２歳児</t>
    <rPh sb="3" eb="5">
      <t>サイジ</t>
    </rPh>
    <phoneticPr fontId="4"/>
  </si>
  <si>
    <t>÷　６　＝　</t>
    <phoneticPr fontId="4"/>
  </si>
  <si>
    <t>　　障害児保育加算
　適用☑チェック</t>
    <rPh sb="2" eb="4">
      <t>ショウガイ</t>
    </rPh>
    <rPh sb="4" eb="5">
      <t>ジ</t>
    </rPh>
    <rPh sb="5" eb="7">
      <t>ホイク</t>
    </rPh>
    <rPh sb="7" eb="9">
      <t>カサン</t>
    </rPh>
    <rPh sb="11" eb="13">
      <t>テキヨウ</t>
    </rPh>
    <phoneticPr fontId="4"/>
  </si>
  <si>
    <t>障害児</t>
    <phoneticPr fontId="4"/>
  </si>
  <si>
    <t>÷　２　＝　</t>
    <phoneticPr fontId="4"/>
  </si>
  <si>
    <t>小計（１）</t>
    <rPh sb="0" eb="2">
      <t>ショウケイ</t>
    </rPh>
    <phoneticPr fontId="4"/>
  </si>
  <si>
    <t>※</t>
    <phoneticPr fontId="4"/>
  </si>
  <si>
    <t>小計（２）</t>
    <rPh sb="0" eb="2">
      <t>ショウケイ</t>
    </rPh>
    <phoneticPr fontId="4"/>
  </si>
  <si>
    <t>・小計（１）の保育士数に１を加えた数</t>
    <rPh sb="1" eb="3">
      <t>ショウケイ</t>
    </rPh>
    <rPh sb="7" eb="9">
      <t>ホイク</t>
    </rPh>
    <rPh sb="9" eb="10">
      <t>シ</t>
    </rPh>
    <rPh sb="10" eb="11">
      <t>スウ</t>
    </rPh>
    <rPh sb="14" eb="15">
      <t>クワ</t>
    </rPh>
    <rPh sb="17" eb="18">
      <t>カズ</t>
    </rPh>
    <phoneticPr fontId="4"/>
  </si>
  <si>
    <t>ｃ</t>
    <phoneticPr fontId="4"/>
  </si>
  <si>
    <t>　保育標準時間認定対応非常勤保育士（０．５人）</t>
    <rPh sb="1" eb="3">
      <t>ホイク</t>
    </rPh>
    <rPh sb="3" eb="5">
      <t>ヒョウジュン</t>
    </rPh>
    <rPh sb="5" eb="7">
      <t>ジカン</t>
    </rPh>
    <rPh sb="7" eb="9">
      <t>ニンテイ</t>
    </rPh>
    <rPh sb="9" eb="11">
      <t>タイオウ</t>
    </rPh>
    <rPh sb="11" eb="14">
      <t>ヒジョウキン</t>
    </rPh>
    <rPh sb="14" eb="17">
      <t>ホイクシ</t>
    </rPh>
    <rPh sb="21" eb="22">
      <t>ニン</t>
    </rPh>
    <phoneticPr fontId="4"/>
  </si>
  <si>
    <t>ｄ</t>
    <phoneticPr fontId="4"/>
  </si>
  <si>
    <t>小計 (c～d）</t>
    <rPh sb="0" eb="2">
      <t>ショウケイ</t>
    </rPh>
    <phoneticPr fontId="4"/>
  </si>
  <si>
    <t>e</t>
    <phoneticPr fontId="4"/>
  </si>
  <si>
    <t>※ ａ＋ｂ ≧ e</t>
    <phoneticPr fontId="4"/>
  </si>
  <si>
    <t>その他加算
の保育士</t>
    <rPh sb="2" eb="3">
      <t>タ</t>
    </rPh>
    <rPh sb="3" eb="4">
      <t>カ</t>
    </rPh>
    <rPh sb="4" eb="5">
      <t>ザン</t>
    </rPh>
    <rPh sb="7" eb="9">
      <t>ホイク</t>
    </rPh>
    <rPh sb="9" eb="10">
      <t>シ</t>
    </rPh>
    <phoneticPr fontId="4"/>
  </si>
  <si>
    <t>　安全な保育を実施するための職員雇用費（０．５人）</t>
    <rPh sb="1" eb="3">
      <t>アンゼン</t>
    </rPh>
    <rPh sb="4" eb="6">
      <t>ホイク</t>
    </rPh>
    <rPh sb="7" eb="9">
      <t>ジッシ</t>
    </rPh>
    <rPh sb="14" eb="16">
      <t>ショクイン</t>
    </rPh>
    <rPh sb="16" eb="18">
      <t>コヨウ</t>
    </rPh>
    <rPh sb="18" eb="19">
      <t>ヒ</t>
    </rPh>
    <phoneticPr fontId="4"/>
  </si>
  <si>
    <t>f</t>
    <phoneticPr fontId="4"/>
  </si>
  <si>
    <t>　延長保育実施加算（１人）
　(開所時間が11時間超)</t>
    <rPh sb="1" eb="3">
      <t>エンチョウ</t>
    </rPh>
    <rPh sb="3" eb="5">
      <t>ホイク</t>
    </rPh>
    <rPh sb="5" eb="7">
      <t>ジッシ</t>
    </rPh>
    <rPh sb="7" eb="9">
      <t>カサン</t>
    </rPh>
    <rPh sb="11" eb="12">
      <t>ニン</t>
    </rPh>
    <rPh sb="16" eb="18">
      <t>カイショ</t>
    </rPh>
    <rPh sb="18" eb="20">
      <t>ジカン</t>
    </rPh>
    <rPh sb="23" eb="25">
      <t>ジカン</t>
    </rPh>
    <rPh sb="25" eb="26">
      <t>コ</t>
    </rPh>
    <phoneticPr fontId="4"/>
  </si>
  <si>
    <t>g</t>
    <phoneticPr fontId="4"/>
  </si>
  <si>
    <t>合　　　　　　　計　　（e～g）</t>
    <rPh sb="0" eb="1">
      <t>ゴウケイ</t>
    </rPh>
    <rPh sb="8" eb="9">
      <t>ケイサン</t>
    </rPh>
    <phoneticPr fontId="4"/>
  </si>
  <si>
    <t>h</t>
    <phoneticPr fontId="4"/>
  </si>
  <si>
    <t>※ ａ＋ｂ ≧ h</t>
    <phoneticPr fontId="4"/>
  </si>
  <si>
    <t>注１）基準による保育士配置（c～eの算出にあたっての注意）</t>
    <rPh sb="0" eb="1">
      <t>チュウ</t>
    </rPh>
    <rPh sb="3" eb="5">
      <t>キジュン</t>
    </rPh>
    <rPh sb="8" eb="10">
      <t>ホイク</t>
    </rPh>
    <rPh sb="10" eb="11">
      <t>シ</t>
    </rPh>
    <rPh sb="11" eb="13">
      <t>ハイチ</t>
    </rPh>
    <rPh sb="18" eb="20">
      <t>サンシュツ</t>
    </rPh>
    <rPh sb="26" eb="28">
      <t>チュウイ</t>
    </rPh>
    <phoneticPr fontId="4"/>
  </si>
  <si>
    <t>ア：在籍児童数は市内・市外児童数に分けて人数を記載すること。</t>
    <rPh sb="2" eb="4">
      <t>ザイセキ</t>
    </rPh>
    <rPh sb="4" eb="7">
      <t>ジドウスウ</t>
    </rPh>
    <rPh sb="8" eb="10">
      <t>シナイ</t>
    </rPh>
    <rPh sb="11" eb="13">
      <t>シガイ</t>
    </rPh>
    <rPh sb="13" eb="16">
      <t>ジドウスウ</t>
    </rPh>
    <rPh sb="17" eb="18">
      <t>ワ</t>
    </rPh>
    <rPh sb="20" eb="22">
      <t>ニンズウ</t>
    </rPh>
    <rPh sb="23" eb="25">
      <t>キサイ</t>
    </rPh>
    <phoneticPr fontId="4"/>
  </si>
  <si>
    <t>イ：基準保育士数は、市内・市外児童数の合計により算出すること。</t>
    <rPh sb="2" eb="4">
      <t>キジュン</t>
    </rPh>
    <rPh sb="4" eb="6">
      <t>ホイク</t>
    </rPh>
    <rPh sb="6" eb="7">
      <t>シ</t>
    </rPh>
    <rPh sb="7" eb="8">
      <t>カズ</t>
    </rPh>
    <rPh sb="10" eb="12">
      <t>シナイ</t>
    </rPh>
    <rPh sb="13" eb="15">
      <t>シガイ</t>
    </rPh>
    <rPh sb="15" eb="18">
      <t>ジドウスウ</t>
    </rPh>
    <rPh sb="19" eb="21">
      <t>ゴウケイ</t>
    </rPh>
    <rPh sb="24" eb="26">
      <t>サンシュツ</t>
    </rPh>
    <phoneticPr fontId="4"/>
  </si>
  <si>
    <t>ウ：障害児保育加算が適用になる場合は、年齢区分に関係なく、障害児保育加算適用欄に障害児童数を入れてください。</t>
    <rPh sb="2" eb="5">
      <t>ショウガイジ</t>
    </rPh>
    <rPh sb="5" eb="7">
      <t>ホイク</t>
    </rPh>
    <rPh sb="7" eb="9">
      <t>カサン</t>
    </rPh>
    <rPh sb="10" eb="12">
      <t>テキヨウ</t>
    </rPh>
    <rPh sb="15" eb="17">
      <t>バアイ</t>
    </rPh>
    <rPh sb="19" eb="21">
      <t>ネンレイ</t>
    </rPh>
    <rPh sb="21" eb="23">
      <t>クブン</t>
    </rPh>
    <rPh sb="24" eb="26">
      <t>カンケイ</t>
    </rPh>
    <rPh sb="29" eb="31">
      <t>ショウガイ</t>
    </rPh>
    <rPh sb="31" eb="32">
      <t>ジ</t>
    </rPh>
    <rPh sb="32" eb="34">
      <t>ホイク</t>
    </rPh>
    <rPh sb="34" eb="36">
      <t>カサン</t>
    </rPh>
    <rPh sb="36" eb="38">
      <t>テキヨウ</t>
    </rPh>
    <rPh sb="38" eb="39">
      <t>ラン</t>
    </rPh>
    <rPh sb="40" eb="42">
      <t>ショウガイ</t>
    </rPh>
    <rPh sb="42" eb="44">
      <t>ジドウ</t>
    </rPh>
    <rPh sb="44" eb="45">
      <t>スウ</t>
    </rPh>
    <rPh sb="46" eb="47">
      <t>イ</t>
    </rPh>
    <phoneticPr fontId="4"/>
  </si>
  <si>
    <t>エ：ｄについては標準時間認定を受けた子どもが利用する場合は必ず人数を記載すること。→必ず（ ａ＋ｂ ≧ e ）となること。</t>
    <rPh sb="8" eb="14">
      <t>ヒョウジュンジカンニンテイ</t>
    </rPh>
    <rPh sb="15" eb="16">
      <t>ウ</t>
    </rPh>
    <rPh sb="18" eb="19">
      <t>コ</t>
    </rPh>
    <rPh sb="22" eb="24">
      <t>リヨウ</t>
    </rPh>
    <rPh sb="26" eb="28">
      <t>バアイ</t>
    </rPh>
    <rPh sb="29" eb="30">
      <t>カナラ</t>
    </rPh>
    <rPh sb="31" eb="33">
      <t>ニンズウ</t>
    </rPh>
    <rPh sb="34" eb="36">
      <t>キサイ</t>
    </rPh>
    <rPh sb="42" eb="43">
      <t>カナラ</t>
    </rPh>
    <phoneticPr fontId="4"/>
  </si>
  <si>
    <t>注２）その他加算による保育士配置（f～hの記入上の注意）</t>
    <rPh sb="0" eb="1">
      <t>チュウ</t>
    </rPh>
    <rPh sb="3" eb="6">
      <t>ソノタ</t>
    </rPh>
    <rPh sb="6" eb="8">
      <t>カサン</t>
    </rPh>
    <rPh sb="11" eb="13">
      <t>ホイク</t>
    </rPh>
    <rPh sb="13" eb="14">
      <t>シ</t>
    </rPh>
    <rPh sb="14" eb="16">
      <t>ハイチ</t>
    </rPh>
    <rPh sb="21" eb="23">
      <t>キニュウ</t>
    </rPh>
    <rPh sb="23" eb="24">
      <t>ジョウ</t>
    </rPh>
    <rPh sb="25" eb="27">
      <t>チュウイ</t>
    </rPh>
    <phoneticPr fontId="4"/>
  </si>
  <si>
    <t>ア：「基準による保育士数（e）」を超えて、その他加算による保育士配置をしている場合（ ａ＋ｂ ＞ e ）は、配置の実態に合わせてf・g欄に人数(f欄は0.5人、g欄は1人)を計上すること。</t>
    <rPh sb="3" eb="5">
      <t>キジュン</t>
    </rPh>
    <rPh sb="10" eb="11">
      <t>シ</t>
    </rPh>
    <rPh sb="17" eb="18">
      <t>コ</t>
    </rPh>
    <rPh sb="21" eb="24">
      <t>ソノタ</t>
    </rPh>
    <rPh sb="24" eb="26">
      <t>カサン</t>
    </rPh>
    <rPh sb="29" eb="31">
      <t>ホイク</t>
    </rPh>
    <rPh sb="31" eb="32">
      <t>シ</t>
    </rPh>
    <rPh sb="32" eb="34">
      <t>ハイチ</t>
    </rPh>
    <rPh sb="39" eb="41">
      <t>バアイ</t>
    </rPh>
    <rPh sb="54" eb="56">
      <t>ハイチ</t>
    </rPh>
    <rPh sb="57" eb="59">
      <t>ジッタイ</t>
    </rPh>
    <rPh sb="60" eb="61">
      <t>ア</t>
    </rPh>
    <rPh sb="67" eb="68">
      <t>ラン</t>
    </rPh>
    <rPh sb="69" eb="71">
      <t>ニンズウ</t>
    </rPh>
    <rPh sb="73" eb="74">
      <t>ラン</t>
    </rPh>
    <rPh sb="78" eb="79">
      <t>ニン</t>
    </rPh>
    <rPh sb="81" eb="82">
      <t>ラン</t>
    </rPh>
    <rPh sb="87" eb="89">
      <t>ケイジョウ</t>
    </rPh>
    <phoneticPr fontId="4"/>
  </si>
  <si>
    <t>ウ：基準保育士数の合計（ｈ）は必ず対象保育士数以下となること（ ａ＋ｂ ≧ ｈ）。</t>
    <rPh sb="6" eb="7">
      <t>シ</t>
    </rPh>
    <rPh sb="21" eb="22">
      <t>シ</t>
    </rPh>
    <phoneticPr fontId="4"/>
  </si>
  <si>
    <t>３　管理者設置加算　</t>
    <rPh sb="2" eb="5">
      <t>カンリシャ</t>
    </rPh>
    <rPh sb="5" eb="7">
      <t>セッチ</t>
    </rPh>
    <phoneticPr fontId="4"/>
  </si>
  <si>
    <t>　・請求月初日の管理者の雇用状況</t>
    <rPh sb="8" eb="11">
      <t>カンリシャ</t>
    </rPh>
    <rPh sb="12" eb="14">
      <t>コヨウ</t>
    </rPh>
    <rPh sb="14" eb="16">
      <t>ジョウキョウ</t>
    </rPh>
    <phoneticPr fontId="4"/>
  </si>
  <si>
    <t>１日の労働
時間数(ａ)
（休憩除く）</t>
    <phoneticPr fontId="4"/>
  </si>
  <si>
    <t>１か月の勤務日数（又は週の勤務日数×４）　(ｂ)</t>
    <phoneticPr fontId="4"/>
  </si>
  <si>
    <t>保育士証等登録番号</t>
    <phoneticPr fontId="4"/>
  </si>
  <si>
    <t>◆◆　★★</t>
    <phoneticPr fontId="4"/>
  </si>
  <si>
    <t>（　　　　　　　　　　）</t>
    <phoneticPr fontId="4"/>
  </si>
  <si>
    <t>神奈川県-000000</t>
    <phoneticPr fontId="4"/>
  </si>
  <si>
    <t>年齢（申請日時点）</t>
    <rPh sb="0" eb="2">
      <t>ネンレイ</t>
    </rPh>
    <phoneticPr fontId="4"/>
  </si>
  <si>
    <t>給付費からの給与支出</t>
    <rPh sb="0" eb="2">
      <t>キュウフ</t>
    </rPh>
    <rPh sb="2" eb="3">
      <t>ヒ</t>
    </rPh>
    <rPh sb="6" eb="8">
      <t>キュウヨ</t>
    </rPh>
    <rPh sb="8" eb="10">
      <t>シシュツ</t>
    </rPh>
    <phoneticPr fontId="4"/>
  </si>
  <si>
    <t>４　請求月初日の職員の雇用状況　　　</t>
    <rPh sb="2" eb="4">
      <t>セイキュウ</t>
    </rPh>
    <rPh sb="4" eb="5">
      <t>ツキ</t>
    </rPh>
    <rPh sb="5" eb="7">
      <t>ショニチ</t>
    </rPh>
    <rPh sb="8" eb="10">
      <t>ショクイン</t>
    </rPh>
    <rPh sb="11" eb="13">
      <t>コヨウ</t>
    </rPh>
    <rPh sb="13" eb="15">
      <t>ジョウキョウ</t>
    </rPh>
    <phoneticPr fontId="4"/>
  </si>
  <si>
    <t>※原則として雇用契約で労働時間を算定すること。１日の労働時間数は小数点第２位まで記入すること（例：15分は「0.25」、20分は「0.33」、30分は「0.5」で記載）。１日の労働時間数が固定されていない場合には、１か月の労働時間数のみ記載すること。</t>
    <rPh sb="1" eb="3">
      <t>ゲンソク</t>
    </rPh>
    <rPh sb="6" eb="8">
      <t>コヨウ</t>
    </rPh>
    <rPh sb="8" eb="10">
      <t>ケイヤク</t>
    </rPh>
    <rPh sb="11" eb="13">
      <t>ロウドウ</t>
    </rPh>
    <rPh sb="13" eb="15">
      <t>ジカン</t>
    </rPh>
    <rPh sb="16" eb="18">
      <t>サンテイ</t>
    </rPh>
    <phoneticPr fontId="4"/>
  </si>
  <si>
    <t>現事業所
雇用開始年月日</t>
    <rPh sb="0" eb="1">
      <t>ゲン</t>
    </rPh>
    <rPh sb="1" eb="3">
      <t>ジギョウ</t>
    </rPh>
    <rPh sb="3" eb="4">
      <t>ショ</t>
    </rPh>
    <rPh sb="5" eb="7">
      <t>コヨウ</t>
    </rPh>
    <rPh sb="7" eb="9">
      <t>カイシ</t>
    </rPh>
    <rPh sb="9" eb="12">
      <t>ネンガッピ</t>
    </rPh>
    <phoneticPr fontId="4"/>
  </si>
  <si>
    <t>他施設・事業への勤務
の有無</t>
    <phoneticPr fontId="4"/>
  </si>
  <si>
    <t>保育士証等登録番号</t>
    <rPh sb="0" eb="3">
      <t>ホイクシ</t>
    </rPh>
    <rPh sb="3" eb="4">
      <t>ショウ</t>
    </rPh>
    <rPh sb="4" eb="5">
      <t>トウ</t>
    </rPh>
    <rPh sb="5" eb="7">
      <t>トウロク</t>
    </rPh>
    <rPh sb="7" eb="9">
      <t>バンゴウ</t>
    </rPh>
    <phoneticPr fontId="4"/>
  </si>
  <si>
    <t>他施設・事業名</t>
    <phoneticPr fontId="4"/>
  </si>
  <si>
    <t>▲▲　□□</t>
    <phoneticPr fontId="4"/>
  </si>
  <si>
    <t>神奈川県-000000</t>
    <phoneticPr fontId="4"/>
  </si>
  <si>
    <t>★★　◎◎</t>
    <phoneticPr fontId="4"/>
  </si>
  <si>
    <t>▲▲　□□</t>
    <phoneticPr fontId="4"/>
  </si>
  <si>
    <t>●●保育室</t>
    <rPh sb="2" eb="5">
      <t>ホイクシツ</t>
    </rPh>
    <phoneticPr fontId="4"/>
  </si>
  <si>
    <t>合計</t>
    <rPh sb="0" eb="2">
      <t>ゴウケイ</t>
    </rPh>
    <phoneticPr fontId="4"/>
  </si>
  <si>
    <t>氏　　　　　　　　　　名</t>
    <phoneticPr fontId="4"/>
  </si>
  <si>
    <t>現事業所雇用開始年月日</t>
    <rPh sb="0" eb="1">
      <t>ゲン</t>
    </rPh>
    <rPh sb="1" eb="3">
      <t>ジギョウ</t>
    </rPh>
    <rPh sb="3" eb="4">
      <t>ショ</t>
    </rPh>
    <rPh sb="4" eb="6">
      <t>コヨウ</t>
    </rPh>
    <rPh sb="6" eb="8">
      <t>カイシ</t>
    </rPh>
    <rPh sb="8" eb="11">
      <t>ネンガッピ</t>
    </rPh>
    <phoneticPr fontId="4"/>
  </si>
  <si>
    <t>保育士証等登録番号</t>
    <phoneticPr fontId="4"/>
  </si>
  <si>
    <t>○○　☆☆</t>
    <phoneticPr fontId="4"/>
  </si>
  <si>
    <t>平成○○年
４月１日</t>
    <phoneticPr fontId="4"/>
  </si>
  <si>
    <t>○○　☆☆</t>
    <phoneticPr fontId="4"/>
  </si>
  <si>
    <t>※保健師・看護師・准看護師については１名のみ「４　請求月初日の職員の雇用状況①または②」に記載することが可能です。</t>
    <rPh sb="1" eb="4">
      <t>ホケンシ</t>
    </rPh>
    <rPh sb="5" eb="8">
      <t>カンゴシ</t>
    </rPh>
    <rPh sb="9" eb="13">
      <t>ジュンカンゴシ</t>
    </rPh>
    <rPh sb="19" eb="20">
      <t>メイ</t>
    </rPh>
    <rPh sb="25" eb="27">
      <t>セイキュウ</t>
    </rPh>
    <rPh sb="27" eb="28">
      <t>ツキ</t>
    </rPh>
    <rPh sb="28" eb="30">
      <t>ショニチ</t>
    </rPh>
    <rPh sb="31" eb="33">
      <t>ショクイン</t>
    </rPh>
    <rPh sb="34" eb="36">
      <t>コヨウ</t>
    </rPh>
    <rPh sb="36" eb="38">
      <t>ジョウキョウ</t>
    </rPh>
    <rPh sb="45" eb="47">
      <t>キサイ</t>
    </rPh>
    <rPh sb="52" eb="54">
      <t>カノウ</t>
    </rPh>
    <phoneticPr fontId="4"/>
  </si>
  <si>
    <t>５　食育推進助成　　</t>
    <rPh sb="2" eb="4">
      <t>ショクイク</t>
    </rPh>
    <rPh sb="4" eb="6">
      <t>スイシン</t>
    </rPh>
    <rPh sb="6" eb="8">
      <t>ジョセイ</t>
    </rPh>
    <phoneticPr fontId="4"/>
  </si>
  <si>
    <t>　　　自施設の職員が調理している　　　　　　　　調理業務を全部委託している</t>
    <phoneticPr fontId="4"/>
  </si>
  <si>
    <t>②　請求月初日の調理員の雇用状況（自施設の職員が調理している場合）</t>
    <rPh sb="8" eb="11">
      <t>チョウリイン</t>
    </rPh>
    <rPh sb="12" eb="14">
      <t>コヨウ</t>
    </rPh>
    <rPh sb="14" eb="16">
      <t>ジョウキョウ</t>
    </rPh>
    <phoneticPr fontId="4"/>
  </si>
  <si>
    <t>現事業所
雇用開始
年月日</t>
    <rPh sb="0" eb="1">
      <t>ゲン</t>
    </rPh>
    <rPh sb="1" eb="3">
      <t>ジギョウ</t>
    </rPh>
    <rPh sb="3" eb="4">
      <t>ショ</t>
    </rPh>
    <rPh sb="5" eb="7">
      <t>コヨウ</t>
    </rPh>
    <rPh sb="7" eb="9">
      <t>カイシ</t>
    </rPh>
    <rPh sb="10" eb="13">
      <t>ネンガッピ</t>
    </rPh>
    <phoneticPr fontId="4"/>
  </si>
  <si>
    <t>１日の労働
時間数(ａ)
（休憩除く）</t>
    <phoneticPr fontId="4"/>
  </si>
  <si>
    <t>１か月の勤務日数（又は週の勤務日数×４）　(ｂ)</t>
    <phoneticPr fontId="4"/>
  </si>
  <si>
    <t>１か月の労働時間数
(ａ×ｂ）</t>
    <rPh sb="2" eb="3">
      <t>ツキ</t>
    </rPh>
    <rPh sb="4" eb="6">
      <t>ロウドウ</t>
    </rPh>
    <rPh sb="6" eb="8">
      <t>ジカン</t>
    </rPh>
    <rPh sb="8" eb="9">
      <t>スウ</t>
    </rPh>
    <phoneticPr fontId="4"/>
  </si>
  <si>
    <t>◎◎　○○</t>
    <phoneticPr fontId="4"/>
  </si>
  <si>
    <r>
      <t>（登録番号：</t>
    </r>
    <r>
      <rPr>
        <sz val="11"/>
        <rFont val="HGS創英角ｺﾞｼｯｸUB"/>
        <family val="3"/>
        <charset val="128"/>
      </rPr>
      <t>000000</t>
    </r>
    <r>
      <rPr>
        <sz val="11"/>
        <rFont val="ＭＳ Ｐ明朝"/>
        <family val="1"/>
        <charset val="128"/>
      </rPr>
      <t>）</t>
    </r>
    <phoneticPr fontId="4"/>
  </si>
  <si>
    <t>■■　◇◇</t>
    <phoneticPr fontId="4"/>
  </si>
  <si>
    <t>（登録番号：　　　　　　　　　　　　　）</t>
    <phoneticPr fontId="4"/>
  </si>
  <si>
    <t>※１　１か月あたり所定労働時間120時間以上勤務の栄養士を雇用（実人数）している場合には栄養士格付け加算を助成します。（上限１人まで）</t>
    <phoneticPr fontId="4"/>
  </si>
  <si>
    <t>うち１か月あたり120時間
以上勤務の栄養士</t>
    <phoneticPr fontId="4"/>
  </si>
  <si>
    <t>６　看護職雇用加算　</t>
    <phoneticPr fontId="4"/>
  </si>
  <si>
    <t>氏　　　　　　　　　　　名</t>
    <phoneticPr fontId="4"/>
  </si>
  <si>
    <t>現事業所
雇用開始
年月日</t>
    <rPh sb="0" eb="1">
      <t>ゲン</t>
    </rPh>
    <rPh sb="1" eb="3">
      <t>ジギョウ</t>
    </rPh>
    <rPh sb="3" eb="4">
      <t>ショ</t>
    </rPh>
    <phoneticPr fontId="4"/>
  </si>
  <si>
    <t>★★　◎◎</t>
    <phoneticPr fontId="4"/>
  </si>
  <si>
    <t>（登録番号：000000）</t>
    <phoneticPr fontId="4"/>
  </si>
  <si>
    <t>※１　常勤は１か月あたり所定労働時間120時間以上の勤務、非常勤は１か月あたり所定労働時間75時間以上の勤務を契約していること。（実人数）</t>
    <phoneticPr fontId="4"/>
  </si>
  <si>
    <t>※２　「４　請求月初日の職員の雇用状況①または②」に記載の看護師、保健師又は准看護師がいる場合は、看護職雇用加算の対象職員として再掲可能です。</t>
    <rPh sb="26" eb="28">
      <t>キサイ</t>
    </rPh>
    <rPh sb="29" eb="32">
      <t>カンゴシ</t>
    </rPh>
    <rPh sb="33" eb="36">
      <t>ホケンシ</t>
    </rPh>
    <rPh sb="36" eb="37">
      <t>マタ</t>
    </rPh>
    <rPh sb="38" eb="42">
      <t>ジュンカンゴシ</t>
    </rPh>
    <rPh sb="45" eb="47">
      <t>バアイ</t>
    </rPh>
    <rPh sb="49" eb="52">
      <t>カンゴショク</t>
    </rPh>
    <rPh sb="52" eb="54">
      <t>コヨウ</t>
    </rPh>
    <rPh sb="54" eb="56">
      <t>カサン</t>
    </rPh>
    <rPh sb="57" eb="59">
      <t>タイショウ</t>
    </rPh>
    <rPh sb="59" eb="61">
      <t>ショクイン</t>
    </rPh>
    <rPh sb="64" eb="66">
      <t>サイケイ</t>
    </rPh>
    <rPh sb="66" eb="68">
      <t>カノウ</t>
    </rPh>
    <phoneticPr fontId="4"/>
  </si>
  <si>
    <t>７　保育士等雇用対策費（４～６月のみ（年度途中開所は初めの３か月のみ）</t>
    <rPh sb="2" eb="5">
      <t>ホイクシ</t>
    </rPh>
    <rPh sb="5" eb="6">
      <t>トウ</t>
    </rPh>
    <rPh sb="6" eb="8">
      <t>コヨウ</t>
    </rPh>
    <rPh sb="8" eb="11">
      <t>タイサクヒ</t>
    </rPh>
    <phoneticPr fontId="4"/>
  </si>
  <si>
    <t>①支給要件確認（全てを満たすこと）※該当項目の□にチェックを入れてください</t>
    <rPh sb="1" eb="3">
      <t>シキュウ</t>
    </rPh>
    <rPh sb="3" eb="5">
      <t>ヨウケン</t>
    </rPh>
    <rPh sb="5" eb="7">
      <t>カクニン</t>
    </rPh>
    <rPh sb="8" eb="9">
      <t>スベ</t>
    </rPh>
    <rPh sb="11" eb="12">
      <t>ミ</t>
    </rPh>
    <phoneticPr fontId="4"/>
  </si>
  <si>
    <t>　 利用定員分の職員配置の合計（k）は必ず対象保育士数以下となること（ ａ＋ｂ ≧ k ）</t>
    <phoneticPr fontId="4"/>
  </si>
  <si>
    <t xml:space="preserve"> 　月初に空き定員があること（年齢区分ごとではなく、全体の利用定員の中での空き定員とします）</t>
    <rPh sb="2" eb="4">
      <t>ゲッショ</t>
    </rPh>
    <rPh sb="5" eb="6">
      <t>ア</t>
    </rPh>
    <rPh sb="7" eb="9">
      <t>テイイン</t>
    </rPh>
    <rPh sb="15" eb="17">
      <t>ネンレイ</t>
    </rPh>
    <rPh sb="17" eb="19">
      <t>クブン</t>
    </rPh>
    <rPh sb="26" eb="28">
      <t>ゼンタイ</t>
    </rPh>
    <rPh sb="29" eb="31">
      <t>リヨウ</t>
    </rPh>
    <rPh sb="31" eb="33">
      <t>テイイン</t>
    </rPh>
    <rPh sb="34" eb="35">
      <t>ナカ</t>
    </rPh>
    <rPh sb="37" eb="38">
      <t>ア</t>
    </rPh>
    <rPh sb="39" eb="41">
      <t>テイイン</t>
    </rPh>
    <phoneticPr fontId="4"/>
  </si>
  <si>
    <t>その他加算の助成（②f・g欄）が受けられる場合には人数を計上していること</t>
    <phoneticPr fontId="4"/>
  </si>
  <si>
    <t>②利用定員分の職員配置を計算</t>
    <rPh sb="1" eb="3">
      <t>リヨウ</t>
    </rPh>
    <rPh sb="3" eb="5">
      <t>テイイン</t>
    </rPh>
    <rPh sb="5" eb="6">
      <t>ブン</t>
    </rPh>
    <rPh sb="7" eb="9">
      <t>ショクイン</t>
    </rPh>
    <rPh sb="9" eb="11">
      <t>ハイチ</t>
    </rPh>
    <rPh sb="12" eb="14">
      <t>ケイサン</t>
    </rPh>
    <phoneticPr fontId="4"/>
  </si>
  <si>
    <r>
      <t xml:space="preserve">利用定員
</t>
    </r>
    <r>
      <rPr>
        <sz val="10"/>
        <rFont val="HGS創英角ｺﾞｼｯｸUB"/>
        <family val="3"/>
        <charset val="128"/>
      </rPr>
      <t xml:space="preserve">ア
</t>
    </r>
    <r>
      <rPr>
        <sz val="8"/>
        <rFont val="ＭＳ Ｐ明朝"/>
        <family val="1"/>
        <charset val="128"/>
      </rPr>
      <t>※事業所内保育事業の場合は
（うち地域枠ア’）</t>
    </r>
    <rPh sb="0" eb="2">
      <t>リヨウ</t>
    </rPh>
    <rPh sb="2" eb="4">
      <t>テイイン</t>
    </rPh>
    <rPh sb="8" eb="11">
      <t>ジギョウショ</t>
    </rPh>
    <rPh sb="11" eb="12">
      <t>ナイ</t>
    </rPh>
    <rPh sb="12" eb="14">
      <t>ホイク</t>
    </rPh>
    <rPh sb="14" eb="16">
      <t>ジギョウ</t>
    </rPh>
    <rPh sb="17" eb="19">
      <t>バアイ</t>
    </rPh>
    <rPh sb="24" eb="26">
      <t>チイキ</t>
    </rPh>
    <rPh sb="26" eb="27">
      <t>ワク</t>
    </rPh>
    <phoneticPr fontId="4"/>
  </si>
  <si>
    <t>基準保育士数
（小数点第２位以下切捨て）</t>
    <rPh sb="8" eb="11">
      <t>ショウスウテン</t>
    </rPh>
    <rPh sb="11" eb="12">
      <t>ダイ</t>
    </rPh>
    <rPh sb="13" eb="14">
      <t>クライ</t>
    </rPh>
    <rPh sb="14" eb="16">
      <t>イカ</t>
    </rPh>
    <rPh sb="16" eb="18">
      <t>キリス</t>
    </rPh>
    <phoneticPr fontId="4"/>
  </si>
  <si>
    <r>
      <t xml:space="preserve">月初の利用児童数
</t>
    </r>
    <r>
      <rPr>
        <sz val="9"/>
        <rFont val="HGS創英角ｺﾞｼｯｸUB"/>
        <family val="3"/>
        <charset val="128"/>
      </rPr>
      <t xml:space="preserve">イ
</t>
    </r>
    <r>
      <rPr>
        <sz val="6"/>
        <rFont val="ＭＳ Ｐ明朝"/>
        <family val="1"/>
        <charset val="128"/>
      </rPr>
      <t>※事業所内保育事業の場合は地域枠の入所児童数</t>
    </r>
    <rPh sb="0" eb="1">
      <t>ガツ</t>
    </rPh>
    <rPh sb="1" eb="2">
      <t>ショ</t>
    </rPh>
    <rPh sb="3" eb="5">
      <t>リヨウ</t>
    </rPh>
    <rPh sb="5" eb="7">
      <t>ジドウ</t>
    </rPh>
    <rPh sb="7" eb="8">
      <t>スウ</t>
    </rPh>
    <rPh sb="28" eb="30">
      <t>ニュウショ</t>
    </rPh>
    <rPh sb="30" eb="32">
      <t>ジドウ</t>
    </rPh>
    <rPh sb="32" eb="33">
      <t>スウ</t>
    </rPh>
    <phoneticPr fontId="29"/>
  </si>
  <si>
    <r>
      <t xml:space="preserve">差引人数
</t>
    </r>
    <r>
      <rPr>
        <sz val="9"/>
        <rFont val="HGS創英角ｺﾞｼｯｸUB"/>
        <family val="3"/>
        <charset val="128"/>
      </rPr>
      <t xml:space="preserve">ウ
（アーイ）
</t>
    </r>
    <r>
      <rPr>
        <sz val="6"/>
        <rFont val="ＭＳ Ｐ明朝"/>
        <family val="1"/>
        <charset val="128"/>
      </rPr>
      <t>※事業所内保育事業の場合は</t>
    </r>
    <r>
      <rPr>
        <sz val="8"/>
        <rFont val="HGS創英角ｺﾞｼｯｸUB"/>
        <family val="3"/>
        <charset val="128"/>
      </rPr>
      <t>（ア’ーイ）</t>
    </r>
    <rPh sb="0" eb="2">
      <t>サシヒキ</t>
    </rPh>
    <rPh sb="2" eb="4">
      <t>ニンズウ</t>
    </rPh>
    <phoneticPr fontId="29"/>
  </si>
  <si>
    <r>
      <rPr>
        <sz val="8"/>
        <rFont val="ＭＳ Ｐ明朝"/>
        <family val="1"/>
        <charset val="128"/>
      </rPr>
      <t xml:space="preserve">公定価格基本分単価
</t>
    </r>
    <r>
      <rPr>
        <sz val="7"/>
        <rFont val="ＭＳ Ｐ明朝"/>
        <family val="1"/>
        <charset val="128"/>
      </rPr>
      <t>（１、２歳児保育短時間）</t>
    </r>
    <r>
      <rPr>
        <sz val="9"/>
        <rFont val="ＭＳ Ｐ明朝"/>
        <family val="1"/>
        <charset val="128"/>
      </rPr>
      <t xml:space="preserve">
</t>
    </r>
    <r>
      <rPr>
        <sz val="9"/>
        <rFont val="HGS創英角ｺﾞｼｯｸUB"/>
        <family val="3"/>
        <charset val="128"/>
      </rPr>
      <t>エ</t>
    </r>
    <rPh sb="0" eb="2">
      <t>コウテイ</t>
    </rPh>
    <rPh sb="2" eb="4">
      <t>カカク</t>
    </rPh>
    <rPh sb="4" eb="6">
      <t>キホン</t>
    </rPh>
    <rPh sb="6" eb="7">
      <t>ブン</t>
    </rPh>
    <rPh sb="7" eb="9">
      <t>タンカ</t>
    </rPh>
    <rPh sb="14" eb="16">
      <t>サイジ</t>
    </rPh>
    <rPh sb="16" eb="18">
      <t>ホイク</t>
    </rPh>
    <rPh sb="18" eb="21">
      <t>タンジカン</t>
    </rPh>
    <phoneticPr fontId="29"/>
  </si>
  <si>
    <r>
      <t xml:space="preserve">保育士等
雇用対策費計
</t>
    </r>
    <r>
      <rPr>
        <sz val="9"/>
        <rFont val="HGS創英角ｺﾞｼｯｸUB"/>
        <family val="3"/>
        <charset val="128"/>
      </rPr>
      <t>ウ×エ×1/2</t>
    </r>
    <rPh sb="0" eb="3">
      <t>ホイクシ</t>
    </rPh>
    <rPh sb="3" eb="4">
      <t>トウ</t>
    </rPh>
    <rPh sb="5" eb="7">
      <t>コヨウ</t>
    </rPh>
    <rPh sb="7" eb="10">
      <t>タイサクヒ</t>
    </rPh>
    <rPh sb="9" eb="10">
      <t>ヒ</t>
    </rPh>
    <rPh sb="10" eb="11">
      <t>ケイ</t>
    </rPh>
    <phoneticPr fontId="29"/>
  </si>
  <si>
    <t>（</t>
    <phoneticPr fontId="4"/>
  </si>
  <si>
    <t>人）</t>
    <rPh sb="0" eb="1">
      <t>ニン</t>
    </rPh>
    <phoneticPr fontId="4"/>
  </si>
  <si>
    <t>※小数点以下
　四捨五入</t>
    <rPh sb="1" eb="4">
      <t>ショウスウテン</t>
    </rPh>
    <rPh sb="4" eb="6">
      <t>イカ</t>
    </rPh>
    <rPh sb="8" eb="12">
      <t>シシャゴニュウ</t>
    </rPh>
    <phoneticPr fontId="4"/>
  </si>
  <si>
    <t>i</t>
    <phoneticPr fontId="4"/>
  </si>
  <si>
    <t>小計 (i+d）</t>
    <rPh sb="0" eb="2">
      <t>ショウケイ</t>
    </rPh>
    <phoneticPr fontId="4"/>
  </si>
  <si>
    <t>j</t>
    <phoneticPr fontId="4"/>
  </si>
  <si>
    <t xml:space="preserve">  安全な保育を実施するための職員雇用費（０．５人）</t>
    <rPh sb="24" eb="25">
      <t>ニン</t>
    </rPh>
    <phoneticPr fontId="4"/>
  </si>
  <si>
    <t>　延長保育実施加算（１人）
　(開所時間が11時間超)</t>
    <rPh sb="11" eb="12">
      <t>ニン</t>
    </rPh>
    <phoneticPr fontId="4"/>
  </si>
  <si>
    <t>合計　（j+f+g）</t>
    <rPh sb="0" eb="2">
      <t>ゴウケイ</t>
    </rPh>
    <phoneticPr fontId="4"/>
  </si>
  <si>
    <t>k</t>
    <phoneticPr fontId="4"/>
  </si>
  <si>
    <t>※１　平成31年度までの間に限り、基準による利用定員人数の職員配置基準及びその他加算の配置基準を満たしており、利用児童数が利用定員を下回る場合に保育士を継続して確保するための経費として支給する。</t>
    <rPh sb="35" eb="36">
      <t>オヨ</t>
    </rPh>
    <rPh sb="39" eb="40">
      <t>タ</t>
    </rPh>
    <rPh sb="40" eb="42">
      <t>カサン</t>
    </rPh>
    <rPh sb="43" eb="45">
      <t>ハイチ</t>
    </rPh>
    <rPh sb="45" eb="47">
      <t>キジュン</t>
    </rPh>
    <rPh sb="55" eb="57">
      <t>リヨウ</t>
    </rPh>
    <phoneticPr fontId="29"/>
  </si>
  <si>
    <t>※２　第１四半期各月初日（年度途中開所施設においては、開所月を含む３か月の初日）に、利用児童数が利用定員数を下回った場合に支給するものとする。</t>
    <rPh sb="10" eb="11">
      <t>ショ</t>
    </rPh>
    <rPh sb="37" eb="38">
      <t>ショ</t>
    </rPh>
    <rPh sb="42" eb="44">
      <t>リヨウ</t>
    </rPh>
    <phoneticPr fontId="29"/>
  </si>
  <si>
    <t>※３　支給額は総利用定員数と総利用児童数の差に公定価格における１、２歳児の基本分単価（保育短時間認定）を乗じた額の２分の１とする。</t>
    <rPh sb="7" eb="8">
      <t>ソウ</t>
    </rPh>
    <rPh sb="14" eb="15">
      <t>ソウ</t>
    </rPh>
    <rPh sb="15" eb="17">
      <t>リヨウ</t>
    </rPh>
    <rPh sb="34" eb="36">
      <t>サイジ</t>
    </rPh>
    <rPh sb="43" eb="45">
      <t>ホイク</t>
    </rPh>
    <rPh sb="45" eb="48">
      <t>タンジカン</t>
    </rPh>
    <rPh sb="48" eb="50">
      <t>ニンテイ</t>
    </rPh>
    <phoneticPr fontId="29"/>
  </si>
  <si>
    <t>※４　事業所内保育事業については、地域枠の利用定員のみに適用するものとする。</t>
    <rPh sb="3" eb="6">
      <t>ジギョウショ</t>
    </rPh>
    <rPh sb="6" eb="7">
      <t>ナイ</t>
    </rPh>
    <rPh sb="7" eb="9">
      <t>ホイク</t>
    </rPh>
    <rPh sb="9" eb="11">
      <t>ジギョウ</t>
    </rPh>
    <rPh sb="17" eb="19">
      <t>チイキ</t>
    </rPh>
    <rPh sb="19" eb="20">
      <t>ワク</t>
    </rPh>
    <rPh sb="21" eb="23">
      <t>リヨウ</t>
    </rPh>
    <rPh sb="23" eb="25">
      <t>テイイン</t>
    </rPh>
    <rPh sb="28" eb="30">
      <t>テキヨウ</t>
    </rPh>
    <phoneticPr fontId="29"/>
  </si>
  <si>
    <t>○○</t>
    <phoneticPr fontId="4"/>
  </si>
  <si>
    <t>●●保育室</t>
    <phoneticPr fontId="4"/>
  </si>
  <si>
    <t>□□　■■</t>
    <phoneticPr fontId="4"/>
  </si>
  <si>
    <t>045-000-0000</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</si>
</sst>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76" formatCode="0_ "/>
    <numFmt numFmtId="177" formatCode="0.0"/>
    <numFmt numFmtId="178" formatCode="_(* #\!\,##0_);_(* &quot;¥&quot;\!\(#\!\,##0&quot;¥&quot;\!\);_(* &quot;-&quot;_);_(@_)"/>
    <numFmt numFmtId="179" formatCode="#,##0_);\(#,##0\)"/>
  </numFmts>
  <fonts count="34">
    <font>
      <sz val="11"/>
      <color theme="1"/>
      <name val="ＭＳ Ｐゴシック"/>
      <family val="2"/>
      <scheme val="minor"/>
    </font>
    <font>
      <sz val="11"/>
      <color indexed="8"/>
      <name val="ＭＳ Ｐゴシック"/>
      <family val="3"/>
      <charset val="128"/>
    </font>
    <font>
      <sz val="10"/>
      <name val="ＭＳ Ｐゴシック"/>
      <family val="3"/>
      <charset val="128"/>
    </font>
    <font>
      <sz val="6"/>
      <name val="ＭＳ Ｐゴシック"/>
      <family val="3"/>
      <charset val="128"/>
      <scheme val="minor"/>
    </font>
    <font>
      <sz val="6"/>
      <name val="ＭＳ Ｐゴシック"/>
      <family val="3"/>
      <charset val="128"/>
    </font>
    <font>
      <sz val="10"/>
      <name val="ＭＳ Ｐ明朝"/>
      <family val="1"/>
      <charset val="128"/>
    </font>
    <font>
      <sz val="10"/>
      <name val="HGS創英角ｺﾞｼｯｸUB"/>
      <family val="3"/>
      <charset val="128"/>
    </font>
    <font>
      <sz val="12"/>
      <name val="HGS創英角ｺﾞｼｯｸUB"/>
      <family val="3"/>
      <charset val="128"/>
    </font>
    <font>
      <sz val="20"/>
      <name val="HGS創英角ｺﾞｼｯｸUB"/>
      <family val="3"/>
      <charset val="128"/>
    </font>
    <font>
      <sz val="11"/>
      <name val="ＭＳ Ｐ明朝"/>
      <family val="1"/>
      <charset val="128"/>
    </font>
    <font>
      <sz val="14"/>
      <name val="ＭＳ Ｐ明朝"/>
      <family val="1"/>
      <charset val="128"/>
    </font>
    <font>
      <sz val="8"/>
      <name val="ＭＳ Ｐ明朝"/>
      <family val="1"/>
      <charset val="128"/>
    </font>
    <font>
      <sz val="9"/>
      <name val="ＭＳ Ｐ明朝"/>
      <family val="1"/>
      <charset val="128"/>
    </font>
    <font>
      <sz val="16"/>
      <name val="HGS創英角ｺﾞｼｯｸUB"/>
      <family val="3"/>
      <charset val="128"/>
    </font>
    <font>
      <u/>
      <sz val="10"/>
      <name val="ＭＳ Ｐ明朝"/>
      <family val="1"/>
      <charset val="128"/>
    </font>
    <font>
      <sz val="11"/>
      <name val="ＭＳ Ｐゴシック"/>
      <family val="3"/>
      <charset val="128"/>
    </font>
    <font>
      <sz val="6"/>
      <name val="ＭＳ Ｐ明朝"/>
      <family val="1"/>
      <charset val="128"/>
    </font>
    <font>
      <sz val="14"/>
      <name val="HGS創英角ｺﾞｼｯｸUB"/>
      <family val="3"/>
      <charset val="128"/>
    </font>
    <font>
      <sz val="11"/>
      <name val="HGS創英角ｺﾞｼｯｸUB"/>
      <family val="3"/>
      <charset val="128"/>
    </font>
    <font>
      <u/>
      <sz val="16"/>
      <name val="HGS創英角ｺﾞｼｯｸUB"/>
      <family val="3"/>
      <charset val="128"/>
    </font>
    <font>
      <i/>
      <sz val="10"/>
      <name val="ＭＳ Ｐ明朝"/>
      <family val="1"/>
      <charset val="128"/>
    </font>
    <font>
      <sz val="14"/>
      <name val="HG創英角ｺﾞｼｯｸUB"/>
      <family val="3"/>
      <charset val="128"/>
    </font>
    <font>
      <sz val="11"/>
      <name val="HGP創英角ｺﾞｼｯｸUB"/>
      <family val="3"/>
      <charset val="128"/>
    </font>
    <font>
      <sz val="9"/>
      <name val="HGS創英角ｺﾞｼｯｸUB"/>
      <family val="3"/>
      <charset val="128"/>
    </font>
    <font>
      <sz val="16"/>
      <name val="HGP創英角ｺﾞｼｯｸUB"/>
      <family val="3"/>
      <charset val="128"/>
    </font>
    <font>
      <sz val="7"/>
      <name val="ＭＳ Ｐ明朝"/>
      <family val="1"/>
      <charset val="128"/>
    </font>
    <font>
      <sz val="9"/>
      <name val="HGP創英角ｺﾞｼｯｸUB"/>
      <family val="3"/>
      <charset val="128"/>
    </font>
    <font>
      <sz val="8"/>
      <name val="HGS創英角ｺﾞｼｯｸUB"/>
      <family val="3"/>
      <charset val="128"/>
    </font>
    <font>
      <sz val="10"/>
      <name val="ＭＳ 明朝"/>
      <family val="1"/>
      <charset val="128"/>
    </font>
    <font>
      <sz val="6"/>
      <name val="ＭＳ 明朝"/>
      <family val="1"/>
      <charset val="128"/>
    </font>
    <font>
      <sz val="9"/>
      <color indexed="8"/>
      <name val="ＭＳ Ｐゴシック"/>
      <family val="3"/>
      <charset val="128"/>
    </font>
    <font>
      <i/>
      <sz val="14"/>
      <name val="HGS創英角ｺﾞｼｯｸUB"/>
      <family val="3"/>
      <charset val="128"/>
    </font>
    <font>
      <sz val="9"/>
      <color rgb="FF000000"/>
      <name val="MS UI Gothic"/>
      <family val="3"/>
      <charset val="128"/>
    </font>
    <font>
      <sz val="11"/>
      <color rgb="FF000000"/>
      <name val="ＭＳ Ｐゴシック"/>
      <family val="3"/>
      <charset val="128"/>
    </font>
  </fonts>
  <fills count="9">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indexed="13"/>
        <bgColor indexed="64"/>
      </patternFill>
    </fill>
    <fill>
      <patternFill patternType="solid">
        <fgColor theme="8"/>
        <bgColor indexed="64"/>
      </patternFill>
    </fill>
    <fill>
      <patternFill patternType="solid">
        <fgColor rgb="FFFFFF00"/>
        <bgColor indexed="64"/>
      </patternFill>
    </fill>
    <fill>
      <patternFill patternType="solid">
        <fgColor theme="8" tint="0.59999389629810485"/>
        <bgColor indexed="64"/>
      </patternFill>
    </fill>
    <fill>
      <patternFill patternType="solid">
        <fgColor indexed="26"/>
        <bgColor indexed="64"/>
      </patternFill>
    </fill>
  </fills>
  <borders count="11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bottom/>
      <diagonal/>
    </border>
    <border>
      <left style="double">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right/>
      <top/>
      <bottom style="dotted">
        <color indexed="64"/>
      </bottom>
      <diagonal/>
    </border>
    <border>
      <left style="thin">
        <color indexed="64"/>
      </left>
      <right/>
      <top/>
      <bottom style="dotted">
        <color indexed="64"/>
      </bottom>
      <diagonal/>
    </border>
    <border>
      <left style="thin">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style="dotted">
        <color indexed="64"/>
      </top>
      <bottom/>
      <diagonal/>
    </border>
    <border>
      <left style="dotted">
        <color indexed="64"/>
      </left>
      <right/>
      <top/>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dotted">
        <color indexed="64"/>
      </left>
      <right/>
      <top/>
      <bottom style="medium">
        <color indexed="64"/>
      </bottom>
      <diagonal/>
    </border>
    <border>
      <left/>
      <right style="dotted">
        <color indexed="64"/>
      </right>
      <top style="thin">
        <color indexed="64"/>
      </top>
      <bottom/>
      <diagonal/>
    </border>
    <border>
      <left/>
      <right style="dotted">
        <color indexed="64"/>
      </right>
      <top/>
      <bottom style="thin">
        <color indexed="64"/>
      </bottom>
      <diagonal/>
    </border>
    <border>
      <left style="dotted">
        <color indexed="64"/>
      </left>
      <right/>
      <top/>
      <bottom style="thin">
        <color indexed="64"/>
      </bottom>
      <diagonal/>
    </border>
    <border>
      <left style="dotted">
        <color indexed="64"/>
      </left>
      <right/>
      <top style="thin">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right/>
      <top/>
      <bottom style="double">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style="double">
        <color indexed="64"/>
      </left>
      <right/>
      <top/>
      <bottom style="double">
        <color indexed="64"/>
      </bottom>
      <diagonal/>
    </border>
    <border>
      <left/>
      <right style="double">
        <color indexed="64"/>
      </right>
      <top/>
      <bottom style="double">
        <color indexed="64"/>
      </bottom>
      <diagonal/>
    </border>
    <border>
      <left/>
      <right style="dotted">
        <color indexed="64"/>
      </right>
      <top/>
      <bottom style="dotted">
        <color indexed="64"/>
      </bottom>
      <diagonal/>
    </border>
    <border>
      <left/>
      <right/>
      <top style="hair">
        <color indexed="64"/>
      </top>
      <bottom style="double">
        <color indexed="64"/>
      </bottom>
      <diagonal/>
    </border>
    <border>
      <left/>
      <right style="hair">
        <color indexed="64"/>
      </right>
      <top style="hair">
        <color indexed="64"/>
      </top>
      <bottom style="double">
        <color indexed="64"/>
      </bottom>
      <diagonal/>
    </border>
    <border>
      <left/>
      <right style="dotted">
        <color indexed="64"/>
      </right>
      <top/>
      <bottom style="double">
        <color indexed="64"/>
      </bottom>
      <diagonal/>
    </border>
    <border>
      <left style="dotted">
        <color indexed="64"/>
      </left>
      <right/>
      <top/>
      <bottom style="double">
        <color indexed="64"/>
      </bottom>
      <diagonal/>
    </border>
    <border>
      <left/>
      <right/>
      <top style="double">
        <color indexed="64"/>
      </top>
      <bottom style="thin">
        <color indexed="64"/>
      </bottom>
      <diagonal/>
    </border>
    <border>
      <left style="dotted">
        <color indexed="64"/>
      </left>
      <right/>
      <top style="double">
        <color indexed="64"/>
      </top>
      <bottom style="thin">
        <color indexed="64"/>
      </bottom>
      <diagonal/>
    </border>
    <border>
      <left/>
      <right style="dotted">
        <color indexed="64"/>
      </right>
      <top style="double">
        <color indexed="64"/>
      </top>
      <bottom style="thin">
        <color indexed="64"/>
      </bottom>
      <diagonal/>
    </border>
    <border>
      <left style="dotted">
        <color indexed="64"/>
      </left>
      <right/>
      <top style="double">
        <color indexed="64"/>
      </top>
      <bottom/>
      <diagonal/>
    </border>
    <border>
      <left style="dotted">
        <color indexed="64"/>
      </left>
      <right/>
      <top style="thin">
        <color indexed="64"/>
      </top>
      <bottom style="thin">
        <color indexed="64"/>
      </bottom>
      <diagonal/>
    </border>
    <border>
      <left/>
      <right style="dotted">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double">
        <color indexed="64"/>
      </bottom>
      <diagonal/>
    </border>
    <border diagonalDown="1">
      <left style="thin">
        <color indexed="64"/>
      </left>
      <right style="thin">
        <color indexed="64"/>
      </right>
      <top style="thin">
        <color indexed="64"/>
      </top>
      <bottom style="thin">
        <color indexed="64"/>
      </bottom>
      <diagonal style="thin">
        <color indexed="64"/>
      </diagonal>
    </border>
    <border>
      <left/>
      <right/>
      <top style="thin">
        <color indexed="64"/>
      </top>
      <bottom style="medium">
        <color indexed="64"/>
      </bottom>
      <diagonal/>
    </border>
    <border>
      <left/>
      <right style="thin">
        <color indexed="64"/>
      </right>
      <top style="double">
        <color indexed="64"/>
      </top>
      <bottom style="thin">
        <color indexed="64"/>
      </bottom>
      <diagonal/>
    </border>
    <border>
      <left/>
      <right style="hair">
        <color indexed="64"/>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dotted">
        <color indexed="64"/>
      </left>
      <right/>
      <top/>
      <bottom style="dotted">
        <color indexed="64"/>
      </bottom>
      <diagonal/>
    </border>
    <border>
      <left style="thin">
        <color indexed="64"/>
      </left>
      <right style="hair">
        <color indexed="64"/>
      </right>
      <top style="hair">
        <color indexed="64"/>
      </top>
      <bottom style="double">
        <color indexed="64"/>
      </bottom>
      <diagonal/>
    </border>
    <border>
      <left style="hair">
        <color indexed="64"/>
      </left>
      <right style="hair">
        <color indexed="64"/>
      </right>
      <top style="hair">
        <color indexed="64"/>
      </top>
      <bottom style="double">
        <color indexed="64"/>
      </bottom>
      <diagonal/>
    </border>
    <border>
      <left style="hair">
        <color indexed="64"/>
      </left>
      <right style="dotted">
        <color indexed="64"/>
      </right>
      <top/>
      <bottom style="double">
        <color indexed="64"/>
      </bottom>
      <diagonal/>
    </border>
    <border>
      <left style="hair">
        <color indexed="64"/>
      </left>
      <right/>
      <top style="hair">
        <color indexed="64"/>
      </top>
      <bottom style="double">
        <color indexed="64"/>
      </bottom>
      <diagonal/>
    </border>
    <border>
      <left style="thin">
        <color indexed="64"/>
      </left>
      <right style="hair">
        <color indexed="64"/>
      </right>
      <top style="double">
        <color indexed="64"/>
      </top>
      <bottom/>
      <diagonal/>
    </border>
    <border>
      <left style="hair">
        <color indexed="64"/>
      </left>
      <right style="hair">
        <color indexed="64"/>
      </right>
      <top style="double">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right style="thin">
        <color indexed="64"/>
      </right>
      <top style="thin">
        <color indexed="64"/>
      </top>
      <bottom style="medium">
        <color indexed="64"/>
      </bottom>
      <diagonal/>
    </border>
    <border>
      <left/>
      <right style="dotted">
        <color indexed="64"/>
      </right>
      <top style="thin">
        <color indexed="64"/>
      </top>
      <bottom style="medium">
        <color indexed="64"/>
      </bottom>
      <diagonal/>
    </border>
    <border>
      <left style="dotted">
        <color indexed="64"/>
      </left>
      <right/>
      <top style="thin">
        <color indexed="64"/>
      </top>
      <bottom style="medium">
        <color indexed="64"/>
      </bottom>
      <diagonal/>
    </border>
    <border>
      <left/>
      <right/>
      <top style="medium">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style="thin">
        <color indexed="64"/>
      </right>
      <top style="thin">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s>
  <cellStyleXfs count="6">
    <xf numFmtId="0" fontId="0" fillId="0" borderId="0"/>
    <xf numFmtId="0" fontId="1" fillId="0" borderId="0"/>
    <xf numFmtId="0" fontId="15" fillId="0" borderId="0">
      <alignment vertical="center"/>
    </xf>
    <xf numFmtId="0" fontId="28" fillId="0" borderId="0">
      <alignment vertical="center"/>
    </xf>
    <xf numFmtId="178" fontId="30" fillId="0" borderId="0" applyFont="0" applyFill="0" applyBorder="0" applyAlignment="0" applyProtection="0"/>
    <xf numFmtId="0" fontId="15" fillId="0" borderId="0">
      <alignment vertical="center"/>
    </xf>
  </cellStyleXfs>
  <cellXfs count="672">
    <xf numFmtId="0" fontId="0" fillId="0" borderId="0" xfId="0"/>
    <xf numFmtId="0" fontId="2" fillId="2" borderId="0" xfId="1" applyFont="1" applyFill="1" applyAlignment="1" applyProtection="1">
      <alignment vertical="center"/>
      <protection locked="0"/>
    </xf>
    <xf numFmtId="0" fontId="5" fillId="2" borderId="0" xfId="1" applyFont="1" applyFill="1" applyAlignment="1" applyProtection="1">
      <alignment vertical="center"/>
      <protection locked="0"/>
    </xf>
    <xf numFmtId="0" fontId="9" fillId="2" borderId="0" xfId="1" applyFont="1" applyFill="1" applyAlignment="1" applyProtection="1">
      <alignment vertical="center"/>
      <protection locked="0"/>
    </xf>
    <xf numFmtId="0" fontId="5" fillId="2" borderId="0" xfId="1" applyFont="1" applyFill="1" applyBorder="1" applyAlignment="1" applyProtection="1">
      <alignment vertical="center"/>
      <protection locked="0"/>
    </xf>
    <xf numFmtId="0" fontId="9" fillId="2" borderId="0" xfId="1" applyFont="1" applyFill="1" applyBorder="1" applyAlignment="1" applyProtection="1">
      <alignment vertical="center"/>
      <protection locked="0"/>
    </xf>
    <xf numFmtId="0" fontId="5" fillId="2" borderId="0" xfId="1" applyFont="1" applyFill="1" applyBorder="1" applyAlignment="1" applyProtection="1">
      <alignment vertical="center" wrapText="1"/>
      <protection locked="0"/>
    </xf>
    <xf numFmtId="0" fontId="5" fillId="2" borderId="0" xfId="1" applyFont="1" applyFill="1" applyAlignment="1" applyProtection="1">
      <protection locked="0"/>
    </xf>
    <xf numFmtId="0" fontId="9" fillId="2" borderId="0" xfId="1" applyFont="1" applyFill="1" applyBorder="1" applyAlignment="1" applyProtection="1">
      <alignment horizontal="center" vertical="center"/>
      <protection locked="0"/>
    </xf>
    <xf numFmtId="0" fontId="14" fillId="2" borderId="0" xfId="1" applyFont="1" applyFill="1" applyAlignment="1" applyProtection="1">
      <alignment vertical="center"/>
      <protection locked="0"/>
    </xf>
    <xf numFmtId="0" fontId="5" fillId="2" borderId="0" xfId="1" applyFont="1" applyFill="1" applyAlignment="1" applyProtection="1">
      <alignment vertical="center" wrapText="1"/>
      <protection locked="0"/>
    </xf>
    <xf numFmtId="0" fontId="5" fillId="3" borderId="0" xfId="1" applyFont="1" applyFill="1" applyAlignment="1" applyProtection="1">
      <alignment vertical="center"/>
      <protection locked="0"/>
    </xf>
    <xf numFmtId="0" fontId="5" fillId="2" borderId="13" xfId="1" applyFont="1" applyFill="1" applyBorder="1" applyAlignment="1" applyProtection="1">
      <alignment vertical="center"/>
      <protection locked="0"/>
    </xf>
    <xf numFmtId="0" fontId="5" fillId="2" borderId="0" xfId="1" applyFont="1" applyFill="1" applyBorder="1" applyAlignment="1" applyProtection="1">
      <alignment horizontal="center" vertical="center"/>
      <protection locked="0"/>
    </xf>
    <xf numFmtId="0" fontId="5" fillId="0" borderId="0" xfId="1" applyFont="1" applyFill="1" applyAlignment="1" applyProtection="1">
      <alignment vertical="center"/>
      <protection locked="0"/>
    </xf>
    <xf numFmtId="0" fontId="5" fillId="2" borderId="6" xfId="1" applyFont="1" applyFill="1" applyBorder="1" applyAlignment="1" applyProtection="1">
      <alignment vertical="center"/>
      <protection locked="0"/>
    </xf>
    <xf numFmtId="0" fontId="9" fillId="2" borderId="0" xfId="1" applyFont="1" applyFill="1" applyProtection="1">
      <protection locked="0"/>
    </xf>
    <xf numFmtId="0" fontId="12" fillId="2" borderId="0" xfId="1" applyFont="1" applyFill="1" applyAlignment="1" applyProtection="1">
      <alignment vertical="center"/>
      <protection locked="0"/>
    </xf>
    <xf numFmtId="0" fontId="5" fillId="2" borderId="0" xfId="1" applyFont="1" applyFill="1" applyAlignment="1" applyProtection="1">
      <alignment vertical="top"/>
      <protection locked="0"/>
    </xf>
    <xf numFmtId="0" fontId="9" fillId="2" borderId="0" xfId="1" applyFont="1" applyFill="1" applyBorder="1" applyAlignment="1" applyProtection="1">
      <alignment vertical="center" wrapText="1"/>
      <protection locked="0"/>
    </xf>
    <xf numFmtId="0" fontId="5" fillId="2" borderId="14" xfId="1" applyFont="1" applyFill="1" applyBorder="1" applyAlignment="1" applyProtection="1">
      <alignment vertical="center"/>
      <protection locked="0"/>
    </xf>
    <xf numFmtId="0" fontId="12" fillId="2" borderId="5" xfId="1" applyFont="1" applyFill="1" applyBorder="1" applyAlignment="1" applyProtection="1">
      <alignment vertical="center" shrinkToFit="1"/>
      <protection locked="0"/>
    </xf>
    <xf numFmtId="0" fontId="12" fillId="2" borderId="6" xfId="1" applyFont="1" applyFill="1" applyBorder="1" applyAlignment="1" applyProtection="1">
      <alignment vertical="center" shrinkToFit="1"/>
      <protection locked="0"/>
    </xf>
    <xf numFmtId="0" fontId="12" fillId="2" borderId="14" xfId="1" applyFont="1" applyFill="1" applyBorder="1" applyAlignment="1" applyProtection="1">
      <alignment vertical="center" shrinkToFit="1"/>
      <protection locked="0"/>
    </xf>
    <xf numFmtId="0" fontId="12" fillId="2" borderId="0" xfId="1" applyFont="1" applyFill="1" applyBorder="1" applyAlignment="1" applyProtection="1">
      <alignment vertical="center" shrinkToFit="1"/>
      <protection locked="0"/>
    </xf>
    <xf numFmtId="0" fontId="12" fillId="2" borderId="9" xfId="1" applyFont="1" applyFill="1" applyBorder="1" applyAlignment="1" applyProtection="1">
      <alignment vertical="center" shrinkToFit="1"/>
      <protection locked="0"/>
    </xf>
    <xf numFmtId="0" fontId="12" fillId="2" borderId="10" xfId="1" applyFont="1" applyFill="1" applyBorder="1" applyAlignment="1" applyProtection="1">
      <alignment vertical="center" shrinkToFit="1"/>
      <protection locked="0"/>
    </xf>
    <xf numFmtId="0" fontId="5" fillId="3" borderId="0" xfId="1" applyFont="1" applyFill="1" applyAlignment="1" applyProtection="1">
      <alignment vertical="top" wrapText="1"/>
      <protection locked="0"/>
    </xf>
    <xf numFmtId="0" fontId="5" fillId="2" borderId="0" xfId="1" applyFont="1" applyFill="1" applyAlignment="1" applyProtection="1">
      <alignment vertical="center" shrinkToFit="1"/>
      <protection locked="0"/>
    </xf>
    <xf numFmtId="0" fontId="5" fillId="2" borderId="0" xfId="1" applyFont="1" applyFill="1" applyBorder="1" applyAlignment="1" applyProtection="1">
      <alignment vertical="center" shrinkToFit="1"/>
      <protection locked="0"/>
    </xf>
    <xf numFmtId="0" fontId="11" fillId="2" borderId="0" xfId="1" applyFont="1" applyFill="1" applyBorder="1" applyAlignment="1" applyProtection="1">
      <alignment horizontal="center" vertical="center" wrapText="1"/>
      <protection locked="0"/>
    </xf>
    <xf numFmtId="0" fontId="5" fillId="2" borderId="0" xfId="1" applyFont="1" applyFill="1" applyAlignment="1" applyProtection="1">
      <alignment horizontal="left" vertical="center" wrapText="1"/>
      <protection locked="0"/>
    </xf>
    <xf numFmtId="0" fontId="5" fillId="2" borderId="0" xfId="1" applyFont="1" applyFill="1" applyAlignment="1" applyProtection="1">
      <alignment horizontal="left" vertical="center"/>
      <protection locked="0"/>
    </xf>
    <xf numFmtId="0" fontId="12" fillId="2" borderId="13" xfId="1" applyFont="1" applyFill="1" applyBorder="1" applyAlignment="1" applyProtection="1">
      <alignment horizontal="center" vertical="center"/>
      <protection locked="0"/>
    </xf>
    <xf numFmtId="0" fontId="9" fillId="2" borderId="0" xfId="1" applyFont="1" applyFill="1" applyBorder="1" applyAlignment="1" applyProtection="1">
      <alignment horizontal="left" vertical="center"/>
      <protection locked="0"/>
    </xf>
    <xf numFmtId="0" fontId="5" fillId="2" borderId="16" xfId="1" applyFont="1" applyFill="1" applyBorder="1" applyAlignment="1" applyProtection="1">
      <alignment horizontal="center"/>
      <protection locked="0"/>
    </xf>
    <xf numFmtId="0" fontId="5" fillId="2" borderId="19" xfId="1" applyFont="1" applyFill="1" applyBorder="1" applyAlignment="1" applyProtection="1">
      <alignment horizontal="center"/>
      <protection locked="0"/>
    </xf>
    <xf numFmtId="0" fontId="11" fillId="2" borderId="0" xfId="1" applyFont="1" applyFill="1" applyBorder="1" applyAlignment="1" applyProtection="1">
      <alignment vertical="center" wrapText="1"/>
      <protection locked="0"/>
    </xf>
    <xf numFmtId="0" fontId="8" fillId="2" borderId="6" xfId="1" applyFont="1" applyFill="1" applyBorder="1" applyAlignment="1" applyProtection="1">
      <alignment vertical="center"/>
      <protection locked="0"/>
    </xf>
    <xf numFmtId="0" fontId="8" fillId="3" borderId="0" xfId="1" applyFont="1" applyFill="1" applyBorder="1" applyAlignment="1" applyProtection="1">
      <alignment vertical="center"/>
      <protection locked="0"/>
    </xf>
    <xf numFmtId="0" fontId="15" fillId="3" borderId="0" xfId="1" applyFont="1" applyFill="1" applyAlignment="1">
      <alignment vertical="center"/>
    </xf>
    <xf numFmtId="0" fontId="5" fillId="2" borderId="0" xfId="1" applyFont="1" applyFill="1" applyBorder="1" applyAlignment="1" applyProtection="1">
      <protection locked="0"/>
    </xf>
    <xf numFmtId="0" fontId="8" fillId="2" borderId="16" xfId="1" applyFont="1" applyFill="1" applyBorder="1" applyAlignment="1" applyProtection="1">
      <alignment horizontal="center" vertical="center"/>
      <protection locked="0"/>
    </xf>
    <xf numFmtId="0" fontId="9" fillId="2" borderId="0" xfId="1" applyFont="1" applyFill="1" applyBorder="1" applyAlignment="1" applyProtection="1">
      <alignment horizontal="center" vertical="top"/>
      <protection locked="0"/>
    </xf>
    <xf numFmtId="0" fontId="9" fillId="2" borderId="38" xfId="1" applyFont="1" applyFill="1" applyBorder="1" applyAlignment="1" applyProtection="1">
      <alignment vertical="center"/>
      <protection locked="0"/>
    </xf>
    <xf numFmtId="0" fontId="9" fillId="2" borderId="6" xfId="1" applyFont="1" applyFill="1" applyBorder="1" applyAlignment="1" applyProtection="1">
      <alignment vertical="center"/>
      <protection locked="0"/>
    </xf>
    <xf numFmtId="0" fontId="9" fillId="2" borderId="84" xfId="1" applyFont="1" applyFill="1" applyBorder="1" applyAlignment="1" applyProtection="1">
      <alignment vertical="center"/>
      <protection locked="0"/>
    </xf>
    <xf numFmtId="0" fontId="9" fillId="2" borderId="22" xfId="1" applyFont="1" applyFill="1" applyBorder="1" applyAlignment="1" applyProtection="1">
      <alignment vertical="center"/>
      <protection locked="0"/>
    </xf>
    <xf numFmtId="0" fontId="20" fillId="2" borderId="87" xfId="1" applyFont="1" applyFill="1" applyBorder="1" applyAlignment="1" applyProtection="1">
      <alignment vertical="center"/>
      <protection locked="0"/>
    </xf>
    <xf numFmtId="0" fontId="5" fillId="2" borderId="64" xfId="1" applyFont="1" applyFill="1" applyBorder="1" applyAlignment="1" applyProtection="1">
      <alignment vertical="center"/>
      <protection locked="0"/>
    </xf>
    <xf numFmtId="0" fontId="5" fillId="2" borderId="5" xfId="1" applyFont="1" applyFill="1" applyBorder="1" applyAlignment="1" applyProtection="1">
      <alignment vertical="center"/>
      <protection locked="0"/>
    </xf>
    <xf numFmtId="0" fontId="5" fillId="2" borderId="9" xfId="1" applyFont="1" applyFill="1" applyBorder="1" applyAlignment="1" applyProtection="1">
      <alignment vertical="center"/>
      <protection locked="0"/>
    </xf>
    <xf numFmtId="0" fontId="5" fillId="2" borderId="10" xfId="1" applyFont="1" applyFill="1" applyBorder="1" applyAlignment="1" applyProtection="1">
      <alignment vertical="center"/>
      <protection locked="0"/>
    </xf>
    <xf numFmtId="0" fontId="5" fillId="2" borderId="31" xfId="1" applyFont="1" applyFill="1" applyBorder="1" applyAlignment="1" applyProtection="1">
      <alignment vertical="center"/>
      <protection locked="0"/>
    </xf>
    <xf numFmtId="0" fontId="5" fillId="2" borderId="32" xfId="1" applyFont="1" applyFill="1" applyBorder="1" applyAlignment="1" applyProtection="1">
      <alignment vertical="center"/>
      <protection locked="0"/>
    </xf>
    <xf numFmtId="0" fontId="5" fillId="2" borderId="44" xfId="1" applyFont="1" applyFill="1" applyBorder="1" applyAlignment="1" applyProtection="1">
      <alignment vertical="center"/>
      <protection locked="0"/>
    </xf>
    <xf numFmtId="0" fontId="5" fillId="2" borderId="42" xfId="1" applyFont="1" applyFill="1" applyBorder="1" applyAlignment="1" applyProtection="1">
      <alignment vertical="center"/>
      <protection locked="0"/>
    </xf>
    <xf numFmtId="0" fontId="5" fillId="2" borderId="41" xfId="1" applyFont="1" applyFill="1" applyBorder="1" applyAlignment="1" applyProtection="1">
      <alignment vertical="center"/>
      <protection locked="0"/>
    </xf>
    <xf numFmtId="0" fontId="5" fillId="2" borderId="39" xfId="1" applyFont="1" applyFill="1" applyBorder="1" applyAlignment="1" applyProtection="1">
      <alignment vertical="center"/>
      <protection locked="0"/>
    </xf>
    <xf numFmtId="0" fontId="5" fillId="3" borderId="0" xfId="1" applyFont="1" applyFill="1" applyAlignment="1" applyProtection="1">
      <alignment vertical="center" wrapText="1"/>
      <protection locked="0"/>
    </xf>
    <xf numFmtId="0" fontId="8" fillId="2" borderId="0" xfId="1" applyFont="1" applyFill="1" applyBorder="1" applyAlignment="1" applyProtection="1">
      <alignment vertical="center"/>
      <protection locked="0"/>
    </xf>
    <xf numFmtId="0" fontId="12" fillId="2" borderId="0" xfId="1" applyFont="1" applyFill="1" applyBorder="1" applyAlignment="1" applyProtection="1">
      <alignment horizontal="center" vertical="center" textRotation="255"/>
      <protection locked="0"/>
    </xf>
    <xf numFmtId="0" fontId="5" fillId="2" borderId="0" xfId="1" applyFont="1" applyFill="1" applyBorder="1" applyAlignment="1" applyProtection="1">
      <alignment horizontal="right" vertical="center"/>
      <protection locked="0"/>
    </xf>
    <xf numFmtId="0" fontId="5" fillId="2" borderId="9" xfId="1" applyFont="1" applyFill="1" applyBorder="1" applyAlignment="1" applyProtection="1">
      <alignment horizontal="left" vertical="center"/>
      <protection locked="0"/>
    </xf>
    <xf numFmtId="3" fontId="9" fillId="2" borderId="0" xfId="1" applyNumberFormat="1" applyFont="1" applyFill="1" applyBorder="1" applyAlignment="1" applyProtection="1">
      <alignment vertical="center"/>
      <protection locked="0"/>
    </xf>
    <xf numFmtId="3" fontId="9" fillId="2" borderId="0" xfId="1" applyNumberFormat="1" applyFont="1" applyFill="1" applyBorder="1" applyAlignment="1" applyProtection="1">
      <alignment horizontal="center" vertical="center"/>
      <protection locked="0"/>
    </xf>
    <xf numFmtId="0" fontId="5" fillId="2" borderId="0" xfId="3" applyFont="1" applyFill="1" applyBorder="1" applyAlignment="1" applyProtection="1">
      <alignment horizontal="left" vertical="center" wrapText="1"/>
      <protection locked="0"/>
    </xf>
    <xf numFmtId="0" fontId="5" fillId="2" borderId="0" xfId="5" applyFont="1" applyFill="1" applyBorder="1" applyAlignment="1" applyProtection="1">
      <alignment horizontal="left" vertical="center" wrapText="1"/>
      <protection locked="0"/>
    </xf>
    <xf numFmtId="0" fontId="5" fillId="2" borderId="0" xfId="5" applyFont="1" applyFill="1" applyAlignment="1" applyProtection="1">
      <alignment horizontal="left" vertical="center" wrapText="1"/>
      <protection locked="0"/>
    </xf>
    <xf numFmtId="0" fontId="5" fillId="2" borderId="0" xfId="3" applyFont="1" applyFill="1" applyAlignment="1" applyProtection="1">
      <alignment horizontal="left" vertical="center"/>
      <protection locked="0"/>
    </xf>
    <xf numFmtId="0" fontId="13" fillId="4" borderId="2" xfId="1" applyFont="1" applyFill="1" applyBorder="1" applyAlignment="1" applyProtection="1">
      <alignment horizontal="center" vertical="center"/>
    </xf>
    <xf numFmtId="0" fontId="13" fillId="4" borderId="6" xfId="1" applyFont="1" applyFill="1" applyBorder="1" applyAlignment="1" applyProtection="1">
      <alignment horizontal="center" vertical="center"/>
    </xf>
    <xf numFmtId="0" fontId="12" fillId="2" borderId="2" xfId="1" applyFont="1" applyFill="1" applyBorder="1" applyAlignment="1" applyProtection="1">
      <alignment horizontal="center" vertical="center"/>
      <protection locked="0"/>
    </xf>
    <xf numFmtId="0" fontId="12" fillId="2" borderId="6" xfId="1" applyFont="1" applyFill="1" applyBorder="1" applyAlignment="1" applyProtection="1">
      <alignment horizontal="center" vertical="center"/>
      <protection locked="0"/>
    </xf>
    <xf numFmtId="0" fontId="12" fillId="2" borderId="3" xfId="1" applyFont="1" applyFill="1" applyBorder="1" applyAlignment="1" applyProtection="1">
      <alignment horizontal="center" vertical="center"/>
      <protection locked="0"/>
    </xf>
    <xf numFmtId="0" fontId="12" fillId="2" borderId="95" xfId="1" applyFont="1" applyFill="1" applyBorder="1" applyAlignment="1" applyProtection="1">
      <alignment horizontal="center" vertical="center"/>
      <protection locked="0"/>
    </xf>
    <xf numFmtId="0" fontId="9" fillId="8" borderId="110" xfId="1" applyFont="1" applyFill="1" applyBorder="1" applyAlignment="1" applyProtection="1">
      <alignment horizontal="center" vertical="center" wrapText="1"/>
      <protection locked="0"/>
    </xf>
    <xf numFmtId="0" fontId="9" fillId="8" borderId="72" xfId="1" applyFont="1" applyFill="1" applyBorder="1" applyAlignment="1" applyProtection="1">
      <alignment horizontal="center" vertical="center" wrapText="1"/>
      <protection locked="0"/>
    </xf>
    <xf numFmtId="0" fontId="9" fillId="8" borderId="111" xfId="1" applyFont="1" applyFill="1" applyBorder="1" applyAlignment="1" applyProtection="1">
      <alignment horizontal="center" vertical="center" wrapText="1"/>
      <protection locked="0"/>
    </xf>
    <xf numFmtId="0" fontId="9" fillId="8" borderId="73" xfId="1" applyFont="1" applyFill="1" applyBorder="1" applyAlignment="1" applyProtection="1">
      <alignment horizontal="center" vertical="center" wrapText="1"/>
      <protection locked="0"/>
    </xf>
    <xf numFmtId="0" fontId="13" fillId="4" borderId="98" xfId="1" applyFont="1" applyFill="1" applyBorder="1" applyAlignment="1" applyProtection="1">
      <alignment horizontal="center" vertical="center"/>
    </xf>
    <xf numFmtId="0" fontId="13" fillId="4" borderId="76" xfId="1" applyFont="1" applyFill="1" applyBorder="1" applyAlignment="1" applyProtection="1">
      <alignment horizontal="center" vertical="center"/>
    </xf>
    <xf numFmtId="0" fontId="12" fillId="2" borderId="98" xfId="1" applyFont="1" applyFill="1" applyBorder="1" applyAlignment="1" applyProtection="1">
      <alignment horizontal="center" vertical="center"/>
      <protection locked="0"/>
    </xf>
    <xf numFmtId="0" fontId="12" fillId="2" borderId="76" xfId="1" applyFont="1" applyFill="1" applyBorder="1" applyAlignment="1" applyProtection="1">
      <alignment horizontal="center" vertical="center"/>
      <protection locked="0"/>
    </xf>
    <xf numFmtId="0" fontId="12" fillId="2" borderId="107" xfId="1" applyFont="1" applyFill="1" applyBorder="1" applyAlignment="1" applyProtection="1">
      <alignment horizontal="center" vertical="center"/>
      <protection locked="0"/>
    </xf>
    <xf numFmtId="0" fontId="12" fillId="2" borderId="108" xfId="1" applyFont="1" applyFill="1" applyBorder="1" applyAlignment="1" applyProtection="1">
      <alignment horizontal="center" vertical="center"/>
      <protection locked="0"/>
    </xf>
    <xf numFmtId="0" fontId="9" fillId="2" borderId="41" xfId="1" applyFont="1" applyFill="1" applyBorder="1" applyAlignment="1" applyProtection="1">
      <alignment horizontal="center" vertical="center" wrapText="1"/>
      <protection locked="0"/>
    </xf>
    <xf numFmtId="0" fontId="9" fillId="2" borderId="42" xfId="1" applyFont="1" applyFill="1" applyBorder="1" applyAlignment="1" applyProtection="1">
      <alignment horizontal="center" vertical="center" wrapText="1"/>
      <protection locked="0"/>
    </xf>
    <xf numFmtId="0" fontId="9" fillId="2" borderId="39" xfId="1" applyFont="1" applyFill="1" applyBorder="1" applyAlignment="1" applyProtection="1">
      <alignment horizontal="center" vertical="center" wrapText="1"/>
      <protection locked="0"/>
    </xf>
    <xf numFmtId="0" fontId="9" fillId="2" borderId="32" xfId="1" applyFont="1" applyFill="1" applyBorder="1" applyAlignment="1" applyProtection="1">
      <alignment horizontal="center" vertical="center" wrapText="1"/>
      <protection locked="0"/>
    </xf>
    <xf numFmtId="0" fontId="13" fillId="6" borderId="98" xfId="1" applyFont="1" applyFill="1" applyBorder="1" applyAlignment="1" applyProtection="1">
      <alignment horizontal="center" vertical="center"/>
      <protection locked="0"/>
    </xf>
    <xf numFmtId="0" fontId="13" fillId="6" borderId="76" xfId="1" applyFont="1" applyFill="1" applyBorder="1" applyAlignment="1" applyProtection="1">
      <alignment horizontal="center" vertical="center"/>
      <protection locked="0"/>
    </xf>
    <xf numFmtId="0" fontId="25" fillId="2" borderId="4" xfId="1" applyFont="1" applyFill="1" applyBorder="1" applyAlignment="1" applyProtection="1">
      <alignment horizontal="center" vertical="center" textRotation="255" wrapText="1"/>
      <protection locked="0"/>
    </xf>
    <xf numFmtId="0" fontId="25" fillId="2" borderId="53" xfId="1" applyFont="1" applyFill="1" applyBorder="1" applyAlignment="1" applyProtection="1">
      <alignment horizontal="center" vertical="center" textRotation="255" wrapText="1"/>
      <protection locked="0"/>
    </xf>
    <xf numFmtId="0" fontId="5" fillId="2" borderId="14" xfId="1" applyFont="1" applyFill="1" applyBorder="1" applyAlignment="1" applyProtection="1">
      <alignment horizontal="left" vertical="center" shrinkToFit="1"/>
      <protection locked="0"/>
    </xf>
    <xf numFmtId="0" fontId="5" fillId="2" borderId="0" xfId="1" applyFont="1" applyFill="1" applyBorder="1" applyAlignment="1" applyProtection="1">
      <alignment horizontal="left" vertical="center" shrinkToFit="1"/>
      <protection locked="0"/>
    </xf>
    <xf numFmtId="0" fontId="5" fillId="2" borderId="13" xfId="1" applyFont="1" applyFill="1" applyBorder="1" applyAlignment="1" applyProtection="1">
      <alignment horizontal="left" vertical="center" shrinkToFit="1"/>
      <protection locked="0"/>
    </xf>
    <xf numFmtId="0" fontId="5" fillId="2" borderId="9" xfId="1" applyFont="1" applyFill="1" applyBorder="1" applyAlignment="1" applyProtection="1">
      <alignment horizontal="left" vertical="center" shrinkToFit="1"/>
      <protection locked="0"/>
    </xf>
    <xf numFmtId="0" fontId="5" fillId="2" borderId="10" xfId="1" applyFont="1" applyFill="1" applyBorder="1" applyAlignment="1" applyProtection="1">
      <alignment horizontal="left" vertical="center" shrinkToFit="1"/>
      <protection locked="0"/>
    </xf>
    <xf numFmtId="0" fontId="5" fillId="2" borderId="11" xfId="1" applyFont="1" applyFill="1" applyBorder="1" applyAlignment="1" applyProtection="1">
      <alignment horizontal="left" vertical="center" shrinkToFit="1"/>
      <protection locked="0"/>
    </xf>
    <xf numFmtId="0" fontId="13" fillId="4" borderId="10" xfId="1" applyFont="1" applyFill="1" applyBorder="1" applyAlignment="1" applyProtection="1">
      <alignment horizontal="center" vertical="center"/>
    </xf>
    <xf numFmtId="0" fontId="12" fillId="2" borderId="10" xfId="1" applyFont="1" applyFill="1" applyBorder="1" applyAlignment="1" applyProtection="1">
      <alignment horizontal="center" vertical="center"/>
      <protection locked="0"/>
    </xf>
    <xf numFmtId="0" fontId="12" fillId="2" borderId="109" xfId="1" applyFont="1" applyFill="1" applyBorder="1" applyAlignment="1" applyProtection="1">
      <alignment horizontal="center" vertical="center"/>
      <protection locked="0"/>
    </xf>
    <xf numFmtId="0" fontId="5" fillId="2" borderId="4" xfId="1" applyFont="1" applyFill="1" applyBorder="1" applyAlignment="1" applyProtection="1">
      <alignment horizontal="left" vertical="center" wrapText="1" shrinkToFit="1"/>
      <protection locked="0"/>
    </xf>
    <xf numFmtId="0" fontId="5" fillId="2" borderId="4" xfId="1" applyFont="1" applyFill="1" applyBorder="1" applyAlignment="1" applyProtection="1">
      <alignment horizontal="left" vertical="center" shrinkToFit="1"/>
      <protection locked="0"/>
    </xf>
    <xf numFmtId="0" fontId="5" fillId="2" borderId="53" xfId="1" applyFont="1" applyFill="1" applyBorder="1" applyAlignment="1" applyProtection="1">
      <alignment horizontal="left" vertical="center" shrinkToFit="1"/>
      <protection locked="0"/>
    </xf>
    <xf numFmtId="0" fontId="12" fillId="2" borderId="5" xfId="1" applyFont="1" applyFill="1" applyBorder="1" applyAlignment="1" applyProtection="1">
      <alignment horizontal="center" vertical="center" textRotation="255" wrapText="1"/>
      <protection locked="0"/>
    </xf>
    <xf numFmtId="0" fontId="12" fillId="2" borderId="6" xfId="1" applyFont="1" applyFill="1" applyBorder="1" applyAlignment="1" applyProtection="1">
      <alignment horizontal="center" vertical="center" textRotation="255" wrapText="1"/>
      <protection locked="0"/>
    </xf>
    <xf numFmtId="0" fontId="12" fillId="2" borderId="14" xfId="1" applyFont="1" applyFill="1" applyBorder="1" applyAlignment="1" applyProtection="1">
      <alignment horizontal="center" vertical="center" textRotation="255" wrapText="1"/>
      <protection locked="0"/>
    </xf>
    <xf numFmtId="0" fontId="12" fillId="2" borderId="0" xfId="1" applyFont="1" applyFill="1" applyBorder="1" applyAlignment="1" applyProtection="1">
      <alignment horizontal="center" vertical="center" textRotation="255" wrapText="1"/>
      <protection locked="0"/>
    </xf>
    <xf numFmtId="0" fontId="12" fillId="2" borderId="9" xfId="1" applyFont="1" applyFill="1" applyBorder="1" applyAlignment="1" applyProtection="1">
      <alignment horizontal="center" vertical="center" textRotation="255" wrapText="1"/>
      <protection locked="0"/>
    </xf>
    <xf numFmtId="0" fontId="12" fillId="2" borderId="10" xfId="1" applyFont="1" applyFill="1" applyBorder="1" applyAlignment="1" applyProtection="1">
      <alignment horizontal="center" vertical="center" textRotation="255" wrapText="1"/>
      <protection locked="0"/>
    </xf>
    <xf numFmtId="0" fontId="9" fillId="2" borderId="44" xfId="1" applyFont="1" applyFill="1" applyBorder="1" applyAlignment="1" applyProtection="1">
      <alignment horizontal="left" vertical="center" shrinkToFit="1"/>
      <protection locked="0"/>
    </xf>
    <xf numFmtId="0" fontId="9" fillId="2" borderId="42" xfId="1" applyFont="1" applyFill="1" applyBorder="1" applyAlignment="1" applyProtection="1">
      <alignment horizontal="left" vertical="center" shrinkToFit="1"/>
      <protection locked="0"/>
    </xf>
    <xf numFmtId="0" fontId="9" fillId="2" borderId="14" xfId="1" applyFont="1" applyFill="1" applyBorder="1" applyAlignment="1" applyProtection="1">
      <alignment horizontal="left" vertical="center" shrinkToFit="1"/>
      <protection locked="0"/>
    </xf>
    <xf numFmtId="0" fontId="9" fillId="2" borderId="0" xfId="1" applyFont="1" applyFill="1" applyBorder="1" applyAlignment="1" applyProtection="1">
      <alignment horizontal="left" vertical="center" shrinkToFit="1"/>
      <protection locked="0"/>
    </xf>
    <xf numFmtId="0" fontId="13" fillId="6" borderId="2" xfId="1" applyFont="1" applyFill="1" applyBorder="1" applyAlignment="1" applyProtection="1">
      <alignment horizontal="center" vertical="center"/>
      <protection locked="0"/>
    </xf>
    <xf numFmtId="0" fontId="13" fillId="6" borderId="6" xfId="1" applyFont="1" applyFill="1" applyBorder="1" applyAlignment="1" applyProtection="1">
      <alignment horizontal="center" vertical="center"/>
      <protection locked="0"/>
    </xf>
    <xf numFmtId="0" fontId="12" fillId="2" borderId="7" xfId="1" applyFont="1" applyFill="1" applyBorder="1" applyAlignment="1" applyProtection="1">
      <alignment horizontal="center" vertical="center"/>
      <protection locked="0"/>
    </xf>
    <xf numFmtId="0" fontId="7" fillId="2" borderId="10" xfId="1" applyFont="1" applyFill="1" applyBorder="1" applyAlignment="1" applyProtection="1">
      <alignment horizontal="center" vertical="center"/>
      <protection locked="0"/>
    </xf>
    <xf numFmtId="0" fontId="5" fillId="3" borderId="10" xfId="1" applyFont="1" applyFill="1" applyBorder="1" applyAlignment="1" applyProtection="1">
      <alignment horizontal="center" vertical="center" shrinkToFit="1"/>
      <protection locked="0"/>
    </xf>
    <xf numFmtId="0" fontId="5" fillId="3" borderId="11" xfId="1" applyFont="1" applyFill="1" applyBorder="1" applyAlignment="1" applyProtection="1">
      <alignment horizontal="center" vertical="center" shrinkToFit="1"/>
      <protection locked="0"/>
    </xf>
    <xf numFmtId="0" fontId="13" fillId="4" borderId="1" xfId="3" applyNumberFormat="1" applyFont="1" applyFill="1" applyBorder="1" applyAlignment="1" applyProtection="1">
      <alignment horizontal="center" vertical="center"/>
    </xf>
    <xf numFmtId="0" fontId="13" fillId="4" borderId="2" xfId="3" applyNumberFormat="1" applyFont="1" applyFill="1" applyBorder="1" applyAlignment="1" applyProtection="1">
      <alignment horizontal="center" vertical="center"/>
    </xf>
    <xf numFmtId="0" fontId="5" fillId="2" borderId="41" xfId="1" applyFont="1" applyFill="1" applyBorder="1" applyAlignment="1" applyProtection="1">
      <alignment horizontal="distributed" vertical="center"/>
      <protection locked="0"/>
    </xf>
    <xf numFmtId="0" fontId="9" fillId="2" borderId="42" xfId="1" applyFont="1" applyFill="1" applyBorder="1" applyAlignment="1" applyProtection="1">
      <alignment horizontal="distributed" vertical="center"/>
      <protection locked="0"/>
    </xf>
    <xf numFmtId="0" fontId="9" fillId="2" borderId="43" xfId="1" applyFont="1" applyFill="1" applyBorder="1" applyAlignment="1" applyProtection="1">
      <alignment horizontal="distributed" vertical="center"/>
      <protection locked="0"/>
    </xf>
    <xf numFmtId="0" fontId="9" fillId="2" borderId="39" xfId="1" applyFont="1" applyFill="1" applyBorder="1" applyAlignment="1" applyProtection="1">
      <alignment horizontal="distributed" vertical="center"/>
      <protection locked="0"/>
    </xf>
    <xf numFmtId="0" fontId="9" fillId="2" borderId="32" xfId="1" applyFont="1" applyFill="1" applyBorder="1" applyAlignment="1" applyProtection="1">
      <alignment horizontal="distributed" vertical="center"/>
      <protection locked="0"/>
    </xf>
    <xf numFmtId="0" fontId="9" fillId="2" borderId="33" xfId="1" applyFont="1" applyFill="1" applyBorder="1" applyAlignment="1" applyProtection="1">
      <alignment horizontal="distributed" vertical="center"/>
      <protection locked="0"/>
    </xf>
    <xf numFmtId="0" fontId="5" fillId="2" borderId="44" xfId="1" applyFont="1" applyFill="1" applyBorder="1" applyAlignment="1" applyProtection="1">
      <alignment horizontal="center" vertical="center" shrinkToFit="1"/>
      <protection locked="0"/>
    </xf>
    <xf numFmtId="0" fontId="5" fillId="2" borderId="42" xfId="1" applyFont="1" applyFill="1" applyBorder="1" applyAlignment="1" applyProtection="1">
      <alignment horizontal="center" vertical="center" shrinkToFit="1"/>
      <protection locked="0"/>
    </xf>
    <xf numFmtId="0" fontId="5" fillId="2" borderId="31" xfId="1" applyFont="1" applyFill="1" applyBorder="1" applyAlignment="1" applyProtection="1">
      <alignment horizontal="center" vertical="center" shrinkToFit="1"/>
      <protection locked="0"/>
    </xf>
    <xf numFmtId="0" fontId="5" fillId="2" borderId="32" xfId="1" applyFont="1" applyFill="1" applyBorder="1" applyAlignment="1" applyProtection="1">
      <alignment horizontal="center" vertical="center" shrinkToFit="1"/>
      <protection locked="0"/>
    </xf>
    <xf numFmtId="179" fontId="17" fillId="2" borderId="4" xfId="4" applyNumberFormat="1" applyFont="1" applyFill="1" applyBorder="1" applyAlignment="1" applyProtection="1">
      <alignment horizontal="center" vertical="center"/>
      <protection locked="0"/>
    </xf>
    <xf numFmtId="179" fontId="17" fillId="4" borderId="4" xfId="4" applyNumberFormat="1" applyFont="1" applyFill="1" applyBorder="1" applyAlignment="1" applyProtection="1">
      <alignment horizontal="center" vertical="center"/>
    </xf>
    <xf numFmtId="179" fontId="17" fillId="2" borderId="75" xfId="4" applyNumberFormat="1" applyFont="1" applyFill="1" applyBorder="1" applyAlignment="1" applyProtection="1">
      <alignment horizontal="center" vertical="center"/>
      <protection locked="0"/>
    </xf>
    <xf numFmtId="0" fontId="5" fillId="2" borderId="5" xfId="1" applyFont="1" applyFill="1" applyBorder="1" applyAlignment="1" applyProtection="1">
      <alignment horizontal="distributed" vertical="center"/>
      <protection locked="0"/>
    </xf>
    <xf numFmtId="0" fontId="9" fillId="2" borderId="6" xfId="1" applyFont="1" applyFill="1" applyBorder="1" applyAlignment="1" applyProtection="1">
      <alignment horizontal="distributed" vertical="center"/>
      <protection locked="0"/>
    </xf>
    <xf numFmtId="0" fontId="9" fillId="2" borderId="7" xfId="1" applyFont="1" applyFill="1" applyBorder="1" applyAlignment="1" applyProtection="1">
      <alignment horizontal="distributed" vertical="center"/>
      <protection locked="0"/>
    </xf>
    <xf numFmtId="0" fontId="5" fillId="2" borderId="14" xfId="1" applyFont="1" applyFill="1" applyBorder="1" applyAlignment="1" applyProtection="1">
      <alignment horizontal="distributed" vertical="center"/>
      <protection locked="0"/>
    </xf>
    <xf numFmtId="0" fontId="9" fillId="2" borderId="0" xfId="1" applyFont="1" applyFill="1" applyBorder="1" applyAlignment="1" applyProtection="1">
      <alignment horizontal="distributed" vertical="center"/>
      <protection locked="0"/>
    </xf>
    <xf numFmtId="0" fontId="9" fillId="2" borderId="13" xfId="1" applyFont="1" applyFill="1" applyBorder="1" applyAlignment="1" applyProtection="1">
      <alignment horizontal="distributed" vertical="center"/>
      <protection locked="0"/>
    </xf>
    <xf numFmtId="0" fontId="9" fillId="2" borderId="31" xfId="1" applyFont="1" applyFill="1" applyBorder="1" applyAlignment="1" applyProtection="1">
      <alignment horizontal="distributed" vertical="center"/>
      <protection locked="0"/>
    </xf>
    <xf numFmtId="0" fontId="13" fillId="4" borderId="5" xfId="1" applyFont="1" applyFill="1" applyBorder="1" applyAlignment="1" applyProtection="1">
      <alignment horizontal="center" vertical="center"/>
    </xf>
    <xf numFmtId="0" fontId="13" fillId="4" borderId="14" xfId="1" applyFont="1" applyFill="1" applyBorder="1" applyAlignment="1" applyProtection="1">
      <alignment horizontal="center" vertical="center"/>
    </xf>
    <xf numFmtId="0" fontId="13" fillId="4" borderId="0" xfId="1" applyFont="1" applyFill="1" applyBorder="1" applyAlignment="1" applyProtection="1">
      <alignment horizontal="center" vertical="center"/>
    </xf>
    <xf numFmtId="0" fontId="12" fillId="2" borderId="13" xfId="1" applyFont="1" applyFill="1" applyBorder="1" applyAlignment="1" applyProtection="1">
      <alignment horizontal="center" vertical="center"/>
      <protection locked="0"/>
    </xf>
    <xf numFmtId="0" fontId="12" fillId="2" borderId="5" xfId="1" applyFont="1" applyFill="1" applyBorder="1" applyAlignment="1" applyProtection="1">
      <alignment horizontal="left" vertical="center" wrapText="1"/>
      <protection locked="0"/>
    </xf>
    <xf numFmtId="0" fontId="12" fillId="2" borderId="6" xfId="1" applyFont="1" applyFill="1" applyBorder="1" applyAlignment="1" applyProtection="1">
      <alignment horizontal="left" vertical="center" wrapText="1"/>
      <protection locked="0"/>
    </xf>
    <xf numFmtId="0" fontId="12" fillId="2" borderId="14" xfId="1" applyFont="1" applyFill="1" applyBorder="1" applyAlignment="1" applyProtection="1">
      <alignment horizontal="left" vertical="center" wrapText="1"/>
      <protection locked="0"/>
    </xf>
    <xf numFmtId="0" fontId="12" fillId="2" borderId="0" xfId="1" applyFont="1" applyFill="1" applyBorder="1" applyAlignment="1" applyProtection="1">
      <alignment horizontal="left" vertical="center" wrapText="1"/>
      <protection locked="0"/>
    </xf>
    <xf numFmtId="0" fontId="12" fillId="2" borderId="31" xfId="1" applyFont="1" applyFill="1" applyBorder="1" applyAlignment="1" applyProtection="1">
      <alignment horizontal="left" vertical="center" wrapText="1"/>
      <protection locked="0"/>
    </xf>
    <xf numFmtId="0" fontId="12" fillId="2" borderId="32" xfId="1" applyFont="1" applyFill="1" applyBorder="1" applyAlignment="1" applyProtection="1">
      <alignment horizontal="left" vertical="center" wrapText="1"/>
      <protection locked="0"/>
    </xf>
    <xf numFmtId="0" fontId="13" fillId="4" borderId="32" xfId="1" applyFont="1" applyFill="1" applyBorder="1" applyAlignment="1" applyProtection="1">
      <alignment horizontal="center" vertical="center"/>
    </xf>
    <xf numFmtId="0" fontId="12" fillId="3" borderId="0" xfId="1" applyFont="1" applyFill="1" applyBorder="1" applyAlignment="1" applyProtection="1">
      <alignment horizontal="center" vertical="center"/>
      <protection locked="0"/>
    </xf>
    <xf numFmtId="0" fontId="12" fillId="2" borderId="32" xfId="1" applyFont="1" applyFill="1" applyBorder="1" applyAlignment="1" applyProtection="1">
      <alignment horizontal="center" vertical="center"/>
      <protection locked="0"/>
    </xf>
    <xf numFmtId="0" fontId="12" fillId="2" borderId="33" xfId="1" applyFont="1" applyFill="1" applyBorder="1" applyAlignment="1" applyProtection="1">
      <alignment horizontal="center" vertical="center"/>
      <protection locked="0"/>
    </xf>
    <xf numFmtId="0" fontId="9" fillId="3" borderId="7" xfId="1" applyFont="1" applyFill="1" applyBorder="1" applyAlignment="1" applyProtection="1">
      <alignment horizontal="center" vertical="center"/>
      <protection locked="0"/>
    </xf>
    <xf numFmtId="0" fontId="9" fillId="3" borderId="13" xfId="1" applyFont="1" applyFill="1" applyBorder="1" applyAlignment="1" applyProtection="1">
      <alignment horizontal="center" vertical="center"/>
      <protection locked="0"/>
    </xf>
    <xf numFmtId="0" fontId="9" fillId="3" borderId="11" xfId="1" applyFont="1" applyFill="1" applyBorder="1" applyAlignment="1" applyProtection="1">
      <alignment horizontal="center" vertical="center"/>
      <protection locked="0"/>
    </xf>
    <xf numFmtId="0" fontId="13" fillId="2" borderId="1" xfId="3" applyNumberFormat="1" applyFont="1" applyFill="1" applyBorder="1" applyAlignment="1" applyProtection="1">
      <alignment horizontal="center" vertical="center"/>
      <protection locked="0"/>
    </xf>
    <xf numFmtId="0" fontId="13" fillId="2" borderId="2" xfId="3" applyNumberFormat="1" applyFont="1" applyFill="1" applyBorder="1" applyAlignment="1" applyProtection="1">
      <alignment horizontal="center" vertical="center"/>
      <protection locked="0"/>
    </xf>
    <xf numFmtId="179" fontId="31" fillId="2" borderId="75" xfId="4" applyNumberFormat="1" applyFont="1" applyFill="1" applyBorder="1" applyAlignment="1" applyProtection="1">
      <alignment horizontal="center" vertical="center"/>
      <protection locked="0"/>
    </xf>
    <xf numFmtId="0" fontId="9" fillId="2" borderId="9" xfId="1" applyFont="1" applyFill="1" applyBorder="1" applyAlignment="1" applyProtection="1">
      <alignment horizontal="distributed" vertical="center"/>
      <protection locked="0"/>
    </xf>
    <xf numFmtId="0" fontId="9" fillId="2" borderId="10" xfId="1" applyFont="1" applyFill="1" applyBorder="1" applyAlignment="1" applyProtection="1">
      <alignment horizontal="distributed" vertical="center"/>
      <protection locked="0"/>
    </xf>
    <xf numFmtId="0" fontId="9" fillId="2" borderId="11" xfId="1" applyFont="1" applyFill="1" applyBorder="1" applyAlignment="1" applyProtection="1">
      <alignment horizontal="distributed" vertical="center"/>
      <protection locked="0"/>
    </xf>
    <xf numFmtId="0" fontId="5" fillId="2" borderId="5" xfId="1" applyFont="1" applyFill="1" applyBorder="1" applyAlignment="1" applyProtection="1">
      <alignment horizontal="left" vertical="center"/>
      <protection locked="0"/>
    </xf>
    <xf numFmtId="0" fontId="5" fillId="2" borderId="6" xfId="1" applyFont="1" applyFill="1" applyBorder="1" applyAlignment="1" applyProtection="1">
      <alignment horizontal="left" vertical="center"/>
      <protection locked="0"/>
    </xf>
    <xf numFmtId="0" fontId="5" fillId="2" borderId="14" xfId="1" applyFont="1" applyFill="1" applyBorder="1" applyAlignment="1" applyProtection="1">
      <alignment horizontal="left" vertical="center"/>
      <protection locked="0"/>
    </xf>
    <xf numFmtId="0" fontId="5" fillId="2" borderId="0" xfId="1" applyFont="1" applyFill="1" applyBorder="1" applyAlignment="1" applyProtection="1">
      <alignment horizontal="left" vertical="center"/>
      <protection locked="0"/>
    </xf>
    <xf numFmtId="0" fontId="5" fillId="2" borderId="9" xfId="1" applyFont="1" applyFill="1" applyBorder="1" applyAlignment="1" applyProtection="1">
      <alignment horizontal="left" vertical="center"/>
      <protection locked="0"/>
    </xf>
    <xf numFmtId="0" fontId="5" fillId="2" borderId="10" xfId="1" applyFont="1" applyFill="1" applyBorder="1" applyAlignment="1" applyProtection="1">
      <alignment horizontal="left" vertical="center"/>
      <protection locked="0"/>
    </xf>
    <xf numFmtId="0" fontId="5" fillId="2" borderId="0" xfId="1" applyFont="1" applyFill="1" applyAlignment="1" applyProtection="1">
      <alignment horizontal="left" vertical="center" shrinkToFit="1"/>
      <protection locked="0"/>
    </xf>
    <xf numFmtId="0" fontId="5" fillId="2" borderId="0" xfId="1" applyFont="1" applyFill="1" applyAlignment="1" applyProtection="1">
      <alignment horizontal="left" vertical="top" wrapText="1"/>
      <protection locked="0"/>
    </xf>
    <xf numFmtId="0" fontId="5" fillId="2" borderId="5" xfId="1" applyFont="1" applyFill="1" applyBorder="1" applyAlignment="1" applyProtection="1">
      <alignment horizontal="center" vertical="center" wrapText="1"/>
      <protection locked="0"/>
    </xf>
    <xf numFmtId="0" fontId="5" fillId="2" borderId="6" xfId="1" applyFont="1" applyFill="1" applyBorder="1" applyAlignment="1" applyProtection="1">
      <alignment horizontal="center" vertical="center" wrapText="1"/>
      <protection locked="0"/>
    </xf>
    <xf numFmtId="0" fontId="5" fillId="2" borderId="7" xfId="1" applyFont="1" applyFill="1" applyBorder="1" applyAlignment="1" applyProtection="1">
      <alignment horizontal="center" vertical="center" wrapText="1"/>
      <protection locked="0"/>
    </xf>
    <xf numFmtId="0" fontId="5" fillId="2" borderId="14" xfId="1" applyFont="1" applyFill="1" applyBorder="1" applyAlignment="1" applyProtection="1">
      <alignment horizontal="center" vertical="center" wrapText="1"/>
      <protection locked="0"/>
    </xf>
    <xf numFmtId="0" fontId="5" fillId="2" borderId="0" xfId="1" applyFont="1" applyFill="1" applyBorder="1" applyAlignment="1" applyProtection="1">
      <alignment horizontal="center" vertical="center" wrapText="1"/>
      <protection locked="0"/>
    </xf>
    <xf numFmtId="0" fontId="5" fillId="2" borderId="13" xfId="1" applyFont="1" applyFill="1" applyBorder="1" applyAlignment="1" applyProtection="1">
      <alignment horizontal="center" vertical="center" wrapText="1"/>
      <protection locked="0"/>
    </xf>
    <xf numFmtId="0" fontId="5" fillId="2" borderId="9" xfId="1" applyFont="1" applyFill="1" applyBorder="1" applyAlignment="1" applyProtection="1">
      <alignment horizontal="center" vertical="center" wrapText="1"/>
      <protection locked="0"/>
    </xf>
    <xf numFmtId="0" fontId="5" fillId="2" borderId="10" xfId="1" applyFont="1" applyFill="1" applyBorder="1" applyAlignment="1" applyProtection="1">
      <alignment horizontal="center" vertical="center" wrapText="1"/>
      <protection locked="0"/>
    </xf>
    <xf numFmtId="0" fontId="5" fillId="2" borderId="11" xfId="1" applyFont="1" applyFill="1" applyBorder="1" applyAlignment="1" applyProtection="1">
      <alignment horizontal="center" vertical="center" wrapText="1"/>
      <protection locked="0"/>
    </xf>
    <xf numFmtId="0" fontId="5" fillId="3" borderId="4" xfId="1" applyFont="1" applyFill="1" applyBorder="1" applyAlignment="1" applyProtection="1">
      <alignment horizontal="center" vertical="center"/>
      <protection locked="0"/>
    </xf>
    <xf numFmtId="0" fontId="5" fillId="3" borderId="6" xfId="1" applyFont="1" applyFill="1" applyBorder="1" applyAlignment="1" applyProtection="1">
      <alignment horizontal="center" vertical="center"/>
      <protection locked="0"/>
    </xf>
    <xf numFmtId="0" fontId="5" fillId="3" borderId="0" xfId="1" applyFont="1" applyFill="1" applyBorder="1" applyAlignment="1" applyProtection="1">
      <alignment horizontal="center" vertical="center"/>
      <protection locked="0"/>
    </xf>
    <xf numFmtId="0" fontId="5" fillId="3" borderId="9" xfId="1" applyFont="1" applyFill="1" applyBorder="1" applyAlignment="1" applyProtection="1">
      <alignment horizontal="center" vertical="center"/>
      <protection locked="0"/>
    </xf>
    <xf numFmtId="0" fontId="5" fillId="3" borderId="10" xfId="1" applyFont="1" applyFill="1" applyBorder="1" applyAlignment="1" applyProtection="1">
      <alignment horizontal="center" vertical="center"/>
      <protection locked="0"/>
    </xf>
    <xf numFmtId="0" fontId="12" fillId="2" borderId="4" xfId="3" applyFont="1" applyFill="1" applyBorder="1" applyAlignment="1" applyProtection="1">
      <alignment horizontal="center" vertical="center" wrapText="1" shrinkToFit="1"/>
      <protection locked="0"/>
    </xf>
    <xf numFmtId="0" fontId="12" fillId="2" borderId="4" xfId="3" applyFont="1" applyFill="1" applyBorder="1" applyAlignment="1" applyProtection="1">
      <alignment horizontal="center" vertical="center" shrinkToFit="1"/>
      <protection locked="0"/>
    </xf>
    <xf numFmtId="0" fontId="12" fillId="2" borderId="5" xfId="3" applyFont="1" applyFill="1" applyBorder="1" applyAlignment="1" applyProtection="1">
      <alignment horizontal="center" vertical="center" wrapText="1" shrinkToFit="1"/>
      <protection locked="0"/>
    </xf>
    <xf numFmtId="0" fontId="12" fillId="2" borderId="6" xfId="3" applyFont="1" applyFill="1" applyBorder="1" applyAlignment="1" applyProtection="1">
      <alignment horizontal="center" vertical="center" wrapText="1" shrinkToFit="1"/>
      <protection locked="0"/>
    </xf>
    <xf numFmtId="0" fontId="12" fillId="2" borderId="14" xfId="3" applyFont="1" applyFill="1" applyBorder="1" applyAlignment="1" applyProtection="1">
      <alignment horizontal="center" vertical="center" wrapText="1" shrinkToFit="1"/>
      <protection locked="0"/>
    </xf>
    <xf numFmtId="0" fontId="12" fillId="2" borderId="0" xfId="3" applyFont="1" applyFill="1" applyBorder="1" applyAlignment="1" applyProtection="1">
      <alignment horizontal="center" vertical="center" wrapText="1" shrinkToFit="1"/>
      <protection locked="0"/>
    </xf>
    <xf numFmtId="0" fontId="12" fillId="2" borderId="9" xfId="3" applyFont="1" applyFill="1" applyBorder="1" applyAlignment="1" applyProtection="1">
      <alignment horizontal="center" vertical="center" wrapText="1" shrinkToFit="1"/>
      <protection locked="0"/>
    </xf>
    <xf numFmtId="0" fontId="12" fillId="2" borderId="10" xfId="3" applyFont="1" applyFill="1" applyBorder="1" applyAlignment="1" applyProtection="1">
      <alignment horizontal="center" vertical="center" wrapText="1" shrinkToFit="1"/>
      <protection locked="0"/>
    </xf>
    <xf numFmtId="0" fontId="12" fillId="2" borderId="4" xfId="3" applyFont="1" applyFill="1" applyBorder="1" applyAlignment="1" applyProtection="1">
      <alignment horizontal="center" vertical="center" wrapText="1"/>
      <protection locked="0"/>
    </xf>
    <xf numFmtId="0" fontId="12" fillId="3" borderId="5" xfId="1" applyFont="1" applyFill="1" applyBorder="1" applyAlignment="1" applyProtection="1">
      <alignment horizontal="center" vertical="center" shrinkToFit="1"/>
      <protection locked="0"/>
    </xf>
    <xf numFmtId="0" fontId="12" fillId="3" borderId="6" xfId="1" applyFont="1" applyFill="1" applyBorder="1" applyAlignment="1" applyProtection="1">
      <alignment horizontal="center" vertical="center" shrinkToFit="1"/>
      <protection locked="0"/>
    </xf>
    <xf numFmtId="0" fontId="12" fillId="3" borderId="7" xfId="1" applyFont="1" applyFill="1" applyBorder="1" applyAlignment="1" applyProtection="1">
      <alignment horizontal="center" vertical="center" shrinkToFit="1"/>
      <protection locked="0"/>
    </xf>
    <xf numFmtId="0" fontId="12" fillId="3" borderId="14" xfId="1" applyFont="1" applyFill="1" applyBorder="1" applyAlignment="1" applyProtection="1">
      <alignment horizontal="center" vertical="center" shrinkToFit="1"/>
      <protection locked="0"/>
    </xf>
    <xf numFmtId="0" fontId="12" fillId="3" borderId="0" xfId="1" applyFont="1" applyFill="1" applyBorder="1" applyAlignment="1" applyProtection="1">
      <alignment horizontal="center" vertical="center" shrinkToFit="1"/>
      <protection locked="0"/>
    </xf>
    <xf numFmtId="0" fontId="12" fillId="3" borderId="13" xfId="1" applyFont="1" applyFill="1" applyBorder="1" applyAlignment="1" applyProtection="1">
      <alignment horizontal="center" vertical="center" shrinkToFit="1"/>
      <protection locked="0"/>
    </xf>
    <xf numFmtId="0" fontId="12" fillId="3" borderId="9" xfId="1" applyFont="1" applyFill="1" applyBorder="1" applyAlignment="1" applyProtection="1">
      <alignment horizontal="center" vertical="center" shrinkToFit="1"/>
      <protection locked="0"/>
    </xf>
    <xf numFmtId="0" fontId="12" fillId="3" borderId="10" xfId="1" applyFont="1" applyFill="1" applyBorder="1" applyAlignment="1" applyProtection="1">
      <alignment horizontal="center" vertical="center" shrinkToFit="1"/>
      <protection locked="0"/>
    </xf>
    <xf numFmtId="0" fontId="12" fillId="3" borderId="11" xfId="1" applyFont="1" applyFill="1" applyBorder="1" applyAlignment="1" applyProtection="1">
      <alignment horizontal="center" vertical="center" shrinkToFit="1"/>
      <protection locked="0"/>
    </xf>
    <xf numFmtId="0" fontId="13" fillId="3" borderId="5" xfId="1" applyFont="1" applyFill="1" applyBorder="1" applyAlignment="1" applyProtection="1">
      <alignment horizontal="center" vertical="center"/>
      <protection locked="0"/>
    </xf>
    <xf numFmtId="0" fontId="13" fillId="3" borderId="6" xfId="1" applyFont="1" applyFill="1" applyBorder="1" applyAlignment="1" applyProtection="1">
      <alignment horizontal="center" vertical="center"/>
      <protection locked="0"/>
    </xf>
    <xf numFmtId="0" fontId="13" fillId="3" borderId="7" xfId="1" applyFont="1" applyFill="1" applyBorder="1" applyAlignment="1" applyProtection="1">
      <alignment horizontal="center" vertical="center"/>
      <protection locked="0"/>
    </xf>
    <xf numFmtId="0" fontId="13" fillId="2" borderId="14" xfId="1" applyFont="1" applyFill="1" applyBorder="1" applyAlignment="1" applyProtection="1">
      <alignment horizontal="center" vertical="center"/>
      <protection locked="0"/>
    </xf>
    <xf numFmtId="0" fontId="13" fillId="3" borderId="0" xfId="1" applyFont="1" applyFill="1" applyBorder="1" applyAlignment="1" applyProtection="1">
      <alignment horizontal="center" vertical="center"/>
      <protection locked="0"/>
    </xf>
    <xf numFmtId="0" fontId="13" fillId="2" borderId="13" xfId="1" applyFont="1" applyFill="1" applyBorder="1" applyAlignment="1" applyProtection="1">
      <alignment horizontal="center" vertical="center"/>
      <protection locked="0"/>
    </xf>
    <xf numFmtId="0" fontId="13" fillId="3" borderId="47" xfId="1" applyFont="1" applyFill="1" applyBorder="1" applyAlignment="1" applyProtection="1">
      <alignment horizontal="center" vertical="center"/>
      <protection locked="0"/>
    </xf>
    <xf numFmtId="0" fontId="13" fillId="3" borderId="48" xfId="1" applyFont="1" applyFill="1" applyBorder="1" applyAlignment="1" applyProtection="1">
      <alignment horizontal="center" vertical="center"/>
      <protection locked="0"/>
    </xf>
    <xf numFmtId="0" fontId="13" fillId="3" borderId="49" xfId="1" applyFont="1" applyFill="1" applyBorder="1" applyAlignment="1" applyProtection="1">
      <alignment horizontal="center" vertical="center"/>
      <protection locked="0"/>
    </xf>
    <xf numFmtId="0" fontId="18" fillId="2" borderId="5" xfId="1" applyFont="1" applyFill="1" applyBorder="1" applyAlignment="1" applyProtection="1">
      <alignment horizontal="center" vertical="center" wrapText="1"/>
      <protection locked="0"/>
    </xf>
    <xf numFmtId="0" fontId="18" fillId="2" borderId="6" xfId="1" applyFont="1" applyFill="1" applyBorder="1" applyAlignment="1" applyProtection="1">
      <alignment horizontal="center" vertical="center"/>
      <protection locked="0"/>
    </xf>
    <xf numFmtId="0" fontId="18" fillId="2" borderId="7" xfId="1" applyFont="1" applyFill="1" applyBorder="1" applyAlignment="1" applyProtection="1">
      <alignment horizontal="center" vertical="center"/>
      <protection locked="0"/>
    </xf>
    <xf numFmtId="0" fontId="18" fillId="2" borderId="14" xfId="1" applyFont="1" applyFill="1" applyBorder="1" applyAlignment="1" applyProtection="1">
      <alignment horizontal="center" vertical="center"/>
      <protection locked="0"/>
    </xf>
    <xf numFmtId="0" fontId="18" fillId="2" borderId="0" xfId="1" applyFont="1" applyFill="1" applyBorder="1" applyAlignment="1" applyProtection="1">
      <alignment horizontal="center" vertical="center"/>
      <protection locked="0"/>
    </xf>
    <xf numFmtId="0" fontId="18" fillId="2" borderId="13" xfId="1" applyFont="1" applyFill="1" applyBorder="1" applyAlignment="1" applyProtection="1">
      <alignment horizontal="center" vertical="center"/>
      <protection locked="0"/>
    </xf>
    <xf numFmtId="0" fontId="18" fillId="2" borderId="9" xfId="1" applyFont="1" applyFill="1" applyBorder="1" applyAlignment="1" applyProtection="1">
      <alignment horizontal="center" vertical="center"/>
      <protection locked="0"/>
    </xf>
    <xf numFmtId="0" fontId="18" fillId="2" borderId="10" xfId="1" applyFont="1" applyFill="1" applyBorder="1" applyAlignment="1" applyProtection="1">
      <alignment horizontal="center" vertical="center"/>
      <protection locked="0"/>
    </xf>
    <xf numFmtId="0" fontId="18" fillId="2" borderId="11" xfId="1" applyFont="1" applyFill="1" applyBorder="1" applyAlignment="1" applyProtection="1">
      <alignment horizontal="center" vertical="center"/>
      <protection locked="0"/>
    </xf>
    <xf numFmtId="2" fontId="8" fillId="3" borderId="5" xfId="1" applyNumberFormat="1" applyFont="1" applyFill="1" applyBorder="1" applyAlignment="1" applyProtection="1">
      <alignment horizontal="center" vertical="center" shrinkToFit="1"/>
      <protection locked="0"/>
    </xf>
    <xf numFmtId="2" fontId="8" fillId="3" borderId="6" xfId="1" applyNumberFormat="1" applyFont="1" applyFill="1" applyBorder="1" applyAlignment="1" applyProtection="1">
      <alignment horizontal="center" vertical="center" shrinkToFit="1"/>
      <protection locked="0"/>
    </xf>
    <xf numFmtId="2" fontId="8" fillId="3" borderId="7" xfId="1" applyNumberFormat="1" applyFont="1" applyFill="1" applyBorder="1" applyAlignment="1" applyProtection="1">
      <alignment horizontal="center" vertical="center" shrinkToFit="1"/>
      <protection locked="0"/>
    </xf>
    <xf numFmtId="2" fontId="8" fillId="3" borderId="14" xfId="1" applyNumberFormat="1" applyFont="1" applyFill="1" applyBorder="1" applyAlignment="1" applyProtection="1">
      <alignment horizontal="center" vertical="center" shrinkToFit="1"/>
      <protection locked="0"/>
    </xf>
    <xf numFmtId="2" fontId="8" fillId="3" borderId="0" xfId="1" applyNumberFormat="1" applyFont="1" applyFill="1" applyBorder="1" applyAlignment="1" applyProtection="1">
      <alignment horizontal="center" vertical="center" shrinkToFit="1"/>
      <protection locked="0"/>
    </xf>
    <xf numFmtId="2" fontId="8" fillId="3" borderId="13" xfId="1" applyNumberFormat="1" applyFont="1" applyFill="1" applyBorder="1" applyAlignment="1" applyProtection="1">
      <alignment horizontal="center" vertical="center" shrinkToFit="1"/>
      <protection locked="0"/>
    </xf>
    <xf numFmtId="2" fontId="8" fillId="3" borderId="9" xfId="1" applyNumberFormat="1" applyFont="1" applyFill="1" applyBorder="1" applyAlignment="1" applyProtection="1">
      <alignment horizontal="center" vertical="center" shrinkToFit="1"/>
      <protection locked="0"/>
    </xf>
    <xf numFmtId="2" fontId="8" fillId="3" borderId="10" xfId="1" applyNumberFormat="1" applyFont="1" applyFill="1" applyBorder="1" applyAlignment="1" applyProtection="1">
      <alignment horizontal="center" vertical="center" shrinkToFit="1"/>
      <protection locked="0"/>
    </xf>
    <xf numFmtId="2" fontId="8" fillId="3" borderId="11" xfId="1" applyNumberFormat="1" applyFont="1" applyFill="1" applyBorder="1" applyAlignment="1" applyProtection="1">
      <alignment horizontal="center" vertical="center" shrinkToFit="1"/>
      <protection locked="0"/>
    </xf>
    <xf numFmtId="0" fontId="8" fillId="2" borderId="5" xfId="1" applyFont="1" applyFill="1" applyBorder="1" applyAlignment="1" applyProtection="1">
      <alignment horizontal="center" vertical="center" shrinkToFit="1"/>
      <protection locked="0"/>
    </xf>
    <xf numFmtId="0" fontId="8" fillId="2" borderId="6" xfId="1" applyFont="1" applyFill="1" applyBorder="1" applyAlignment="1" applyProtection="1">
      <alignment horizontal="center" vertical="center" shrinkToFit="1"/>
      <protection locked="0"/>
    </xf>
    <xf numFmtId="0" fontId="8" fillId="2" borderId="7" xfId="1" applyFont="1" applyFill="1" applyBorder="1" applyAlignment="1" applyProtection="1">
      <alignment horizontal="center" vertical="center" shrinkToFit="1"/>
      <protection locked="0"/>
    </xf>
    <xf numFmtId="0" fontId="8" fillId="2" borderId="14" xfId="1" applyFont="1" applyFill="1" applyBorder="1" applyAlignment="1" applyProtection="1">
      <alignment horizontal="center" vertical="center" shrinkToFit="1"/>
      <protection locked="0"/>
    </xf>
    <xf numFmtId="0" fontId="8" fillId="2" borderId="0" xfId="1" applyFont="1" applyFill="1" applyBorder="1" applyAlignment="1" applyProtection="1">
      <alignment horizontal="center" vertical="center" shrinkToFit="1"/>
      <protection locked="0"/>
    </xf>
    <xf numFmtId="0" fontId="8" fillId="2" borderId="13" xfId="1" applyFont="1" applyFill="1" applyBorder="1" applyAlignment="1" applyProtection="1">
      <alignment horizontal="center" vertical="center" shrinkToFit="1"/>
      <protection locked="0"/>
    </xf>
    <xf numFmtId="0" fontId="8" fillId="2" borderId="9" xfId="1" applyFont="1" applyFill="1" applyBorder="1" applyAlignment="1" applyProtection="1">
      <alignment horizontal="center" vertical="center" shrinkToFit="1"/>
      <protection locked="0"/>
    </xf>
    <xf numFmtId="0" fontId="8" fillId="2" borderId="10" xfId="1" applyFont="1" applyFill="1" applyBorder="1" applyAlignment="1" applyProtection="1">
      <alignment horizontal="center" vertical="center" shrinkToFit="1"/>
      <protection locked="0"/>
    </xf>
    <xf numFmtId="0" fontId="8" fillId="2" borderId="11" xfId="1" applyFont="1" applyFill="1" applyBorder="1" applyAlignment="1" applyProtection="1">
      <alignment horizontal="center" vertical="center" shrinkToFit="1"/>
      <protection locked="0"/>
    </xf>
    <xf numFmtId="2" fontId="8" fillId="4" borderId="5" xfId="1" applyNumberFormat="1" applyFont="1" applyFill="1" applyBorder="1" applyAlignment="1" applyProtection="1">
      <alignment horizontal="center" vertical="center" shrinkToFit="1"/>
    </xf>
    <xf numFmtId="2" fontId="8" fillId="4" borderId="6" xfId="1" applyNumberFormat="1" applyFont="1" applyFill="1" applyBorder="1" applyAlignment="1" applyProtection="1">
      <alignment horizontal="center" vertical="center" shrinkToFit="1"/>
    </xf>
    <xf numFmtId="2" fontId="8" fillId="4" borderId="7" xfId="1" applyNumberFormat="1" applyFont="1" applyFill="1" applyBorder="1" applyAlignment="1" applyProtection="1">
      <alignment horizontal="center" vertical="center" shrinkToFit="1"/>
    </xf>
    <xf numFmtId="2" fontId="8" fillId="4" borderId="14" xfId="1" applyNumberFormat="1" applyFont="1" applyFill="1" applyBorder="1" applyAlignment="1" applyProtection="1">
      <alignment horizontal="center" vertical="center" shrinkToFit="1"/>
    </xf>
    <xf numFmtId="2" fontId="8" fillId="4" borderId="0" xfId="1" applyNumberFormat="1" applyFont="1" applyFill="1" applyBorder="1" applyAlignment="1" applyProtection="1">
      <alignment horizontal="center" vertical="center" shrinkToFit="1"/>
    </xf>
    <xf numFmtId="2" fontId="8" fillId="4" borderId="13" xfId="1" applyNumberFormat="1" applyFont="1" applyFill="1" applyBorder="1" applyAlignment="1" applyProtection="1">
      <alignment horizontal="center" vertical="center" shrinkToFit="1"/>
    </xf>
    <xf numFmtId="2" fontId="8" fillId="4" borderId="9" xfId="1" applyNumberFormat="1" applyFont="1" applyFill="1" applyBorder="1" applyAlignment="1" applyProtection="1">
      <alignment horizontal="center" vertical="center" shrinkToFit="1"/>
    </xf>
    <xf numFmtId="2" fontId="8" fillId="4" borderId="10" xfId="1" applyNumberFormat="1" applyFont="1" applyFill="1" applyBorder="1" applyAlignment="1" applyProtection="1">
      <alignment horizontal="center" vertical="center" shrinkToFit="1"/>
    </xf>
    <xf numFmtId="2" fontId="8" fillId="4" borderId="11" xfId="1" applyNumberFormat="1" applyFont="1" applyFill="1" applyBorder="1" applyAlignment="1" applyProtection="1">
      <alignment horizontal="center" vertical="center" shrinkToFit="1"/>
    </xf>
    <xf numFmtId="0" fontId="9" fillId="3" borderId="9" xfId="1" applyFont="1" applyFill="1" applyBorder="1" applyAlignment="1" applyProtection="1">
      <alignment horizontal="center" vertical="center" shrinkToFit="1"/>
      <protection locked="0"/>
    </xf>
    <xf numFmtId="0" fontId="9" fillId="2" borderId="10" xfId="1" applyFont="1" applyFill="1" applyBorder="1" applyAlignment="1" applyProtection="1">
      <alignment horizontal="center" vertical="center" shrinkToFit="1"/>
      <protection locked="0"/>
    </xf>
    <xf numFmtId="0" fontId="9" fillId="2" borderId="11" xfId="1" applyFont="1" applyFill="1" applyBorder="1" applyAlignment="1" applyProtection="1">
      <alignment horizontal="center" vertical="center" shrinkToFit="1"/>
      <protection locked="0"/>
    </xf>
    <xf numFmtId="0" fontId="9" fillId="2" borderId="54" xfId="1" applyFont="1" applyFill="1" applyBorder="1" applyAlignment="1" applyProtection="1">
      <alignment horizontal="center" vertical="center"/>
      <protection locked="0"/>
    </xf>
    <xf numFmtId="0" fontId="9" fillId="2" borderId="55" xfId="1" applyFont="1" applyFill="1" applyBorder="1" applyAlignment="1" applyProtection="1">
      <alignment horizontal="center" vertical="center"/>
      <protection locked="0"/>
    </xf>
    <xf numFmtId="0" fontId="9" fillId="2" borderId="56" xfId="1" applyFont="1" applyFill="1" applyBorder="1" applyAlignment="1" applyProtection="1">
      <alignment horizontal="center" vertical="center"/>
      <protection locked="0"/>
    </xf>
    <xf numFmtId="0" fontId="5" fillId="3" borderId="0" xfId="1" applyFont="1" applyFill="1" applyAlignment="1" applyProtection="1">
      <alignment horizontal="left" vertical="center" wrapText="1"/>
      <protection locked="0"/>
    </xf>
    <xf numFmtId="0" fontId="5" fillId="3" borderId="5" xfId="1" applyFont="1" applyFill="1" applyBorder="1" applyAlignment="1" applyProtection="1">
      <alignment horizontal="center" vertical="center"/>
      <protection locked="0"/>
    </xf>
    <xf numFmtId="0" fontId="5" fillId="3" borderId="7" xfId="1" applyFont="1" applyFill="1" applyBorder="1" applyAlignment="1" applyProtection="1">
      <alignment horizontal="center" vertical="center"/>
      <protection locked="0"/>
    </xf>
    <xf numFmtId="0" fontId="5" fillId="3" borderId="14" xfId="1" applyFont="1" applyFill="1" applyBorder="1" applyAlignment="1" applyProtection="1">
      <alignment horizontal="center" vertical="center"/>
      <protection locked="0"/>
    </xf>
    <xf numFmtId="0" fontId="5" fillId="3" borderId="13" xfId="1" applyFont="1" applyFill="1" applyBorder="1" applyAlignment="1" applyProtection="1">
      <alignment horizontal="center" vertical="center"/>
      <protection locked="0"/>
    </xf>
    <xf numFmtId="0" fontId="5" fillId="3" borderId="11" xfId="1" applyFont="1" applyFill="1" applyBorder="1" applyAlignment="1" applyProtection="1">
      <alignment horizontal="center" vertical="center"/>
      <protection locked="0"/>
    </xf>
    <xf numFmtId="0" fontId="12" fillId="2" borderId="5" xfId="1" applyFont="1" applyFill="1" applyBorder="1" applyAlignment="1" applyProtection="1">
      <alignment horizontal="center" vertical="center" wrapText="1"/>
      <protection locked="0"/>
    </xf>
    <xf numFmtId="0" fontId="12" fillId="2" borderId="6" xfId="1" applyFont="1" applyFill="1" applyBorder="1" applyAlignment="1" applyProtection="1">
      <alignment horizontal="center" vertical="center" wrapText="1"/>
      <protection locked="0"/>
    </xf>
    <xf numFmtId="0" fontId="12" fillId="2" borderId="7" xfId="1" applyFont="1" applyFill="1" applyBorder="1" applyAlignment="1" applyProtection="1">
      <alignment horizontal="center" vertical="center" wrapText="1"/>
      <protection locked="0"/>
    </xf>
    <xf numFmtId="0" fontId="12" fillId="2" borderId="14" xfId="1" applyFont="1" applyFill="1" applyBorder="1" applyAlignment="1" applyProtection="1">
      <alignment horizontal="center" vertical="center" wrapText="1"/>
      <protection locked="0"/>
    </xf>
    <xf numFmtId="0" fontId="12" fillId="2" borderId="0" xfId="1" applyFont="1" applyFill="1" applyBorder="1" applyAlignment="1" applyProtection="1">
      <alignment horizontal="center" vertical="center" wrapText="1"/>
      <protection locked="0"/>
    </xf>
    <xf numFmtId="0" fontId="12" fillId="2" borderId="13" xfId="1" applyFont="1" applyFill="1" applyBorder="1" applyAlignment="1" applyProtection="1">
      <alignment horizontal="center" vertical="center" wrapText="1"/>
      <protection locked="0"/>
    </xf>
    <xf numFmtId="0" fontId="12" fillId="2" borderId="9" xfId="1" applyFont="1" applyFill="1" applyBorder="1" applyAlignment="1" applyProtection="1">
      <alignment horizontal="center" vertical="center" wrapText="1"/>
      <protection locked="0"/>
    </xf>
    <xf numFmtId="0" fontId="12" fillId="2" borderId="10" xfId="1" applyFont="1" applyFill="1" applyBorder="1" applyAlignment="1" applyProtection="1">
      <alignment horizontal="center" vertical="center" wrapText="1"/>
      <protection locked="0"/>
    </xf>
    <xf numFmtId="0" fontId="12" fillId="2" borderId="11" xfId="1" applyFont="1" applyFill="1" applyBorder="1" applyAlignment="1" applyProtection="1">
      <alignment horizontal="center" vertical="center" wrapText="1"/>
      <protection locked="0"/>
    </xf>
    <xf numFmtId="0" fontId="11" fillId="3" borderId="5" xfId="1" applyFont="1" applyFill="1" applyBorder="1" applyAlignment="1" applyProtection="1">
      <alignment horizontal="center" vertical="center" wrapText="1"/>
      <protection locked="0"/>
    </xf>
    <xf numFmtId="0" fontId="11" fillId="3" borderId="6" xfId="1" applyFont="1" applyFill="1" applyBorder="1" applyProtection="1">
      <protection locked="0"/>
    </xf>
    <xf numFmtId="0" fontId="11" fillId="3" borderId="7" xfId="1" applyFont="1" applyFill="1" applyBorder="1" applyProtection="1">
      <protection locked="0"/>
    </xf>
    <xf numFmtId="0" fontId="11" fillId="3" borderId="14" xfId="1" applyFont="1" applyFill="1" applyBorder="1" applyProtection="1">
      <protection locked="0"/>
    </xf>
    <xf numFmtId="0" fontId="11" fillId="3" borderId="0" xfId="1" applyFont="1" applyFill="1" applyProtection="1">
      <protection locked="0"/>
    </xf>
    <xf numFmtId="0" fontId="11" fillId="3" borderId="13" xfId="1" applyFont="1" applyFill="1" applyBorder="1" applyProtection="1">
      <protection locked="0"/>
    </xf>
    <xf numFmtId="0" fontId="11" fillId="3" borderId="9" xfId="1" applyFont="1" applyFill="1" applyBorder="1" applyProtection="1">
      <protection locked="0"/>
    </xf>
    <xf numFmtId="0" fontId="11" fillId="3" borderId="10" xfId="1" applyFont="1" applyFill="1" applyBorder="1" applyProtection="1">
      <protection locked="0"/>
    </xf>
    <xf numFmtId="0" fontId="11" fillId="3" borderId="11" xfId="1" applyFont="1" applyFill="1" applyBorder="1" applyProtection="1">
      <protection locked="0"/>
    </xf>
    <xf numFmtId="0" fontId="12" fillId="3" borderId="6" xfId="1" applyFont="1" applyFill="1" applyBorder="1" applyProtection="1">
      <protection locked="0"/>
    </xf>
    <xf numFmtId="0" fontId="12" fillId="3" borderId="7" xfId="1" applyFont="1" applyFill="1" applyBorder="1" applyProtection="1">
      <protection locked="0"/>
    </xf>
    <xf numFmtId="0" fontId="12" fillId="3" borderId="14" xfId="1" applyFont="1" applyFill="1" applyBorder="1" applyProtection="1">
      <protection locked="0"/>
    </xf>
    <xf numFmtId="0" fontId="12" fillId="3" borderId="0" xfId="1" applyFont="1" applyFill="1" applyProtection="1">
      <protection locked="0"/>
    </xf>
    <xf numFmtId="0" fontId="12" fillId="3" borderId="13" xfId="1" applyFont="1" applyFill="1" applyBorder="1" applyProtection="1">
      <protection locked="0"/>
    </xf>
    <xf numFmtId="0" fontId="12" fillId="3" borderId="9" xfId="1" applyFont="1" applyFill="1" applyBorder="1" applyProtection="1">
      <protection locked="0"/>
    </xf>
    <xf numFmtId="0" fontId="12" fillId="3" borderId="10" xfId="1" applyFont="1" applyFill="1" applyBorder="1" applyProtection="1">
      <protection locked="0"/>
    </xf>
    <xf numFmtId="0" fontId="12" fillId="3" borderId="11" xfId="1" applyFont="1" applyFill="1" applyBorder="1" applyProtection="1">
      <protection locked="0"/>
    </xf>
    <xf numFmtId="0" fontId="12" fillId="2" borderId="7" xfId="1" applyFont="1" applyFill="1" applyBorder="1" applyAlignment="1" applyProtection="1">
      <alignment horizontal="left" vertical="center" wrapText="1"/>
      <protection locked="0"/>
    </xf>
    <xf numFmtId="0" fontId="12" fillId="2" borderId="13" xfId="1" applyFont="1" applyFill="1" applyBorder="1" applyAlignment="1" applyProtection="1">
      <alignment horizontal="left" vertical="center" wrapText="1"/>
      <protection locked="0"/>
    </xf>
    <xf numFmtId="0" fontId="9" fillId="2" borderId="5" xfId="1" applyFont="1" applyFill="1" applyBorder="1" applyAlignment="1" applyProtection="1">
      <alignment horizontal="center" vertical="center"/>
      <protection locked="0"/>
    </xf>
    <xf numFmtId="0" fontId="9" fillId="3" borderId="6" xfId="1" applyFont="1" applyFill="1" applyBorder="1" applyAlignment="1" applyProtection="1">
      <alignment horizontal="center" vertical="center"/>
      <protection locked="0"/>
    </xf>
    <xf numFmtId="0" fontId="9" fillId="3" borderId="14" xfId="1" applyFont="1" applyFill="1" applyBorder="1" applyAlignment="1" applyProtection="1">
      <alignment horizontal="center" vertical="center"/>
      <protection locked="0"/>
    </xf>
    <xf numFmtId="0" fontId="9" fillId="3" borderId="0" xfId="1" applyFont="1" applyFill="1" applyBorder="1" applyAlignment="1" applyProtection="1">
      <alignment horizontal="center" vertical="center"/>
      <protection locked="0"/>
    </xf>
    <xf numFmtId="0" fontId="9" fillId="3" borderId="9" xfId="1" applyFont="1" applyFill="1" applyBorder="1" applyAlignment="1" applyProtection="1">
      <alignment horizontal="center" vertical="center"/>
      <protection locked="0"/>
    </xf>
    <xf numFmtId="0" fontId="9" fillId="3" borderId="10" xfId="1" applyFont="1" applyFill="1" applyBorder="1" applyAlignment="1" applyProtection="1">
      <alignment horizontal="center" vertical="center"/>
      <protection locked="0"/>
    </xf>
    <xf numFmtId="0" fontId="8" fillId="2" borderId="5" xfId="1" applyFont="1" applyFill="1" applyBorder="1" applyAlignment="1" applyProtection="1">
      <alignment horizontal="center" vertical="center"/>
      <protection locked="0"/>
    </xf>
    <xf numFmtId="0" fontId="8" fillId="2" borderId="6" xfId="1" applyFont="1" applyFill="1" applyBorder="1" applyAlignment="1" applyProtection="1">
      <alignment horizontal="center" vertical="center"/>
      <protection locked="0"/>
    </xf>
    <xf numFmtId="0" fontId="8" fillId="2" borderId="57" xfId="1" applyFont="1" applyFill="1" applyBorder="1" applyAlignment="1" applyProtection="1">
      <alignment horizontal="center" vertical="center"/>
      <protection locked="0"/>
    </xf>
    <xf numFmtId="0" fontId="8" fillId="2" borderId="14" xfId="1" applyFont="1" applyFill="1" applyBorder="1" applyAlignment="1" applyProtection="1">
      <alignment horizontal="center" vertical="center"/>
      <protection locked="0"/>
    </xf>
    <xf numFmtId="0" fontId="8" fillId="3" borderId="0" xfId="1" applyFont="1" applyFill="1" applyBorder="1" applyAlignment="1" applyProtection="1">
      <alignment horizontal="center" vertical="center"/>
      <protection locked="0"/>
    </xf>
    <xf numFmtId="0" fontId="8" fillId="2" borderId="78" xfId="1" applyFont="1" applyFill="1" applyBorder="1" applyAlignment="1" applyProtection="1">
      <alignment horizontal="center" vertical="center"/>
      <protection locked="0"/>
    </xf>
    <xf numFmtId="0" fontId="8" fillId="2" borderId="9" xfId="1" applyFont="1" applyFill="1" applyBorder="1" applyAlignment="1" applyProtection="1">
      <alignment horizontal="center" vertical="center"/>
      <protection locked="0"/>
    </xf>
    <xf numFmtId="0" fontId="8" fillId="2" borderId="10" xfId="1" applyFont="1" applyFill="1" applyBorder="1" applyAlignment="1" applyProtection="1">
      <alignment horizontal="center" vertical="center"/>
      <protection locked="0"/>
    </xf>
    <xf numFmtId="0" fontId="8" fillId="2" borderId="58" xfId="1" applyFont="1" applyFill="1" applyBorder="1" applyAlignment="1" applyProtection="1">
      <alignment horizontal="center" vertical="center"/>
      <protection locked="0"/>
    </xf>
    <xf numFmtId="0" fontId="5" fillId="2" borderId="54" xfId="1" applyFont="1" applyFill="1" applyBorder="1" applyAlignment="1" applyProtection="1">
      <alignment horizontal="center" vertical="center"/>
      <protection locked="0"/>
    </xf>
    <xf numFmtId="0" fontId="5" fillId="2" borderId="55" xfId="1" applyFont="1" applyFill="1" applyBorder="1" applyAlignment="1" applyProtection="1">
      <alignment horizontal="center" vertical="center"/>
      <protection locked="0"/>
    </xf>
    <xf numFmtId="0" fontId="5" fillId="2" borderId="56" xfId="1" applyFont="1" applyFill="1" applyBorder="1" applyAlignment="1" applyProtection="1">
      <alignment horizontal="center" vertical="center"/>
      <protection locked="0"/>
    </xf>
    <xf numFmtId="0" fontId="9" fillId="3" borderId="6" xfId="1" applyFont="1" applyFill="1" applyBorder="1" applyAlignment="1" applyProtection="1">
      <alignment horizontal="center" vertical="center" wrapText="1"/>
      <protection locked="0"/>
    </xf>
    <xf numFmtId="0" fontId="9" fillId="3" borderId="7" xfId="1" applyFont="1" applyFill="1" applyBorder="1" applyAlignment="1" applyProtection="1">
      <alignment horizontal="center" vertical="center" wrapText="1"/>
      <protection locked="0"/>
    </xf>
    <xf numFmtId="0" fontId="9" fillId="3" borderId="0" xfId="1" applyFont="1" applyFill="1" applyBorder="1" applyAlignment="1" applyProtection="1">
      <alignment horizontal="center" vertical="center" wrapText="1"/>
      <protection locked="0"/>
    </xf>
    <xf numFmtId="0" fontId="9" fillId="3" borderId="13" xfId="1" applyFont="1" applyFill="1" applyBorder="1" applyAlignment="1" applyProtection="1">
      <alignment horizontal="center" vertical="center" wrapText="1"/>
      <protection locked="0"/>
    </xf>
    <xf numFmtId="0" fontId="9" fillId="3" borderId="9" xfId="1" applyFont="1" applyFill="1" applyBorder="1" applyAlignment="1" applyProtection="1">
      <alignment horizontal="center" vertical="center" wrapText="1"/>
      <protection locked="0"/>
    </xf>
    <xf numFmtId="0" fontId="9" fillId="3" borderId="10" xfId="1" applyFont="1" applyFill="1" applyBorder="1" applyAlignment="1" applyProtection="1">
      <alignment horizontal="center" vertical="center" wrapText="1"/>
      <protection locked="0"/>
    </xf>
    <xf numFmtId="0" fontId="9" fillId="3" borderId="11" xfId="1" applyFont="1" applyFill="1" applyBorder="1" applyAlignment="1" applyProtection="1">
      <alignment horizontal="center" vertical="center" wrapText="1"/>
      <protection locked="0"/>
    </xf>
    <xf numFmtId="0" fontId="8" fillId="2" borderId="5" xfId="1" applyFont="1" applyFill="1" applyBorder="1" applyAlignment="1" applyProtection="1">
      <alignment horizontal="center" vertical="center" wrapText="1"/>
      <protection locked="0"/>
    </xf>
    <xf numFmtId="0" fontId="6" fillId="3" borderId="5" xfId="1" applyFont="1" applyFill="1" applyBorder="1" applyAlignment="1" applyProtection="1">
      <alignment horizontal="center" vertical="center" wrapText="1" shrinkToFit="1"/>
      <protection locked="0"/>
    </xf>
    <xf numFmtId="0" fontId="6" fillId="3" borderId="6" xfId="1" applyFont="1" applyFill="1" applyBorder="1" applyAlignment="1" applyProtection="1">
      <alignment horizontal="center" vertical="center" shrinkToFit="1"/>
      <protection locked="0"/>
    </xf>
    <xf numFmtId="0" fontId="6" fillId="3" borderId="7" xfId="1" applyFont="1" applyFill="1" applyBorder="1" applyAlignment="1" applyProtection="1">
      <alignment horizontal="center" vertical="center" shrinkToFit="1"/>
      <protection locked="0"/>
    </xf>
    <xf numFmtId="0" fontId="6" fillId="3" borderId="14" xfId="1" applyFont="1" applyFill="1" applyBorder="1" applyAlignment="1" applyProtection="1">
      <alignment horizontal="center" vertical="center" shrinkToFit="1"/>
      <protection locked="0"/>
    </xf>
    <xf numFmtId="0" fontId="6" fillId="3" borderId="0" xfId="1" applyFont="1" applyFill="1" applyBorder="1" applyAlignment="1" applyProtection="1">
      <alignment horizontal="center" vertical="center" shrinkToFit="1"/>
      <protection locked="0"/>
    </xf>
    <xf numFmtId="0" fontId="6" fillId="3" borderId="13" xfId="1" applyFont="1" applyFill="1" applyBorder="1" applyAlignment="1" applyProtection="1">
      <alignment horizontal="center" vertical="center" shrinkToFit="1"/>
      <protection locked="0"/>
    </xf>
    <xf numFmtId="0" fontId="6" fillId="3" borderId="9" xfId="1" applyFont="1" applyFill="1" applyBorder="1" applyAlignment="1" applyProtection="1">
      <alignment horizontal="center" vertical="center" shrinkToFit="1"/>
      <protection locked="0"/>
    </xf>
    <xf numFmtId="0" fontId="6" fillId="3" borderId="10" xfId="1" applyFont="1" applyFill="1" applyBorder="1" applyAlignment="1" applyProtection="1">
      <alignment horizontal="center" vertical="center" shrinkToFit="1"/>
      <protection locked="0"/>
    </xf>
    <xf numFmtId="0" fontId="6" fillId="3" borderId="11" xfId="1" applyFont="1" applyFill="1" applyBorder="1" applyAlignment="1" applyProtection="1">
      <alignment horizontal="center" vertical="center" shrinkToFit="1"/>
      <protection locked="0"/>
    </xf>
    <xf numFmtId="1" fontId="8" fillId="2" borderId="5" xfId="1" applyNumberFormat="1" applyFont="1" applyFill="1" applyBorder="1" applyAlignment="1" applyProtection="1">
      <alignment horizontal="center" vertical="center" shrinkToFit="1"/>
      <protection locked="0"/>
    </xf>
    <xf numFmtId="1" fontId="8" fillId="2" borderId="6" xfId="1" applyNumberFormat="1" applyFont="1" applyFill="1" applyBorder="1" applyAlignment="1" applyProtection="1">
      <alignment horizontal="center" vertical="center" shrinkToFit="1"/>
      <protection locked="0"/>
    </xf>
    <xf numFmtId="1" fontId="8" fillId="2" borderId="7" xfId="1" applyNumberFormat="1" applyFont="1" applyFill="1" applyBorder="1" applyAlignment="1" applyProtection="1">
      <alignment horizontal="center" vertical="center" shrinkToFit="1"/>
      <protection locked="0"/>
    </xf>
    <xf numFmtId="1" fontId="8" fillId="2" borderId="14" xfId="1" applyNumberFormat="1" applyFont="1" applyFill="1" applyBorder="1" applyAlignment="1" applyProtection="1">
      <alignment horizontal="center" vertical="center" shrinkToFit="1"/>
      <protection locked="0"/>
    </xf>
    <xf numFmtId="1" fontId="8" fillId="2" borderId="0" xfId="1" applyNumberFormat="1" applyFont="1" applyFill="1" applyBorder="1" applyAlignment="1" applyProtection="1">
      <alignment horizontal="center" vertical="center" shrinkToFit="1"/>
      <protection locked="0"/>
    </xf>
    <xf numFmtId="1" fontId="8" fillId="2" borderId="13" xfId="1" applyNumberFormat="1" applyFont="1" applyFill="1" applyBorder="1" applyAlignment="1" applyProtection="1">
      <alignment horizontal="center" vertical="center" shrinkToFit="1"/>
      <protection locked="0"/>
    </xf>
    <xf numFmtId="1" fontId="8" fillId="2" borderId="9" xfId="1" applyNumberFormat="1" applyFont="1" applyFill="1" applyBorder="1" applyAlignment="1" applyProtection="1">
      <alignment horizontal="center" vertical="center" shrinkToFit="1"/>
      <protection locked="0"/>
    </xf>
    <xf numFmtId="1" fontId="8" fillId="2" borderId="10" xfId="1" applyNumberFormat="1" applyFont="1" applyFill="1" applyBorder="1" applyAlignment="1" applyProtection="1">
      <alignment horizontal="center" vertical="center" shrinkToFit="1"/>
      <protection locked="0"/>
    </xf>
    <xf numFmtId="1" fontId="8" fillId="2" borderId="11" xfId="1" applyNumberFormat="1" applyFont="1" applyFill="1" applyBorder="1" applyAlignment="1" applyProtection="1">
      <alignment horizontal="center" vertical="center" shrinkToFit="1"/>
      <protection locked="0"/>
    </xf>
    <xf numFmtId="2" fontId="8" fillId="6" borderId="5" xfId="1" applyNumberFormat="1" applyFont="1" applyFill="1" applyBorder="1" applyAlignment="1" applyProtection="1">
      <alignment horizontal="center" vertical="center" shrinkToFit="1"/>
      <protection locked="0"/>
    </xf>
    <xf numFmtId="2" fontId="8" fillId="6" borderId="6" xfId="1" applyNumberFormat="1" applyFont="1" applyFill="1" applyBorder="1" applyAlignment="1" applyProtection="1">
      <alignment horizontal="center" vertical="center" shrinkToFit="1"/>
      <protection locked="0"/>
    </xf>
    <xf numFmtId="2" fontId="8" fillId="6" borderId="7" xfId="1" applyNumberFormat="1" applyFont="1" applyFill="1" applyBorder="1" applyAlignment="1" applyProtection="1">
      <alignment horizontal="center" vertical="center" shrinkToFit="1"/>
      <protection locked="0"/>
    </xf>
    <xf numFmtId="2" fontId="8" fillId="6" borderId="14" xfId="1" applyNumberFormat="1" applyFont="1" applyFill="1" applyBorder="1" applyAlignment="1" applyProtection="1">
      <alignment horizontal="center" vertical="center" shrinkToFit="1"/>
      <protection locked="0"/>
    </xf>
    <xf numFmtId="2" fontId="8" fillId="6" borderId="0" xfId="1" applyNumberFormat="1" applyFont="1" applyFill="1" applyBorder="1" applyAlignment="1" applyProtection="1">
      <alignment horizontal="center" vertical="center" shrinkToFit="1"/>
      <protection locked="0"/>
    </xf>
    <xf numFmtId="2" fontId="8" fillId="6" borderId="13" xfId="1" applyNumberFormat="1" applyFont="1" applyFill="1" applyBorder="1" applyAlignment="1" applyProtection="1">
      <alignment horizontal="center" vertical="center" shrinkToFit="1"/>
      <protection locked="0"/>
    </xf>
    <xf numFmtId="2" fontId="8" fillId="6" borderId="9" xfId="1" applyNumberFormat="1" applyFont="1" applyFill="1" applyBorder="1" applyAlignment="1" applyProtection="1">
      <alignment horizontal="center" vertical="center" shrinkToFit="1"/>
      <protection locked="0"/>
    </xf>
    <xf numFmtId="2" fontId="8" fillId="6" borderId="10" xfId="1" applyNumberFormat="1" applyFont="1" applyFill="1" applyBorder="1" applyAlignment="1" applyProtection="1">
      <alignment horizontal="center" vertical="center" shrinkToFit="1"/>
      <protection locked="0"/>
    </xf>
    <xf numFmtId="2" fontId="8" fillId="6" borderId="11" xfId="1" applyNumberFormat="1" applyFont="1" applyFill="1" applyBorder="1" applyAlignment="1" applyProtection="1">
      <alignment horizontal="center" vertical="center" shrinkToFit="1"/>
      <protection locked="0"/>
    </xf>
    <xf numFmtId="0" fontId="9" fillId="2" borderId="50" xfId="1" applyFont="1" applyFill="1" applyBorder="1" applyAlignment="1" applyProtection="1">
      <alignment horizontal="center" vertical="center"/>
      <protection locked="0"/>
    </xf>
    <xf numFmtId="0" fontId="9" fillId="2" borderId="51" xfId="1" applyFont="1" applyFill="1" applyBorder="1" applyAlignment="1" applyProtection="1">
      <alignment horizontal="center" vertical="center"/>
      <protection locked="0"/>
    </xf>
    <xf numFmtId="0" fontId="9" fillId="2" borderId="52" xfId="1" applyFont="1" applyFill="1" applyBorder="1" applyAlignment="1" applyProtection="1">
      <alignment horizontal="center" vertical="center"/>
      <protection locked="0"/>
    </xf>
    <xf numFmtId="0" fontId="5" fillId="2" borderId="53" xfId="1" applyFont="1" applyFill="1" applyBorder="1" applyAlignment="1" applyProtection="1">
      <alignment horizontal="center" vertical="center" wrapText="1"/>
      <protection locked="0"/>
    </xf>
    <xf numFmtId="0" fontId="5" fillId="2" borderId="53" xfId="1" applyFont="1" applyFill="1" applyBorder="1" applyAlignment="1" applyProtection="1">
      <alignment horizontal="center" vertical="center"/>
      <protection locked="0"/>
    </xf>
    <xf numFmtId="0" fontId="5" fillId="2" borderId="106" xfId="1" applyFont="1" applyFill="1" applyBorder="1" applyAlignment="1" applyProtection="1">
      <alignment horizontal="center" vertical="center"/>
      <protection locked="0"/>
    </xf>
    <xf numFmtId="0" fontId="5" fillId="2" borderId="12" xfId="1" applyFont="1" applyFill="1" applyBorder="1" applyAlignment="1" applyProtection="1">
      <alignment horizontal="center" vertical="center"/>
      <protection locked="0"/>
    </xf>
    <xf numFmtId="0" fontId="9" fillId="0" borderId="4" xfId="1" applyFont="1" applyBorder="1" applyAlignment="1" applyProtection="1">
      <alignment horizontal="center" vertical="center" wrapText="1" shrinkToFit="1"/>
      <protection locked="0"/>
    </xf>
    <xf numFmtId="0" fontId="9" fillId="0" borderId="4" xfId="1" applyFont="1" applyBorder="1" applyAlignment="1" applyProtection="1">
      <alignment horizontal="center" vertical="center" shrinkToFit="1"/>
      <protection locked="0"/>
    </xf>
    <xf numFmtId="0" fontId="27" fillId="2" borderId="4" xfId="1" applyFont="1" applyFill="1" applyBorder="1" applyAlignment="1" applyProtection="1">
      <alignment horizontal="center" vertical="center" wrapText="1"/>
      <protection locked="0"/>
    </xf>
    <xf numFmtId="0" fontId="5" fillId="2" borderId="6" xfId="1" applyFont="1" applyFill="1" applyBorder="1" applyAlignment="1" applyProtection="1">
      <alignment horizontal="left" vertical="top" wrapText="1"/>
      <protection locked="0"/>
    </xf>
    <xf numFmtId="0" fontId="5" fillId="2" borderId="7" xfId="1" applyFont="1" applyFill="1" applyBorder="1" applyAlignment="1" applyProtection="1">
      <alignment horizontal="left" vertical="top" wrapText="1"/>
      <protection locked="0"/>
    </xf>
    <xf numFmtId="0" fontId="5" fillId="2" borderId="13" xfId="1" applyFont="1" applyFill="1" applyBorder="1" applyAlignment="1" applyProtection="1">
      <alignment horizontal="left" vertical="top" wrapText="1"/>
      <protection locked="0"/>
    </xf>
    <xf numFmtId="0" fontId="12" fillId="2" borderId="5" xfId="1" applyFont="1" applyFill="1" applyBorder="1" applyAlignment="1" applyProtection="1">
      <alignment horizontal="center" vertical="center"/>
      <protection locked="0"/>
    </xf>
    <xf numFmtId="0" fontId="12" fillId="2" borderId="14" xfId="1" applyFont="1" applyFill="1" applyBorder="1" applyAlignment="1" applyProtection="1">
      <alignment horizontal="center" vertical="center"/>
      <protection locked="0"/>
    </xf>
    <xf numFmtId="0" fontId="12" fillId="2" borderId="9" xfId="1" applyFont="1" applyFill="1" applyBorder="1" applyAlignment="1" applyProtection="1">
      <alignment horizontal="center" vertical="center"/>
      <protection locked="0"/>
    </xf>
    <xf numFmtId="0" fontId="12" fillId="2" borderId="11" xfId="1" applyFont="1" applyFill="1" applyBorder="1" applyAlignment="1" applyProtection="1">
      <alignment horizontal="center" vertical="center"/>
      <protection locked="0"/>
    </xf>
    <xf numFmtId="0" fontId="8" fillId="5" borderId="5" xfId="1" applyFont="1" applyFill="1" applyBorder="1" applyAlignment="1" applyProtection="1">
      <alignment horizontal="center" vertical="center"/>
      <protection locked="0"/>
    </xf>
    <xf numFmtId="0" fontId="8" fillId="5" borderId="6" xfId="1" applyFont="1" applyFill="1" applyBorder="1" applyAlignment="1" applyProtection="1">
      <alignment horizontal="center" vertical="center"/>
      <protection locked="0"/>
    </xf>
    <xf numFmtId="0" fontId="8" fillId="5" borderId="57" xfId="1" applyFont="1" applyFill="1" applyBorder="1" applyAlignment="1" applyProtection="1">
      <alignment horizontal="center" vertical="center"/>
      <protection locked="0"/>
    </xf>
    <xf numFmtId="0" fontId="8" fillId="5" borderId="14" xfId="1" applyFont="1" applyFill="1" applyBorder="1" applyAlignment="1" applyProtection="1">
      <alignment horizontal="center" vertical="center"/>
      <protection locked="0"/>
    </xf>
    <xf numFmtId="0" fontId="8" fillId="5" borderId="0" xfId="1" applyFont="1" applyFill="1" applyBorder="1" applyAlignment="1" applyProtection="1">
      <alignment horizontal="center" vertical="center"/>
      <protection locked="0"/>
    </xf>
    <xf numFmtId="0" fontId="8" fillId="5" borderId="78" xfId="1" applyFont="1" applyFill="1" applyBorder="1" applyAlignment="1" applyProtection="1">
      <alignment horizontal="center" vertical="center"/>
      <protection locked="0"/>
    </xf>
    <xf numFmtId="0" fontId="8" fillId="5" borderId="9" xfId="1" applyFont="1" applyFill="1" applyBorder="1" applyAlignment="1" applyProtection="1">
      <alignment horizontal="center" vertical="center"/>
      <protection locked="0"/>
    </xf>
    <xf numFmtId="0" fontId="8" fillId="5" borderId="10" xfId="1" applyFont="1" applyFill="1" applyBorder="1" applyAlignment="1" applyProtection="1">
      <alignment horizontal="center" vertical="center"/>
      <protection locked="0"/>
    </xf>
    <xf numFmtId="0" fontId="8" fillId="5" borderId="58" xfId="1" applyFont="1" applyFill="1" applyBorder="1" applyAlignment="1" applyProtection="1">
      <alignment horizontal="center" vertical="center"/>
      <protection locked="0"/>
    </xf>
    <xf numFmtId="0" fontId="5" fillId="3" borderId="4" xfId="1" applyFont="1" applyFill="1" applyBorder="1" applyAlignment="1" applyProtection="1">
      <alignment horizontal="center" vertical="center" wrapText="1"/>
      <protection locked="0"/>
    </xf>
    <xf numFmtId="0" fontId="9" fillId="2" borderId="4" xfId="1" applyFont="1" applyFill="1" applyBorder="1" applyAlignment="1" applyProtection="1">
      <alignment horizontal="center" vertical="center"/>
      <protection locked="0"/>
    </xf>
    <xf numFmtId="2" fontId="8" fillId="7" borderId="5" xfId="1" applyNumberFormat="1" applyFont="1" applyFill="1" applyBorder="1" applyAlignment="1" applyProtection="1">
      <alignment horizontal="center" vertical="center" shrinkToFit="1"/>
      <protection locked="0"/>
    </xf>
    <xf numFmtId="0" fontId="8" fillId="7" borderId="6" xfId="1" applyFont="1" applyFill="1" applyBorder="1" applyAlignment="1" applyProtection="1">
      <alignment horizontal="center" vertical="center" shrinkToFit="1"/>
      <protection locked="0"/>
    </xf>
    <xf numFmtId="0" fontId="8" fillId="7" borderId="7" xfId="1" applyFont="1" applyFill="1" applyBorder="1" applyAlignment="1" applyProtection="1">
      <alignment horizontal="center" vertical="center" shrinkToFit="1"/>
      <protection locked="0"/>
    </xf>
    <xf numFmtId="0" fontId="8" fillId="7" borderId="14" xfId="1" applyFont="1" applyFill="1" applyBorder="1" applyAlignment="1" applyProtection="1">
      <alignment horizontal="center" vertical="center" shrinkToFit="1"/>
      <protection locked="0"/>
    </xf>
    <xf numFmtId="0" fontId="8" fillId="7" borderId="0" xfId="1" applyFont="1" applyFill="1" applyBorder="1" applyAlignment="1" applyProtection="1">
      <alignment horizontal="center" vertical="center" shrinkToFit="1"/>
      <protection locked="0"/>
    </xf>
    <xf numFmtId="0" fontId="8" fillId="7" borderId="13" xfId="1" applyFont="1" applyFill="1" applyBorder="1" applyAlignment="1" applyProtection="1">
      <alignment horizontal="center" vertical="center" shrinkToFit="1"/>
      <protection locked="0"/>
    </xf>
    <xf numFmtId="0" fontId="8" fillId="7" borderId="9" xfId="1" applyFont="1" applyFill="1" applyBorder="1" applyAlignment="1" applyProtection="1">
      <alignment horizontal="center" vertical="center" shrinkToFit="1"/>
      <protection locked="0"/>
    </xf>
    <xf numFmtId="0" fontId="8" fillId="7" borderId="10" xfId="1" applyFont="1" applyFill="1" applyBorder="1" applyAlignment="1" applyProtection="1">
      <alignment horizontal="center" vertical="center" shrinkToFit="1"/>
      <protection locked="0"/>
    </xf>
    <xf numFmtId="0" fontId="8" fillId="7" borderId="11" xfId="1" applyFont="1" applyFill="1" applyBorder="1" applyAlignment="1" applyProtection="1">
      <alignment horizontal="center" vertical="center" shrinkToFit="1"/>
      <protection locked="0"/>
    </xf>
    <xf numFmtId="0" fontId="5" fillId="2" borderId="47" xfId="1" applyFont="1" applyFill="1" applyBorder="1" applyAlignment="1" applyProtection="1">
      <alignment horizontal="center" vertical="center" wrapText="1"/>
      <protection locked="0"/>
    </xf>
    <xf numFmtId="0" fontId="5" fillId="2" borderId="48" xfId="1" applyFont="1" applyFill="1" applyBorder="1" applyAlignment="1" applyProtection="1">
      <alignment horizontal="center" vertical="center" wrapText="1"/>
      <protection locked="0"/>
    </xf>
    <xf numFmtId="0" fontId="5" fillId="2" borderId="49" xfId="1" applyFont="1" applyFill="1" applyBorder="1" applyAlignment="1" applyProtection="1">
      <alignment horizontal="center" vertical="center" wrapText="1"/>
      <protection locked="0"/>
    </xf>
    <xf numFmtId="0" fontId="13" fillId="2" borderId="99" xfId="1" applyFont="1" applyFill="1" applyBorder="1" applyAlignment="1" applyProtection="1">
      <alignment horizontal="center" vertical="center" shrinkToFit="1"/>
      <protection locked="0"/>
    </xf>
    <xf numFmtId="0" fontId="13" fillId="2" borderId="100" xfId="1" applyFont="1" applyFill="1" applyBorder="1" applyAlignment="1" applyProtection="1">
      <alignment horizontal="center" vertical="center" shrinkToFit="1"/>
      <protection locked="0"/>
    </xf>
    <xf numFmtId="0" fontId="13" fillId="2" borderId="101" xfId="1" applyFont="1" applyFill="1" applyBorder="1" applyAlignment="1" applyProtection="1">
      <alignment horizontal="center" vertical="center" shrinkToFit="1"/>
      <protection locked="0"/>
    </xf>
    <xf numFmtId="0" fontId="13" fillId="2" borderId="103" xfId="1" applyFont="1" applyFill="1" applyBorder="1" applyAlignment="1" applyProtection="1">
      <alignment horizontal="center" vertical="center" shrinkToFit="1"/>
      <protection locked="0"/>
    </xf>
    <xf numFmtId="0" fontId="13" fillId="2" borderId="104" xfId="1" applyFont="1" applyFill="1" applyBorder="1" applyAlignment="1" applyProtection="1">
      <alignment horizontal="center" vertical="center" shrinkToFit="1"/>
      <protection locked="0"/>
    </xf>
    <xf numFmtId="0" fontId="13" fillId="2" borderId="105" xfId="1" applyFont="1" applyFill="1" applyBorder="1" applyAlignment="1" applyProtection="1">
      <alignment horizontal="center" vertical="center" shrinkToFit="1"/>
      <protection locked="0"/>
    </xf>
    <xf numFmtId="0" fontId="26" fillId="2" borderId="5" xfId="1" applyFont="1" applyFill="1" applyBorder="1" applyAlignment="1" applyProtection="1">
      <alignment horizontal="center" vertical="center" wrapText="1"/>
      <protection locked="0"/>
    </xf>
    <xf numFmtId="0" fontId="26" fillId="2" borderId="6" xfId="1" applyFont="1" applyFill="1" applyBorder="1" applyAlignment="1" applyProtection="1">
      <alignment horizontal="center" vertical="center"/>
      <protection locked="0"/>
    </xf>
    <xf numFmtId="0" fontId="26" fillId="2" borderId="7" xfId="1" applyFont="1" applyFill="1" applyBorder="1" applyAlignment="1" applyProtection="1">
      <alignment horizontal="center" vertical="center"/>
      <protection locked="0"/>
    </xf>
    <xf numFmtId="0" fontId="26" fillId="2" borderId="14" xfId="1" applyFont="1" applyFill="1" applyBorder="1" applyAlignment="1" applyProtection="1">
      <alignment horizontal="center" vertical="center"/>
      <protection locked="0"/>
    </xf>
    <xf numFmtId="0" fontId="26" fillId="2" borderId="0" xfId="1" applyFont="1" applyFill="1" applyBorder="1" applyAlignment="1" applyProtection="1">
      <alignment horizontal="center" vertical="center"/>
      <protection locked="0"/>
    </xf>
    <xf numFmtId="0" fontId="26" fillId="2" borderId="13" xfId="1" applyFont="1" applyFill="1" applyBorder="1" applyAlignment="1" applyProtection="1">
      <alignment horizontal="center" vertical="center"/>
      <protection locked="0"/>
    </xf>
    <xf numFmtId="0" fontId="26" fillId="2" borderId="9" xfId="1" applyFont="1" applyFill="1" applyBorder="1" applyAlignment="1" applyProtection="1">
      <alignment horizontal="center" vertical="center"/>
      <protection locked="0"/>
    </xf>
    <xf numFmtId="0" fontId="26" fillId="2" borderId="10" xfId="1" applyFont="1" applyFill="1" applyBorder="1" applyAlignment="1" applyProtection="1">
      <alignment horizontal="center" vertical="center"/>
      <protection locked="0"/>
    </xf>
    <xf numFmtId="0" fontId="26" fillId="2" borderId="11" xfId="1" applyFont="1" applyFill="1" applyBorder="1" applyAlignment="1" applyProtection="1">
      <alignment horizontal="center" vertical="center"/>
      <protection locked="0"/>
    </xf>
    <xf numFmtId="2" fontId="8" fillId="2" borderId="4" xfId="1" applyNumberFormat="1" applyFont="1" applyFill="1" applyBorder="1" applyAlignment="1" applyProtection="1">
      <alignment horizontal="center" vertical="center" shrinkToFit="1"/>
      <protection locked="0"/>
    </xf>
    <xf numFmtId="0" fontId="8" fillId="2" borderId="4" xfId="1" applyFont="1" applyFill="1" applyBorder="1" applyAlignment="1" applyProtection="1">
      <alignment horizontal="center" vertical="center" shrinkToFit="1"/>
      <protection locked="0"/>
    </xf>
    <xf numFmtId="2" fontId="8" fillId="6" borderId="4" xfId="1" applyNumberFormat="1" applyFont="1" applyFill="1" applyBorder="1" applyAlignment="1" applyProtection="1">
      <alignment horizontal="center" vertical="center" shrinkToFit="1"/>
      <protection locked="0"/>
    </xf>
    <xf numFmtId="2" fontId="17" fillId="0" borderId="102" xfId="1" applyNumberFormat="1" applyFont="1" applyFill="1" applyBorder="1" applyAlignment="1" applyProtection="1">
      <alignment horizontal="center" vertical="center"/>
    </xf>
    <xf numFmtId="2" fontId="17" fillId="0" borderId="4" xfId="1" applyNumberFormat="1" applyFont="1" applyFill="1" applyBorder="1" applyAlignment="1" applyProtection="1">
      <alignment horizontal="center" vertical="center"/>
    </xf>
    <xf numFmtId="0" fontId="9" fillId="3" borderId="50" xfId="1" applyFont="1" applyFill="1" applyBorder="1" applyAlignment="1" applyProtection="1">
      <alignment horizontal="center" vertical="center" shrinkToFit="1"/>
      <protection locked="0"/>
    </xf>
    <xf numFmtId="0" fontId="9" fillId="3" borderId="51" xfId="1" applyFont="1" applyFill="1" applyBorder="1" applyAlignment="1" applyProtection="1">
      <alignment horizontal="center" vertical="center" shrinkToFit="1"/>
      <protection locked="0"/>
    </xf>
    <xf numFmtId="0" fontId="9" fillId="3" borderId="52" xfId="1" applyFont="1" applyFill="1" applyBorder="1" applyAlignment="1" applyProtection="1">
      <alignment horizontal="center" vertical="center" shrinkToFit="1"/>
      <protection locked="0"/>
    </xf>
    <xf numFmtId="0" fontId="5" fillId="2" borderId="6" xfId="1" applyFont="1" applyFill="1" applyBorder="1" applyAlignment="1" applyProtection="1">
      <alignment horizontal="left" vertical="center" shrinkToFit="1"/>
      <protection locked="0"/>
    </xf>
    <xf numFmtId="0" fontId="12" fillId="2" borderId="0" xfId="1" applyFont="1" applyFill="1" applyAlignment="1" applyProtection="1">
      <alignment horizontal="left" vertical="top" wrapText="1"/>
      <protection locked="0"/>
    </xf>
    <xf numFmtId="0" fontId="5" fillId="2" borderId="8" xfId="1" applyFont="1" applyFill="1" applyBorder="1" applyAlignment="1" applyProtection="1">
      <alignment horizontal="center" vertical="center"/>
      <protection locked="0"/>
    </xf>
    <xf numFmtId="0" fontId="5" fillId="2" borderId="79" xfId="1" applyFont="1" applyFill="1" applyBorder="1" applyAlignment="1" applyProtection="1">
      <alignment horizontal="center" vertical="center"/>
      <protection locked="0"/>
    </xf>
    <xf numFmtId="0" fontId="12" fillId="2" borderId="4" xfId="1" applyFont="1" applyFill="1" applyBorder="1" applyAlignment="1" applyProtection="1">
      <alignment horizontal="center" vertical="center" wrapText="1"/>
      <protection locked="0"/>
    </xf>
    <xf numFmtId="0" fontId="25" fillId="2" borderId="4" xfId="1" applyFont="1" applyFill="1" applyBorder="1" applyAlignment="1" applyProtection="1">
      <alignment horizontal="center" vertical="center" wrapText="1"/>
      <protection locked="0"/>
    </xf>
    <xf numFmtId="0" fontId="12" fillId="2" borderId="47" xfId="1" applyFont="1" applyFill="1" applyBorder="1" applyAlignment="1" applyProtection="1">
      <alignment horizontal="center" vertical="center" wrapText="1"/>
      <protection locked="0"/>
    </xf>
    <xf numFmtId="0" fontId="12" fillId="2" borderId="48" xfId="1" applyFont="1" applyFill="1" applyBorder="1" applyAlignment="1" applyProtection="1">
      <alignment horizontal="center" vertical="center" wrapText="1"/>
      <protection locked="0"/>
    </xf>
    <xf numFmtId="0" fontId="12" fillId="2" borderId="49" xfId="1" applyFont="1" applyFill="1" applyBorder="1" applyAlignment="1" applyProtection="1">
      <alignment horizontal="center" vertical="center" wrapText="1"/>
      <protection locked="0"/>
    </xf>
    <xf numFmtId="0" fontId="5" fillId="2" borderId="80" xfId="1" applyFont="1" applyFill="1" applyBorder="1" applyAlignment="1" applyProtection="1">
      <alignment horizontal="center" vertical="center"/>
      <protection locked="0"/>
    </xf>
    <xf numFmtId="0" fontId="12" fillId="2" borderId="92" xfId="1" applyFont="1" applyFill="1" applyBorder="1" applyAlignment="1" applyProtection="1">
      <alignment horizontal="center" vertical="center" wrapText="1"/>
      <protection locked="0"/>
    </xf>
    <xf numFmtId="0" fontId="12" fillId="2" borderId="81" xfId="1" applyFont="1" applyFill="1" applyBorder="1" applyAlignment="1" applyProtection="1">
      <alignment horizontal="center" vertical="center" wrapText="1"/>
      <protection locked="0"/>
    </xf>
    <xf numFmtId="0" fontId="12" fillId="2" borderId="4" xfId="1" applyFont="1" applyFill="1" applyBorder="1" applyAlignment="1" applyProtection="1">
      <alignment horizontal="center" vertical="center" shrinkToFit="1"/>
      <protection locked="0"/>
    </xf>
    <xf numFmtId="0" fontId="9" fillId="2" borderId="1" xfId="1" applyFont="1" applyFill="1" applyBorder="1" applyAlignment="1" applyProtection="1">
      <alignment horizontal="center" vertical="center" shrinkToFit="1"/>
      <protection locked="0"/>
    </xf>
    <xf numFmtId="0" fontId="9" fillId="2" borderId="2" xfId="1" applyFont="1" applyFill="1" applyBorder="1" applyAlignment="1" applyProtection="1">
      <alignment horizontal="center" vertical="center" shrinkToFit="1"/>
      <protection locked="0"/>
    </xf>
    <xf numFmtId="0" fontId="9" fillId="2" borderId="3" xfId="1" applyFont="1" applyFill="1" applyBorder="1" applyAlignment="1" applyProtection="1">
      <alignment horizontal="center" vertical="center" shrinkToFit="1"/>
      <protection locked="0"/>
    </xf>
    <xf numFmtId="0" fontId="9" fillId="2" borderId="4" xfId="1" applyFont="1" applyFill="1" applyBorder="1" applyAlignment="1" applyProtection="1">
      <alignment horizontal="center" vertical="center" shrinkToFit="1"/>
      <protection locked="0"/>
    </xf>
    <xf numFmtId="0" fontId="12" fillId="2" borderId="4" xfId="1" applyFont="1" applyFill="1" applyBorder="1" applyAlignment="1" applyProtection="1">
      <alignment horizontal="center" vertical="center"/>
      <protection locked="0"/>
    </xf>
    <xf numFmtId="0" fontId="21" fillId="2" borderId="4" xfId="1" applyFont="1" applyFill="1" applyBorder="1" applyAlignment="1">
      <alignment horizontal="center" vertical="center" shrinkToFit="1"/>
    </xf>
    <xf numFmtId="0" fontId="22" fillId="2" borderId="1" xfId="1" applyFont="1" applyFill="1" applyBorder="1" applyAlignment="1" applyProtection="1">
      <alignment horizontal="center" vertical="center" shrinkToFit="1"/>
      <protection locked="0"/>
    </xf>
    <xf numFmtId="0" fontId="22" fillId="2" borderId="2" xfId="1" applyFont="1" applyFill="1" applyBorder="1" applyAlignment="1" applyProtection="1">
      <alignment horizontal="center" vertical="center" shrinkToFit="1"/>
      <protection locked="0"/>
    </xf>
    <xf numFmtId="0" fontId="22" fillId="2" borderId="3" xfId="1" applyFont="1" applyFill="1" applyBorder="1" applyAlignment="1" applyProtection="1">
      <alignment horizontal="center" vertical="center" shrinkToFit="1"/>
      <protection locked="0"/>
    </xf>
    <xf numFmtId="0" fontId="18" fillId="2" borderId="4" xfId="1" applyFont="1" applyFill="1" applyBorder="1" applyAlignment="1">
      <alignment horizontal="center" vertical="center" shrinkToFit="1"/>
    </xf>
    <xf numFmtId="0" fontId="23" fillId="2" borderId="4" xfId="1" applyFont="1" applyFill="1" applyBorder="1" applyAlignment="1">
      <alignment horizontal="center" vertical="center"/>
    </xf>
    <xf numFmtId="0" fontId="5" fillId="2" borderId="50" xfId="1" applyFont="1" applyFill="1" applyBorder="1" applyAlignment="1" applyProtection="1">
      <alignment horizontal="center" vertical="center"/>
      <protection locked="0"/>
    </xf>
    <xf numFmtId="0" fontId="5" fillId="2" borderId="51" xfId="1" applyFont="1" applyFill="1" applyBorder="1" applyAlignment="1" applyProtection="1">
      <alignment horizontal="center" vertical="center"/>
      <protection locked="0"/>
    </xf>
    <xf numFmtId="0" fontId="5" fillId="2" borderId="52" xfId="1" applyFont="1" applyFill="1" applyBorder="1" applyAlignment="1" applyProtection="1">
      <alignment horizontal="center" vertical="center"/>
      <protection locked="0"/>
    </xf>
    <xf numFmtId="0" fontId="5" fillId="2" borderId="5" xfId="1" applyFont="1" applyFill="1" applyBorder="1" applyAlignment="1" applyProtection="1">
      <alignment horizontal="center" vertical="center" shrinkToFit="1"/>
      <protection locked="0"/>
    </xf>
    <xf numFmtId="0" fontId="5" fillId="3" borderId="6" xfId="1" applyFont="1" applyFill="1" applyBorder="1" applyAlignment="1" applyProtection="1">
      <alignment horizontal="center" vertical="center" shrinkToFit="1"/>
      <protection locked="0"/>
    </xf>
    <xf numFmtId="0" fontId="5" fillId="3" borderId="7" xfId="1" applyFont="1" applyFill="1" applyBorder="1" applyAlignment="1" applyProtection="1">
      <alignment horizontal="center" vertical="center" shrinkToFit="1"/>
      <protection locked="0"/>
    </xf>
    <xf numFmtId="0" fontId="13" fillId="2" borderId="5" xfId="1" applyFont="1" applyFill="1" applyBorder="1" applyAlignment="1">
      <alignment horizontal="center" vertical="center"/>
    </xf>
    <xf numFmtId="0" fontId="13" fillId="2" borderId="6" xfId="1" applyFont="1" applyFill="1" applyBorder="1" applyAlignment="1">
      <alignment horizontal="center" vertical="center"/>
    </xf>
    <xf numFmtId="0" fontId="13" fillId="2" borderId="7" xfId="1" applyFont="1" applyFill="1" applyBorder="1" applyAlignment="1">
      <alignment horizontal="center" vertical="center"/>
    </xf>
    <xf numFmtId="0" fontId="13" fillId="2" borderId="47" xfId="1" applyFont="1" applyFill="1" applyBorder="1" applyAlignment="1">
      <alignment horizontal="center" vertical="center"/>
    </xf>
    <xf numFmtId="0" fontId="13" fillId="2" borderId="48" xfId="1" applyFont="1" applyFill="1" applyBorder="1" applyAlignment="1">
      <alignment horizontal="center" vertical="center"/>
    </xf>
    <xf numFmtId="0" fontId="13" fillId="2" borderId="49" xfId="1" applyFont="1" applyFill="1" applyBorder="1" applyAlignment="1">
      <alignment horizontal="center" vertical="center"/>
    </xf>
    <xf numFmtId="0" fontId="5" fillId="3" borderId="14" xfId="1" applyFont="1" applyFill="1" applyBorder="1" applyAlignment="1" applyProtection="1">
      <alignment horizontal="center" vertical="center" shrinkToFit="1"/>
      <protection locked="0"/>
    </xf>
    <xf numFmtId="0" fontId="5" fillId="3" borderId="0" xfId="1" applyFont="1" applyFill="1" applyBorder="1" applyAlignment="1" applyProtection="1">
      <alignment horizontal="center" vertical="center" shrinkToFit="1"/>
      <protection locked="0"/>
    </xf>
    <xf numFmtId="0" fontId="5" fillId="3" borderId="13" xfId="1" applyFont="1" applyFill="1" applyBorder="1" applyAlignment="1" applyProtection="1">
      <alignment horizontal="center" vertical="center" shrinkToFit="1"/>
      <protection locked="0"/>
    </xf>
    <xf numFmtId="0" fontId="18" fillId="2" borderId="50" xfId="1" applyFont="1" applyFill="1" applyBorder="1" applyAlignment="1">
      <alignment horizontal="center" vertical="center" shrinkToFit="1"/>
    </xf>
    <xf numFmtId="0" fontId="18" fillId="2" borderId="51" xfId="1" applyFont="1" applyFill="1" applyBorder="1" applyAlignment="1">
      <alignment horizontal="center" vertical="center" shrinkToFit="1"/>
    </xf>
    <xf numFmtId="0" fontId="18" fillId="2" borderId="52" xfId="1" applyFont="1" applyFill="1" applyBorder="1" applyAlignment="1">
      <alignment horizontal="center" vertical="center" shrinkToFit="1"/>
    </xf>
    <xf numFmtId="0" fontId="5" fillId="3" borderId="0" xfId="1" applyFont="1" applyFill="1" applyAlignment="1" applyProtection="1">
      <alignment horizontal="left" vertical="center"/>
      <protection locked="0"/>
    </xf>
    <xf numFmtId="0" fontId="5" fillId="3" borderId="0" xfId="1" applyFont="1" applyFill="1" applyAlignment="1" applyProtection="1">
      <alignment horizontal="left" vertical="top" wrapText="1"/>
      <protection locked="0"/>
    </xf>
    <xf numFmtId="0" fontId="5" fillId="2" borderId="47" xfId="1" applyFont="1" applyFill="1" applyBorder="1" applyAlignment="1" applyProtection="1">
      <alignment horizontal="center" vertical="center"/>
      <protection locked="0"/>
    </xf>
    <xf numFmtId="0" fontId="5" fillId="2" borderId="48" xfId="1" applyFont="1" applyFill="1" applyBorder="1" applyAlignment="1" applyProtection="1">
      <alignment horizontal="center" vertical="center"/>
      <protection locked="0"/>
    </xf>
    <xf numFmtId="0" fontId="5" fillId="2" borderId="49" xfId="1" applyFont="1" applyFill="1" applyBorder="1" applyAlignment="1" applyProtection="1">
      <alignment horizontal="center" vertical="center"/>
      <protection locked="0"/>
    </xf>
    <xf numFmtId="0" fontId="5" fillId="2" borderId="44" xfId="1" applyFont="1" applyFill="1" applyBorder="1" applyAlignment="1" applyProtection="1">
      <alignment horizontal="center" vertical="center"/>
      <protection locked="0"/>
    </xf>
    <xf numFmtId="0" fontId="9" fillId="2" borderId="42" xfId="1" applyFont="1" applyFill="1" applyBorder="1" applyAlignment="1" applyProtection="1">
      <alignment horizontal="center" vertical="center"/>
      <protection locked="0"/>
    </xf>
    <xf numFmtId="0" fontId="12" fillId="2" borderId="42" xfId="1" applyFont="1" applyFill="1" applyBorder="1" applyAlignment="1" applyProtection="1">
      <alignment horizontal="center" vertical="center"/>
      <protection locked="0"/>
    </xf>
    <xf numFmtId="0" fontId="12" fillId="2" borderId="45" xfId="1" applyFont="1" applyFill="1" applyBorder="1" applyAlignment="1" applyProtection="1">
      <alignment horizontal="center" vertical="center"/>
      <protection locked="0"/>
    </xf>
    <xf numFmtId="0" fontId="12" fillId="2" borderId="40" xfId="1" applyFont="1" applyFill="1" applyBorder="1" applyAlignment="1" applyProtection="1">
      <alignment horizontal="center" vertical="center"/>
      <protection locked="0"/>
    </xf>
    <xf numFmtId="0" fontId="25" fillId="2" borderId="44" xfId="1" applyFont="1" applyFill="1" applyBorder="1" applyAlignment="1" applyProtection="1">
      <alignment horizontal="center" vertical="center" textRotation="255" wrapText="1"/>
      <protection locked="0"/>
    </xf>
    <xf numFmtId="0" fontId="25" fillId="2" borderId="43" xfId="1" applyFont="1" applyFill="1" applyBorder="1" applyAlignment="1" applyProtection="1">
      <alignment horizontal="center" vertical="center" textRotation="255" wrapText="1"/>
      <protection locked="0"/>
    </xf>
    <xf numFmtId="0" fontId="25" fillId="2" borderId="14" xfId="1" applyFont="1" applyFill="1" applyBorder="1" applyAlignment="1" applyProtection="1">
      <alignment horizontal="center" vertical="center" textRotation="255" wrapText="1"/>
      <protection locked="0"/>
    </xf>
    <xf numFmtId="0" fontId="25" fillId="2" borderId="13" xfId="1" applyFont="1" applyFill="1" applyBorder="1" applyAlignment="1" applyProtection="1">
      <alignment horizontal="center" vertical="center" textRotation="255" wrapText="1"/>
      <protection locked="0"/>
    </xf>
    <xf numFmtId="0" fontId="25" fillId="2" borderId="31" xfId="1" applyFont="1" applyFill="1" applyBorder="1" applyAlignment="1" applyProtection="1">
      <alignment horizontal="center" vertical="center" textRotation="255" wrapText="1"/>
      <protection locked="0"/>
    </xf>
    <xf numFmtId="0" fontId="25" fillId="2" borderId="33" xfId="1" applyFont="1" applyFill="1" applyBorder="1" applyAlignment="1" applyProtection="1">
      <alignment horizontal="center" vertical="center" textRotation="255" wrapText="1"/>
      <protection locked="0"/>
    </xf>
    <xf numFmtId="0" fontId="9" fillId="2" borderId="44" xfId="1" applyFont="1" applyFill="1" applyBorder="1" applyAlignment="1" applyProtection="1">
      <alignment horizontal="left" vertical="center" wrapText="1"/>
      <protection locked="0"/>
    </xf>
    <xf numFmtId="0" fontId="9" fillId="2" borderId="42" xfId="1" applyFont="1" applyFill="1" applyBorder="1" applyAlignment="1" applyProtection="1">
      <alignment horizontal="left" vertical="center" wrapText="1"/>
      <protection locked="0"/>
    </xf>
    <xf numFmtId="0" fontId="9" fillId="2" borderId="43" xfId="1" applyFont="1" applyFill="1" applyBorder="1" applyAlignment="1" applyProtection="1">
      <alignment horizontal="left" vertical="center" wrapText="1"/>
      <protection locked="0"/>
    </xf>
    <xf numFmtId="0" fontId="9" fillId="2" borderId="9" xfId="1" applyFont="1" applyFill="1" applyBorder="1" applyAlignment="1" applyProtection="1">
      <alignment horizontal="left" vertical="center" wrapText="1"/>
      <protection locked="0"/>
    </xf>
    <xf numFmtId="0" fontId="9" fillId="2" borderId="10" xfId="1" applyFont="1" applyFill="1" applyBorder="1" applyAlignment="1" applyProtection="1">
      <alignment horizontal="left" vertical="center" wrapText="1"/>
      <protection locked="0"/>
    </xf>
    <xf numFmtId="0" fontId="9" fillId="2" borderId="11" xfId="1" applyFont="1" applyFill="1" applyBorder="1" applyAlignment="1" applyProtection="1">
      <alignment horizontal="left" vertical="center" wrapText="1"/>
      <protection locked="0"/>
    </xf>
    <xf numFmtId="0" fontId="13" fillId="2" borderId="98" xfId="1" applyFont="1" applyFill="1" applyBorder="1" applyAlignment="1" applyProtection="1">
      <alignment horizontal="center" vertical="center"/>
      <protection locked="0"/>
    </xf>
    <xf numFmtId="0" fontId="13" fillId="2" borderId="2" xfId="1" applyFont="1" applyFill="1" applyBorder="1" applyAlignment="1" applyProtection="1">
      <alignment horizontal="center" vertical="center"/>
      <protection locked="0"/>
    </xf>
    <xf numFmtId="0" fontId="9" fillId="2" borderId="14" xfId="1" applyFont="1" applyFill="1" applyBorder="1" applyAlignment="1" applyProtection="1">
      <alignment horizontal="left" vertical="center" wrapText="1"/>
      <protection locked="0"/>
    </xf>
    <xf numFmtId="0" fontId="9" fillId="2" borderId="0" xfId="1" applyFont="1" applyFill="1" applyBorder="1" applyAlignment="1" applyProtection="1">
      <alignment horizontal="left" vertical="center" wrapText="1"/>
      <protection locked="0"/>
    </xf>
    <xf numFmtId="0" fontId="9" fillId="2" borderId="13" xfId="1" applyFont="1" applyFill="1" applyBorder="1" applyAlignment="1" applyProtection="1">
      <alignment horizontal="left" vertical="center" wrapText="1"/>
      <protection locked="0"/>
    </xf>
    <xf numFmtId="0" fontId="13" fillId="2" borderId="10" xfId="1" applyFont="1" applyFill="1" applyBorder="1" applyAlignment="1" applyProtection="1">
      <alignment horizontal="center" vertical="center"/>
      <protection locked="0"/>
    </xf>
    <xf numFmtId="0" fontId="13" fillId="2" borderId="76" xfId="1" applyFont="1" applyFill="1" applyBorder="1" applyAlignment="1" applyProtection="1">
      <alignment horizontal="center" vertical="center"/>
      <protection locked="0"/>
    </xf>
    <xf numFmtId="0" fontId="9" fillId="2" borderId="1" xfId="1" applyFont="1" applyFill="1" applyBorder="1" applyAlignment="1" applyProtection="1">
      <alignment horizontal="left" vertical="center" wrapText="1"/>
      <protection locked="0"/>
    </xf>
    <xf numFmtId="0" fontId="9" fillId="2" borderId="2" xfId="1" applyFont="1" applyFill="1" applyBorder="1" applyAlignment="1" applyProtection="1">
      <alignment horizontal="left" vertical="center" wrapText="1"/>
      <protection locked="0"/>
    </xf>
    <xf numFmtId="0" fontId="9" fillId="2" borderId="3" xfId="1" applyFont="1" applyFill="1" applyBorder="1" applyAlignment="1" applyProtection="1">
      <alignment horizontal="left" vertical="center" wrapText="1"/>
      <protection locked="0"/>
    </xf>
    <xf numFmtId="0" fontId="9" fillId="2" borderId="1" xfId="1" applyFont="1" applyFill="1" applyBorder="1" applyAlignment="1" applyProtection="1">
      <alignment horizontal="center" vertical="center" wrapText="1"/>
      <protection locked="0"/>
    </xf>
    <xf numFmtId="0" fontId="9" fillId="2" borderId="2" xfId="1" applyFont="1" applyFill="1" applyBorder="1" applyAlignment="1" applyProtection="1">
      <alignment horizontal="center" vertical="center" wrapText="1"/>
      <protection locked="0"/>
    </xf>
    <xf numFmtId="0" fontId="9" fillId="2" borderId="3" xfId="1" applyFont="1" applyFill="1" applyBorder="1" applyAlignment="1" applyProtection="1">
      <alignment horizontal="center" vertical="center" wrapText="1"/>
      <protection locked="0"/>
    </xf>
    <xf numFmtId="0" fontId="5" fillId="2" borderId="42" xfId="1" applyFont="1" applyFill="1" applyBorder="1" applyAlignment="1" applyProtection="1">
      <alignment horizontal="center" vertical="center"/>
      <protection locked="0"/>
    </xf>
    <xf numFmtId="0" fontId="5" fillId="2" borderId="31" xfId="1" applyFont="1" applyFill="1" applyBorder="1" applyAlignment="1" applyProtection="1">
      <alignment horizontal="center" vertical="center"/>
      <protection locked="0"/>
    </xf>
    <xf numFmtId="0" fontId="5" fillId="2" borderId="32" xfId="1" applyFont="1" applyFill="1" applyBorder="1" applyAlignment="1" applyProtection="1">
      <alignment horizontal="center" vertical="center"/>
      <protection locked="0"/>
    </xf>
    <xf numFmtId="0" fontId="13" fillId="4" borderId="31" xfId="1" applyFont="1" applyFill="1" applyBorder="1" applyAlignment="1" applyProtection="1">
      <alignment horizontal="center" vertical="center"/>
    </xf>
    <xf numFmtId="0" fontId="13" fillId="4" borderId="83" xfId="1" applyFont="1" applyFill="1" applyBorder="1" applyAlignment="1" applyProtection="1">
      <alignment horizontal="center" vertical="center"/>
    </xf>
    <xf numFmtId="0" fontId="13" fillId="4" borderId="94" xfId="1" applyFont="1" applyFill="1" applyBorder="1" applyAlignment="1" applyProtection="1">
      <alignment horizontal="center" vertical="center"/>
    </xf>
    <xf numFmtId="0" fontId="12" fillId="2" borderId="71" xfId="1" applyFont="1" applyFill="1" applyBorder="1" applyAlignment="1" applyProtection="1">
      <alignment horizontal="center" vertical="center"/>
      <protection locked="0"/>
    </xf>
    <xf numFmtId="0" fontId="12" fillId="2" borderId="96" xfId="1" applyFont="1" applyFill="1" applyBorder="1" applyAlignment="1" applyProtection="1">
      <alignment horizontal="center" vertical="center"/>
      <protection locked="0"/>
    </xf>
    <xf numFmtId="0" fontId="13" fillId="4" borderId="70" xfId="1" applyFont="1" applyFill="1" applyBorder="1" applyAlignment="1" applyProtection="1">
      <alignment horizontal="center" vertical="center"/>
    </xf>
    <xf numFmtId="0" fontId="13" fillId="4" borderId="71" xfId="1" applyFont="1" applyFill="1" applyBorder="1" applyAlignment="1" applyProtection="1">
      <alignment horizontal="center" vertical="center"/>
    </xf>
    <xf numFmtId="0" fontId="13" fillId="4" borderId="97" xfId="1" applyFont="1" applyFill="1" applyBorder="1" applyAlignment="1" applyProtection="1">
      <alignment horizontal="center" vertical="center"/>
    </xf>
    <xf numFmtId="0" fontId="13" fillId="4" borderId="96" xfId="1" applyFont="1" applyFill="1" applyBorder="1" applyAlignment="1" applyProtection="1">
      <alignment horizontal="center" vertical="center"/>
    </xf>
    <xf numFmtId="0" fontId="5" fillId="2" borderId="38" xfId="1" applyFont="1" applyFill="1" applyBorder="1" applyAlignment="1" applyProtection="1">
      <alignment horizontal="center" vertical="center"/>
      <protection locked="0"/>
    </xf>
    <xf numFmtId="0" fontId="9" fillId="2" borderId="34" xfId="1" applyFont="1" applyFill="1" applyBorder="1" applyAlignment="1" applyProtection="1">
      <alignment horizontal="center" vertical="center"/>
      <protection locked="0"/>
    </xf>
    <xf numFmtId="0" fontId="9" fillId="2" borderId="32" xfId="1" applyFont="1" applyFill="1" applyBorder="1" applyAlignment="1" applyProtection="1">
      <alignment horizontal="center" vertical="center"/>
      <protection locked="0"/>
    </xf>
    <xf numFmtId="0" fontId="5" fillId="2" borderId="38" xfId="1" applyFont="1" applyFill="1" applyBorder="1" applyAlignment="1" applyProtection="1">
      <alignment horizontal="left" vertical="center"/>
      <protection locked="0"/>
    </xf>
    <xf numFmtId="0" fontId="9" fillId="2" borderId="6" xfId="1" applyFont="1" applyFill="1" applyBorder="1" applyAlignment="1" applyProtection="1">
      <alignment horizontal="left" vertical="center"/>
      <protection locked="0"/>
    </xf>
    <xf numFmtId="0" fontId="9" fillId="2" borderId="37" xfId="1" applyFont="1" applyFill="1" applyBorder="1" applyAlignment="1" applyProtection="1">
      <alignment horizontal="left" vertical="center"/>
      <protection locked="0"/>
    </xf>
    <xf numFmtId="0" fontId="9" fillId="2" borderId="10" xfId="1" applyFont="1" applyFill="1" applyBorder="1" applyAlignment="1" applyProtection="1">
      <alignment horizontal="left" vertical="center"/>
      <protection locked="0"/>
    </xf>
    <xf numFmtId="0" fontId="5" fillId="2" borderId="37" xfId="1" applyFont="1" applyFill="1" applyBorder="1" applyAlignment="1" applyProtection="1">
      <alignment horizontal="left" vertical="center"/>
      <protection locked="0"/>
    </xf>
    <xf numFmtId="0" fontId="13" fillId="4" borderId="82" xfId="1" applyFont="1" applyFill="1" applyBorder="1" applyAlignment="1" applyProtection="1">
      <alignment horizontal="center" vertical="center"/>
    </xf>
    <xf numFmtId="0" fontId="13" fillId="4" borderId="93" xfId="1" applyFont="1" applyFill="1" applyBorder="1" applyAlignment="1" applyProtection="1">
      <alignment horizontal="center" vertical="center"/>
    </xf>
    <xf numFmtId="0" fontId="5" fillId="2" borderId="54" xfId="1" applyFont="1" applyFill="1" applyBorder="1" applyAlignment="1" applyProtection="1">
      <alignment horizontal="center" vertical="center" shrinkToFit="1"/>
      <protection locked="0"/>
    </xf>
    <xf numFmtId="0" fontId="5" fillId="2" borderId="56" xfId="1" applyFont="1" applyFill="1" applyBorder="1" applyAlignment="1" applyProtection="1">
      <alignment horizontal="center" vertical="center" shrinkToFit="1"/>
      <protection locked="0"/>
    </xf>
    <xf numFmtId="0" fontId="13" fillId="2" borderId="82" xfId="1" applyFont="1" applyFill="1" applyBorder="1" applyAlignment="1" applyProtection="1">
      <alignment horizontal="center" vertical="center" shrinkToFit="1"/>
      <protection locked="0"/>
    </xf>
    <xf numFmtId="0" fontId="13" fillId="2" borderId="83" xfId="1" applyFont="1" applyFill="1" applyBorder="1" applyAlignment="1" applyProtection="1">
      <alignment horizontal="center" vertical="center" shrinkToFit="1"/>
      <protection locked="0"/>
    </xf>
    <xf numFmtId="0" fontId="13" fillId="2" borderId="91" xfId="1" applyFont="1" applyFill="1" applyBorder="1" applyAlignment="1" applyProtection="1">
      <alignment horizontal="center" vertical="center" shrinkToFit="1"/>
      <protection locked="0"/>
    </xf>
    <xf numFmtId="0" fontId="13" fillId="2" borderId="92" xfId="1" applyFont="1" applyFill="1" applyBorder="1" applyAlignment="1" applyProtection="1">
      <alignment horizontal="center" vertical="center" shrinkToFit="1"/>
      <protection locked="0"/>
    </xf>
    <xf numFmtId="0" fontId="13" fillId="2" borderId="83" xfId="1" applyFont="1" applyFill="1" applyBorder="1" applyAlignment="1" applyProtection="1">
      <alignment horizontal="center" vertical="center"/>
      <protection locked="0"/>
    </xf>
    <xf numFmtId="0" fontId="13" fillId="2" borderId="92" xfId="1" applyFont="1" applyFill="1" applyBorder="1" applyAlignment="1" applyProtection="1">
      <alignment horizontal="center" vertical="center"/>
      <protection locked="0"/>
    </xf>
    <xf numFmtId="0" fontId="24" fillId="2" borderId="5" xfId="1" applyFont="1" applyFill="1" applyBorder="1" applyAlignment="1" applyProtection="1">
      <alignment horizontal="center" vertical="center" shrinkToFit="1"/>
      <protection locked="0"/>
    </xf>
    <xf numFmtId="0" fontId="24" fillId="2" borderId="6" xfId="1" applyFont="1" applyFill="1" applyBorder="1" applyAlignment="1" applyProtection="1">
      <alignment horizontal="center" vertical="center" shrinkToFit="1"/>
      <protection locked="0"/>
    </xf>
    <xf numFmtId="0" fontId="24" fillId="2" borderId="57" xfId="1" applyFont="1" applyFill="1" applyBorder="1" applyAlignment="1" applyProtection="1">
      <alignment horizontal="center" vertical="center" shrinkToFit="1"/>
      <protection locked="0"/>
    </xf>
    <xf numFmtId="0" fontId="24" fillId="2" borderId="9" xfId="1" applyFont="1" applyFill="1" applyBorder="1" applyAlignment="1" applyProtection="1">
      <alignment horizontal="center" vertical="center" shrinkToFit="1"/>
      <protection locked="0"/>
    </xf>
    <xf numFmtId="0" fontId="24" fillId="2" borderId="10" xfId="1" applyFont="1" applyFill="1" applyBorder="1" applyAlignment="1" applyProtection="1">
      <alignment horizontal="center" vertical="center" shrinkToFit="1"/>
      <protection locked="0"/>
    </xf>
    <xf numFmtId="0" fontId="24" fillId="2" borderId="58" xfId="1" applyFont="1" applyFill="1" applyBorder="1" applyAlignment="1" applyProtection="1">
      <alignment horizontal="center" vertical="center" shrinkToFit="1"/>
      <protection locked="0"/>
    </xf>
    <xf numFmtId="0" fontId="24" fillId="2" borderId="54" xfId="1" applyFont="1" applyFill="1" applyBorder="1" applyAlignment="1" applyProtection="1">
      <alignment horizontal="center" vertical="center"/>
      <protection locked="0"/>
    </xf>
    <xf numFmtId="0" fontId="24" fillId="2" borderId="57" xfId="1" applyFont="1" applyFill="1" applyBorder="1" applyAlignment="1" applyProtection="1">
      <alignment horizontal="center" vertical="center"/>
      <protection locked="0"/>
    </xf>
    <xf numFmtId="0" fontId="24" fillId="2" borderId="56" xfId="1" applyFont="1" applyFill="1" applyBorder="1" applyAlignment="1" applyProtection="1">
      <alignment horizontal="center" vertical="center"/>
      <protection locked="0"/>
    </xf>
    <xf numFmtId="0" fontId="24" fillId="2" borderId="58" xfId="1" applyFont="1" applyFill="1" applyBorder="1" applyAlignment="1" applyProtection="1">
      <alignment horizontal="center" vertical="center"/>
      <protection locked="0"/>
    </xf>
    <xf numFmtId="0" fontId="12" fillId="2" borderId="35" xfId="1" applyFont="1" applyFill="1" applyBorder="1" applyAlignment="1" applyProtection="1">
      <alignment horizontal="center" vertical="center"/>
      <protection locked="0"/>
    </xf>
    <xf numFmtId="0" fontId="12" fillId="2" borderId="36" xfId="1" applyFont="1" applyFill="1" applyBorder="1" applyAlignment="1" applyProtection="1">
      <alignment horizontal="center" vertical="center"/>
      <protection locked="0"/>
    </xf>
    <xf numFmtId="0" fontId="24" fillId="2" borderId="5" xfId="1" applyFont="1" applyFill="1" applyBorder="1" applyAlignment="1" applyProtection="1">
      <alignment horizontal="center" vertical="center"/>
      <protection locked="0"/>
    </xf>
    <xf numFmtId="0" fontId="24" fillId="2" borderId="6" xfId="1" applyFont="1" applyFill="1" applyBorder="1" applyAlignment="1" applyProtection="1">
      <alignment horizontal="center" vertical="center"/>
      <protection locked="0"/>
    </xf>
    <xf numFmtId="0" fontId="24" fillId="2" borderId="9" xfId="1" applyFont="1" applyFill="1" applyBorder="1" applyAlignment="1" applyProtection="1">
      <alignment horizontal="center" vertical="center"/>
      <protection locked="0"/>
    </xf>
    <xf numFmtId="0" fontId="24" fillId="2" borderId="10" xfId="1" applyFont="1" applyFill="1" applyBorder="1" applyAlignment="1" applyProtection="1">
      <alignment horizontal="center" vertical="center"/>
      <protection locked="0"/>
    </xf>
    <xf numFmtId="0" fontId="24" fillId="2" borderId="83" xfId="1" applyFont="1" applyFill="1" applyBorder="1" applyAlignment="1" applyProtection="1">
      <alignment horizontal="center" vertical="center"/>
      <protection locked="0"/>
    </xf>
    <xf numFmtId="0" fontId="24" fillId="2" borderId="92" xfId="1" applyFont="1" applyFill="1" applyBorder="1" applyAlignment="1" applyProtection="1">
      <alignment horizontal="center" vertical="center"/>
      <protection locked="0"/>
    </xf>
    <xf numFmtId="0" fontId="5" fillId="2" borderId="18" xfId="1" applyFont="1" applyFill="1" applyBorder="1" applyAlignment="1" applyProtection="1">
      <alignment horizontal="center" vertical="center" textRotation="255" wrapText="1"/>
      <protection locked="0"/>
    </xf>
    <xf numFmtId="0" fontId="5" fillId="2" borderId="17" xfId="1" applyFont="1" applyFill="1" applyBorder="1" applyAlignment="1" applyProtection="1">
      <alignment horizontal="center" vertical="center" textRotation="255" wrapText="1"/>
      <protection locked="0"/>
    </xf>
    <xf numFmtId="0" fontId="5" fillId="2" borderId="14" xfId="1" applyFont="1" applyFill="1" applyBorder="1" applyAlignment="1" applyProtection="1">
      <alignment horizontal="center" vertical="center" textRotation="255" wrapText="1"/>
      <protection locked="0"/>
    </xf>
    <xf numFmtId="0" fontId="5" fillId="2" borderId="13" xfId="1" applyFont="1" applyFill="1" applyBorder="1" applyAlignment="1" applyProtection="1">
      <alignment horizontal="center" vertical="center" textRotation="255" wrapText="1"/>
      <protection locked="0"/>
    </xf>
    <xf numFmtId="0" fontId="5" fillId="2" borderId="31" xfId="1" applyFont="1" applyFill="1" applyBorder="1" applyAlignment="1" applyProtection="1">
      <alignment horizontal="center" vertical="center" textRotation="255" wrapText="1"/>
      <protection locked="0"/>
    </xf>
    <xf numFmtId="0" fontId="5" fillId="2" borderId="33" xfId="1" applyFont="1" applyFill="1" applyBorder="1" applyAlignment="1" applyProtection="1">
      <alignment horizontal="center" vertical="center" textRotation="255" wrapText="1"/>
      <protection locked="0"/>
    </xf>
    <xf numFmtId="0" fontId="5" fillId="2" borderId="18" xfId="1" applyFont="1" applyFill="1" applyBorder="1" applyAlignment="1" applyProtection="1">
      <alignment horizontal="distributed" vertical="center"/>
      <protection locked="0"/>
    </xf>
    <xf numFmtId="0" fontId="9" fillId="2" borderId="16" xfId="1" applyFont="1" applyFill="1" applyBorder="1" applyAlignment="1" applyProtection="1">
      <alignment horizontal="distributed" vertical="center"/>
      <protection locked="0"/>
    </xf>
    <xf numFmtId="0" fontId="9" fillId="2" borderId="17" xfId="1" applyFont="1" applyFill="1" applyBorder="1" applyAlignment="1" applyProtection="1">
      <alignment horizontal="distributed" vertical="center"/>
      <protection locked="0"/>
    </xf>
    <xf numFmtId="0" fontId="13" fillId="2" borderId="9" xfId="1" applyFont="1" applyFill="1" applyBorder="1" applyAlignment="1" applyProtection="1">
      <alignment horizontal="center" vertical="center"/>
      <protection locked="0"/>
    </xf>
    <xf numFmtId="0" fontId="13" fillId="2" borderId="89" xfId="1" applyFont="1" applyFill="1" applyBorder="1" applyAlignment="1" applyProtection="1">
      <alignment horizontal="center" vertical="center"/>
      <protection locked="0"/>
    </xf>
    <xf numFmtId="0" fontId="13" fillId="2" borderId="90" xfId="1" applyFont="1" applyFill="1" applyBorder="1" applyAlignment="1" applyProtection="1">
      <alignment horizontal="center" vertical="center"/>
      <protection locked="0"/>
    </xf>
    <xf numFmtId="0" fontId="13" fillId="2" borderId="91" xfId="1" applyFont="1" applyFill="1" applyBorder="1" applyAlignment="1" applyProtection="1">
      <alignment horizontal="center" vertical="center"/>
      <protection locked="0"/>
    </xf>
    <xf numFmtId="0" fontId="5" fillId="2" borderId="69" xfId="1" applyFont="1" applyFill="1" applyBorder="1" applyAlignment="1" applyProtection="1">
      <alignment horizontal="left" vertical="center"/>
      <protection locked="0"/>
    </xf>
    <xf numFmtId="0" fontId="9" fillId="2" borderId="16" xfId="1" applyFont="1" applyFill="1" applyBorder="1" applyAlignment="1" applyProtection="1">
      <alignment horizontal="left" vertical="center"/>
      <protection locked="0"/>
    </xf>
    <xf numFmtId="0" fontId="12" fillId="2" borderId="16" xfId="1" applyFont="1" applyFill="1" applyBorder="1" applyAlignment="1" applyProtection="1">
      <alignment horizontal="center" vertical="center"/>
      <protection locked="0"/>
    </xf>
    <xf numFmtId="0" fontId="9" fillId="2" borderId="17" xfId="1" applyFont="1" applyFill="1" applyBorder="1" applyAlignment="1" applyProtection="1">
      <alignment horizontal="center" vertical="center"/>
      <protection locked="0"/>
    </xf>
    <xf numFmtId="0" fontId="13" fillId="2" borderId="82" xfId="1" applyFont="1" applyFill="1" applyBorder="1" applyAlignment="1" applyProtection="1">
      <alignment horizontal="center" vertical="center"/>
      <protection locked="0"/>
    </xf>
    <xf numFmtId="0" fontId="12" fillId="2" borderId="77" xfId="1" applyFont="1" applyFill="1" applyBorder="1" applyAlignment="1" applyProtection="1">
      <alignment horizontal="center" vertical="center"/>
      <protection locked="0"/>
    </xf>
    <xf numFmtId="0" fontId="24" fillId="2" borderId="18" xfId="1" applyFont="1" applyFill="1" applyBorder="1" applyAlignment="1" applyProtection="1">
      <alignment horizontal="center" vertical="center"/>
      <protection locked="0"/>
    </xf>
    <xf numFmtId="0" fontId="24" fillId="2" borderId="16" xfId="1" applyFont="1" applyFill="1" applyBorder="1" applyAlignment="1" applyProtection="1">
      <alignment horizontal="center" vertical="center"/>
      <protection locked="0"/>
    </xf>
    <xf numFmtId="0" fontId="24" fillId="2" borderId="90" xfId="1" applyFont="1" applyFill="1" applyBorder="1" applyAlignment="1" applyProtection="1">
      <alignment horizontal="center" vertical="center"/>
      <protection locked="0"/>
    </xf>
    <xf numFmtId="0" fontId="12" fillId="2" borderId="68" xfId="1" applyFont="1" applyFill="1" applyBorder="1" applyAlignment="1" applyProtection="1">
      <alignment horizontal="center" vertical="center"/>
      <protection locked="0"/>
    </xf>
    <xf numFmtId="0" fontId="13" fillId="4" borderId="67" xfId="1" applyFont="1" applyFill="1" applyBorder="1" applyAlignment="1" applyProtection="1">
      <alignment horizontal="center" vertical="center"/>
    </xf>
    <xf numFmtId="0" fontId="13" fillId="4" borderId="66" xfId="1" applyFont="1" applyFill="1" applyBorder="1" applyAlignment="1" applyProtection="1">
      <alignment horizontal="center" vertical="center"/>
    </xf>
    <xf numFmtId="0" fontId="13" fillId="4" borderId="68" xfId="1" applyFont="1" applyFill="1" applyBorder="1" applyAlignment="1" applyProtection="1">
      <alignment horizontal="center" vertical="center"/>
    </xf>
    <xf numFmtId="0" fontId="9" fillId="2" borderId="29" xfId="1" applyFont="1" applyFill="1" applyBorder="1" applyAlignment="1" applyProtection="1">
      <alignment horizontal="center" vertical="center"/>
      <protection locked="0"/>
    </xf>
    <xf numFmtId="0" fontId="9" fillId="2" borderId="30" xfId="1" applyFont="1" applyFill="1" applyBorder="1" applyAlignment="1" applyProtection="1">
      <alignment horizontal="center" vertical="center"/>
      <protection locked="0"/>
    </xf>
    <xf numFmtId="0" fontId="9" fillId="2" borderId="0" xfId="1" applyFont="1" applyFill="1" applyAlignment="1" applyProtection="1">
      <alignment horizontal="center" vertical="center"/>
      <protection locked="0"/>
    </xf>
    <xf numFmtId="0" fontId="5" fillId="2" borderId="74" xfId="1" applyFont="1" applyFill="1" applyBorder="1" applyAlignment="1" applyProtection="1">
      <alignment horizontal="center" vertical="center"/>
      <protection locked="0"/>
    </xf>
    <xf numFmtId="0" fontId="19" fillId="6" borderId="5" xfId="1" applyFont="1" applyFill="1" applyBorder="1" applyAlignment="1" applyProtection="1">
      <alignment horizontal="right" vertical="center"/>
      <protection locked="0"/>
    </xf>
    <xf numFmtId="0" fontId="19" fillId="6" borderId="6" xfId="1" applyFont="1" applyFill="1" applyBorder="1" applyAlignment="1" applyProtection="1">
      <alignment horizontal="right" vertical="center"/>
      <protection locked="0"/>
    </xf>
    <xf numFmtId="0" fontId="19" fillId="6" borderId="23" xfId="1" applyFont="1" applyFill="1" applyBorder="1" applyAlignment="1" applyProtection="1">
      <alignment horizontal="right" vertical="center"/>
      <protection locked="0"/>
    </xf>
    <xf numFmtId="0" fontId="19" fillId="6" borderId="22" xfId="1" applyFont="1" applyFill="1" applyBorder="1" applyAlignment="1" applyProtection="1">
      <alignment horizontal="right" vertical="center"/>
      <protection locked="0"/>
    </xf>
    <xf numFmtId="0" fontId="5" fillId="2" borderId="6" xfId="1" applyFont="1" applyFill="1" applyBorder="1" applyAlignment="1" applyProtection="1">
      <alignment horizontal="left" vertical="center" indent="1"/>
      <protection locked="0"/>
    </xf>
    <xf numFmtId="0" fontId="5" fillId="2" borderId="35" xfId="1" applyFont="1" applyFill="1" applyBorder="1" applyAlignment="1" applyProtection="1">
      <alignment horizontal="left" vertical="center" indent="1"/>
      <protection locked="0"/>
    </xf>
    <xf numFmtId="0" fontId="5" fillId="2" borderId="22" xfId="1" applyFont="1" applyFill="1" applyBorder="1" applyAlignment="1" applyProtection="1">
      <alignment horizontal="left" vertical="center" indent="1"/>
      <protection locked="0"/>
    </xf>
    <xf numFmtId="0" fontId="5" fillId="2" borderId="61" xfId="1" applyFont="1" applyFill="1" applyBorder="1" applyAlignment="1" applyProtection="1">
      <alignment horizontal="left" vertical="center" indent="1"/>
      <protection locked="0"/>
    </xf>
    <xf numFmtId="0" fontId="5" fillId="2" borderId="24" xfId="1" applyFont="1" applyFill="1" applyBorder="1" applyAlignment="1" applyProtection="1">
      <alignment horizontal="center" vertical="center"/>
      <protection locked="0"/>
    </xf>
    <xf numFmtId="0" fontId="5" fillId="2" borderId="25" xfId="1" applyFont="1" applyFill="1" applyBorder="1" applyAlignment="1" applyProtection="1">
      <alignment horizontal="center" vertical="center"/>
      <protection locked="0"/>
    </xf>
    <xf numFmtId="0" fontId="5" fillId="2" borderId="27" xfId="1" applyFont="1" applyFill="1" applyBorder="1" applyAlignment="1" applyProtection="1">
      <alignment horizontal="center" vertical="center"/>
      <protection locked="0"/>
    </xf>
    <xf numFmtId="0" fontId="5" fillId="2" borderId="26" xfId="1" applyFont="1" applyFill="1" applyBorder="1" applyAlignment="1" applyProtection="1">
      <alignment horizontal="center" vertical="center"/>
      <protection locked="0"/>
    </xf>
    <xf numFmtId="0" fontId="5" fillId="2" borderId="65" xfId="1" applyFont="1" applyFill="1" applyBorder="1" applyAlignment="1" applyProtection="1">
      <alignment horizontal="center" vertical="center"/>
      <protection locked="0"/>
    </xf>
    <xf numFmtId="0" fontId="5" fillId="2" borderId="46" xfId="1" applyFont="1" applyFill="1" applyBorder="1" applyAlignment="1" applyProtection="1">
      <alignment horizontal="center" vertical="center"/>
      <protection locked="0"/>
    </xf>
    <xf numFmtId="0" fontId="5" fillId="2" borderId="64" xfId="1" applyFont="1" applyFill="1" applyBorder="1" applyAlignment="1" applyProtection="1">
      <alignment horizontal="center" vertical="center"/>
      <protection locked="0"/>
    </xf>
    <xf numFmtId="0" fontId="5" fillId="2" borderId="28" xfId="1" applyFont="1" applyFill="1" applyBorder="1" applyAlignment="1" applyProtection="1">
      <alignment horizontal="center" vertical="center" wrapText="1"/>
      <protection locked="0"/>
    </xf>
    <xf numFmtId="0" fontId="5" fillId="2" borderId="65" xfId="1" applyFont="1" applyFill="1" applyBorder="1" applyAlignment="1" applyProtection="1">
      <alignment horizontal="center" vertical="center" wrapText="1"/>
      <protection locked="0"/>
    </xf>
    <xf numFmtId="0" fontId="5" fillId="2" borderId="46" xfId="1" applyFont="1" applyFill="1" applyBorder="1" applyAlignment="1" applyProtection="1">
      <alignment horizontal="center" vertical="center" wrapText="1"/>
      <protection locked="0"/>
    </xf>
    <xf numFmtId="0" fontId="5" fillId="2" borderId="30" xfId="1" applyFont="1" applyFill="1" applyBorder="1" applyAlignment="1" applyProtection="1">
      <alignment horizontal="center" vertical="center" wrapText="1"/>
      <protection locked="0"/>
    </xf>
    <xf numFmtId="0" fontId="20" fillId="2" borderId="85" xfId="1" applyFont="1" applyFill="1" applyBorder="1" applyAlignment="1" applyProtection="1">
      <alignment horizontal="center" vertical="center" shrinkToFit="1"/>
      <protection locked="0"/>
    </xf>
    <xf numFmtId="0" fontId="20" fillId="2" borderId="86" xfId="1" applyFont="1" applyFill="1" applyBorder="1" applyAlignment="1" applyProtection="1">
      <alignment horizontal="center" vertical="center" shrinkToFit="1"/>
      <protection locked="0"/>
    </xf>
    <xf numFmtId="0" fontId="20" fillId="2" borderId="62" xfId="1" applyFont="1" applyFill="1" applyBorder="1" applyAlignment="1" applyProtection="1">
      <alignment horizontal="center" vertical="center" shrinkToFit="1"/>
      <protection locked="0"/>
    </xf>
    <xf numFmtId="0" fontId="20" fillId="2" borderId="63" xfId="1" applyFont="1" applyFill="1" applyBorder="1" applyAlignment="1" applyProtection="1">
      <alignment horizontal="center" vertical="center" shrinkToFit="1"/>
      <protection locked="0"/>
    </xf>
    <xf numFmtId="0" fontId="20" fillId="2" borderId="88" xfId="1" applyFont="1" applyFill="1" applyBorder="1" applyAlignment="1" applyProtection="1">
      <alignment horizontal="center" vertical="center" shrinkToFit="1"/>
      <protection locked="0"/>
    </xf>
    <xf numFmtId="0" fontId="11" fillId="2" borderId="6" xfId="1" applyFont="1" applyFill="1" applyBorder="1" applyAlignment="1" applyProtection="1">
      <alignment vertical="center" wrapText="1"/>
      <protection locked="0"/>
    </xf>
    <xf numFmtId="0" fontId="11" fillId="2" borderId="6" xfId="1" applyFont="1" applyFill="1" applyBorder="1" applyAlignment="1" applyProtection="1">
      <alignment horizontal="left" vertical="center" wrapText="1"/>
      <protection locked="0"/>
    </xf>
    <xf numFmtId="0" fontId="5" fillId="2" borderId="15" xfId="1" applyFont="1" applyFill="1" applyBorder="1" applyAlignment="1" applyProtection="1">
      <alignment horizontal="center" vertical="center" wrapText="1"/>
      <protection locked="0"/>
    </xf>
    <xf numFmtId="0" fontId="5" fillId="2" borderId="16" xfId="1" applyFont="1" applyFill="1" applyBorder="1" applyAlignment="1" applyProtection="1">
      <alignment horizontal="center" vertical="center" wrapText="1"/>
      <protection locked="0"/>
    </xf>
    <xf numFmtId="0" fontId="5" fillId="2" borderId="17" xfId="1" applyFont="1" applyFill="1" applyBorder="1" applyAlignment="1" applyProtection="1">
      <alignment horizontal="center" vertical="center" wrapText="1"/>
      <protection locked="0"/>
    </xf>
    <xf numFmtId="0" fontId="5" fillId="2" borderId="20" xfId="1" applyFont="1" applyFill="1" applyBorder="1" applyAlignment="1" applyProtection="1">
      <alignment horizontal="center" vertical="center" wrapText="1"/>
      <protection locked="0"/>
    </xf>
    <xf numFmtId="0" fontId="5" fillId="2" borderId="59" xfId="1" applyFont="1" applyFill="1" applyBorder="1" applyAlignment="1" applyProtection="1">
      <alignment horizontal="center" vertical="center" wrapText="1"/>
      <protection locked="0"/>
    </xf>
    <xf numFmtId="0" fontId="8" fillId="4" borderId="18" xfId="1" applyFont="1" applyFill="1" applyBorder="1" applyAlignment="1" applyProtection="1">
      <alignment horizontal="center" vertical="center"/>
    </xf>
    <xf numFmtId="0" fontId="8" fillId="4" borderId="16" xfId="1" applyFont="1" applyFill="1" applyBorder="1" applyAlignment="1" applyProtection="1">
      <alignment horizontal="center" vertical="center"/>
    </xf>
    <xf numFmtId="0" fontId="8" fillId="4" borderId="14" xfId="1" applyFont="1" applyFill="1" applyBorder="1" applyAlignment="1" applyProtection="1">
      <alignment horizontal="center" vertical="center"/>
    </xf>
    <xf numFmtId="0" fontId="8" fillId="4" borderId="0" xfId="1" applyFont="1" applyFill="1" applyBorder="1" applyAlignment="1" applyProtection="1">
      <alignment horizontal="center" vertical="center"/>
    </xf>
    <xf numFmtId="0" fontId="8" fillId="4" borderId="29" xfId="1" applyFont="1" applyFill="1" applyBorder="1" applyAlignment="1" applyProtection="1">
      <alignment horizontal="center" vertical="center"/>
    </xf>
    <xf numFmtId="0" fontId="8" fillId="4" borderId="46" xfId="1" applyFont="1" applyFill="1" applyBorder="1" applyAlignment="1" applyProtection="1">
      <alignment horizontal="center" vertical="center"/>
    </xf>
    <xf numFmtId="0" fontId="5" fillId="2" borderId="21" xfId="1" applyFont="1" applyFill="1" applyBorder="1" applyAlignment="1" applyProtection="1">
      <alignment horizontal="center" vertical="center"/>
      <protection locked="0"/>
    </xf>
    <xf numFmtId="0" fontId="5" fillId="2" borderId="60" xfId="1" applyFont="1" applyFill="1" applyBorder="1" applyAlignment="1" applyProtection="1">
      <alignment horizontal="center" vertical="center"/>
      <protection locked="0"/>
    </xf>
    <xf numFmtId="0" fontId="11" fillId="2" borderId="5" xfId="1" applyFont="1" applyFill="1" applyBorder="1" applyAlignment="1" applyProtection="1">
      <alignment vertical="center" wrapText="1"/>
      <protection locked="0"/>
    </xf>
    <xf numFmtId="0" fontId="11" fillId="2" borderId="7" xfId="1" applyFont="1" applyFill="1" applyBorder="1" applyAlignment="1" applyProtection="1">
      <alignment vertical="center" wrapText="1"/>
      <protection locked="0"/>
    </xf>
    <xf numFmtId="0" fontId="11" fillId="2" borderId="14" xfId="1" applyFont="1" applyFill="1" applyBorder="1" applyAlignment="1" applyProtection="1">
      <alignment vertical="center" wrapText="1"/>
      <protection locked="0"/>
    </xf>
    <xf numFmtId="0" fontId="11" fillId="2" borderId="0" xfId="1" applyFont="1" applyFill="1" applyAlignment="1" applyProtection="1">
      <alignment vertical="center" wrapText="1"/>
      <protection locked="0"/>
    </xf>
    <xf numFmtId="0" fontId="11" fillId="2" borderId="13" xfId="1" applyFont="1" applyFill="1" applyBorder="1" applyAlignment="1" applyProtection="1">
      <alignment vertical="center" wrapText="1"/>
      <protection locked="0"/>
    </xf>
    <xf numFmtId="0" fontId="11" fillId="2" borderId="9" xfId="1" applyFont="1" applyFill="1" applyBorder="1" applyAlignment="1" applyProtection="1">
      <alignment vertical="center" wrapText="1"/>
      <protection locked="0"/>
    </xf>
    <xf numFmtId="0" fontId="11" fillId="2" borderId="10" xfId="1" applyFont="1" applyFill="1" applyBorder="1" applyAlignment="1" applyProtection="1">
      <alignment vertical="center" wrapText="1"/>
      <protection locked="0"/>
    </xf>
    <xf numFmtId="0" fontId="11" fillId="2" borderId="11" xfId="1" applyFont="1" applyFill="1" applyBorder="1" applyAlignment="1" applyProtection="1">
      <alignment vertical="center" wrapText="1"/>
      <protection locked="0"/>
    </xf>
    <xf numFmtId="0" fontId="12" fillId="2" borderId="0" xfId="1" applyFont="1" applyFill="1" applyAlignment="1" applyProtection="1">
      <alignment horizontal="center" vertical="center"/>
      <protection locked="0"/>
    </xf>
    <xf numFmtId="0" fontId="8" fillId="4" borderId="0" xfId="1" applyFont="1" applyFill="1" applyAlignment="1" applyProtection="1">
      <alignment horizontal="center" vertical="center"/>
    </xf>
    <xf numFmtId="0" fontId="8" fillId="4" borderId="9" xfId="1" applyFont="1" applyFill="1" applyBorder="1" applyAlignment="1" applyProtection="1">
      <alignment horizontal="center" vertical="center"/>
    </xf>
    <xf numFmtId="0" fontId="8" fillId="4" borderId="10" xfId="1" applyFont="1" applyFill="1" applyBorder="1" applyAlignment="1" applyProtection="1">
      <alignment horizontal="center" vertical="center"/>
    </xf>
    <xf numFmtId="0" fontId="8" fillId="4" borderId="5" xfId="1" applyFont="1" applyFill="1" applyBorder="1" applyAlignment="1" applyProtection="1">
      <alignment horizontal="center" vertical="center"/>
    </xf>
    <xf numFmtId="0" fontId="8" fillId="4" borderId="6" xfId="1" applyFont="1" applyFill="1" applyBorder="1" applyAlignment="1" applyProtection="1">
      <alignment horizontal="center" vertical="center"/>
    </xf>
    <xf numFmtId="0" fontId="11" fillId="2" borderId="0" xfId="1" applyFont="1" applyFill="1" applyBorder="1" applyAlignment="1" applyProtection="1">
      <alignment vertical="center" wrapText="1"/>
      <protection locked="0"/>
    </xf>
    <xf numFmtId="177" fontId="7" fillId="4" borderId="5" xfId="1" applyNumberFormat="1" applyFont="1" applyFill="1" applyBorder="1" applyAlignment="1" applyProtection="1">
      <alignment horizontal="center" vertical="center" shrinkToFit="1"/>
    </xf>
    <xf numFmtId="177" fontId="7" fillId="4" borderId="6" xfId="1" applyNumberFormat="1" applyFont="1" applyFill="1" applyBorder="1" applyAlignment="1" applyProtection="1">
      <alignment horizontal="center" vertical="center" shrinkToFit="1"/>
    </xf>
    <xf numFmtId="177" fontId="7" fillId="4" borderId="14" xfId="1" applyNumberFormat="1" applyFont="1" applyFill="1" applyBorder="1" applyAlignment="1" applyProtection="1">
      <alignment horizontal="center" vertical="center" shrinkToFit="1"/>
    </xf>
    <xf numFmtId="177" fontId="7" fillId="4" borderId="0" xfId="1" applyNumberFormat="1" applyFont="1" applyFill="1" applyBorder="1" applyAlignment="1" applyProtection="1">
      <alignment horizontal="center" vertical="center" shrinkToFit="1"/>
    </xf>
    <xf numFmtId="177" fontId="7" fillId="4" borderId="9" xfId="1" applyNumberFormat="1" applyFont="1" applyFill="1" applyBorder="1" applyAlignment="1" applyProtection="1">
      <alignment horizontal="center" vertical="center" shrinkToFit="1"/>
    </xf>
    <xf numFmtId="177" fontId="7" fillId="4" borderId="10" xfId="1" applyNumberFormat="1" applyFont="1" applyFill="1" applyBorder="1" applyAlignment="1" applyProtection="1">
      <alignment horizontal="center" vertical="center" shrinkToFit="1"/>
    </xf>
    <xf numFmtId="0" fontId="5" fillId="2" borderId="0" xfId="1" applyFont="1" applyFill="1" applyAlignment="1" applyProtection="1">
      <alignment horizontal="left" vertical="center"/>
      <protection locked="0"/>
    </xf>
    <xf numFmtId="0" fontId="7" fillId="2" borderId="4" xfId="1" applyFont="1" applyFill="1" applyBorder="1" applyAlignment="1" applyProtection="1">
      <alignment horizontal="center" vertical="center"/>
      <protection locked="0"/>
    </xf>
    <xf numFmtId="0" fontId="6" fillId="2" borderId="8" xfId="1" applyFont="1" applyFill="1" applyBorder="1" applyAlignment="1" applyProtection="1">
      <alignment horizontal="center" vertical="center"/>
      <protection locked="0"/>
    </xf>
    <xf numFmtId="0" fontId="6" fillId="2" borderId="12" xfId="1" applyFont="1" applyFill="1" applyBorder="1" applyAlignment="1" applyProtection="1">
      <alignment horizontal="center" vertical="center"/>
      <protection locked="0"/>
    </xf>
    <xf numFmtId="0" fontId="5" fillId="2" borderId="0" xfId="1" applyFont="1" applyFill="1" applyAlignment="1" applyProtection="1">
      <alignment horizontal="center" vertical="center"/>
      <protection locked="0"/>
    </xf>
    <xf numFmtId="0" fontId="5" fillId="2" borderId="1" xfId="1" applyFont="1" applyFill="1" applyBorder="1" applyAlignment="1" applyProtection="1">
      <alignment horizontal="center" vertical="center" shrinkToFit="1"/>
      <protection locked="0"/>
    </xf>
    <xf numFmtId="0" fontId="5" fillId="2" borderId="2" xfId="1" applyFont="1" applyFill="1" applyBorder="1" applyAlignment="1" applyProtection="1">
      <alignment horizontal="center" vertical="center" shrinkToFit="1"/>
      <protection locked="0"/>
    </xf>
    <xf numFmtId="0" fontId="5" fillId="2" borderId="3" xfId="1" applyFont="1" applyFill="1" applyBorder="1" applyAlignment="1" applyProtection="1">
      <alignment horizontal="center" vertical="center" shrinkToFit="1"/>
      <protection locked="0"/>
    </xf>
    <xf numFmtId="176" fontId="6" fillId="2" borderId="4" xfId="1" applyNumberFormat="1" applyFont="1" applyFill="1" applyBorder="1" applyAlignment="1" applyProtection="1">
      <alignment horizontal="center" vertical="center"/>
      <protection locked="0"/>
    </xf>
    <xf numFmtId="0" fontId="5" fillId="2" borderId="4" xfId="1" applyFont="1" applyFill="1" applyBorder="1" applyAlignment="1" applyProtection="1">
      <alignment horizontal="center" vertical="center" shrinkToFit="1"/>
      <protection locked="0"/>
    </xf>
    <xf numFmtId="0" fontId="6" fillId="2" borderId="4" xfId="1" applyFont="1" applyFill="1" applyBorder="1" applyAlignment="1" applyProtection="1">
      <alignment horizontal="center" vertical="center"/>
      <protection locked="0"/>
    </xf>
    <xf numFmtId="0" fontId="6" fillId="2" borderId="1" xfId="1" applyFont="1" applyFill="1" applyBorder="1" applyAlignment="1" applyProtection="1">
      <alignment horizontal="center" vertical="center"/>
      <protection locked="0"/>
    </xf>
    <xf numFmtId="0" fontId="5" fillId="2" borderId="3" xfId="1" applyFont="1" applyFill="1" applyBorder="1" applyAlignment="1" applyProtection="1">
      <alignment horizontal="center" vertical="center"/>
      <protection locked="0"/>
    </xf>
    <xf numFmtId="0" fontId="8" fillId="2" borderId="5" xfId="1" applyFont="1" applyFill="1" applyBorder="1" applyAlignment="1" applyProtection="1">
      <alignment vertical="center"/>
      <protection locked="0"/>
    </xf>
    <xf numFmtId="0" fontId="8" fillId="2" borderId="6" xfId="1" applyFont="1" applyFill="1" applyBorder="1" applyAlignment="1" applyProtection="1">
      <alignment vertical="center"/>
      <protection locked="0"/>
    </xf>
    <xf numFmtId="0" fontId="8" fillId="2" borderId="7" xfId="1" applyFont="1" applyFill="1" applyBorder="1" applyAlignment="1" applyProtection="1">
      <alignment vertical="center"/>
      <protection locked="0"/>
    </xf>
    <xf numFmtId="0" fontId="8" fillId="2" borderId="14" xfId="1" applyFont="1" applyFill="1" applyBorder="1" applyAlignment="1" applyProtection="1">
      <alignment vertical="center"/>
      <protection locked="0"/>
    </xf>
    <xf numFmtId="0" fontId="8" fillId="3" borderId="0" xfId="1" applyFont="1" applyFill="1" applyBorder="1" applyAlignment="1" applyProtection="1">
      <alignment vertical="center"/>
      <protection locked="0"/>
    </xf>
    <xf numFmtId="0" fontId="8" fillId="2" borderId="13" xfId="1" applyFont="1" applyFill="1" applyBorder="1" applyAlignment="1" applyProtection="1">
      <alignment vertical="center"/>
      <protection locked="0"/>
    </xf>
    <xf numFmtId="0" fontId="8" fillId="2" borderId="9" xfId="1" applyFont="1" applyFill="1" applyBorder="1" applyAlignment="1" applyProtection="1">
      <alignment vertical="center"/>
      <protection locked="0"/>
    </xf>
    <xf numFmtId="0" fontId="8" fillId="2" borderId="10" xfId="1" applyFont="1" applyFill="1" applyBorder="1" applyAlignment="1" applyProtection="1">
      <alignment vertical="center"/>
      <protection locked="0"/>
    </xf>
    <xf numFmtId="0" fontId="8" fillId="2" borderId="11" xfId="1" applyFont="1" applyFill="1" applyBorder="1" applyAlignment="1" applyProtection="1">
      <alignment vertical="center"/>
      <protection locked="0"/>
    </xf>
    <xf numFmtId="0" fontId="10" fillId="2" borderId="0" xfId="1" applyFont="1" applyFill="1" applyAlignment="1" applyProtection="1">
      <alignment horizontal="center" vertical="center"/>
      <protection locked="0"/>
    </xf>
    <xf numFmtId="0" fontId="10" fillId="2" borderId="13" xfId="1" applyFont="1" applyFill="1" applyBorder="1" applyAlignment="1" applyProtection="1">
      <alignment horizontal="center" vertical="center"/>
      <protection locked="0"/>
    </xf>
    <xf numFmtId="0" fontId="10" fillId="2" borderId="14" xfId="1" applyFont="1" applyFill="1" applyBorder="1" applyAlignment="1" applyProtection="1">
      <alignment horizontal="left" vertical="center"/>
      <protection locked="0"/>
    </xf>
    <xf numFmtId="0" fontId="10" fillId="2" borderId="0" xfId="1" applyFont="1" applyFill="1" applyBorder="1" applyAlignment="1" applyProtection="1">
      <alignment horizontal="left" vertical="center"/>
      <protection locked="0"/>
    </xf>
    <xf numFmtId="0" fontId="6" fillId="2" borderId="5" xfId="1" applyFont="1" applyFill="1" applyBorder="1" applyAlignment="1">
      <alignment horizontal="center" vertical="center" wrapText="1" shrinkToFit="1"/>
    </xf>
    <xf numFmtId="0" fontId="6" fillId="2" borderId="6" xfId="1" applyFont="1" applyFill="1" applyBorder="1" applyAlignment="1">
      <alignment horizontal="center" vertical="center" shrinkToFit="1"/>
    </xf>
    <xf numFmtId="0" fontId="6" fillId="2" borderId="7" xfId="1" applyFont="1" applyFill="1" applyBorder="1" applyAlignment="1">
      <alignment horizontal="center" vertical="center" shrinkToFit="1"/>
    </xf>
    <xf numFmtId="0" fontId="6" fillId="2" borderId="14" xfId="1" applyFont="1" applyFill="1" applyBorder="1" applyAlignment="1">
      <alignment horizontal="center" vertical="center" shrinkToFit="1"/>
    </xf>
    <xf numFmtId="0" fontId="6" fillId="2" borderId="0" xfId="1" applyFont="1" applyFill="1" applyBorder="1" applyAlignment="1">
      <alignment horizontal="center" vertical="center" shrinkToFit="1"/>
    </xf>
    <xf numFmtId="0" fontId="6" fillId="2" borderId="13" xfId="1" applyFont="1" applyFill="1" applyBorder="1" applyAlignment="1">
      <alignment horizontal="center" vertical="center" shrinkToFit="1"/>
    </xf>
    <xf numFmtId="0" fontId="6" fillId="2" borderId="9" xfId="1" applyFont="1" applyFill="1" applyBorder="1" applyAlignment="1">
      <alignment horizontal="center" vertical="center" shrinkToFit="1"/>
    </xf>
    <xf numFmtId="0" fontId="6" fillId="2" borderId="10" xfId="1" applyFont="1" applyFill="1" applyBorder="1" applyAlignment="1">
      <alignment horizontal="center" vertical="center" shrinkToFit="1"/>
    </xf>
    <xf numFmtId="0" fontId="6" fillId="2" borderId="11" xfId="1" applyFont="1" applyFill="1" applyBorder="1" applyAlignment="1">
      <alignment horizontal="center" vertical="center" shrinkToFit="1"/>
    </xf>
    <xf numFmtId="0" fontId="9" fillId="2" borderId="50" xfId="1" applyFont="1" applyFill="1" applyBorder="1" applyAlignment="1">
      <alignment horizontal="center" vertical="center"/>
    </xf>
    <xf numFmtId="0" fontId="9" fillId="2" borderId="51" xfId="1" applyFont="1" applyFill="1" applyBorder="1" applyAlignment="1">
      <alignment horizontal="center" vertical="center"/>
    </xf>
    <xf numFmtId="0" fontId="9" fillId="2" borderId="52" xfId="1" applyFont="1" applyFill="1" applyBorder="1" applyAlignment="1">
      <alignment horizontal="center" vertical="center"/>
    </xf>
    <xf numFmtId="0" fontId="7" fillId="2" borderId="4" xfId="0" applyFont="1" applyFill="1" applyBorder="1" applyAlignment="1" applyProtection="1">
      <alignment horizontal="center" vertical="center"/>
      <protection locked="0"/>
    </xf>
    <xf numFmtId="0" fontId="5" fillId="2" borderId="8" xfId="0" applyFont="1" applyFill="1" applyBorder="1" applyAlignment="1" applyProtection="1">
      <alignment horizontal="center" vertical="center"/>
      <protection locked="0"/>
    </xf>
    <xf numFmtId="0" fontId="6" fillId="2" borderId="8" xfId="0" applyFont="1" applyFill="1" applyBorder="1" applyAlignment="1" applyProtection="1">
      <alignment horizontal="center" vertical="center"/>
      <protection locked="0"/>
    </xf>
    <xf numFmtId="0" fontId="5" fillId="2" borderId="12" xfId="0" applyFont="1" applyFill="1" applyBorder="1" applyAlignment="1" applyProtection="1">
      <alignment horizontal="center" vertical="center"/>
      <protection locked="0"/>
    </xf>
    <xf numFmtId="0" fontId="6" fillId="2" borderId="12" xfId="0" applyFont="1" applyFill="1" applyBorder="1" applyAlignment="1" applyProtection="1">
      <alignment horizontal="center" vertical="center"/>
      <protection locked="0"/>
    </xf>
    <xf numFmtId="176" fontId="6" fillId="2" borderId="4" xfId="0" applyNumberFormat="1" applyFont="1" applyFill="1" applyBorder="1" applyAlignment="1" applyProtection="1">
      <alignment horizontal="center" vertical="center"/>
      <protection locked="0"/>
    </xf>
    <xf numFmtId="0" fontId="5" fillId="2" borderId="4" xfId="0" applyFont="1" applyFill="1" applyBorder="1" applyAlignment="1" applyProtection="1">
      <alignment horizontal="center" vertical="center" shrinkToFit="1"/>
      <protection locked="0"/>
    </xf>
    <xf numFmtId="0" fontId="6" fillId="2" borderId="4" xfId="0" applyFont="1" applyFill="1" applyBorder="1" applyAlignment="1" applyProtection="1">
      <alignment horizontal="center" vertical="center"/>
      <protection locked="0"/>
    </xf>
    <xf numFmtId="0" fontId="6" fillId="2" borderId="1" xfId="0" applyFont="1" applyFill="1" applyBorder="1" applyAlignment="1" applyProtection="1">
      <alignment horizontal="center" vertical="center"/>
      <protection locked="0"/>
    </xf>
    <xf numFmtId="0" fontId="5" fillId="2" borderId="3" xfId="0" applyFont="1" applyFill="1" applyBorder="1" applyAlignment="1" applyProtection="1">
      <alignment horizontal="center" vertical="center"/>
      <protection locked="0"/>
    </xf>
    <xf numFmtId="0" fontId="5" fillId="2" borderId="4" xfId="0" applyFont="1" applyFill="1" applyBorder="1" applyAlignment="1" applyProtection="1">
      <alignment horizontal="center" vertical="center"/>
      <protection locked="0"/>
    </xf>
  </cellXfs>
  <cellStyles count="6">
    <cellStyle name="桁区切り 2" xfId="4"/>
    <cellStyle name="標準" xfId="0" builtinId="0"/>
    <cellStyle name="標準 2" xfId="1"/>
    <cellStyle name="標準 2 2" xfId="2"/>
    <cellStyle name="標準_Book2" xfId="5"/>
    <cellStyle name="標準_保育所運営費支弁取扱要領様式" xfId="3"/>
  </cellStyles>
  <dxfs count="27">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externalLink" Target="externalLinks/externalLink1.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5" Type="http://schemas.openxmlformats.org/officeDocument/2006/relationships/externalLink" Target="externalLinks/externalLink3.xml"/><Relationship Id="rId10" Type="http://schemas.openxmlformats.org/officeDocument/2006/relationships/calcChain" Target="calcChain.xml"/><Relationship Id="rId4" Type="http://schemas.openxmlformats.org/officeDocument/2006/relationships/externalLink" Target="externalLinks/externalLink2.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checked="Checked"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checked="Checked"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checked="Checked"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checked="Checked"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checked="Checked"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checked="Checked"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checked="Checked" lockText="1" noThreeD="1"/>
</file>

<file path=xl/ctrlProps/ctrlProp133.xml><?xml version="1.0" encoding="utf-8"?>
<formControlPr xmlns="http://schemas.microsoft.com/office/spreadsheetml/2009/9/main" objectType="CheckBox" checked="Checked"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checked="Checked"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checked="Checked" lockText="1" noThreeD="1"/>
</file>

<file path=xl/ctrlProps/ctrlProp139.xml><?xml version="1.0" encoding="utf-8"?>
<formControlPr xmlns="http://schemas.microsoft.com/office/spreadsheetml/2009/9/main" objectType="CheckBox" checked="Checked"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checked="Checked"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checked="Checked" lockText="1" noThreeD="1"/>
</file>

<file path=xl/ctrlProps/ctrlProp74.xml><?xml version="1.0" encoding="utf-8"?>
<formControlPr xmlns="http://schemas.microsoft.com/office/spreadsheetml/2009/9/main" objectType="CheckBox" checked="Checked"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checked="Checked" lockText="1" noThreeD="1"/>
</file>

<file path=xl/ctrlProps/ctrlProp84.xml><?xml version="1.0" encoding="utf-8"?>
<formControlPr xmlns="http://schemas.microsoft.com/office/spreadsheetml/2009/9/main" objectType="CheckBox" checked="Checked"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checked="Checked"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checked="Checked" lockText="1" noThreeD="1"/>
</file>

<file path=xl/ctrlProps/ctrlProp89.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checked="Checked"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checked="Checked"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checked="Checked"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95250</xdr:colOff>
          <xdr:row>151</xdr:row>
          <xdr:rowOff>171450</xdr:rowOff>
        </xdr:from>
        <xdr:to>
          <xdr:col>3</xdr:col>
          <xdr:colOff>104775</xdr:colOff>
          <xdr:row>153</xdr:row>
          <xdr:rowOff>0</xdr:rowOff>
        </xdr:to>
        <xdr:sp macro="" textlink="">
          <xdr:nvSpPr>
            <xdr:cNvPr id="5121" name="Check Box 1" hidden="1">
              <a:extLst>
                <a:ext uri="{63B3BB69-23CF-44E3-9099-C40C66FF867C}">
                  <a14:compatExt spid="_x0000_s51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152</xdr:row>
          <xdr:rowOff>171450</xdr:rowOff>
        </xdr:from>
        <xdr:to>
          <xdr:col>3</xdr:col>
          <xdr:colOff>104775</xdr:colOff>
          <xdr:row>154</xdr:row>
          <xdr:rowOff>0</xdr:rowOff>
        </xdr:to>
        <xdr:sp macro="" textlink="">
          <xdr:nvSpPr>
            <xdr:cNvPr id="5122" name="Check Box 2" hidden="1">
              <a:extLst>
                <a:ext uri="{63B3BB69-23CF-44E3-9099-C40C66FF867C}">
                  <a14:compatExt spid="_x0000_s51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19050</xdr:colOff>
          <xdr:row>128</xdr:row>
          <xdr:rowOff>161925</xdr:rowOff>
        </xdr:from>
        <xdr:to>
          <xdr:col>8</xdr:col>
          <xdr:colOff>9525</xdr:colOff>
          <xdr:row>131</xdr:row>
          <xdr:rowOff>161925</xdr:rowOff>
        </xdr:to>
        <xdr:grpSp>
          <xdr:nvGrpSpPr>
            <xdr:cNvPr id="4" name="Group 46"/>
            <xdr:cNvGrpSpPr>
              <a:grpSpLocks/>
            </xdr:cNvGrpSpPr>
          </xdr:nvGrpSpPr>
          <xdr:grpSpPr bwMode="auto">
            <a:xfrm>
              <a:off x="438150" y="22488525"/>
              <a:ext cx="609600" cy="542925"/>
              <a:chOff x="47" y="2321"/>
              <a:chExt cx="77" cy="57"/>
            </a:xfrm>
          </xdr:grpSpPr>
          <xdr:sp macro="" textlink="">
            <xdr:nvSpPr>
              <xdr:cNvPr id="5123" name="Check Box 3" hidden="1">
                <a:extLst>
                  <a:ext uri="{63B3BB69-23CF-44E3-9099-C40C66FF867C}">
                    <a14:compatExt spid="_x0000_s5123"/>
                  </a:ext>
                </a:extLst>
              </xdr:cNvPr>
              <xdr:cNvSpPr/>
            </xdr:nvSpPr>
            <xdr:spPr bwMode="auto">
              <a:xfrm>
                <a:off x="47" y="2321"/>
                <a:ext cx="76"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調理師</a:t>
                </a:r>
              </a:p>
            </xdr:txBody>
          </xdr:sp>
          <xdr:sp macro="" textlink="">
            <xdr:nvSpPr>
              <xdr:cNvPr id="5124" name="Check Box 4" hidden="1">
                <a:extLst>
                  <a:ext uri="{63B3BB69-23CF-44E3-9099-C40C66FF867C}">
                    <a14:compatExt spid="_x0000_s5124"/>
                  </a:ext>
                </a:extLst>
              </xdr:cNvPr>
              <xdr:cNvSpPr/>
            </xdr:nvSpPr>
            <xdr:spPr bwMode="auto">
              <a:xfrm>
                <a:off x="47" y="2338"/>
                <a:ext cx="76"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栄養士</a:t>
                </a:r>
              </a:p>
            </xdr:txBody>
          </xdr:sp>
          <xdr:sp macro="" textlink="">
            <xdr:nvSpPr>
              <xdr:cNvPr id="5125" name="Check Box 5" hidden="1">
                <a:extLst>
                  <a:ext uri="{63B3BB69-23CF-44E3-9099-C40C66FF867C}">
                    <a14:compatExt spid="_x0000_s5125"/>
                  </a:ext>
                </a:extLst>
              </xdr:cNvPr>
              <xdr:cNvSpPr/>
            </xdr:nvSpPr>
            <xdr:spPr bwMode="auto">
              <a:xfrm>
                <a:off x="47" y="2356"/>
                <a:ext cx="7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19050</xdr:colOff>
          <xdr:row>122</xdr:row>
          <xdr:rowOff>161925</xdr:rowOff>
        </xdr:from>
        <xdr:to>
          <xdr:col>8</xdr:col>
          <xdr:colOff>9525</xdr:colOff>
          <xdr:row>125</xdr:row>
          <xdr:rowOff>161925</xdr:rowOff>
        </xdr:to>
        <xdr:grpSp>
          <xdr:nvGrpSpPr>
            <xdr:cNvPr id="8" name="Group 47"/>
            <xdr:cNvGrpSpPr>
              <a:grpSpLocks/>
            </xdr:cNvGrpSpPr>
          </xdr:nvGrpSpPr>
          <xdr:grpSpPr bwMode="auto">
            <a:xfrm>
              <a:off x="438150" y="21402675"/>
              <a:ext cx="609600" cy="542925"/>
              <a:chOff x="47" y="2321"/>
              <a:chExt cx="77" cy="57"/>
            </a:xfrm>
          </xdr:grpSpPr>
          <xdr:sp macro="" textlink="">
            <xdr:nvSpPr>
              <xdr:cNvPr id="5126" name="Check Box 6" hidden="1">
                <a:extLst>
                  <a:ext uri="{63B3BB69-23CF-44E3-9099-C40C66FF867C}">
                    <a14:compatExt spid="_x0000_s5126"/>
                  </a:ext>
                </a:extLst>
              </xdr:cNvPr>
              <xdr:cNvSpPr/>
            </xdr:nvSpPr>
            <xdr:spPr bwMode="auto">
              <a:xfrm>
                <a:off x="47" y="2321"/>
                <a:ext cx="76"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調理師</a:t>
                </a:r>
              </a:p>
            </xdr:txBody>
          </xdr:sp>
          <xdr:sp macro="" textlink="">
            <xdr:nvSpPr>
              <xdr:cNvPr id="5127" name="Check Box 7" hidden="1">
                <a:extLst>
                  <a:ext uri="{63B3BB69-23CF-44E3-9099-C40C66FF867C}">
                    <a14:compatExt spid="_x0000_s5127"/>
                  </a:ext>
                </a:extLst>
              </xdr:cNvPr>
              <xdr:cNvSpPr/>
            </xdr:nvSpPr>
            <xdr:spPr bwMode="auto">
              <a:xfrm>
                <a:off x="47" y="2338"/>
                <a:ext cx="76"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栄養士</a:t>
                </a:r>
              </a:p>
            </xdr:txBody>
          </xdr:sp>
          <xdr:sp macro="" textlink="">
            <xdr:nvSpPr>
              <xdr:cNvPr id="5128" name="Check Box 8" hidden="1">
                <a:extLst>
                  <a:ext uri="{63B3BB69-23CF-44E3-9099-C40C66FF867C}">
                    <a14:compatExt spid="_x0000_s5128"/>
                  </a:ext>
                </a:extLst>
              </xdr:cNvPr>
              <xdr:cNvSpPr/>
            </xdr:nvSpPr>
            <xdr:spPr bwMode="auto">
              <a:xfrm>
                <a:off x="47" y="2356"/>
                <a:ext cx="7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19050</xdr:colOff>
          <xdr:row>125</xdr:row>
          <xdr:rowOff>161925</xdr:rowOff>
        </xdr:from>
        <xdr:to>
          <xdr:col>8</xdr:col>
          <xdr:colOff>9525</xdr:colOff>
          <xdr:row>128</xdr:row>
          <xdr:rowOff>161925</xdr:rowOff>
        </xdr:to>
        <xdr:grpSp>
          <xdr:nvGrpSpPr>
            <xdr:cNvPr id="12" name="Group 51"/>
            <xdr:cNvGrpSpPr>
              <a:grpSpLocks/>
            </xdr:cNvGrpSpPr>
          </xdr:nvGrpSpPr>
          <xdr:grpSpPr bwMode="auto">
            <a:xfrm>
              <a:off x="438150" y="21945600"/>
              <a:ext cx="609600" cy="542925"/>
              <a:chOff x="47" y="2321"/>
              <a:chExt cx="77" cy="57"/>
            </a:xfrm>
          </xdr:grpSpPr>
          <xdr:sp macro="" textlink="">
            <xdr:nvSpPr>
              <xdr:cNvPr id="5129" name="Check Box 9" hidden="1">
                <a:extLst>
                  <a:ext uri="{63B3BB69-23CF-44E3-9099-C40C66FF867C}">
                    <a14:compatExt spid="_x0000_s5129"/>
                  </a:ext>
                </a:extLst>
              </xdr:cNvPr>
              <xdr:cNvSpPr/>
            </xdr:nvSpPr>
            <xdr:spPr bwMode="auto">
              <a:xfrm>
                <a:off x="47" y="2321"/>
                <a:ext cx="76"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調理師</a:t>
                </a:r>
              </a:p>
            </xdr:txBody>
          </xdr:sp>
          <xdr:sp macro="" textlink="">
            <xdr:nvSpPr>
              <xdr:cNvPr id="5130" name="Check Box 10" hidden="1">
                <a:extLst>
                  <a:ext uri="{63B3BB69-23CF-44E3-9099-C40C66FF867C}">
                    <a14:compatExt spid="_x0000_s5130"/>
                  </a:ext>
                </a:extLst>
              </xdr:cNvPr>
              <xdr:cNvSpPr/>
            </xdr:nvSpPr>
            <xdr:spPr bwMode="auto">
              <a:xfrm>
                <a:off x="47" y="2338"/>
                <a:ext cx="76"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栄養士</a:t>
                </a:r>
              </a:p>
            </xdr:txBody>
          </xdr:sp>
          <xdr:sp macro="" textlink="">
            <xdr:nvSpPr>
              <xdr:cNvPr id="5131" name="Check Box 11" hidden="1">
                <a:extLst>
                  <a:ext uri="{63B3BB69-23CF-44E3-9099-C40C66FF867C}">
                    <a14:compatExt spid="_x0000_s5131"/>
                  </a:ext>
                </a:extLst>
              </xdr:cNvPr>
              <xdr:cNvSpPr/>
            </xdr:nvSpPr>
            <xdr:spPr bwMode="auto">
              <a:xfrm>
                <a:off x="47" y="2356"/>
                <a:ext cx="7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117</xdr:row>
          <xdr:rowOff>180975</xdr:rowOff>
        </xdr:from>
        <xdr:to>
          <xdr:col>6</xdr:col>
          <xdr:colOff>0</xdr:colOff>
          <xdr:row>119</xdr:row>
          <xdr:rowOff>9525</xdr:rowOff>
        </xdr:to>
        <xdr:sp macro="" textlink="">
          <xdr:nvSpPr>
            <xdr:cNvPr id="5132" name="Check Box 12" hidden="1">
              <a:extLst>
                <a:ext uri="{63B3BB69-23CF-44E3-9099-C40C66FF867C}">
                  <a14:compatExt spid="_x0000_s51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104775</xdr:colOff>
          <xdr:row>117</xdr:row>
          <xdr:rowOff>180975</xdr:rowOff>
        </xdr:from>
        <xdr:to>
          <xdr:col>23</xdr:col>
          <xdr:colOff>19050</xdr:colOff>
          <xdr:row>119</xdr:row>
          <xdr:rowOff>9525</xdr:rowOff>
        </xdr:to>
        <xdr:sp macro="" textlink="">
          <xdr:nvSpPr>
            <xdr:cNvPr id="5133" name="Check Box 13" hidden="1">
              <a:extLst>
                <a:ext uri="{63B3BB69-23CF-44E3-9099-C40C66FF867C}">
                  <a14:compatExt spid="_x0000_s51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19050</xdr:colOff>
          <xdr:row>65</xdr:row>
          <xdr:rowOff>180975</xdr:rowOff>
        </xdr:from>
        <xdr:to>
          <xdr:col>11</xdr:col>
          <xdr:colOff>76200</xdr:colOff>
          <xdr:row>68</xdr:row>
          <xdr:rowOff>28575</xdr:rowOff>
        </xdr:to>
        <xdr:grpSp>
          <xdr:nvGrpSpPr>
            <xdr:cNvPr id="18" name="Group 182"/>
            <xdr:cNvGrpSpPr>
              <a:grpSpLocks/>
            </xdr:cNvGrpSpPr>
          </xdr:nvGrpSpPr>
          <xdr:grpSpPr bwMode="auto">
            <a:xfrm>
              <a:off x="561975" y="11029950"/>
              <a:ext cx="923925" cy="381000"/>
              <a:chOff x="59" y="1080"/>
              <a:chExt cx="97" cy="40"/>
            </a:xfrm>
          </xdr:grpSpPr>
          <xdr:sp macro="" textlink="">
            <xdr:nvSpPr>
              <xdr:cNvPr id="5134" name="Check Box 14" hidden="1">
                <a:extLst>
                  <a:ext uri="{63B3BB69-23CF-44E3-9099-C40C66FF867C}">
                    <a14:compatExt spid="_x0000_s5134"/>
                  </a:ext>
                </a:extLst>
              </xdr:cNvPr>
              <xdr:cNvSpPr/>
            </xdr:nvSpPr>
            <xdr:spPr bwMode="auto">
              <a:xfrm>
                <a:off x="59" y="1080"/>
                <a:ext cx="9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5135" name="Check Box 15" hidden="1">
                <a:extLst>
                  <a:ext uri="{63B3BB69-23CF-44E3-9099-C40C66FF867C}">
                    <a14:compatExt spid="_x0000_s5135"/>
                  </a:ext>
                </a:extLst>
              </xdr:cNvPr>
              <xdr:cNvSpPr/>
            </xdr:nvSpPr>
            <xdr:spPr bwMode="auto">
              <a:xfrm>
                <a:off x="59" y="1096"/>
                <a:ext cx="8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31</xdr:row>
          <xdr:rowOff>0</xdr:rowOff>
        </xdr:from>
        <xdr:to>
          <xdr:col>5</xdr:col>
          <xdr:colOff>57150</xdr:colOff>
          <xdr:row>32</xdr:row>
          <xdr:rowOff>38100</xdr:rowOff>
        </xdr:to>
        <xdr:sp macro="" textlink="">
          <xdr:nvSpPr>
            <xdr:cNvPr id="5136" name="Check Box 16" hidden="1">
              <a:extLst>
                <a:ext uri="{63B3BB69-23CF-44E3-9099-C40C66FF867C}">
                  <a14:compatExt spid="_x0000_s51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38100</xdr:colOff>
          <xdr:row>78</xdr:row>
          <xdr:rowOff>19050</xdr:rowOff>
        </xdr:from>
        <xdr:to>
          <xdr:col>12</xdr:col>
          <xdr:colOff>38100</xdr:colOff>
          <xdr:row>80</xdr:row>
          <xdr:rowOff>152400</xdr:rowOff>
        </xdr:to>
        <xdr:grpSp>
          <xdr:nvGrpSpPr>
            <xdr:cNvPr id="22" name="Group 157"/>
            <xdr:cNvGrpSpPr>
              <a:grpSpLocks/>
            </xdr:cNvGrpSpPr>
          </xdr:nvGrpSpPr>
          <xdr:grpSpPr bwMode="auto">
            <a:xfrm>
              <a:off x="457200" y="13401675"/>
              <a:ext cx="1114425" cy="495300"/>
              <a:chOff x="122" y="1419"/>
              <a:chExt cx="146" cy="52"/>
            </a:xfrm>
          </xdr:grpSpPr>
          <xdr:sp macro="" textlink="">
            <xdr:nvSpPr>
              <xdr:cNvPr id="5137" name="Check Box 17" hidden="1">
                <a:extLst>
                  <a:ext uri="{63B3BB69-23CF-44E3-9099-C40C66FF867C}">
                    <a14:compatExt spid="_x0000_s5137"/>
                  </a:ext>
                </a:extLst>
              </xdr:cNvPr>
              <xdr:cNvSpPr/>
            </xdr:nvSpPr>
            <xdr:spPr bwMode="auto">
              <a:xfrm>
                <a:off x="122" y="1419"/>
                <a:ext cx="126"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5138" name="Check Box 18" hidden="1">
                <a:extLst>
                  <a:ext uri="{63B3BB69-23CF-44E3-9099-C40C66FF867C}">
                    <a14:compatExt spid="_x0000_s5138"/>
                  </a:ext>
                </a:extLst>
              </xdr:cNvPr>
              <xdr:cNvSpPr/>
            </xdr:nvSpPr>
            <xdr:spPr bwMode="auto">
              <a:xfrm>
                <a:off x="122" y="1451"/>
                <a:ext cx="14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5139" name="Check Box 19" hidden="1">
                <a:extLst>
                  <a:ext uri="{63B3BB69-23CF-44E3-9099-C40C66FF867C}">
                    <a14:compatExt spid="_x0000_s5139"/>
                  </a:ext>
                </a:extLst>
              </xdr:cNvPr>
              <xdr:cNvSpPr/>
            </xdr:nvSpPr>
            <xdr:spPr bwMode="auto">
              <a:xfrm>
                <a:off x="122" y="1435"/>
                <a:ext cx="12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38100</xdr:colOff>
          <xdr:row>81</xdr:row>
          <xdr:rowOff>19050</xdr:rowOff>
        </xdr:from>
        <xdr:to>
          <xdr:col>12</xdr:col>
          <xdr:colOff>76200</xdr:colOff>
          <xdr:row>83</xdr:row>
          <xdr:rowOff>152400</xdr:rowOff>
        </xdr:to>
        <xdr:grpSp>
          <xdr:nvGrpSpPr>
            <xdr:cNvPr id="26" name="Group 166"/>
            <xdr:cNvGrpSpPr>
              <a:grpSpLocks/>
            </xdr:cNvGrpSpPr>
          </xdr:nvGrpSpPr>
          <xdr:grpSpPr bwMode="auto">
            <a:xfrm>
              <a:off x="457200" y="13944600"/>
              <a:ext cx="1152525" cy="495300"/>
              <a:chOff x="122" y="1419"/>
              <a:chExt cx="146" cy="52"/>
            </a:xfrm>
          </xdr:grpSpPr>
          <xdr:sp macro="" textlink="">
            <xdr:nvSpPr>
              <xdr:cNvPr id="5140" name="Check Box 20" hidden="1">
                <a:extLst>
                  <a:ext uri="{63B3BB69-23CF-44E3-9099-C40C66FF867C}">
                    <a14:compatExt spid="_x0000_s5140"/>
                  </a:ext>
                </a:extLst>
              </xdr:cNvPr>
              <xdr:cNvSpPr/>
            </xdr:nvSpPr>
            <xdr:spPr bwMode="auto">
              <a:xfrm>
                <a:off x="122" y="1419"/>
                <a:ext cx="126"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5141" name="Check Box 21" hidden="1">
                <a:extLst>
                  <a:ext uri="{63B3BB69-23CF-44E3-9099-C40C66FF867C}">
                    <a14:compatExt spid="_x0000_s5141"/>
                  </a:ext>
                </a:extLst>
              </xdr:cNvPr>
              <xdr:cNvSpPr/>
            </xdr:nvSpPr>
            <xdr:spPr bwMode="auto">
              <a:xfrm>
                <a:off x="122" y="1451"/>
                <a:ext cx="14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5142" name="Check Box 22" hidden="1">
                <a:extLst>
                  <a:ext uri="{63B3BB69-23CF-44E3-9099-C40C66FF867C}">
                    <a14:compatExt spid="_x0000_s5142"/>
                  </a:ext>
                </a:extLst>
              </xdr:cNvPr>
              <xdr:cNvSpPr/>
            </xdr:nvSpPr>
            <xdr:spPr bwMode="auto">
              <a:xfrm>
                <a:off x="122" y="1435"/>
                <a:ext cx="12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38100</xdr:colOff>
          <xdr:row>84</xdr:row>
          <xdr:rowOff>19050</xdr:rowOff>
        </xdr:from>
        <xdr:to>
          <xdr:col>12</xdr:col>
          <xdr:colOff>76200</xdr:colOff>
          <xdr:row>86</xdr:row>
          <xdr:rowOff>152400</xdr:rowOff>
        </xdr:to>
        <xdr:grpSp>
          <xdr:nvGrpSpPr>
            <xdr:cNvPr id="30" name="Group 170"/>
            <xdr:cNvGrpSpPr>
              <a:grpSpLocks/>
            </xdr:cNvGrpSpPr>
          </xdr:nvGrpSpPr>
          <xdr:grpSpPr bwMode="auto">
            <a:xfrm>
              <a:off x="457200" y="14487525"/>
              <a:ext cx="1152525" cy="495300"/>
              <a:chOff x="122" y="1419"/>
              <a:chExt cx="146" cy="52"/>
            </a:xfrm>
          </xdr:grpSpPr>
          <xdr:sp macro="" textlink="">
            <xdr:nvSpPr>
              <xdr:cNvPr id="5143" name="Check Box 23" hidden="1">
                <a:extLst>
                  <a:ext uri="{63B3BB69-23CF-44E3-9099-C40C66FF867C}">
                    <a14:compatExt spid="_x0000_s5143"/>
                  </a:ext>
                </a:extLst>
              </xdr:cNvPr>
              <xdr:cNvSpPr/>
            </xdr:nvSpPr>
            <xdr:spPr bwMode="auto">
              <a:xfrm>
                <a:off x="122" y="1419"/>
                <a:ext cx="126"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5144" name="Check Box 24" hidden="1">
                <a:extLst>
                  <a:ext uri="{63B3BB69-23CF-44E3-9099-C40C66FF867C}">
                    <a14:compatExt spid="_x0000_s5144"/>
                  </a:ext>
                </a:extLst>
              </xdr:cNvPr>
              <xdr:cNvSpPr/>
            </xdr:nvSpPr>
            <xdr:spPr bwMode="auto">
              <a:xfrm>
                <a:off x="122" y="1451"/>
                <a:ext cx="14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5145" name="Check Box 25" hidden="1">
                <a:extLst>
                  <a:ext uri="{63B3BB69-23CF-44E3-9099-C40C66FF867C}">
                    <a14:compatExt spid="_x0000_s5145"/>
                  </a:ext>
                </a:extLst>
              </xdr:cNvPr>
              <xdr:cNvSpPr/>
            </xdr:nvSpPr>
            <xdr:spPr bwMode="auto">
              <a:xfrm>
                <a:off x="122" y="1435"/>
                <a:ext cx="12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38100</xdr:colOff>
          <xdr:row>87</xdr:row>
          <xdr:rowOff>19050</xdr:rowOff>
        </xdr:from>
        <xdr:to>
          <xdr:col>12</xdr:col>
          <xdr:colOff>57150</xdr:colOff>
          <xdr:row>89</xdr:row>
          <xdr:rowOff>152400</xdr:rowOff>
        </xdr:to>
        <xdr:grpSp>
          <xdr:nvGrpSpPr>
            <xdr:cNvPr id="34" name="Group 174"/>
            <xdr:cNvGrpSpPr>
              <a:grpSpLocks/>
            </xdr:cNvGrpSpPr>
          </xdr:nvGrpSpPr>
          <xdr:grpSpPr bwMode="auto">
            <a:xfrm>
              <a:off x="457200" y="15030450"/>
              <a:ext cx="1133475" cy="495300"/>
              <a:chOff x="122" y="1419"/>
              <a:chExt cx="146" cy="52"/>
            </a:xfrm>
          </xdr:grpSpPr>
          <xdr:sp macro="" textlink="">
            <xdr:nvSpPr>
              <xdr:cNvPr id="5146" name="Check Box 26" hidden="1">
                <a:extLst>
                  <a:ext uri="{63B3BB69-23CF-44E3-9099-C40C66FF867C}">
                    <a14:compatExt spid="_x0000_s5146"/>
                  </a:ext>
                </a:extLst>
              </xdr:cNvPr>
              <xdr:cNvSpPr/>
            </xdr:nvSpPr>
            <xdr:spPr bwMode="auto">
              <a:xfrm>
                <a:off x="122" y="1419"/>
                <a:ext cx="126"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5147" name="Check Box 27" hidden="1">
                <a:extLst>
                  <a:ext uri="{63B3BB69-23CF-44E3-9099-C40C66FF867C}">
                    <a14:compatExt spid="_x0000_s5147"/>
                  </a:ext>
                </a:extLst>
              </xdr:cNvPr>
              <xdr:cNvSpPr/>
            </xdr:nvSpPr>
            <xdr:spPr bwMode="auto">
              <a:xfrm>
                <a:off x="122" y="1451"/>
                <a:ext cx="14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5148" name="Check Box 28" hidden="1">
                <a:extLst>
                  <a:ext uri="{63B3BB69-23CF-44E3-9099-C40C66FF867C}">
                    <a14:compatExt spid="_x0000_s5148"/>
                  </a:ext>
                </a:extLst>
              </xdr:cNvPr>
              <xdr:cNvSpPr/>
            </xdr:nvSpPr>
            <xdr:spPr bwMode="auto">
              <a:xfrm>
                <a:off x="122" y="1435"/>
                <a:ext cx="12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38100</xdr:colOff>
          <xdr:row>90</xdr:row>
          <xdr:rowOff>19050</xdr:rowOff>
        </xdr:from>
        <xdr:to>
          <xdr:col>12</xdr:col>
          <xdr:colOff>76200</xdr:colOff>
          <xdr:row>92</xdr:row>
          <xdr:rowOff>152400</xdr:rowOff>
        </xdr:to>
        <xdr:grpSp>
          <xdr:nvGrpSpPr>
            <xdr:cNvPr id="38" name="Group 178"/>
            <xdr:cNvGrpSpPr>
              <a:grpSpLocks/>
            </xdr:cNvGrpSpPr>
          </xdr:nvGrpSpPr>
          <xdr:grpSpPr bwMode="auto">
            <a:xfrm>
              <a:off x="457200" y="15573375"/>
              <a:ext cx="1152525" cy="495300"/>
              <a:chOff x="122" y="1419"/>
              <a:chExt cx="146" cy="52"/>
            </a:xfrm>
          </xdr:grpSpPr>
          <xdr:sp macro="" textlink="">
            <xdr:nvSpPr>
              <xdr:cNvPr id="5149" name="Check Box 29" hidden="1">
                <a:extLst>
                  <a:ext uri="{63B3BB69-23CF-44E3-9099-C40C66FF867C}">
                    <a14:compatExt spid="_x0000_s5149"/>
                  </a:ext>
                </a:extLst>
              </xdr:cNvPr>
              <xdr:cNvSpPr/>
            </xdr:nvSpPr>
            <xdr:spPr bwMode="auto">
              <a:xfrm>
                <a:off x="122" y="1419"/>
                <a:ext cx="126"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5150" name="Check Box 30" hidden="1">
                <a:extLst>
                  <a:ext uri="{63B3BB69-23CF-44E3-9099-C40C66FF867C}">
                    <a14:compatExt spid="_x0000_s5150"/>
                  </a:ext>
                </a:extLst>
              </xdr:cNvPr>
              <xdr:cNvSpPr/>
            </xdr:nvSpPr>
            <xdr:spPr bwMode="auto">
              <a:xfrm>
                <a:off x="122" y="1451"/>
                <a:ext cx="14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5151" name="Check Box 31" hidden="1">
                <a:extLst>
                  <a:ext uri="{63B3BB69-23CF-44E3-9099-C40C66FF867C}">
                    <a14:compatExt spid="_x0000_s5151"/>
                  </a:ext>
                </a:extLst>
              </xdr:cNvPr>
              <xdr:cNvSpPr/>
            </xdr:nvSpPr>
            <xdr:spPr bwMode="auto">
              <a:xfrm>
                <a:off x="122" y="1435"/>
                <a:ext cx="12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101</xdr:row>
          <xdr:rowOff>9525</xdr:rowOff>
        </xdr:from>
        <xdr:to>
          <xdr:col>14</xdr:col>
          <xdr:colOff>19050</xdr:colOff>
          <xdr:row>103</xdr:row>
          <xdr:rowOff>142875</xdr:rowOff>
        </xdr:to>
        <xdr:grpSp>
          <xdr:nvGrpSpPr>
            <xdr:cNvPr id="42" name="Group 183"/>
            <xdr:cNvGrpSpPr>
              <a:grpSpLocks/>
            </xdr:cNvGrpSpPr>
          </xdr:nvGrpSpPr>
          <xdr:grpSpPr bwMode="auto">
            <a:xfrm>
              <a:off x="409575" y="17497425"/>
              <a:ext cx="1390650" cy="495300"/>
              <a:chOff x="122" y="1419"/>
              <a:chExt cx="146" cy="52"/>
            </a:xfrm>
          </xdr:grpSpPr>
          <xdr:sp macro="" textlink="">
            <xdr:nvSpPr>
              <xdr:cNvPr id="5152" name="Check Box 32" hidden="1">
                <a:extLst>
                  <a:ext uri="{63B3BB69-23CF-44E3-9099-C40C66FF867C}">
                    <a14:compatExt spid="_x0000_s5152"/>
                  </a:ext>
                </a:extLst>
              </xdr:cNvPr>
              <xdr:cNvSpPr/>
            </xdr:nvSpPr>
            <xdr:spPr bwMode="auto">
              <a:xfrm>
                <a:off x="122" y="1419"/>
                <a:ext cx="126"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5153" name="Check Box 33" hidden="1">
                <a:extLst>
                  <a:ext uri="{63B3BB69-23CF-44E3-9099-C40C66FF867C}">
                    <a14:compatExt spid="_x0000_s5153"/>
                  </a:ext>
                </a:extLst>
              </xdr:cNvPr>
              <xdr:cNvSpPr/>
            </xdr:nvSpPr>
            <xdr:spPr bwMode="auto">
              <a:xfrm>
                <a:off x="122" y="1451"/>
                <a:ext cx="14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5154" name="Check Box 34" hidden="1">
                <a:extLst>
                  <a:ext uri="{63B3BB69-23CF-44E3-9099-C40C66FF867C}">
                    <a14:compatExt spid="_x0000_s5154"/>
                  </a:ext>
                </a:extLst>
              </xdr:cNvPr>
              <xdr:cNvSpPr/>
            </xdr:nvSpPr>
            <xdr:spPr bwMode="auto">
              <a:xfrm>
                <a:off x="122" y="1435"/>
                <a:ext cx="12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104</xdr:row>
          <xdr:rowOff>9525</xdr:rowOff>
        </xdr:from>
        <xdr:to>
          <xdr:col>13</xdr:col>
          <xdr:colOff>85725</xdr:colOff>
          <xdr:row>106</xdr:row>
          <xdr:rowOff>142875</xdr:rowOff>
        </xdr:to>
        <xdr:grpSp>
          <xdr:nvGrpSpPr>
            <xdr:cNvPr id="46" name="Group 187"/>
            <xdr:cNvGrpSpPr>
              <a:grpSpLocks/>
            </xdr:cNvGrpSpPr>
          </xdr:nvGrpSpPr>
          <xdr:grpSpPr bwMode="auto">
            <a:xfrm>
              <a:off x="409575" y="18040350"/>
              <a:ext cx="1333500" cy="495300"/>
              <a:chOff x="122" y="1419"/>
              <a:chExt cx="146" cy="52"/>
            </a:xfrm>
          </xdr:grpSpPr>
          <xdr:sp macro="" textlink="">
            <xdr:nvSpPr>
              <xdr:cNvPr id="5155" name="Check Box 35" hidden="1">
                <a:extLst>
                  <a:ext uri="{63B3BB69-23CF-44E3-9099-C40C66FF867C}">
                    <a14:compatExt spid="_x0000_s5155"/>
                  </a:ext>
                </a:extLst>
              </xdr:cNvPr>
              <xdr:cNvSpPr/>
            </xdr:nvSpPr>
            <xdr:spPr bwMode="auto">
              <a:xfrm>
                <a:off x="122" y="1419"/>
                <a:ext cx="126"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5156" name="Check Box 36" hidden="1">
                <a:extLst>
                  <a:ext uri="{63B3BB69-23CF-44E3-9099-C40C66FF867C}">
                    <a14:compatExt spid="_x0000_s5156"/>
                  </a:ext>
                </a:extLst>
              </xdr:cNvPr>
              <xdr:cNvSpPr/>
            </xdr:nvSpPr>
            <xdr:spPr bwMode="auto">
              <a:xfrm>
                <a:off x="122" y="1451"/>
                <a:ext cx="14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5157" name="Check Box 37" hidden="1">
                <a:extLst>
                  <a:ext uri="{63B3BB69-23CF-44E3-9099-C40C66FF867C}">
                    <a14:compatExt spid="_x0000_s5157"/>
                  </a:ext>
                </a:extLst>
              </xdr:cNvPr>
              <xdr:cNvSpPr/>
            </xdr:nvSpPr>
            <xdr:spPr bwMode="auto">
              <a:xfrm>
                <a:off x="122" y="1435"/>
                <a:ext cx="12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107</xdr:row>
          <xdr:rowOff>9525</xdr:rowOff>
        </xdr:from>
        <xdr:to>
          <xdr:col>14</xdr:col>
          <xdr:colOff>19050</xdr:colOff>
          <xdr:row>109</xdr:row>
          <xdr:rowOff>142875</xdr:rowOff>
        </xdr:to>
        <xdr:grpSp>
          <xdr:nvGrpSpPr>
            <xdr:cNvPr id="50" name="Group 191"/>
            <xdr:cNvGrpSpPr>
              <a:grpSpLocks/>
            </xdr:cNvGrpSpPr>
          </xdr:nvGrpSpPr>
          <xdr:grpSpPr bwMode="auto">
            <a:xfrm>
              <a:off x="409575" y="18583275"/>
              <a:ext cx="1390650" cy="495300"/>
              <a:chOff x="122" y="1419"/>
              <a:chExt cx="146" cy="52"/>
            </a:xfrm>
          </xdr:grpSpPr>
          <xdr:sp macro="" textlink="">
            <xdr:nvSpPr>
              <xdr:cNvPr id="5158" name="Check Box 38" hidden="1">
                <a:extLst>
                  <a:ext uri="{63B3BB69-23CF-44E3-9099-C40C66FF867C}">
                    <a14:compatExt spid="_x0000_s5158"/>
                  </a:ext>
                </a:extLst>
              </xdr:cNvPr>
              <xdr:cNvSpPr/>
            </xdr:nvSpPr>
            <xdr:spPr bwMode="auto">
              <a:xfrm>
                <a:off x="122" y="1419"/>
                <a:ext cx="126"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5159" name="Check Box 39" hidden="1">
                <a:extLst>
                  <a:ext uri="{63B3BB69-23CF-44E3-9099-C40C66FF867C}">
                    <a14:compatExt spid="_x0000_s5159"/>
                  </a:ext>
                </a:extLst>
              </xdr:cNvPr>
              <xdr:cNvSpPr/>
            </xdr:nvSpPr>
            <xdr:spPr bwMode="auto">
              <a:xfrm>
                <a:off x="122" y="1451"/>
                <a:ext cx="14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5160" name="Check Box 40" hidden="1">
                <a:extLst>
                  <a:ext uri="{63B3BB69-23CF-44E3-9099-C40C66FF867C}">
                    <a14:compatExt spid="_x0000_s5160"/>
                  </a:ext>
                </a:extLst>
              </xdr:cNvPr>
              <xdr:cNvSpPr/>
            </xdr:nvSpPr>
            <xdr:spPr bwMode="auto">
              <a:xfrm>
                <a:off x="122" y="1435"/>
                <a:ext cx="12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110</xdr:row>
          <xdr:rowOff>9525</xdr:rowOff>
        </xdr:from>
        <xdr:to>
          <xdr:col>14</xdr:col>
          <xdr:colOff>19050</xdr:colOff>
          <xdr:row>112</xdr:row>
          <xdr:rowOff>142875</xdr:rowOff>
        </xdr:to>
        <xdr:grpSp>
          <xdr:nvGrpSpPr>
            <xdr:cNvPr id="54" name="Group 195"/>
            <xdr:cNvGrpSpPr>
              <a:grpSpLocks/>
            </xdr:cNvGrpSpPr>
          </xdr:nvGrpSpPr>
          <xdr:grpSpPr bwMode="auto">
            <a:xfrm>
              <a:off x="409575" y="19126200"/>
              <a:ext cx="1390650" cy="495300"/>
              <a:chOff x="122" y="1419"/>
              <a:chExt cx="146" cy="52"/>
            </a:xfrm>
          </xdr:grpSpPr>
          <xdr:sp macro="" textlink="">
            <xdr:nvSpPr>
              <xdr:cNvPr id="5161" name="Check Box 41" hidden="1">
                <a:extLst>
                  <a:ext uri="{63B3BB69-23CF-44E3-9099-C40C66FF867C}">
                    <a14:compatExt spid="_x0000_s5161"/>
                  </a:ext>
                </a:extLst>
              </xdr:cNvPr>
              <xdr:cNvSpPr/>
            </xdr:nvSpPr>
            <xdr:spPr bwMode="auto">
              <a:xfrm>
                <a:off x="122" y="1419"/>
                <a:ext cx="126"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5162" name="Check Box 42" hidden="1">
                <a:extLst>
                  <a:ext uri="{63B3BB69-23CF-44E3-9099-C40C66FF867C}">
                    <a14:compatExt spid="_x0000_s5162"/>
                  </a:ext>
                </a:extLst>
              </xdr:cNvPr>
              <xdr:cNvSpPr/>
            </xdr:nvSpPr>
            <xdr:spPr bwMode="auto">
              <a:xfrm>
                <a:off x="122" y="1451"/>
                <a:ext cx="14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5163" name="Check Box 43" hidden="1">
                <a:extLst>
                  <a:ext uri="{63B3BB69-23CF-44E3-9099-C40C66FF867C}">
                    <a14:compatExt spid="_x0000_s5163"/>
                  </a:ext>
                </a:extLst>
              </xdr:cNvPr>
              <xdr:cNvSpPr/>
            </xdr:nvSpPr>
            <xdr:spPr bwMode="auto">
              <a:xfrm>
                <a:off x="122" y="1435"/>
                <a:ext cx="12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30</xdr:col>
          <xdr:colOff>152400</xdr:colOff>
          <xdr:row>101</xdr:row>
          <xdr:rowOff>9525</xdr:rowOff>
        </xdr:from>
        <xdr:to>
          <xdr:col>40</xdr:col>
          <xdr:colOff>66675</xdr:colOff>
          <xdr:row>103</xdr:row>
          <xdr:rowOff>142875</xdr:rowOff>
        </xdr:to>
        <xdr:grpSp>
          <xdr:nvGrpSpPr>
            <xdr:cNvPr id="58" name="Group 203"/>
            <xdr:cNvGrpSpPr>
              <a:grpSpLocks/>
            </xdr:cNvGrpSpPr>
          </xdr:nvGrpSpPr>
          <xdr:grpSpPr bwMode="auto">
            <a:xfrm>
              <a:off x="4171950" y="17497425"/>
              <a:ext cx="1209675" cy="495300"/>
              <a:chOff x="122" y="1419"/>
              <a:chExt cx="146" cy="52"/>
            </a:xfrm>
          </xdr:grpSpPr>
          <xdr:sp macro="" textlink="">
            <xdr:nvSpPr>
              <xdr:cNvPr id="5164" name="Check Box 44" hidden="1">
                <a:extLst>
                  <a:ext uri="{63B3BB69-23CF-44E3-9099-C40C66FF867C}">
                    <a14:compatExt spid="_x0000_s5164"/>
                  </a:ext>
                </a:extLst>
              </xdr:cNvPr>
              <xdr:cNvSpPr/>
            </xdr:nvSpPr>
            <xdr:spPr bwMode="auto">
              <a:xfrm>
                <a:off x="122" y="1419"/>
                <a:ext cx="126"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5165" name="Check Box 45" hidden="1">
                <a:extLst>
                  <a:ext uri="{63B3BB69-23CF-44E3-9099-C40C66FF867C}">
                    <a14:compatExt spid="_x0000_s5165"/>
                  </a:ext>
                </a:extLst>
              </xdr:cNvPr>
              <xdr:cNvSpPr/>
            </xdr:nvSpPr>
            <xdr:spPr bwMode="auto">
              <a:xfrm>
                <a:off x="122" y="1451"/>
                <a:ext cx="14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5166" name="Check Box 46" hidden="1">
                <a:extLst>
                  <a:ext uri="{63B3BB69-23CF-44E3-9099-C40C66FF867C}">
                    <a14:compatExt spid="_x0000_s5166"/>
                  </a:ext>
                </a:extLst>
              </xdr:cNvPr>
              <xdr:cNvSpPr/>
            </xdr:nvSpPr>
            <xdr:spPr bwMode="auto">
              <a:xfrm>
                <a:off x="122" y="1435"/>
                <a:ext cx="12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30</xdr:col>
          <xdr:colOff>152400</xdr:colOff>
          <xdr:row>104</xdr:row>
          <xdr:rowOff>9525</xdr:rowOff>
        </xdr:from>
        <xdr:to>
          <xdr:col>40</xdr:col>
          <xdr:colOff>66675</xdr:colOff>
          <xdr:row>106</xdr:row>
          <xdr:rowOff>142875</xdr:rowOff>
        </xdr:to>
        <xdr:grpSp>
          <xdr:nvGrpSpPr>
            <xdr:cNvPr id="62" name="Group 207"/>
            <xdr:cNvGrpSpPr>
              <a:grpSpLocks/>
            </xdr:cNvGrpSpPr>
          </xdr:nvGrpSpPr>
          <xdr:grpSpPr bwMode="auto">
            <a:xfrm>
              <a:off x="4171950" y="18040350"/>
              <a:ext cx="1209675" cy="495300"/>
              <a:chOff x="122" y="1419"/>
              <a:chExt cx="146" cy="52"/>
            </a:xfrm>
          </xdr:grpSpPr>
          <xdr:sp macro="" textlink="">
            <xdr:nvSpPr>
              <xdr:cNvPr id="5167" name="Check Box 47" hidden="1">
                <a:extLst>
                  <a:ext uri="{63B3BB69-23CF-44E3-9099-C40C66FF867C}">
                    <a14:compatExt spid="_x0000_s5167"/>
                  </a:ext>
                </a:extLst>
              </xdr:cNvPr>
              <xdr:cNvSpPr/>
            </xdr:nvSpPr>
            <xdr:spPr bwMode="auto">
              <a:xfrm>
                <a:off x="122" y="1419"/>
                <a:ext cx="126"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5168" name="Check Box 48" hidden="1">
                <a:extLst>
                  <a:ext uri="{63B3BB69-23CF-44E3-9099-C40C66FF867C}">
                    <a14:compatExt spid="_x0000_s5168"/>
                  </a:ext>
                </a:extLst>
              </xdr:cNvPr>
              <xdr:cNvSpPr/>
            </xdr:nvSpPr>
            <xdr:spPr bwMode="auto">
              <a:xfrm>
                <a:off x="122" y="1451"/>
                <a:ext cx="14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5169" name="Check Box 49" hidden="1">
                <a:extLst>
                  <a:ext uri="{63B3BB69-23CF-44E3-9099-C40C66FF867C}">
                    <a14:compatExt spid="_x0000_s5169"/>
                  </a:ext>
                </a:extLst>
              </xdr:cNvPr>
              <xdr:cNvSpPr/>
            </xdr:nvSpPr>
            <xdr:spPr bwMode="auto">
              <a:xfrm>
                <a:off x="122" y="1435"/>
                <a:ext cx="12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30</xdr:col>
          <xdr:colOff>152400</xdr:colOff>
          <xdr:row>107</xdr:row>
          <xdr:rowOff>9525</xdr:rowOff>
        </xdr:from>
        <xdr:to>
          <xdr:col>40</xdr:col>
          <xdr:colOff>66675</xdr:colOff>
          <xdr:row>109</xdr:row>
          <xdr:rowOff>142875</xdr:rowOff>
        </xdr:to>
        <xdr:grpSp>
          <xdr:nvGrpSpPr>
            <xdr:cNvPr id="66" name="Group 211"/>
            <xdr:cNvGrpSpPr>
              <a:grpSpLocks/>
            </xdr:cNvGrpSpPr>
          </xdr:nvGrpSpPr>
          <xdr:grpSpPr bwMode="auto">
            <a:xfrm>
              <a:off x="4171950" y="18583275"/>
              <a:ext cx="1209675" cy="495300"/>
              <a:chOff x="122" y="1419"/>
              <a:chExt cx="146" cy="52"/>
            </a:xfrm>
          </xdr:grpSpPr>
          <xdr:sp macro="" textlink="">
            <xdr:nvSpPr>
              <xdr:cNvPr id="5170" name="Check Box 50" hidden="1">
                <a:extLst>
                  <a:ext uri="{63B3BB69-23CF-44E3-9099-C40C66FF867C}">
                    <a14:compatExt spid="_x0000_s5170"/>
                  </a:ext>
                </a:extLst>
              </xdr:cNvPr>
              <xdr:cNvSpPr/>
            </xdr:nvSpPr>
            <xdr:spPr bwMode="auto">
              <a:xfrm>
                <a:off x="122" y="1419"/>
                <a:ext cx="126"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5171" name="Check Box 51" hidden="1">
                <a:extLst>
                  <a:ext uri="{63B3BB69-23CF-44E3-9099-C40C66FF867C}">
                    <a14:compatExt spid="_x0000_s5171"/>
                  </a:ext>
                </a:extLst>
              </xdr:cNvPr>
              <xdr:cNvSpPr/>
            </xdr:nvSpPr>
            <xdr:spPr bwMode="auto">
              <a:xfrm>
                <a:off x="122" y="1451"/>
                <a:ext cx="14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5172" name="Check Box 52" hidden="1">
                <a:extLst>
                  <a:ext uri="{63B3BB69-23CF-44E3-9099-C40C66FF867C}">
                    <a14:compatExt spid="_x0000_s5172"/>
                  </a:ext>
                </a:extLst>
              </xdr:cNvPr>
              <xdr:cNvSpPr/>
            </xdr:nvSpPr>
            <xdr:spPr bwMode="auto">
              <a:xfrm>
                <a:off x="122" y="1435"/>
                <a:ext cx="12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30</xdr:col>
          <xdr:colOff>152400</xdr:colOff>
          <xdr:row>110</xdr:row>
          <xdr:rowOff>9525</xdr:rowOff>
        </xdr:from>
        <xdr:to>
          <xdr:col>40</xdr:col>
          <xdr:colOff>66675</xdr:colOff>
          <xdr:row>112</xdr:row>
          <xdr:rowOff>142875</xdr:rowOff>
        </xdr:to>
        <xdr:grpSp>
          <xdr:nvGrpSpPr>
            <xdr:cNvPr id="70" name="Group 215"/>
            <xdr:cNvGrpSpPr>
              <a:grpSpLocks/>
            </xdr:cNvGrpSpPr>
          </xdr:nvGrpSpPr>
          <xdr:grpSpPr bwMode="auto">
            <a:xfrm>
              <a:off x="4171950" y="19126200"/>
              <a:ext cx="1209675" cy="495300"/>
              <a:chOff x="122" y="1419"/>
              <a:chExt cx="146" cy="52"/>
            </a:xfrm>
          </xdr:grpSpPr>
          <xdr:sp macro="" textlink="">
            <xdr:nvSpPr>
              <xdr:cNvPr id="5173" name="Check Box 53" hidden="1">
                <a:extLst>
                  <a:ext uri="{63B3BB69-23CF-44E3-9099-C40C66FF867C}">
                    <a14:compatExt spid="_x0000_s5173"/>
                  </a:ext>
                </a:extLst>
              </xdr:cNvPr>
              <xdr:cNvSpPr/>
            </xdr:nvSpPr>
            <xdr:spPr bwMode="auto">
              <a:xfrm>
                <a:off x="122" y="1419"/>
                <a:ext cx="126"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5174" name="Check Box 54" hidden="1">
                <a:extLst>
                  <a:ext uri="{63B3BB69-23CF-44E3-9099-C40C66FF867C}">
                    <a14:compatExt spid="_x0000_s5174"/>
                  </a:ext>
                </a:extLst>
              </xdr:cNvPr>
              <xdr:cNvSpPr/>
            </xdr:nvSpPr>
            <xdr:spPr bwMode="auto">
              <a:xfrm>
                <a:off x="122" y="1451"/>
                <a:ext cx="14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5175" name="Check Box 55" hidden="1">
                <a:extLst>
                  <a:ext uri="{63B3BB69-23CF-44E3-9099-C40C66FF867C}">
                    <a14:compatExt spid="_x0000_s5175"/>
                  </a:ext>
                </a:extLst>
              </xdr:cNvPr>
              <xdr:cNvSpPr/>
            </xdr:nvSpPr>
            <xdr:spPr bwMode="auto">
              <a:xfrm>
                <a:off x="122" y="1435"/>
                <a:ext cx="12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19050</xdr:colOff>
          <xdr:row>141</xdr:row>
          <xdr:rowOff>180975</xdr:rowOff>
        </xdr:from>
        <xdr:to>
          <xdr:col>17</xdr:col>
          <xdr:colOff>66675</xdr:colOff>
          <xdr:row>146</xdr:row>
          <xdr:rowOff>0</xdr:rowOff>
        </xdr:to>
        <xdr:grpSp>
          <xdr:nvGrpSpPr>
            <xdr:cNvPr id="74" name="Group 219"/>
            <xdr:cNvGrpSpPr>
              <a:grpSpLocks/>
            </xdr:cNvGrpSpPr>
          </xdr:nvGrpSpPr>
          <xdr:grpSpPr bwMode="auto">
            <a:xfrm>
              <a:off x="438150" y="24784050"/>
              <a:ext cx="1781175" cy="771525"/>
              <a:chOff x="44" y="3273"/>
              <a:chExt cx="187" cy="81"/>
            </a:xfrm>
          </xdr:grpSpPr>
          <xdr:sp macro="" textlink="">
            <xdr:nvSpPr>
              <xdr:cNvPr id="5176" name="Check Box 56" hidden="1">
                <a:extLst>
                  <a:ext uri="{63B3BB69-23CF-44E3-9099-C40C66FF867C}">
                    <a14:compatExt spid="_x0000_s5176"/>
                  </a:ext>
                </a:extLst>
              </xdr:cNvPr>
              <xdr:cNvSpPr/>
            </xdr:nvSpPr>
            <xdr:spPr bwMode="auto">
              <a:xfrm>
                <a:off x="44" y="3273"/>
                <a:ext cx="134"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看護師（常勤）</a:t>
                </a:r>
              </a:p>
            </xdr:txBody>
          </xdr:sp>
          <xdr:sp macro="" textlink="">
            <xdr:nvSpPr>
              <xdr:cNvPr id="5177" name="Check Box 57" hidden="1">
                <a:extLst>
                  <a:ext uri="{63B3BB69-23CF-44E3-9099-C40C66FF867C}">
                    <a14:compatExt spid="_x0000_s5177"/>
                  </a:ext>
                </a:extLst>
              </xdr:cNvPr>
              <xdr:cNvSpPr/>
            </xdr:nvSpPr>
            <xdr:spPr bwMode="auto">
              <a:xfrm>
                <a:off x="44" y="3293"/>
                <a:ext cx="13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看護師（非常勤）</a:t>
                </a:r>
              </a:p>
            </xdr:txBody>
          </xdr:sp>
          <xdr:sp macro="" textlink="">
            <xdr:nvSpPr>
              <xdr:cNvPr id="5178" name="Check Box 58" hidden="1">
                <a:extLst>
                  <a:ext uri="{63B3BB69-23CF-44E3-9099-C40C66FF867C}">
                    <a14:compatExt spid="_x0000_s5178"/>
                  </a:ext>
                </a:extLst>
              </xdr:cNvPr>
              <xdr:cNvSpPr/>
            </xdr:nvSpPr>
            <xdr:spPr bwMode="auto">
              <a:xfrm>
                <a:off x="44" y="3332"/>
                <a:ext cx="140"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准看護師（常勤）</a:t>
                </a:r>
              </a:p>
            </xdr:txBody>
          </xdr:sp>
          <xdr:sp macro="" textlink="">
            <xdr:nvSpPr>
              <xdr:cNvPr id="5179" name="Check Box 59" hidden="1">
                <a:extLst>
                  <a:ext uri="{63B3BB69-23CF-44E3-9099-C40C66FF867C}">
                    <a14:compatExt spid="_x0000_s5179"/>
                  </a:ext>
                </a:extLst>
              </xdr:cNvPr>
              <xdr:cNvSpPr/>
            </xdr:nvSpPr>
            <xdr:spPr bwMode="auto">
              <a:xfrm>
                <a:off x="44" y="3313"/>
                <a:ext cx="18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保健師（助産師）(常勤)</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153</xdr:row>
          <xdr:rowOff>161925</xdr:rowOff>
        </xdr:from>
        <xdr:to>
          <xdr:col>3</xdr:col>
          <xdr:colOff>104775</xdr:colOff>
          <xdr:row>154</xdr:row>
          <xdr:rowOff>180975</xdr:rowOff>
        </xdr:to>
        <xdr:sp macro="" textlink="">
          <xdr:nvSpPr>
            <xdr:cNvPr id="5180" name="Check Box 60" hidden="1">
              <a:extLst>
                <a:ext uri="{63B3BB69-23CF-44E3-9099-C40C66FF867C}">
                  <a14:compatExt spid="_x0000_s51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76200</xdr:colOff>
          <xdr:row>69</xdr:row>
          <xdr:rowOff>171450</xdr:rowOff>
        </xdr:from>
        <xdr:to>
          <xdr:col>23</xdr:col>
          <xdr:colOff>66675</xdr:colOff>
          <xdr:row>71</xdr:row>
          <xdr:rowOff>0</xdr:rowOff>
        </xdr:to>
        <xdr:grpSp>
          <xdr:nvGrpSpPr>
            <xdr:cNvPr id="80" name="Group 423"/>
            <xdr:cNvGrpSpPr>
              <a:grpSpLocks/>
            </xdr:cNvGrpSpPr>
          </xdr:nvGrpSpPr>
          <xdr:grpSpPr bwMode="auto">
            <a:xfrm>
              <a:off x="1857375" y="11706225"/>
              <a:ext cx="1123950" cy="342900"/>
              <a:chOff x="52" y="1195"/>
              <a:chExt cx="129" cy="27"/>
            </a:xfrm>
          </xdr:grpSpPr>
          <xdr:sp macro="" textlink="">
            <xdr:nvSpPr>
              <xdr:cNvPr id="5181" name="Check Box 61" hidden="1">
                <a:extLst>
                  <a:ext uri="{63B3BB69-23CF-44E3-9099-C40C66FF867C}">
                    <a14:compatExt spid="_x0000_s5181"/>
                  </a:ext>
                </a:extLst>
              </xdr:cNvPr>
              <xdr:cNvSpPr/>
            </xdr:nvSpPr>
            <xdr:spPr bwMode="auto">
              <a:xfrm>
                <a:off x="52" y="1195"/>
                <a:ext cx="55" cy="2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sp macro="" textlink="">
            <xdr:nvSpPr>
              <xdr:cNvPr id="5182" name="Check Box 62" hidden="1">
                <a:extLst>
                  <a:ext uri="{63B3BB69-23CF-44E3-9099-C40C66FF867C}">
                    <a14:compatExt spid="_x0000_s5182"/>
                  </a:ext>
                </a:extLst>
              </xdr:cNvPr>
              <xdr:cNvSpPr/>
            </xdr:nvSpPr>
            <xdr:spPr bwMode="auto">
              <a:xfrm>
                <a:off x="110" y="1198"/>
                <a:ext cx="7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48</xdr:col>
          <xdr:colOff>9525</xdr:colOff>
          <xdr:row>78</xdr:row>
          <xdr:rowOff>19050</xdr:rowOff>
        </xdr:from>
        <xdr:to>
          <xdr:col>52</xdr:col>
          <xdr:colOff>9525</xdr:colOff>
          <xdr:row>79</xdr:row>
          <xdr:rowOff>76200</xdr:rowOff>
        </xdr:to>
        <xdr:sp macro="" textlink="">
          <xdr:nvSpPr>
            <xdr:cNvPr id="5183" name="Check Box 63" hidden="1">
              <a:extLst>
                <a:ext uri="{63B3BB69-23CF-44E3-9099-C40C66FF867C}">
                  <a14:compatExt spid="_x0000_s51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48</xdr:col>
          <xdr:colOff>9525</xdr:colOff>
          <xdr:row>79</xdr:row>
          <xdr:rowOff>38100</xdr:rowOff>
        </xdr:from>
        <xdr:to>
          <xdr:col>53</xdr:col>
          <xdr:colOff>28575</xdr:colOff>
          <xdr:row>80</xdr:row>
          <xdr:rowOff>180975</xdr:rowOff>
        </xdr:to>
        <xdr:sp macro="" textlink="">
          <xdr:nvSpPr>
            <xdr:cNvPr id="5184" name="Check Box 64" hidden="1">
              <a:extLst>
                <a:ext uri="{63B3BB69-23CF-44E3-9099-C40C66FF867C}">
                  <a14:compatExt spid="_x0000_s51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48</xdr:col>
          <xdr:colOff>9525</xdr:colOff>
          <xdr:row>81</xdr:row>
          <xdr:rowOff>19050</xdr:rowOff>
        </xdr:from>
        <xdr:to>
          <xdr:col>52</xdr:col>
          <xdr:colOff>9525</xdr:colOff>
          <xdr:row>82</xdr:row>
          <xdr:rowOff>76200</xdr:rowOff>
        </xdr:to>
        <xdr:sp macro="" textlink="">
          <xdr:nvSpPr>
            <xdr:cNvPr id="5185" name="Check Box 65" hidden="1">
              <a:extLst>
                <a:ext uri="{63B3BB69-23CF-44E3-9099-C40C66FF867C}">
                  <a14:compatExt spid="_x0000_s51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48</xdr:col>
          <xdr:colOff>9525</xdr:colOff>
          <xdr:row>82</xdr:row>
          <xdr:rowOff>38100</xdr:rowOff>
        </xdr:from>
        <xdr:to>
          <xdr:col>53</xdr:col>
          <xdr:colOff>28575</xdr:colOff>
          <xdr:row>83</xdr:row>
          <xdr:rowOff>180975</xdr:rowOff>
        </xdr:to>
        <xdr:sp macro="" textlink="">
          <xdr:nvSpPr>
            <xdr:cNvPr id="5186" name="Check Box 66" hidden="1">
              <a:extLst>
                <a:ext uri="{63B3BB69-23CF-44E3-9099-C40C66FF867C}">
                  <a14:compatExt spid="_x0000_s51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48</xdr:col>
          <xdr:colOff>9525</xdr:colOff>
          <xdr:row>84</xdr:row>
          <xdr:rowOff>19050</xdr:rowOff>
        </xdr:from>
        <xdr:to>
          <xdr:col>52</xdr:col>
          <xdr:colOff>9525</xdr:colOff>
          <xdr:row>85</xdr:row>
          <xdr:rowOff>76200</xdr:rowOff>
        </xdr:to>
        <xdr:sp macro="" textlink="">
          <xdr:nvSpPr>
            <xdr:cNvPr id="5187" name="Check Box 67" hidden="1">
              <a:extLst>
                <a:ext uri="{63B3BB69-23CF-44E3-9099-C40C66FF867C}">
                  <a14:compatExt spid="_x0000_s51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48</xdr:col>
          <xdr:colOff>9525</xdr:colOff>
          <xdr:row>85</xdr:row>
          <xdr:rowOff>38100</xdr:rowOff>
        </xdr:from>
        <xdr:to>
          <xdr:col>53</xdr:col>
          <xdr:colOff>28575</xdr:colOff>
          <xdr:row>86</xdr:row>
          <xdr:rowOff>180975</xdr:rowOff>
        </xdr:to>
        <xdr:sp macro="" textlink="">
          <xdr:nvSpPr>
            <xdr:cNvPr id="5188" name="Check Box 68" hidden="1">
              <a:extLst>
                <a:ext uri="{63B3BB69-23CF-44E3-9099-C40C66FF867C}">
                  <a14:compatExt spid="_x0000_s51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48</xdr:col>
          <xdr:colOff>9525</xdr:colOff>
          <xdr:row>87</xdr:row>
          <xdr:rowOff>19050</xdr:rowOff>
        </xdr:from>
        <xdr:to>
          <xdr:col>52</xdr:col>
          <xdr:colOff>9525</xdr:colOff>
          <xdr:row>88</xdr:row>
          <xdr:rowOff>76200</xdr:rowOff>
        </xdr:to>
        <xdr:sp macro="" textlink="">
          <xdr:nvSpPr>
            <xdr:cNvPr id="5189" name="Check Box 69" hidden="1">
              <a:extLst>
                <a:ext uri="{63B3BB69-23CF-44E3-9099-C40C66FF867C}">
                  <a14:compatExt spid="_x0000_s51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48</xdr:col>
          <xdr:colOff>9525</xdr:colOff>
          <xdr:row>88</xdr:row>
          <xdr:rowOff>38100</xdr:rowOff>
        </xdr:from>
        <xdr:to>
          <xdr:col>53</xdr:col>
          <xdr:colOff>28575</xdr:colOff>
          <xdr:row>89</xdr:row>
          <xdr:rowOff>180975</xdr:rowOff>
        </xdr:to>
        <xdr:sp macro="" textlink="">
          <xdr:nvSpPr>
            <xdr:cNvPr id="5190" name="Check Box 70" hidden="1">
              <a:extLst>
                <a:ext uri="{63B3BB69-23CF-44E3-9099-C40C66FF867C}">
                  <a14:compatExt spid="_x0000_s51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48</xdr:col>
          <xdr:colOff>9525</xdr:colOff>
          <xdr:row>90</xdr:row>
          <xdr:rowOff>19050</xdr:rowOff>
        </xdr:from>
        <xdr:to>
          <xdr:col>52</xdr:col>
          <xdr:colOff>9525</xdr:colOff>
          <xdr:row>91</xdr:row>
          <xdr:rowOff>76200</xdr:rowOff>
        </xdr:to>
        <xdr:sp macro="" textlink="">
          <xdr:nvSpPr>
            <xdr:cNvPr id="5191" name="Check Box 71" hidden="1">
              <a:extLst>
                <a:ext uri="{63B3BB69-23CF-44E3-9099-C40C66FF867C}">
                  <a14:compatExt spid="_x0000_s51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48</xdr:col>
          <xdr:colOff>9525</xdr:colOff>
          <xdr:row>91</xdr:row>
          <xdr:rowOff>38100</xdr:rowOff>
        </xdr:from>
        <xdr:to>
          <xdr:col>53</xdr:col>
          <xdr:colOff>28575</xdr:colOff>
          <xdr:row>92</xdr:row>
          <xdr:rowOff>180975</xdr:rowOff>
        </xdr:to>
        <xdr:sp macro="" textlink="">
          <xdr:nvSpPr>
            <xdr:cNvPr id="5192" name="Check Box 72" hidden="1">
              <a:extLst>
                <a:ext uri="{63B3BB69-23CF-44E3-9099-C40C66FF867C}">
                  <a14:compatExt spid="_x0000_s51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95250</xdr:colOff>
          <xdr:row>151</xdr:row>
          <xdr:rowOff>171450</xdr:rowOff>
        </xdr:from>
        <xdr:to>
          <xdr:col>3</xdr:col>
          <xdr:colOff>104775</xdr:colOff>
          <xdr:row>153</xdr:row>
          <xdr:rowOff>0</xdr:rowOff>
        </xdr:to>
        <xdr:sp macro="" textlink="">
          <xdr:nvSpPr>
            <xdr:cNvPr id="6145" name="Check Box 1" hidden="1">
              <a:extLst>
                <a:ext uri="{63B3BB69-23CF-44E3-9099-C40C66FF867C}">
                  <a14:compatExt spid="_x0000_s61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152</xdr:row>
          <xdr:rowOff>171450</xdr:rowOff>
        </xdr:from>
        <xdr:to>
          <xdr:col>3</xdr:col>
          <xdr:colOff>104775</xdr:colOff>
          <xdr:row>154</xdr:row>
          <xdr:rowOff>0</xdr:rowOff>
        </xdr:to>
        <xdr:sp macro="" textlink="">
          <xdr:nvSpPr>
            <xdr:cNvPr id="6146" name="Check Box 2" hidden="1">
              <a:extLst>
                <a:ext uri="{63B3BB69-23CF-44E3-9099-C40C66FF867C}">
                  <a14:compatExt spid="_x0000_s61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19050</xdr:colOff>
          <xdr:row>128</xdr:row>
          <xdr:rowOff>161925</xdr:rowOff>
        </xdr:from>
        <xdr:to>
          <xdr:col>8</xdr:col>
          <xdr:colOff>9525</xdr:colOff>
          <xdr:row>131</xdr:row>
          <xdr:rowOff>161925</xdr:rowOff>
        </xdr:to>
        <xdr:grpSp>
          <xdr:nvGrpSpPr>
            <xdr:cNvPr id="4" name="Group 46"/>
            <xdr:cNvGrpSpPr>
              <a:grpSpLocks/>
            </xdr:cNvGrpSpPr>
          </xdr:nvGrpSpPr>
          <xdr:grpSpPr bwMode="auto">
            <a:xfrm>
              <a:off x="438150" y="22488525"/>
              <a:ext cx="609600" cy="542925"/>
              <a:chOff x="47" y="2321"/>
              <a:chExt cx="77" cy="57"/>
            </a:xfrm>
          </xdr:grpSpPr>
          <xdr:sp macro="" textlink="">
            <xdr:nvSpPr>
              <xdr:cNvPr id="6147" name="Check Box 3" hidden="1">
                <a:extLst>
                  <a:ext uri="{63B3BB69-23CF-44E3-9099-C40C66FF867C}">
                    <a14:compatExt spid="_x0000_s6147"/>
                  </a:ext>
                </a:extLst>
              </xdr:cNvPr>
              <xdr:cNvSpPr/>
            </xdr:nvSpPr>
            <xdr:spPr bwMode="auto">
              <a:xfrm>
                <a:off x="47" y="2321"/>
                <a:ext cx="76"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調理師</a:t>
                </a:r>
              </a:p>
            </xdr:txBody>
          </xdr:sp>
          <xdr:sp macro="" textlink="">
            <xdr:nvSpPr>
              <xdr:cNvPr id="6148" name="Check Box 4" hidden="1">
                <a:extLst>
                  <a:ext uri="{63B3BB69-23CF-44E3-9099-C40C66FF867C}">
                    <a14:compatExt spid="_x0000_s6148"/>
                  </a:ext>
                </a:extLst>
              </xdr:cNvPr>
              <xdr:cNvSpPr/>
            </xdr:nvSpPr>
            <xdr:spPr bwMode="auto">
              <a:xfrm>
                <a:off x="47" y="2338"/>
                <a:ext cx="76"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栄養士</a:t>
                </a:r>
              </a:p>
            </xdr:txBody>
          </xdr:sp>
          <xdr:sp macro="" textlink="">
            <xdr:nvSpPr>
              <xdr:cNvPr id="6149" name="Check Box 5" hidden="1">
                <a:extLst>
                  <a:ext uri="{63B3BB69-23CF-44E3-9099-C40C66FF867C}">
                    <a14:compatExt spid="_x0000_s6149"/>
                  </a:ext>
                </a:extLst>
              </xdr:cNvPr>
              <xdr:cNvSpPr/>
            </xdr:nvSpPr>
            <xdr:spPr bwMode="auto">
              <a:xfrm>
                <a:off x="47" y="2356"/>
                <a:ext cx="7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19050</xdr:colOff>
          <xdr:row>122</xdr:row>
          <xdr:rowOff>161925</xdr:rowOff>
        </xdr:from>
        <xdr:to>
          <xdr:col>8</xdr:col>
          <xdr:colOff>9525</xdr:colOff>
          <xdr:row>125</xdr:row>
          <xdr:rowOff>161925</xdr:rowOff>
        </xdr:to>
        <xdr:grpSp>
          <xdr:nvGrpSpPr>
            <xdr:cNvPr id="8" name="Group 47"/>
            <xdr:cNvGrpSpPr>
              <a:grpSpLocks/>
            </xdr:cNvGrpSpPr>
          </xdr:nvGrpSpPr>
          <xdr:grpSpPr bwMode="auto">
            <a:xfrm>
              <a:off x="438150" y="21402675"/>
              <a:ext cx="609600" cy="542925"/>
              <a:chOff x="47" y="2321"/>
              <a:chExt cx="77" cy="57"/>
            </a:xfrm>
          </xdr:grpSpPr>
          <xdr:sp macro="" textlink="">
            <xdr:nvSpPr>
              <xdr:cNvPr id="6150" name="Check Box 6" hidden="1">
                <a:extLst>
                  <a:ext uri="{63B3BB69-23CF-44E3-9099-C40C66FF867C}">
                    <a14:compatExt spid="_x0000_s6150"/>
                  </a:ext>
                </a:extLst>
              </xdr:cNvPr>
              <xdr:cNvSpPr/>
            </xdr:nvSpPr>
            <xdr:spPr bwMode="auto">
              <a:xfrm>
                <a:off x="47" y="2321"/>
                <a:ext cx="76"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調理師</a:t>
                </a:r>
              </a:p>
            </xdr:txBody>
          </xdr:sp>
          <xdr:sp macro="" textlink="">
            <xdr:nvSpPr>
              <xdr:cNvPr id="6151" name="Check Box 7" hidden="1">
                <a:extLst>
                  <a:ext uri="{63B3BB69-23CF-44E3-9099-C40C66FF867C}">
                    <a14:compatExt spid="_x0000_s6151"/>
                  </a:ext>
                </a:extLst>
              </xdr:cNvPr>
              <xdr:cNvSpPr/>
            </xdr:nvSpPr>
            <xdr:spPr bwMode="auto">
              <a:xfrm>
                <a:off x="47" y="2338"/>
                <a:ext cx="76"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栄養士</a:t>
                </a:r>
              </a:p>
            </xdr:txBody>
          </xdr:sp>
          <xdr:sp macro="" textlink="">
            <xdr:nvSpPr>
              <xdr:cNvPr id="6152" name="Check Box 8" hidden="1">
                <a:extLst>
                  <a:ext uri="{63B3BB69-23CF-44E3-9099-C40C66FF867C}">
                    <a14:compatExt spid="_x0000_s6152"/>
                  </a:ext>
                </a:extLst>
              </xdr:cNvPr>
              <xdr:cNvSpPr/>
            </xdr:nvSpPr>
            <xdr:spPr bwMode="auto">
              <a:xfrm>
                <a:off x="47" y="2356"/>
                <a:ext cx="7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19050</xdr:colOff>
          <xdr:row>125</xdr:row>
          <xdr:rowOff>161925</xdr:rowOff>
        </xdr:from>
        <xdr:to>
          <xdr:col>8</xdr:col>
          <xdr:colOff>9525</xdr:colOff>
          <xdr:row>128</xdr:row>
          <xdr:rowOff>161925</xdr:rowOff>
        </xdr:to>
        <xdr:grpSp>
          <xdr:nvGrpSpPr>
            <xdr:cNvPr id="12" name="Group 51"/>
            <xdr:cNvGrpSpPr>
              <a:grpSpLocks/>
            </xdr:cNvGrpSpPr>
          </xdr:nvGrpSpPr>
          <xdr:grpSpPr bwMode="auto">
            <a:xfrm>
              <a:off x="438150" y="21945600"/>
              <a:ext cx="609600" cy="542925"/>
              <a:chOff x="47" y="2321"/>
              <a:chExt cx="77" cy="57"/>
            </a:xfrm>
          </xdr:grpSpPr>
          <xdr:sp macro="" textlink="">
            <xdr:nvSpPr>
              <xdr:cNvPr id="6153" name="Check Box 9" hidden="1">
                <a:extLst>
                  <a:ext uri="{63B3BB69-23CF-44E3-9099-C40C66FF867C}">
                    <a14:compatExt spid="_x0000_s6153"/>
                  </a:ext>
                </a:extLst>
              </xdr:cNvPr>
              <xdr:cNvSpPr/>
            </xdr:nvSpPr>
            <xdr:spPr bwMode="auto">
              <a:xfrm>
                <a:off x="47" y="2321"/>
                <a:ext cx="76"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調理師</a:t>
                </a:r>
              </a:p>
            </xdr:txBody>
          </xdr:sp>
          <xdr:sp macro="" textlink="">
            <xdr:nvSpPr>
              <xdr:cNvPr id="6154" name="Check Box 10" hidden="1">
                <a:extLst>
                  <a:ext uri="{63B3BB69-23CF-44E3-9099-C40C66FF867C}">
                    <a14:compatExt spid="_x0000_s6154"/>
                  </a:ext>
                </a:extLst>
              </xdr:cNvPr>
              <xdr:cNvSpPr/>
            </xdr:nvSpPr>
            <xdr:spPr bwMode="auto">
              <a:xfrm>
                <a:off x="47" y="2338"/>
                <a:ext cx="76"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栄養士</a:t>
                </a:r>
              </a:p>
            </xdr:txBody>
          </xdr:sp>
          <xdr:sp macro="" textlink="">
            <xdr:nvSpPr>
              <xdr:cNvPr id="6155" name="Check Box 11" hidden="1">
                <a:extLst>
                  <a:ext uri="{63B3BB69-23CF-44E3-9099-C40C66FF867C}">
                    <a14:compatExt spid="_x0000_s6155"/>
                  </a:ext>
                </a:extLst>
              </xdr:cNvPr>
              <xdr:cNvSpPr/>
            </xdr:nvSpPr>
            <xdr:spPr bwMode="auto">
              <a:xfrm>
                <a:off x="47" y="2356"/>
                <a:ext cx="7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117</xdr:row>
          <xdr:rowOff>180975</xdr:rowOff>
        </xdr:from>
        <xdr:to>
          <xdr:col>6</xdr:col>
          <xdr:colOff>0</xdr:colOff>
          <xdr:row>119</xdr:row>
          <xdr:rowOff>9525</xdr:rowOff>
        </xdr:to>
        <xdr:sp macro="" textlink="">
          <xdr:nvSpPr>
            <xdr:cNvPr id="6156" name="Check Box 12" hidden="1">
              <a:extLst>
                <a:ext uri="{63B3BB69-23CF-44E3-9099-C40C66FF867C}">
                  <a14:compatExt spid="_x0000_s61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104775</xdr:colOff>
          <xdr:row>117</xdr:row>
          <xdr:rowOff>180975</xdr:rowOff>
        </xdr:from>
        <xdr:to>
          <xdr:col>23</xdr:col>
          <xdr:colOff>19050</xdr:colOff>
          <xdr:row>119</xdr:row>
          <xdr:rowOff>9525</xdr:rowOff>
        </xdr:to>
        <xdr:sp macro="" textlink="">
          <xdr:nvSpPr>
            <xdr:cNvPr id="6157" name="Check Box 13" hidden="1">
              <a:extLst>
                <a:ext uri="{63B3BB69-23CF-44E3-9099-C40C66FF867C}">
                  <a14:compatExt spid="_x0000_s61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19050</xdr:colOff>
          <xdr:row>65</xdr:row>
          <xdr:rowOff>180975</xdr:rowOff>
        </xdr:from>
        <xdr:to>
          <xdr:col>11</xdr:col>
          <xdr:colOff>76200</xdr:colOff>
          <xdr:row>68</xdr:row>
          <xdr:rowOff>28575</xdr:rowOff>
        </xdr:to>
        <xdr:grpSp>
          <xdr:nvGrpSpPr>
            <xdr:cNvPr id="18" name="Group 182"/>
            <xdr:cNvGrpSpPr>
              <a:grpSpLocks/>
            </xdr:cNvGrpSpPr>
          </xdr:nvGrpSpPr>
          <xdr:grpSpPr bwMode="auto">
            <a:xfrm>
              <a:off x="561975" y="11029950"/>
              <a:ext cx="923925" cy="381000"/>
              <a:chOff x="59" y="1080"/>
              <a:chExt cx="97" cy="40"/>
            </a:xfrm>
          </xdr:grpSpPr>
          <xdr:sp macro="" textlink="">
            <xdr:nvSpPr>
              <xdr:cNvPr id="6158" name="Check Box 14" hidden="1">
                <a:extLst>
                  <a:ext uri="{63B3BB69-23CF-44E3-9099-C40C66FF867C}">
                    <a14:compatExt spid="_x0000_s6158"/>
                  </a:ext>
                </a:extLst>
              </xdr:cNvPr>
              <xdr:cNvSpPr/>
            </xdr:nvSpPr>
            <xdr:spPr bwMode="auto">
              <a:xfrm>
                <a:off x="59" y="1080"/>
                <a:ext cx="9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6159" name="Check Box 15" hidden="1">
                <a:extLst>
                  <a:ext uri="{63B3BB69-23CF-44E3-9099-C40C66FF867C}">
                    <a14:compatExt spid="_x0000_s6159"/>
                  </a:ext>
                </a:extLst>
              </xdr:cNvPr>
              <xdr:cNvSpPr/>
            </xdr:nvSpPr>
            <xdr:spPr bwMode="auto">
              <a:xfrm>
                <a:off x="59" y="1096"/>
                <a:ext cx="8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31</xdr:row>
          <xdr:rowOff>0</xdr:rowOff>
        </xdr:from>
        <xdr:to>
          <xdr:col>5</xdr:col>
          <xdr:colOff>57150</xdr:colOff>
          <xdr:row>32</xdr:row>
          <xdr:rowOff>38100</xdr:rowOff>
        </xdr:to>
        <xdr:sp macro="" textlink="">
          <xdr:nvSpPr>
            <xdr:cNvPr id="6160" name="Check Box 16" hidden="1">
              <a:extLst>
                <a:ext uri="{63B3BB69-23CF-44E3-9099-C40C66FF867C}">
                  <a14:compatExt spid="_x0000_s61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38100</xdr:colOff>
          <xdr:row>78</xdr:row>
          <xdr:rowOff>19050</xdr:rowOff>
        </xdr:from>
        <xdr:to>
          <xdr:col>12</xdr:col>
          <xdr:colOff>38100</xdr:colOff>
          <xdr:row>80</xdr:row>
          <xdr:rowOff>152400</xdr:rowOff>
        </xdr:to>
        <xdr:grpSp>
          <xdr:nvGrpSpPr>
            <xdr:cNvPr id="22" name="Group 157"/>
            <xdr:cNvGrpSpPr>
              <a:grpSpLocks/>
            </xdr:cNvGrpSpPr>
          </xdr:nvGrpSpPr>
          <xdr:grpSpPr bwMode="auto">
            <a:xfrm>
              <a:off x="457200" y="13401675"/>
              <a:ext cx="1114425" cy="495300"/>
              <a:chOff x="122" y="1419"/>
              <a:chExt cx="146" cy="52"/>
            </a:xfrm>
          </xdr:grpSpPr>
          <xdr:sp macro="" textlink="">
            <xdr:nvSpPr>
              <xdr:cNvPr id="6161" name="Check Box 17" hidden="1">
                <a:extLst>
                  <a:ext uri="{63B3BB69-23CF-44E3-9099-C40C66FF867C}">
                    <a14:compatExt spid="_x0000_s6161"/>
                  </a:ext>
                </a:extLst>
              </xdr:cNvPr>
              <xdr:cNvSpPr/>
            </xdr:nvSpPr>
            <xdr:spPr bwMode="auto">
              <a:xfrm>
                <a:off x="122" y="1419"/>
                <a:ext cx="126"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6162" name="Check Box 18" hidden="1">
                <a:extLst>
                  <a:ext uri="{63B3BB69-23CF-44E3-9099-C40C66FF867C}">
                    <a14:compatExt spid="_x0000_s6162"/>
                  </a:ext>
                </a:extLst>
              </xdr:cNvPr>
              <xdr:cNvSpPr/>
            </xdr:nvSpPr>
            <xdr:spPr bwMode="auto">
              <a:xfrm>
                <a:off x="122" y="1451"/>
                <a:ext cx="14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6163" name="Check Box 19" hidden="1">
                <a:extLst>
                  <a:ext uri="{63B3BB69-23CF-44E3-9099-C40C66FF867C}">
                    <a14:compatExt spid="_x0000_s6163"/>
                  </a:ext>
                </a:extLst>
              </xdr:cNvPr>
              <xdr:cNvSpPr/>
            </xdr:nvSpPr>
            <xdr:spPr bwMode="auto">
              <a:xfrm>
                <a:off x="122" y="1435"/>
                <a:ext cx="12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38100</xdr:colOff>
          <xdr:row>81</xdr:row>
          <xdr:rowOff>19050</xdr:rowOff>
        </xdr:from>
        <xdr:to>
          <xdr:col>12</xdr:col>
          <xdr:colOff>76200</xdr:colOff>
          <xdr:row>83</xdr:row>
          <xdr:rowOff>152400</xdr:rowOff>
        </xdr:to>
        <xdr:grpSp>
          <xdr:nvGrpSpPr>
            <xdr:cNvPr id="26" name="Group 166"/>
            <xdr:cNvGrpSpPr>
              <a:grpSpLocks/>
            </xdr:cNvGrpSpPr>
          </xdr:nvGrpSpPr>
          <xdr:grpSpPr bwMode="auto">
            <a:xfrm>
              <a:off x="457200" y="13944600"/>
              <a:ext cx="1152525" cy="495300"/>
              <a:chOff x="122" y="1419"/>
              <a:chExt cx="146" cy="52"/>
            </a:xfrm>
          </xdr:grpSpPr>
          <xdr:sp macro="" textlink="">
            <xdr:nvSpPr>
              <xdr:cNvPr id="6164" name="Check Box 20" hidden="1">
                <a:extLst>
                  <a:ext uri="{63B3BB69-23CF-44E3-9099-C40C66FF867C}">
                    <a14:compatExt spid="_x0000_s6164"/>
                  </a:ext>
                </a:extLst>
              </xdr:cNvPr>
              <xdr:cNvSpPr/>
            </xdr:nvSpPr>
            <xdr:spPr bwMode="auto">
              <a:xfrm>
                <a:off x="122" y="1419"/>
                <a:ext cx="126"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6165" name="Check Box 21" hidden="1">
                <a:extLst>
                  <a:ext uri="{63B3BB69-23CF-44E3-9099-C40C66FF867C}">
                    <a14:compatExt spid="_x0000_s6165"/>
                  </a:ext>
                </a:extLst>
              </xdr:cNvPr>
              <xdr:cNvSpPr/>
            </xdr:nvSpPr>
            <xdr:spPr bwMode="auto">
              <a:xfrm>
                <a:off x="122" y="1451"/>
                <a:ext cx="14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6166" name="Check Box 22" hidden="1">
                <a:extLst>
                  <a:ext uri="{63B3BB69-23CF-44E3-9099-C40C66FF867C}">
                    <a14:compatExt spid="_x0000_s6166"/>
                  </a:ext>
                </a:extLst>
              </xdr:cNvPr>
              <xdr:cNvSpPr/>
            </xdr:nvSpPr>
            <xdr:spPr bwMode="auto">
              <a:xfrm>
                <a:off x="122" y="1435"/>
                <a:ext cx="12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38100</xdr:colOff>
          <xdr:row>84</xdr:row>
          <xdr:rowOff>19050</xdr:rowOff>
        </xdr:from>
        <xdr:to>
          <xdr:col>12</xdr:col>
          <xdr:colOff>76200</xdr:colOff>
          <xdr:row>86</xdr:row>
          <xdr:rowOff>152400</xdr:rowOff>
        </xdr:to>
        <xdr:grpSp>
          <xdr:nvGrpSpPr>
            <xdr:cNvPr id="30" name="Group 170"/>
            <xdr:cNvGrpSpPr>
              <a:grpSpLocks/>
            </xdr:cNvGrpSpPr>
          </xdr:nvGrpSpPr>
          <xdr:grpSpPr bwMode="auto">
            <a:xfrm>
              <a:off x="457200" y="14487525"/>
              <a:ext cx="1152525" cy="495300"/>
              <a:chOff x="122" y="1419"/>
              <a:chExt cx="146" cy="52"/>
            </a:xfrm>
          </xdr:grpSpPr>
          <xdr:sp macro="" textlink="">
            <xdr:nvSpPr>
              <xdr:cNvPr id="6167" name="Check Box 23" hidden="1">
                <a:extLst>
                  <a:ext uri="{63B3BB69-23CF-44E3-9099-C40C66FF867C}">
                    <a14:compatExt spid="_x0000_s6167"/>
                  </a:ext>
                </a:extLst>
              </xdr:cNvPr>
              <xdr:cNvSpPr/>
            </xdr:nvSpPr>
            <xdr:spPr bwMode="auto">
              <a:xfrm>
                <a:off x="122" y="1419"/>
                <a:ext cx="126"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6168" name="Check Box 24" hidden="1">
                <a:extLst>
                  <a:ext uri="{63B3BB69-23CF-44E3-9099-C40C66FF867C}">
                    <a14:compatExt spid="_x0000_s6168"/>
                  </a:ext>
                </a:extLst>
              </xdr:cNvPr>
              <xdr:cNvSpPr/>
            </xdr:nvSpPr>
            <xdr:spPr bwMode="auto">
              <a:xfrm>
                <a:off x="122" y="1451"/>
                <a:ext cx="14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6169" name="Check Box 25" hidden="1">
                <a:extLst>
                  <a:ext uri="{63B3BB69-23CF-44E3-9099-C40C66FF867C}">
                    <a14:compatExt spid="_x0000_s6169"/>
                  </a:ext>
                </a:extLst>
              </xdr:cNvPr>
              <xdr:cNvSpPr/>
            </xdr:nvSpPr>
            <xdr:spPr bwMode="auto">
              <a:xfrm>
                <a:off x="122" y="1435"/>
                <a:ext cx="12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38100</xdr:colOff>
          <xdr:row>87</xdr:row>
          <xdr:rowOff>19050</xdr:rowOff>
        </xdr:from>
        <xdr:to>
          <xdr:col>12</xdr:col>
          <xdr:colOff>57150</xdr:colOff>
          <xdr:row>89</xdr:row>
          <xdr:rowOff>152400</xdr:rowOff>
        </xdr:to>
        <xdr:grpSp>
          <xdr:nvGrpSpPr>
            <xdr:cNvPr id="34" name="Group 174"/>
            <xdr:cNvGrpSpPr>
              <a:grpSpLocks/>
            </xdr:cNvGrpSpPr>
          </xdr:nvGrpSpPr>
          <xdr:grpSpPr bwMode="auto">
            <a:xfrm>
              <a:off x="457200" y="15030450"/>
              <a:ext cx="1133475" cy="495300"/>
              <a:chOff x="122" y="1419"/>
              <a:chExt cx="146" cy="52"/>
            </a:xfrm>
          </xdr:grpSpPr>
          <xdr:sp macro="" textlink="">
            <xdr:nvSpPr>
              <xdr:cNvPr id="6170" name="Check Box 26" hidden="1">
                <a:extLst>
                  <a:ext uri="{63B3BB69-23CF-44E3-9099-C40C66FF867C}">
                    <a14:compatExt spid="_x0000_s6170"/>
                  </a:ext>
                </a:extLst>
              </xdr:cNvPr>
              <xdr:cNvSpPr/>
            </xdr:nvSpPr>
            <xdr:spPr bwMode="auto">
              <a:xfrm>
                <a:off x="122" y="1419"/>
                <a:ext cx="126"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6171" name="Check Box 27" hidden="1">
                <a:extLst>
                  <a:ext uri="{63B3BB69-23CF-44E3-9099-C40C66FF867C}">
                    <a14:compatExt spid="_x0000_s6171"/>
                  </a:ext>
                </a:extLst>
              </xdr:cNvPr>
              <xdr:cNvSpPr/>
            </xdr:nvSpPr>
            <xdr:spPr bwMode="auto">
              <a:xfrm>
                <a:off x="122" y="1451"/>
                <a:ext cx="14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6172" name="Check Box 28" hidden="1">
                <a:extLst>
                  <a:ext uri="{63B3BB69-23CF-44E3-9099-C40C66FF867C}">
                    <a14:compatExt spid="_x0000_s6172"/>
                  </a:ext>
                </a:extLst>
              </xdr:cNvPr>
              <xdr:cNvSpPr/>
            </xdr:nvSpPr>
            <xdr:spPr bwMode="auto">
              <a:xfrm>
                <a:off x="122" y="1435"/>
                <a:ext cx="12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38100</xdr:colOff>
          <xdr:row>90</xdr:row>
          <xdr:rowOff>19050</xdr:rowOff>
        </xdr:from>
        <xdr:to>
          <xdr:col>12</xdr:col>
          <xdr:colOff>76200</xdr:colOff>
          <xdr:row>92</xdr:row>
          <xdr:rowOff>152400</xdr:rowOff>
        </xdr:to>
        <xdr:grpSp>
          <xdr:nvGrpSpPr>
            <xdr:cNvPr id="38" name="Group 178"/>
            <xdr:cNvGrpSpPr>
              <a:grpSpLocks/>
            </xdr:cNvGrpSpPr>
          </xdr:nvGrpSpPr>
          <xdr:grpSpPr bwMode="auto">
            <a:xfrm>
              <a:off x="457200" y="15573375"/>
              <a:ext cx="1152525" cy="495300"/>
              <a:chOff x="122" y="1419"/>
              <a:chExt cx="146" cy="52"/>
            </a:xfrm>
          </xdr:grpSpPr>
          <xdr:sp macro="" textlink="">
            <xdr:nvSpPr>
              <xdr:cNvPr id="6173" name="Check Box 29" hidden="1">
                <a:extLst>
                  <a:ext uri="{63B3BB69-23CF-44E3-9099-C40C66FF867C}">
                    <a14:compatExt spid="_x0000_s6173"/>
                  </a:ext>
                </a:extLst>
              </xdr:cNvPr>
              <xdr:cNvSpPr/>
            </xdr:nvSpPr>
            <xdr:spPr bwMode="auto">
              <a:xfrm>
                <a:off x="122" y="1419"/>
                <a:ext cx="126"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6174" name="Check Box 30" hidden="1">
                <a:extLst>
                  <a:ext uri="{63B3BB69-23CF-44E3-9099-C40C66FF867C}">
                    <a14:compatExt spid="_x0000_s6174"/>
                  </a:ext>
                </a:extLst>
              </xdr:cNvPr>
              <xdr:cNvSpPr/>
            </xdr:nvSpPr>
            <xdr:spPr bwMode="auto">
              <a:xfrm>
                <a:off x="122" y="1451"/>
                <a:ext cx="14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6175" name="Check Box 31" hidden="1">
                <a:extLst>
                  <a:ext uri="{63B3BB69-23CF-44E3-9099-C40C66FF867C}">
                    <a14:compatExt spid="_x0000_s6175"/>
                  </a:ext>
                </a:extLst>
              </xdr:cNvPr>
              <xdr:cNvSpPr/>
            </xdr:nvSpPr>
            <xdr:spPr bwMode="auto">
              <a:xfrm>
                <a:off x="122" y="1435"/>
                <a:ext cx="12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101</xdr:row>
          <xdr:rowOff>9525</xdr:rowOff>
        </xdr:from>
        <xdr:to>
          <xdr:col>14</xdr:col>
          <xdr:colOff>19050</xdr:colOff>
          <xdr:row>103</xdr:row>
          <xdr:rowOff>142875</xdr:rowOff>
        </xdr:to>
        <xdr:grpSp>
          <xdr:nvGrpSpPr>
            <xdr:cNvPr id="42" name="Group 183"/>
            <xdr:cNvGrpSpPr>
              <a:grpSpLocks/>
            </xdr:cNvGrpSpPr>
          </xdr:nvGrpSpPr>
          <xdr:grpSpPr bwMode="auto">
            <a:xfrm>
              <a:off x="409575" y="17497425"/>
              <a:ext cx="1390650" cy="495300"/>
              <a:chOff x="122" y="1419"/>
              <a:chExt cx="146" cy="52"/>
            </a:xfrm>
          </xdr:grpSpPr>
          <xdr:sp macro="" textlink="">
            <xdr:nvSpPr>
              <xdr:cNvPr id="6176" name="Check Box 32" hidden="1">
                <a:extLst>
                  <a:ext uri="{63B3BB69-23CF-44E3-9099-C40C66FF867C}">
                    <a14:compatExt spid="_x0000_s6176"/>
                  </a:ext>
                </a:extLst>
              </xdr:cNvPr>
              <xdr:cNvSpPr/>
            </xdr:nvSpPr>
            <xdr:spPr bwMode="auto">
              <a:xfrm>
                <a:off x="122" y="1419"/>
                <a:ext cx="126"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6177" name="Check Box 33" hidden="1">
                <a:extLst>
                  <a:ext uri="{63B3BB69-23CF-44E3-9099-C40C66FF867C}">
                    <a14:compatExt spid="_x0000_s6177"/>
                  </a:ext>
                </a:extLst>
              </xdr:cNvPr>
              <xdr:cNvSpPr/>
            </xdr:nvSpPr>
            <xdr:spPr bwMode="auto">
              <a:xfrm>
                <a:off x="122" y="1451"/>
                <a:ext cx="14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6178" name="Check Box 34" hidden="1">
                <a:extLst>
                  <a:ext uri="{63B3BB69-23CF-44E3-9099-C40C66FF867C}">
                    <a14:compatExt spid="_x0000_s6178"/>
                  </a:ext>
                </a:extLst>
              </xdr:cNvPr>
              <xdr:cNvSpPr/>
            </xdr:nvSpPr>
            <xdr:spPr bwMode="auto">
              <a:xfrm>
                <a:off x="122" y="1435"/>
                <a:ext cx="12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104</xdr:row>
          <xdr:rowOff>9525</xdr:rowOff>
        </xdr:from>
        <xdr:to>
          <xdr:col>13</xdr:col>
          <xdr:colOff>85725</xdr:colOff>
          <xdr:row>106</xdr:row>
          <xdr:rowOff>142875</xdr:rowOff>
        </xdr:to>
        <xdr:grpSp>
          <xdr:nvGrpSpPr>
            <xdr:cNvPr id="46" name="Group 187"/>
            <xdr:cNvGrpSpPr>
              <a:grpSpLocks/>
            </xdr:cNvGrpSpPr>
          </xdr:nvGrpSpPr>
          <xdr:grpSpPr bwMode="auto">
            <a:xfrm>
              <a:off x="409575" y="18040350"/>
              <a:ext cx="1333500" cy="495300"/>
              <a:chOff x="122" y="1419"/>
              <a:chExt cx="146" cy="52"/>
            </a:xfrm>
          </xdr:grpSpPr>
          <xdr:sp macro="" textlink="">
            <xdr:nvSpPr>
              <xdr:cNvPr id="6179" name="Check Box 35" hidden="1">
                <a:extLst>
                  <a:ext uri="{63B3BB69-23CF-44E3-9099-C40C66FF867C}">
                    <a14:compatExt spid="_x0000_s6179"/>
                  </a:ext>
                </a:extLst>
              </xdr:cNvPr>
              <xdr:cNvSpPr/>
            </xdr:nvSpPr>
            <xdr:spPr bwMode="auto">
              <a:xfrm>
                <a:off x="122" y="1419"/>
                <a:ext cx="126"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6180" name="Check Box 36" hidden="1">
                <a:extLst>
                  <a:ext uri="{63B3BB69-23CF-44E3-9099-C40C66FF867C}">
                    <a14:compatExt spid="_x0000_s6180"/>
                  </a:ext>
                </a:extLst>
              </xdr:cNvPr>
              <xdr:cNvSpPr/>
            </xdr:nvSpPr>
            <xdr:spPr bwMode="auto">
              <a:xfrm>
                <a:off x="122" y="1451"/>
                <a:ext cx="14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6181" name="Check Box 37" hidden="1">
                <a:extLst>
                  <a:ext uri="{63B3BB69-23CF-44E3-9099-C40C66FF867C}">
                    <a14:compatExt spid="_x0000_s6181"/>
                  </a:ext>
                </a:extLst>
              </xdr:cNvPr>
              <xdr:cNvSpPr/>
            </xdr:nvSpPr>
            <xdr:spPr bwMode="auto">
              <a:xfrm>
                <a:off x="122" y="1435"/>
                <a:ext cx="12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107</xdr:row>
          <xdr:rowOff>9525</xdr:rowOff>
        </xdr:from>
        <xdr:to>
          <xdr:col>14</xdr:col>
          <xdr:colOff>19050</xdr:colOff>
          <xdr:row>109</xdr:row>
          <xdr:rowOff>142875</xdr:rowOff>
        </xdr:to>
        <xdr:grpSp>
          <xdr:nvGrpSpPr>
            <xdr:cNvPr id="50" name="Group 191"/>
            <xdr:cNvGrpSpPr>
              <a:grpSpLocks/>
            </xdr:cNvGrpSpPr>
          </xdr:nvGrpSpPr>
          <xdr:grpSpPr bwMode="auto">
            <a:xfrm>
              <a:off x="409575" y="18583275"/>
              <a:ext cx="1390650" cy="495300"/>
              <a:chOff x="122" y="1419"/>
              <a:chExt cx="146" cy="52"/>
            </a:xfrm>
          </xdr:grpSpPr>
          <xdr:sp macro="" textlink="">
            <xdr:nvSpPr>
              <xdr:cNvPr id="6182" name="Check Box 38" hidden="1">
                <a:extLst>
                  <a:ext uri="{63B3BB69-23CF-44E3-9099-C40C66FF867C}">
                    <a14:compatExt spid="_x0000_s6182"/>
                  </a:ext>
                </a:extLst>
              </xdr:cNvPr>
              <xdr:cNvSpPr/>
            </xdr:nvSpPr>
            <xdr:spPr bwMode="auto">
              <a:xfrm>
                <a:off x="122" y="1419"/>
                <a:ext cx="126"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6183" name="Check Box 39" hidden="1">
                <a:extLst>
                  <a:ext uri="{63B3BB69-23CF-44E3-9099-C40C66FF867C}">
                    <a14:compatExt spid="_x0000_s6183"/>
                  </a:ext>
                </a:extLst>
              </xdr:cNvPr>
              <xdr:cNvSpPr/>
            </xdr:nvSpPr>
            <xdr:spPr bwMode="auto">
              <a:xfrm>
                <a:off x="122" y="1451"/>
                <a:ext cx="14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6184" name="Check Box 40" hidden="1">
                <a:extLst>
                  <a:ext uri="{63B3BB69-23CF-44E3-9099-C40C66FF867C}">
                    <a14:compatExt spid="_x0000_s6184"/>
                  </a:ext>
                </a:extLst>
              </xdr:cNvPr>
              <xdr:cNvSpPr/>
            </xdr:nvSpPr>
            <xdr:spPr bwMode="auto">
              <a:xfrm>
                <a:off x="122" y="1435"/>
                <a:ext cx="12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110</xdr:row>
          <xdr:rowOff>9525</xdr:rowOff>
        </xdr:from>
        <xdr:to>
          <xdr:col>14</xdr:col>
          <xdr:colOff>19050</xdr:colOff>
          <xdr:row>112</xdr:row>
          <xdr:rowOff>142875</xdr:rowOff>
        </xdr:to>
        <xdr:grpSp>
          <xdr:nvGrpSpPr>
            <xdr:cNvPr id="54" name="Group 195"/>
            <xdr:cNvGrpSpPr>
              <a:grpSpLocks/>
            </xdr:cNvGrpSpPr>
          </xdr:nvGrpSpPr>
          <xdr:grpSpPr bwMode="auto">
            <a:xfrm>
              <a:off x="409575" y="19126200"/>
              <a:ext cx="1390650" cy="495300"/>
              <a:chOff x="122" y="1419"/>
              <a:chExt cx="146" cy="52"/>
            </a:xfrm>
          </xdr:grpSpPr>
          <xdr:sp macro="" textlink="">
            <xdr:nvSpPr>
              <xdr:cNvPr id="6185" name="Check Box 41" hidden="1">
                <a:extLst>
                  <a:ext uri="{63B3BB69-23CF-44E3-9099-C40C66FF867C}">
                    <a14:compatExt spid="_x0000_s6185"/>
                  </a:ext>
                </a:extLst>
              </xdr:cNvPr>
              <xdr:cNvSpPr/>
            </xdr:nvSpPr>
            <xdr:spPr bwMode="auto">
              <a:xfrm>
                <a:off x="122" y="1419"/>
                <a:ext cx="126"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6186" name="Check Box 42" hidden="1">
                <a:extLst>
                  <a:ext uri="{63B3BB69-23CF-44E3-9099-C40C66FF867C}">
                    <a14:compatExt spid="_x0000_s6186"/>
                  </a:ext>
                </a:extLst>
              </xdr:cNvPr>
              <xdr:cNvSpPr/>
            </xdr:nvSpPr>
            <xdr:spPr bwMode="auto">
              <a:xfrm>
                <a:off x="122" y="1451"/>
                <a:ext cx="14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6187" name="Check Box 43" hidden="1">
                <a:extLst>
                  <a:ext uri="{63B3BB69-23CF-44E3-9099-C40C66FF867C}">
                    <a14:compatExt spid="_x0000_s6187"/>
                  </a:ext>
                </a:extLst>
              </xdr:cNvPr>
              <xdr:cNvSpPr/>
            </xdr:nvSpPr>
            <xdr:spPr bwMode="auto">
              <a:xfrm>
                <a:off x="122" y="1435"/>
                <a:ext cx="12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30</xdr:col>
          <xdr:colOff>152400</xdr:colOff>
          <xdr:row>101</xdr:row>
          <xdr:rowOff>9525</xdr:rowOff>
        </xdr:from>
        <xdr:to>
          <xdr:col>40</xdr:col>
          <xdr:colOff>66675</xdr:colOff>
          <xdr:row>103</xdr:row>
          <xdr:rowOff>142875</xdr:rowOff>
        </xdr:to>
        <xdr:grpSp>
          <xdr:nvGrpSpPr>
            <xdr:cNvPr id="58" name="Group 203"/>
            <xdr:cNvGrpSpPr>
              <a:grpSpLocks/>
            </xdr:cNvGrpSpPr>
          </xdr:nvGrpSpPr>
          <xdr:grpSpPr bwMode="auto">
            <a:xfrm>
              <a:off x="4171950" y="17497425"/>
              <a:ext cx="1209675" cy="495300"/>
              <a:chOff x="122" y="1419"/>
              <a:chExt cx="146" cy="52"/>
            </a:xfrm>
          </xdr:grpSpPr>
          <xdr:sp macro="" textlink="">
            <xdr:nvSpPr>
              <xdr:cNvPr id="6188" name="Check Box 44" hidden="1">
                <a:extLst>
                  <a:ext uri="{63B3BB69-23CF-44E3-9099-C40C66FF867C}">
                    <a14:compatExt spid="_x0000_s6188"/>
                  </a:ext>
                </a:extLst>
              </xdr:cNvPr>
              <xdr:cNvSpPr/>
            </xdr:nvSpPr>
            <xdr:spPr bwMode="auto">
              <a:xfrm>
                <a:off x="122" y="1419"/>
                <a:ext cx="126"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6189" name="Check Box 45" hidden="1">
                <a:extLst>
                  <a:ext uri="{63B3BB69-23CF-44E3-9099-C40C66FF867C}">
                    <a14:compatExt spid="_x0000_s6189"/>
                  </a:ext>
                </a:extLst>
              </xdr:cNvPr>
              <xdr:cNvSpPr/>
            </xdr:nvSpPr>
            <xdr:spPr bwMode="auto">
              <a:xfrm>
                <a:off x="122" y="1451"/>
                <a:ext cx="14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6190" name="Check Box 46" hidden="1">
                <a:extLst>
                  <a:ext uri="{63B3BB69-23CF-44E3-9099-C40C66FF867C}">
                    <a14:compatExt spid="_x0000_s6190"/>
                  </a:ext>
                </a:extLst>
              </xdr:cNvPr>
              <xdr:cNvSpPr/>
            </xdr:nvSpPr>
            <xdr:spPr bwMode="auto">
              <a:xfrm>
                <a:off x="122" y="1435"/>
                <a:ext cx="12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30</xdr:col>
          <xdr:colOff>152400</xdr:colOff>
          <xdr:row>104</xdr:row>
          <xdr:rowOff>9525</xdr:rowOff>
        </xdr:from>
        <xdr:to>
          <xdr:col>40</xdr:col>
          <xdr:colOff>66675</xdr:colOff>
          <xdr:row>106</xdr:row>
          <xdr:rowOff>142875</xdr:rowOff>
        </xdr:to>
        <xdr:grpSp>
          <xdr:nvGrpSpPr>
            <xdr:cNvPr id="62" name="Group 207"/>
            <xdr:cNvGrpSpPr>
              <a:grpSpLocks/>
            </xdr:cNvGrpSpPr>
          </xdr:nvGrpSpPr>
          <xdr:grpSpPr bwMode="auto">
            <a:xfrm>
              <a:off x="4171950" y="18040350"/>
              <a:ext cx="1209675" cy="495300"/>
              <a:chOff x="122" y="1419"/>
              <a:chExt cx="146" cy="52"/>
            </a:xfrm>
          </xdr:grpSpPr>
          <xdr:sp macro="" textlink="">
            <xdr:nvSpPr>
              <xdr:cNvPr id="6191" name="Check Box 47" hidden="1">
                <a:extLst>
                  <a:ext uri="{63B3BB69-23CF-44E3-9099-C40C66FF867C}">
                    <a14:compatExt spid="_x0000_s6191"/>
                  </a:ext>
                </a:extLst>
              </xdr:cNvPr>
              <xdr:cNvSpPr/>
            </xdr:nvSpPr>
            <xdr:spPr bwMode="auto">
              <a:xfrm>
                <a:off x="122" y="1419"/>
                <a:ext cx="126"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6192" name="Check Box 48" hidden="1">
                <a:extLst>
                  <a:ext uri="{63B3BB69-23CF-44E3-9099-C40C66FF867C}">
                    <a14:compatExt spid="_x0000_s6192"/>
                  </a:ext>
                </a:extLst>
              </xdr:cNvPr>
              <xdr:cNvSpPr/>
            </xdr:nvSpPr>
            <xdr:spPr bwMode="auto">
              <a:xfrm>
                <a:off x="122" y="1451"/>
                <a:ext cx="14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6193" name="Check Box 49" hidden="1">
                <a:extLst>
                  <a:ext uri="{63B3BB69-23CF-44E3-9099-C40C66FF867C}">
                    <a14:compatExt spid="_x0000_s6193"/>
                  </a:ext>
                </a:extLst>
              </xdr:cNvPr>
              <xdr:cNvSpPr/>
            </xdr:nvSpPr>
            <xdr:spPr bwMode="auto">
              <a:xfrm>
                <a:off x="122" y="1435"/>
                <a:ext cx="12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30</xdr:col>
          <xdr:colOff>152400</xdr:colOff>
          <xdr:row>107</xdr:row>
          <xdr:rowOff>9525</xdr:rowOff>
        </xdr:from>
        <xdr:to>
          <xdr:col>40</xdr:col>
          <xdr:colOff>66675</xdr:colOff>
          <xdr:row>109</xdr:row>
          <xdr:rowOff>142875</xdr:rowOff>
        </xdr:to>
        <xdr:grpSp>
          <xdr:nvGrpSpPr>
            <xdr:cNvPr id="66" name="Group 211"/>
            <xdr:cNvGrpSpPr>
              <a:grpSpLocks/>
            </xdr:cNvGrpSpPr>
          </xdr:nvGrpSpPr>
          <xdr:grpSpPr bwMode="auto">
            <a:xfrm>
              <a:off x="4171950" y="18583275"/>
              <a:ext cx="1209675" cy="495300"/>
              <a:chOff x="122" y="1419"/>
              <a:chExt cx="146" cy="52"/>
            </a:xfrm>
          </xdr:grpSpPr>
          <xdr:sp macro="" textlink="">
            <xdr:nvSpPr>
              <xdr:cNvPr id="6194" name="Check Box 50" hidden="1">
                <a:extLst>
                  <a:ext uri="{63B3BB69-23CF-44E3-9099-C40C66FF867C}">
                    <a14:compatExt spid="_x0000_s6194"/>
                  </a:ext>
                </a:extLst>
              </xdr:cNvPr>
              <xdr:cNvSpPr/>
            </xdr:nvSpPr>
            <xdr:spPr bwMode="auto">
              <a:xfrm>
                <a:off x="122" y="1419"/>
                <a:ext cx="126"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6195" name="Check Box 51" hidden="1">
                <a:extLst>
                  <a:ext uri="{63B3BB69-23CF-44E3-9099-C40C66FF867C}">
                    <a14:compatExt spid="_x0000_s6195"/>
                  </a:ext>
                </a:extLst>
              </xdr:cNvPr>
              <xdr:cNvSpPr/>
            </xdr:nvSpPr>
            <xdr:spPr bwMode="auto">
              <a:xfrm>
                <a:off x="122" y="1451"/>
                <a:ext cx="14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6196" name="Check Box 52" hidden="1">
                <a:extLst>
                  <a:ext uri="{63B3BB69-23CF-44E3-9099-C40C66FF867C}">
                    <a14:compatExt spid="_x0000_s6196"/>
                  </a:ext>
                </a:extLst>
              </xdr:cNvPr>
              <xdr:cNvSpPr/>
            </xdr:nvSpPr>
            <xdr:spPr bwMode="auto">
              <a:xfrm>
                <a:off x="122" y="1435"/>
                <a:ext cx="12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30</xdr:col>
          <xdr:colOff>152400</xdr:colOff>
          <xdr:row>110</xdr:row>
          <xdr:rowOff>9525</xdr:rowOff>
        </xdr:from>
        <xdr:to>
          <xdr:col>40</xdr:col>
          <xdr:colOff>66675</xdr:colOff>
          <xdr:row>112</xdr:row>
          <xdr:rowOff>142875</xdr:rowOff>
        </xdr:to>
        <xdr:grpSp>
          <xdr:nvGrpSpPr>
            <xdr:cNvPr id="70" name="Group 215"/>
            <xdr:cNvGrpSpPr>
              <a:grpSpLocks/>
            </xdr:cNvGrpSpPr>
          </xdr:nvGrpSpPr>
          <xdr:grpSpPr bwMode="auto">
            <a:xfrm>
              <a:off x="4171950" y="19126200"/>
              <a:ext cx="1209675" cy="495300"/>
              <a:chOff x="122" y="1419"/>
              <a:chExt cx="146" cy="52"/>
            </a:xfrm>
          </xdr:grpSpPr>
          <xdr:sp macro="" textlink="">
            <xdr:nvSpPr>
              <xdr:cNvPr id="6197" name="Check Box 53" hidden="1">
                <a:extLst>
                  <a:ext uri="{63B3BB69-23CF-44E3-9099-C40C66FF867C}">
                    <a14:compatExt spid="_x0000_s6197"/>
                  </a:ext>
                </a:extLst>
              </xdr:cNvPr>
              <xdr:cNvSpPr/>
            </xdr:nvSpPr>
            <xdr:spPr bwMode="auto">
              <a:xfrm>
                <a:off x="122" y="1419"/>
                <a:ext cx="126"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6198" name="Check Box 54" hidden="1">
                <a:extLst>
                  <a:ext uri="{63B3BB69-23CF-44E3-9099-C40C66FF867C}">
                    <a14:compatExt spid="_x0000_s6198"/>
                  </a:ext>
                </a:extLst>
              </xdr:cNvPr>
              <xdr:cNvSpPr/>
            </xdr:nvSpPr>
            <xdr:spPr bwMode="auto">
              <a:xfrm>
                <a:off x="122" y="1451"/>
                <a:ext cx="14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6199" name="Check Box 55" hidden="1">
                <a:extLst>
                  <a:ext uri="{63B3BB69-23CF-44E3-9099-C40C66FF867C}">
                    <a14:compatExt spid="_x0000_s6199"/>
                  </a:ext>
                </a:extLst>
              </xdr:cNvPr>
              <xdr:cNvSpPr/>
            </xdr:nvSpPr>
            <xdr:spPr bwMode="auto">
              <a:xfrm>
                <a:off x="122" y="1435"/>
                <a:ext cx="12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19050</xdr:colOff>
          <xdr:row>141</xdr:row>
          <xdr:rowOff>180975</xdr:rowOff>
        </xdr:from>
        <xdr:to>
          <xdr:col>17</xdr:col>
          <xdr:colOff>66675</xdr:colOff>
          <xdr:row>146</xdr:row>
          <xdr:rowOff>0</xdr:rowOff>
        </xdr:to>
        <xdr:grpSp>
          <xdr:nvGrpSpPr>
            <xdr:cNvPr id="74" name="Group 219"/>
            <xdr:cNvGrpSpPr>
              <a:grpSpLocks/>
            </xdr:cNvGrpSpPr>
          </xdr:nvGrpSpPr>
          <xdr:grpSpPr bwMode="auto">
            <a:xfrm>
              <a:off x="438150" y="24784050"/>
              <a:ext cx="1781175" cy="771525"/>
              <a:chOff x="44" y="3273"/>
              <a:chExt cx="187" cy="81"/>
            </a:xfrm>
          </xdr:grpSpPr>
          <xdr:sp macro="" textlink="">
            <xdr:nvSpPr>
              <xdr:cNvPr id="6200" name="Check Box 56" hidden="1">
                <a:extLst>
                  <a:ext uri="{63B3BB69-23CF-44E3-9099-C40C66FF867C}">
                    <a14:compatExt spid="_x0000_s6200"/>
                  </a:ext>
                </a:extLst>
              </xdr:cNvPr>
              <xdr:cNvSpPr/>
            </xdr:nvSpPr>
            <xdr:spPr bwMode="auto">
              <a:xfrm>
                <a:off x="44" y="3273"/>
                <a:ext cx="134"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看護師（常勤）</a:t>
                </a:r>
              </a:p>
            </xdr:txBody>
          </xdr:sp>
          <xdr:sp macro="" textlink="">
            <xdr:nvSpPr>
              <xdr:cNvPr id="6201" name="Check Box 57" hidden="1">
                <a:extLst>
                  <a:ext uri="{63B3BB69-23CF-44E3-9099-C40C66FF867C}">
                    <a14:compatExt spid="_x0000_s6201"/>
                  </a:ext>
                </a:extLst>
              </xdr:cNvPr>
              <xdr:cNvSpPr/>
            </xdr:nvSpPr>
            <xdr:spPr bwMode="auto">
              <a:xfrm>
                <a:off x="44" y="3293"/>
                <a:ext cx="13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看護師（非常勤）</a:t>
                </a:r>
              </a:p>
            </xdr:txBody>
          </xdr:sp>
          <xdr:sp macro="" textlink="">
            <xdr:nvSpPr>
              <xdr:cNvPr id="6202" name="Check Box 58" hidden="1">
                <a:extLst>
                  <a:ext uri="{63B3BB69-23CF-44E3-9099-C40C66FF867C}">
                    <a14:compatExt spid="_x0000_s6202"/>
                  </a:ext>
                </a:extLst>
              </xdr:cNvPr>
              <xdr:cNvSpPr/>
            </xdr:nvSpPr>
            <xdr:spPr bwMode="auto">
              <a:xfrm>
                <a:off x="44" y="3332"/>
                <a:ext cx="140"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准看護師（常勤）</a:t>
                </a:r>
              </a:p>
            </xdr:txBody>
          </xdr:sp>
          <xdr:sp macro="" textlink="">
            <xdr:nvSpPr>
              <xdr:cNvPr id="6203" name="Check Box 59" hidden="1">
                <a:extLst>
                  <a:ext uri="{63B3BB69-23CF-44E3-9099-C40C66FF867C}">
                    <a14:compatExt spid="_x0000_s6203"/>
                  </a:ext>
                </a:extLst>
              </xdr:cNvPr>
              <xdr:cNvSpPr/>
            </xdr:nvSpPr>
            <xdr:spPr bwMode="auto">
              <a:xfrm>
                <a:off x="44" y="3313"/>
                <a:ext cx="18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保健師（助産師）(常勤)</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153</xdr:row>
          <xdr:rowOff>161925</xdr:rowOff>
        </xdr:from>
        <xdr:to>
          <xdr:col>3</xdr:col>
          <xdr:colOff>104775</xdr:colOff>
          <xdr:row>154</xdr:row>
          <xdr:rowOff>180975</xdr:rowOff>
        </xdr:to>
        <xdr:sp macro="" textlink="">
          <xdr:nvSpPr>
            <xdr:cNvPr id="6204" name="Check Box 60" hidden="1">
              <a:extLst>
                <a:ext uri="{63B3BB69-23CF-44E3-9099-C40C66FF867C}">
                  <a14:compatExt spid="_x0000_s62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76200</xdr:colOff>
          <xdr:row>69</xdr:row>
          <xdr:rowOff>171450</xdr:rowOff>
        </xdr:from>
        <xdr:to>
          <xdr:col>23</xdr:col>
          <xdr:colOff>66675</xdr:colOff>
          <xdr:row>71</xdr:row>
          <xdr:rowOff>0</xdr:rowOff>
        </xdr:to>
        <xdr:grpSp>
          <xdr:nvGrpSpPr>
            <xdr:cNvPr id="80" name="Group 423"/>
            <xdr:cNvGrpSpPr>
              <a:grpSpLocks/>
            </xdr:cNvGrpSpPr>
          </xdr:nvGrpSpPr>
          <xdr:grpSpPr bwMode="auto">
            <a:xfrm>
              <a:off x="1857375" y="11706225"/>
              <a:ext cx="1123950" cy="342900"/>
              <a:chOff x="52" y="1195"/>
              <a:chExt cx="129" cy="27"/>
            </a:xfrm>
          </xdr:grpSpPr>
          <xdr:sp macro="" textlink="">
            <xdr:nvSpPr>
              <xdr:cNvPr id="6205" name="Check Box 61" hidden="1">
                <a:extLst>
                  <a:ext uri="{63B3BB69-23CF-44E3-9099-C40C66FF867C}">
                    <a14:compatExt spid="_x0000_s6205"/>
                  </a:ext>
                </a:extLst>
              </xdr:cNvPr>
              <xdr:cNvSpPr/>
            </xdr:nvSpPr>
            <xdr:spPr bwMode="auto">
              <a:xfrm>
                <a:off x="52" y="1195"/>
                <a:ext cx="55" cy="2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sp macro="" textlink="">
            <xdr:nvSpPr>
              <xdr:cNvPr id="6206" name="Check Box 62" hidden="1">
                <a:extLst>
                  <a:ext uri="{63B3BB69-23CF-44E3-9099-C40C66FF867C}">
                    <a14:compatExt spid="_x0000_s6206"/>
                  </a:ext>
                </a:extLst>
              </xdr:cNvPr>
              <xdr:cNvSpPr/>
            </xdr:nvSpPr>
            <xdr:spPr bwMode="auto">
              <a:xfrm>
                <a:off x="110" y="1198"/>
                <a:ext cx="7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48</xdr:col>
          <xdr:colOff>9525</xdr:colOff>
          <xdr:row>78</xdr:row>
          <xdr:rowOff>19050</xdr:rowOff>
        </xdr:from>
        <xdr:to>
          <xdr:col>52</xdr:col>
          <xdr:colOff>9525</xdr:colOff>
          <xdr:row>79</xdr:row>
          <xdr:rowOff>76200</xdr:rowOff>
        </xdr:to>
        <xdr:sp macro="" textlink="">
          <xdr:nvSpPr>
            <xdr:cNvPr id="6207" name="Check Box 63" hidden="1">
              <a:extLst>
                <a:ext uri="{63B3BB69-23CF-44E3-9099-C40C66FF867C}">
                  <a14:compatExt spid="_x0000_s62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48</xdr:col>
          <xdr:colOff>9525</xdr:colOff>
          <xdr:row>79</xdr:row>
          <xdr:rowOff>38100</xdr:rowOff>
        </xdr:from>
        <xdr:to>
          <xdr:col>53</xdr:col>
          <xdr:colOff>28575</xdr:colOff>
          <xdr:row>80</xdr:row>
          <xdr:rowOff>180975</xdr:rowOff>
        </xdr:to>
        <xdr:sp macro="" textlink="">
          <xdr:nvSpPr>
            <xdr:cNvPr id="6208" name="Check Box 64" hidden="1">
              <a:extLst>
                <a:ext uri="{63B3BB69-23CF-44E3-9099-C40C66FF867C}">
                  <a14:compatExt spid="_x0000_s62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48</xdr:col>
          <xdr:colOff>9525</xdr:colOff>
          <xdr:row>81</xdr:row>
          <xdr:rowOff>19050</xdr:rowOff>
        </xdr:from>
        <xdr:to>
          <xdr:col>52</xdr:col>
          <xdr:colOff>9525</xdr:colOff>
          <xdr:row>82</xdr:row>
          <xdr:rowOff>76200</xdr:rowOff>
        </xdr:to>
        <xdr:sp macro="" textlink="">
          <xdr:nvSpPr>
            <xdr:cNvPr id="6209" name="Check Box 65" hidden="1">
              <a:extLst>
                <a:ext uri="{63B3BB69-23CF-44E3-9099-C40C66FF867C}">
                  <a14:compatExt spid="_x0000_s62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48</xdr:col>
          <xdr:colOff>9525</xdr:colOff>
          <xdr:row>82</xdr:row>
          <xdr:rowOff>38100</xdr:rowOff>
        </xdr:from>
        <xdr:to>
          <xdr:col>53</xdr:col>
          <xdr:colOff>28575</xdr:colOff>
          <xdr:row>83</xdr:row>
          <xdr:rowOff>180975</xdr:rowOff>
        </xdr:to>
        <xdr:sp macro="" textlink="">
          <xdr:nvSpPr>
            <xdr:cNvPr id="6210" name="Check Box 66" hidden="1">
              <a:extLst>
                <a:ext uri="{63B3BB69-23CF-44E3-9099-C40C66FF867C}">
                  <a14:compatExt spid="_x0000_s62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48</xdr:col>
          <xdr:colOff>9525</xdr:colOff>
          <xdr:row>84</xdr:row>
          <xdr:rowOff>19050</xdr:rowOff>
        </xdr:from>
        <xdr:to>
          <xdr:col>52</xdr:col>
          <xdr:colOff>9525</xdr:colOff>
          <xdr:row>85</xdr:row>
          <xdr:rowOff>76200</xdr:rowOff>
        </xdr:to>
        <xdr:sp macro="" textlink="">
          <xdr:nvSpPr>
            <xdr:cNvPr id="6211" name="Check Box 67" hidden="1">
              <a:extLst>
                <a:ext uri="{63B3BB69-23CF-44E3-9099-C40C66FF867C}">
                  <a14:compatExt spid="_x0000_s62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48</xdr:col>
          <xdr:colOff>9525</xdr:colOff>
          <xdr:row>85</xdr:row>
          <xdr:rowOff>38100</xdr:rowOff>
        </xdr:from>
        <xdr:to>
          <xdr:col>53</xdr:col>
          <xdr:colOff>28575</xdr:colOff>
          <xdr:row>86</xdr:row>
          <xdr:rowOff>180975</xdr:rowOff>
        </xdr:to>
        <xdr:sp macro="" textlink="">
          <xdr:nvSpPr>
            <xdr:cNvPr id="6212" name="Check Box 68" hidden="1">
              <a:extLst>
                <a:ext uri="{63B3BB69-23CF-44E3-9099-C40C66FF867C}">
                  <a14:compatExt spid="_x0000_s62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48</xdr:col>
          <xdr:colOff>9525</xdr:colOff>
          <xdr:row>87</xdr:row>
          <xdr:rowOff>19050</xdr:rowOff>
        </xdr:from>
        <xdr:to>
          <xdr:col>52</xdr:col>
          <xdr:colOff>9525</xdr:colOff>
          <xdr:row>88</xdr:row>
          <xdr:rowOff>76200</xdr:rowOff>
        </xdr:to>
        <xdr:sp macro="" textlink="">
          <xdr:nvSpPr>
            <xdr:cNvPr id="6213" name="Check Box 69" hidden="1">
              <a:extLst>
                <a:ext uri="{63B3BB69-23CF-44E3-9099-C40C66FF867C}">
                  <a14:compatExt spid="_x0000_s62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48</xdr:col>
          <xdr:colOff>9525</xdr:colOff>
          <xdr:row>88</xdr:row>
          <xdr:rowOff>38100</xdr:rowOff>
        </xdr:from>
        <xdr:to>
          <xdr:col>53</xdr:col>
          <xdr:colOff>28575</xdr:colOff>
          <xdr:row>89</xdr:row>
          <xdr:rowOff>180975</xdr:rowOff>
        </xdr:to>
        <xdr:sp macro="" textlink="">
          <xdr:nvSpPr>
            <xdr:cNvPr id="6214" name="Check Box 70" hidden="1">
              <a:extLst>
                <a:ext uri="{63B3BB69-23CF-44E3-9099-C40C66FF867C}">
                  <a14:compatExt spid="_x0000_s62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48</xdr:col>
          <xdr:colOff>9525</xdr:colOff>
          <xdr:row>90</xdr:row>
          <xdr:rowOff>19050</xdr:rowOff>
        </xdr:from>
        <xdr:to>
          <xdr:col>52</xdr:col>
          <xdr:colOff>9525</xdr:colOff>
          <xdr:row>91</xdr:row>
          <xdr:rowOff>76200</xdr:rowOff>
        </xdr:to>
        <xdr:sp macro="" textlink="">
          <xdr:nvSpPr>
            <xdr:cNvPr id="6215" name="Check Box 71" hidden="1">
              <a:extLst>
                <a:ext uri="{63B3BB69-23CF-44E3-9099-C40C66FF867C}">
                  <a14:compatExt spid="_x0000_s62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48</xdr:col>
          <xdr:colOff>9525</xdr:colOff>
          <xdr:row>91</xdr:row>
          <xdr:rowOff>38100</xdr:rowOff>
        </xdr:from>
        <xdr:to>
          <xdr:col>53</xdr:col>
          <xdr:colOff>28575</xdr:colOff>
          <xdr:row>92</xdr:row>
          <xdr:rowOff>180975</xdr:rowOff>
        </xdr:to>
        <xdr:sp macro="" textlink="">
          <xdr:nvSpPr>
            <xdr:cNvPr id="6216" name="Check Box 72" hidden="1">
              <a:extLst>
                <a:ext uri="{63B3BB69-23CF-44E3-9099-C40C66FF867C}">
                  <a14:compatExt spid="_x0000_s62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xdr:twoCellAnchor>
    <xdr:from>
      <xdr:col>26</xdr:col>
      <xdr:colOff>114300</xdr:colOff>
      <xdr:row>186</xdr:row>
      <xdr:rowOff>9525</xdr:rowOff>
    </xdr:from>
    <xdr:to>
      <xdr:col>57</xdr:col>
      <xdr:colOff>85725</xdr:colOff>
      <xdr:row>195</xdr:row>
      <xdr:rowOff>114300</xdr:rowOff>
    </xdr:to>
    <xdr:sp macro="" textlink="">
      <xdr:nvSpPr>
        <xdr:cNvPr id="93" name="角丸四角形 92"/>
        <xdr:cNvSpPr/>
      </xdr:nvSpPr>
      <xdr:spPr>
        <a:xfrm>
          <a:off x="3457575" y="33375600"/>
          <a:ext cx="4314825" cy="1819275"/>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lstStyle/>
        <a:p>
          <a:pPr algn="ctr"/>
          <a:r>
            <a:rPr kumimoji="1" lang="en-US" altLang="ja-JP" sz="1000"/>
            <a:t>【</a:t>
          </a:r>
          <a:r>
            <a:rPr kumimoji="1" lang="ja-JP" altLang="en-US" sz="1000"/>
            <a:t>参考</a:t>
          </a:r>
          <a:r>
            <a:rPr kumimoji="1" lang="en-US" altLang="ja-JP" sz="1000"/>
            <a:t>】30</a:t>
          </a:r>
          <a:r>
            <a:rPr kumimoji="1" lang="ja-JP" altLang="en-US" sz="1000"/>
            <a:t>年度小規模保育事業Ａ型</a:t>
          </a:r>
          <a:endParaRPr kumimoji="1" lang="en-US" altLang="ja-JP" sz="1000"/>
        </a:p>
        <a:p>
          <a:pPr algn="ctr"/>
          <a:r>
            <a:rPr kumimoji="1" lang="ja-JP" altLang="en-US" sz="1100"/>
            <a:t>公定価格基本分単価（１、２歳児保育短時間）</a:t>
          </a:r>
          <a:endParaRPr kumimoji="1" lang="en-US" altLang="ja-JP" sz="1100"/>
        </a:p>
        <a:p>
          <a:pPr algn="ctr"/>
          <a:r>
            <a:rPr kumimoji="1" lang="ja-JP" altLang="en-US" sz="1100"/>
            <a:t>利用定員６～１２人：１６１，３８０円</a:t>
          </a:r>
          <a:endParaRPr kumimoji="1" lang="en-US" altLang="ja-JP" sz="1100"/>
        </a:p>
        <a:p>
          <a:pPr algn="ctr"/>
          <a:r>
            <a:rPr kumimoji="1" lang="ja-JP" altLang="en-US" sz="1100"/>
            <a:t>利用定員１３～１９人：１３３，１９０円</a:t>
          </a:r>
          <a:endParaRPr kumimoji="1" lang="en-US" altLang="ja-JP" sz="1100"/>
        </a:p>
        <a:p>
          <a:pPr algn="ctr"/>
          <a:r>
            <a:rPr kumimoji="1" lang="en-US" altLang="ja-JP" sz="1000">
              <a:solidFill>
                <a:schemeClr val="lt1"/>
              </a:solidFill>
              <a:effectLst/>
              <a:latin typeface="+mn-lt"/>
              <a:ea typeface="+mn-ea"/>
              <a:cs typeface="+mn-cs"/>
            </a:rPr>
            <a:t>30</a:t>
          </a:r>
          <a:r>
            <a:rPr kumimoji="1" lang="ja-JP" altLang="ja-JP" sz="1000">
              <a:solidFill>
                <a:schemeClr val="lt1"/>
              </a:solidFill>
              <a:effectLst/>
              <a:latin typeface="+mn-lt"/>
              <a:ea typeface="+mn-ea"/>
              <a:cs typeface="+mn-cs"/>
            </a:rPr>
            <a:t>年度小規模型事業所内保育事業Ａ型</a:t>
          </a:r>
          <a:endParaRPr lang="ja-JP" altLang="ja-JP" sz="1000">
            <a:effectLst/>
          </a:endParaRPr>
        </a:p>
        <a:p>
          <a:pPr algn="ctr"/>
          <a:r>
            <a:rPr kumimoji="1" lang="ja-JP" altLang="ja-JP" sz="1100">
              <a:solidFill>
                <a:schemeClr val="lt1"/>
              </a:solidFill>
              <a:effectLst/>
              <a:latin typeface="+mn-lt"/>
              <a:ea typeface="+mn-ea"/>
              <a:cs typeface="+mn-cs"/>
            </a:rPr>
            <a:t>公定価格基本分単価（１、２歳児保育短時間）</a:t>
          </a:r>
          <a:endParaRPr lang="ja-JP" altLang="ja-JP">
            <a:effectLst/>
          </a:endParaRPr>
        </a:p>
        <a:p>
          <a:pPr algn="ctr"/>
          <a:r>
            <a:rPr kumimoji="1" lang="ja-JP" altLang="ja-JP" sz="1100">
              <a:solidFill>
                <a:schemeClr val="lt1"/>
              </a:solidFill>
              <a:effectLst/>
              <a:latin typeface="+mn-lt"/>
              <a:ea typeface="+mn-ea"/>
              <a:cs typeface="+mn-cs"/>
            </a:rPr>
            <a:t>利用定員６～１２人：１６１，３</a:t>
          </a:r>
          <a:r>
            <a:rPr kumimoji="1" lang="ja-JP" altLang="en-US" sz="1100">
              <a:solidFill>
                <a:schemeClr val="lt1"/>
              </a:solidFill>
              <a:effectLst/>
              <a:latin typeface="+mn-lt"/>
              <a:ea typeface="+mn-ea"/>
              <a:cs typeface="+mn-cs"/>
            </a:rPr>
            <a:t>７</a:t>
          </a:r>
          <a:r>
            <a:rPr kumimoji="1" lang="ja-JP" altLang="ja-JP" sz="1100">
              <a:solidFill>
                <a:schemeClr val="lt1"/>
              </a:solidFill>
              <a:effectLst/>
              <a:latin typeface="+mn-lt"/>
              <a:ea typeface="+mn-ea"/>
              <a:cs typeface="+mn-cs"/>
            </a:rPr>
            <a:t>０円</a:t>
          </a:r>
          <a:endParaRPr lang="ja-JP" altLang="ja-JP">
            <a:effectLst/>
          </a:endParaRPr>
        </a:p>
        <a:p>
          <a:pPr algn="ctr"/>
          <a:r>
            <a:rPr kumimoji="1" lang="ja-JP" altLang="ja-JP" sz="1100">
              <a:solidFill>
                <a:schemeClr val="lt1"/>
              </a:solidFill>
              <a:effectLst/>
              <a:latin typeface="+mn-lt"/>
              <a:ea typeface="+mn-ea"/>
              <a:cs typeface="+mn-cs"/>
            </a:rPr>
            <a:t>利用定員１３～１９人：１３３，１</a:t>
          </a:r>
          <a:r>
            <a:rPr kumimoji="1" lang="ja-JP" altLang="en-US" sz="1100">
              <a:solidFill>
                <a:schemeClr val="lt1"/>
              </a:solidFill>
              <a:effectLst/>
              <a:latin typeface="+mn-lt"/>
              <a:ea typeface="+mn-ea"/>
              <a:cs typeface="+mn-cs"/>
            </a:rPr>
            <a:t>８</a:t>
          </a:r>
          <a:r>
            <a:rPr kumimoji="1" lang="ja-JP" altLang="ja-JP" sz="1100">
              <a:solidFill>
                <a:schemeClr val="lt1"/>
              </a:solidFill>
              <a:effectLst/>
              <a:latin typeface="+mn-lt"/>
              <a:ea typeface="+mn-ea"/>
              <a:cs typeface="+mn-cs"/>
            </a:rPr>
            <a:t>０円</a:t>
          </a:r>
          <a:endParaRPr lang="ja-JP" altLang="ja-JP">
            <a:effectLst/>
          </a:endParaRPr>
        </a:p>
        <a:p>
          <a:pPr algn="ctr"/>
          <a:endParaRPr kumimoji="1" lang="ja-JP" altLang="en-US" sz="1100"/>
        </a:p>
      </xdr:txBody>
    </xdr:sp>
    <xdr:clientData/>
  </xdr:twoCellAnchor>
  <xdr:twoCellAnchor>
    <xdr:from>
      <xdr:col>30</xdr:col>
      <xdr:colOff>57150</xdr:colOff>
      <xdr:row>14</xdr:row>
      <xdr:rowOff>28577</xdr:rowOff>
    </xdr:from>
    <xdr:to>
      <xdr:col>35</xdr:col>
      <xdr:colOff>76200</xdr:colOff>
      <xdr:row>17</xdr:row>
      <xdr:rowOff>9525</xdr:rowOff>
    </xdr:to>
    <xdr:sp macro="" textlink="">
      <xdr:nvSpPr>
        <xdr:cNvPr id="99" name="円/楕円 98"/>
        <xdr:cNvSpPr/>
      </xdr:nvSpPr>
      <xdr:spPr>
        <a:xfrm>
          <a:off x="4076700" y="2371727"/>
          <a:ext cx="676275" cy="552448"/>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5</xdr:col>
      <xdr:colOff>66675</xdr:colOff>
      <xdr:row>14</xdr:row>
      <xdr:rowOff>2</xdr:rowOff>
    </xdr:from>
    <xdr:to>
      <xdr:col>11</xdr:col>
      <xdr:colOff>0</xdr:colOff>
      <xdr:row>17</xdr:row>
      <xdr:rowOff>0</xdr:rowOff>
    </xdr:to>
    <xdr:sp macro="" textlink="">
      <xdr:nvSpPr>
        <xdr:cNvPr id="100" name="円/楕円 99"/>
        <xdr:cNvSpPr/>
      </xdr:nvSpPr>
      <xdr:spPr>
        <a:xfrm>
          <a:off x="733425" y="2343152"/>
          <a:ext cx="676275" cy="571498"/>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33</xdr:col>
      <xdr:colOff>9525</xdr:colOff>
      <xdr:row>8</xdr:row>
      <xdr:rowOff>133350</xdr:rowOff>
    </xdr:from>
    <xdr:to>
      <xdr:col>58</xdr:col>
      <xdr:colOff>38100</xdr:colOff>
      <xdr:row>13</xdr:row>
      <xdr:rowOff>9525</xdr:rowOff>
    </xdr:to>
    <xdr:sp macro="" textlink="">
      <xdr:nvSpPr>
        <xdr:cNvPr id="101" name="角丸四角形 100"/>
        <xdr:cNvSpPr/>
      </xdr:nvSpPr>
      <xdr:spPr>
        <a:xfrm>
          <a:off x="4438650" y="1428750"/>
          <a:ext cx="3457575" cy="733425"/>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lt1"/>
              </a:solidFill>
              <a:effectLst/>
              <a:latin typeface="+mn-lt"/>
              <a:ea typeface="+mn-ea"/>
              <a:cs typeface="+mn-cs"/>
            </a:rPr>
            <a:t>「</a:t>
          </a:r>
          <a:r>
            <a:rPr kumimoji="1" lang="ja-JP" altLang="en-US" sz="1100">
              <a:solidFill>
                <a:schemeClr val="lt1"/>
              </a:solidFill>
              <a:effectLst/>
              <a:latin typeface="+mn-lt"/>
              <a:ea typeface="+mn-ea"/>
              <a:cs typeface="+mn-cs"/>
            </a:rPr>
            <a:t>４</a:t>
          </a:r>
          <a:r>
            <a:rPr kumimoji="1" lang="ja-JP" altLang="ja-JP" sz="1100">
              <a:solidFill>
                <a:schemeClr val="lt1"/>
              </a:solidFill>
              <a:effectLst/>
              <a:latin typeface="+mn-lt"/>
              <a:ea typeface="+mn-ea"/>
              <a:cs typeface="+mn-cs"/>
            </a:rPr>
            <a:t>　請求月初日の職員の雇用状況」の保育</a:t>
          </a:r>
          <a:r>
            <a:rPr kumimoji="1" lang="ja-JP" altLang="en-US" sz="1100">
              <a:solidFill>
                <a:schemeClr val="lt1"/>
              </a:solidFill>
              <a:effectLst/>
              <a:latin typeface="+mn-lt"/>
              <a:ea typeface="+mn-ea"/>
              <a:cs typeface="+mn-cs"/>
            </a:rPr>
            <a:t>士</a:t>
          </a:r>
          <a:r>
            <a:rPr kumimoji="1" lang="ja-JP" altLang="ja-JP" sz="1100">
              <a:solidFill>
                <a:schemeClr val="lt1"/>
              </a:solidFill>
              <a:effectLst/>
              <a:latin typeface="+mn-lt"/>
              <a:ea typeface="+mn-ea"/>
              <a:cs typeface="+mn-cs"/>
            </a:rPr>
            <a:t>の</a:t>
          </a:r>
          <a:r>
            <a:rPr kumimoji="1" lang="ja-JP" altLang="en-US" sz="1100">
              <a:solidFill>
                <a:schemeClr val="lt1"/>
              </a:solidFill>
              <a:effectLst/>
              <a:latin typeface="+mn-lt"/>
              <a:ea typeface="+mn-ea"/>
              <a:cs typeface="+mn-cs"/>
            </a:rPr>
            <a:t>合計人数及び</a:t>
          </a:r>
          <a:r>
            <a:rPr kumimoji="1" lang="ja-JP" altLang="ja-JP" sz="1100">
              <a:solidFill>
                <a:schemeClr val="lt1"/>
              </a:solidFill>
              <a:effectLst/>
              <a:latin typeface="+mn-lt"/>
              <a:ea typeface="+mn-ea"/>
              <a:cs typeface="+mn-cs"/>
            </a:rPr>
            <a:t>合計労働時間数</a:t>
          </a:r>
          <a:r>
            <a:rPr kumimoji="1" lang="ja-JP" altLang="en-US" sz="1100">
              <a:solidFill>
                <a:schemeClr val="lt1"/>
              </a:solidFill>
              <a:effectLst/>
              <a:latin typeface="+mn-lt"/>
              <a:ea typeface="+mn-ea"/>
              <a:cs typeface="+mn-cs"/>
            </a:rPr>
            <a:t>が</a:t>
          </a:r>
          <a:r>
            <a:rPr kumimoji="1" lang="ja-JP" altLang="ja-JP" sz="1100">
              <a:solidFill>
                <a:schemeClr val="lt1"/>
              </a:solidFill>
              <a:effectLst/>
              <a:latin typeface="+mn-lt"/>
              <a:ea typeface="+mn-ea"/>
              <a:cs typeface="+mn-cs"/>
            </a:rPr>
            <a:t>転記</a:t>
          </a:r>
          <a:r>
            <a:rPr kumimoji="1" lang="ja-JP" altLang="en-US" sz="1100">
              <a:solidFill>
                <a:schemeClr val="lt1"/>
              </a:solidFill>
              <a:effectLst/>
              <a:latin typeface="+mn-lt"/>
              <a:ea typeface="+mn-ea"/>
              <a:cs typeface="+mn-cs"/>
            </a:rPr>
            <a:t>されます。</a:t>
          </a:r>
          <a:endParaRPr kumimoji="1" lang="ja-JP" altLang="en-US" sz="1100"/>
        </a:p>
      </xdr:txBody>
    </xdr:sp>
    <xdr:clientData/>
  </xdr:twoCellAnchor>
  <xdr:twoCellAnchor>
    <xdr:from>
      <xdr:col>10</xdr:col>
      <xdr:colOff>24787</xdr:colOff>
      <xdr:row>10</xdr:row>
      <xdr:rowOff>157163</xdr:rowOff>
    </xdr:from>
    <xdr:to>
      <xdr:col>33</xdr:col>
      <xdr:colOff>9525</xdr:colOff>
      <xdr:row>14</xdr:row>
      <xdr:rowOff>83696</xdr:rowOff>
    </xdr:to>
    <xdr:cxnSp macro="">
      <xdr:nvCxnSpPr>
        <xdr:cNvPr id="102" name="直線矢印コネクタ 101"/>
        <xdr:cNvCxnSpPr>
          <a:stCxn id="101" idx="1"/>
          <a:endCxn id="100" idx="7"/>
        </xdr:cNvCxnSpPr>
      </xdr:nvCxnSpPr>
      <xdr:spPr>
        <a:xfrm flipH="1">
          <a:off x="1310662" y="1795463"/>
          <a:ext cx="3127988" cy="631383"/>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156188</xdr:colOff>
      <xdr:row>10</xdr:row>
      <xdr:rowOff>157163</xdr:rowOff>
    </xdr:from>
    <xdr:to>
      <xdr:col>33</xdr:col>
      <xdr:colOff>9525</xdr:colOff>
      <xdr:row>14</xdr:row>
      <xdr:rowOff>109481</xdr:rowOff>
    </xdr:to>
    <xdr:cxnSp macro="">
      <xdr:nvCxnSpPr>
        <xdr:cNvPr id="103" name="直線矢印コネクタ 102"/>
        <xdr:cNvCxnSpPr>
          <a:stCxn id="101" idx="1"/>
          <a:endCxn id="99" idx="1"/>
        </xdr:cNvCxnSpPr>
      </xdr:nvCxnSpPr>
      <xdr:spPr>
        <a:xfrm flipH="1">
          <a:off x="4175738" y="1795463"/>
          <a:ext cx="262912" cy="657168"/>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0</xdr:colOff>
      <xdr:row>2</xdr:row>
      <xdr:rowOff>0</xdr:rowOff>
    </xdr:from>
    <xdr:to>
      <xdr:col>8</xdr:col>
      <xdr:colOff>114300</xdr:colOff>
      <xdr:row>3</xdr:row>
      <xdr:rowOff>161925</xdr:rowOff>
    </xdr:to>
    <xdr:sp macro="" textlink="">
      <xdr:nvSpPr>
        <xdr:cNvPr id="104" name="正方形/長方形 103"/>
        <xdr:cNvSpPr/>
      </xdr:nvSpPr>
      <xdr:spPr>
        <a:xfrm>
          <a:off x="295275" y="400050"/>
          <a:ext cx="857250" cy="371475"/>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200"/>
            <a:t>記載例</a:t>
          </a:r>
        </a:p>
      </xdr:txBody>
    </xdr:sp>
    <xdr:clientData/>
  </xdr:twoCellAnchor>
  <xdr:twoCellAnchor>
    <xdr:from>
      <xdr:col>17</xdr:col>
      <xdr:colOff>104775</xdr:colOff>
      <xdr:row>14</xdr:row>
      <xdr:rowOff>33339</xdr:rowOff>
    </xdr:from>
    <xdr:to>
      <xdr:col>23</xdr:col>
      <xdr:colOff>19050</xdr:colOff>
      <xdr:row>17</xdr:row>
      <xdr:rowOff>14287</xdr:rowOff>
    </xdr:to>
    <xdr:sp macro="" textlink="">
      <xdr:nvSpPr>
        <xdr:cNvPr id="105" name="円/楕円 104"/>
        <xdr:cNvSpPr/>
      </xdr:nvSpPr>
      <xdr:spPr>
        <a:xfrm>
          <a:off x="2257425" y="2376489"/>
          <a:ext cx="676275" cy="552448"/>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22</xdr:col>
      <xdr:colOff>108563</xdr:colOff>
      <xdr:row>10</xdr:row>
      <xdr:rowOff>157163</xdr:rowOff>
    </xdr:from>
    <xdr:to>
      <xdr:col>33</xdr:col>
      <xdr:colOff>9525</xdr:colOff>
      <xdr:row>14</xdr:row>
      <xdr:rowOff>190443</xdr:rowOff>
    </xdr:to>
    <xdr:cxnSp macro="">
      <xdr:nvCxnSpPr>
        <xdr:cNvPr id="106" name="直線矢印コネクタ 105"/>
        <xdr:cNvCxnSpPr>
          <a:stCxn id="101" idx="1"/>
        </xdr:cNvCxnSpPr>
      </xdr:nvCxnSpPr>
      <xdr:spPr>
        <a:xfrm flipH="1">
          <a:off x="2880338" y="1795463"/>
          <a:ext cx="1558312" cy="738130"/>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85725</xdr:colOff>
      <xdr:row>17</xdr:row>
      <xdr:rowOff>295275</xdr:rowOff>
    </xdr:from>
    <xdr:to>
      <xdr:col>43</xdr:col>
      <xdr:colOff>47625</xdr:colOff>
      <xdr:row>24</xdr:row>
      <xdr:rowOff>47625</xdr:rowOff>
    </xdr:to>
    <xdr:sp macro="" textlink="">
      <xdr:nvSpPr>
        <xdr:cNvPr id="109" name="角丸四角形 108"/>
        <xdr:cNvSpPr/>
      </xdr:nvSpPr>
      <xdr:spPr>
        <a:xfrm>
          <a:off x="3781425" y="3209925"/>
          <a:ext cx="2047875" cy="1057275"/>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ja-JP" sz="1100">
              <a:solidFill>
                <a:schemeClr val="lt1"/>
              </a:solidFill>
              <a:effectLst/>
              <a:latin typeface="+mn-lt"/>
              <a:ea typeface="+mn-ea"/>
              <a:cs typeface="+mn-cs"/>
            </a:rPr>
            <a:t>障害児保育加算が適用になる場合は、</a:t>
          </a:r>
          <a:r>
            <a:rPr kumimoji="1" lang="ja-JP" altLang="en-US" sz="1100"/>
            <a:t>児童数は障害児を除いた人数を記載してください。</a:t>
          </a:r>
        </a:p>
      </xdr:txBody>
    </xdr:sp>
    <xdr:clientData/>
  </xdr:twoCellAnchor>
  <xdr:twoCellAnchor>
    <xdr:from>
      <xdr:col>1</xdr:col>
      <xdr:colOff>47625</xdr:colOff>
      <xdr:row>30</xdr:row>
      <xdr:rowOff>66676</xdr:rowOff>
    </xdr:from>
    <xdr:to>
      <xdr:col>49</xdr:col>
      <xdr:colOff>114300</xdr:colOff>
      <xdr:row>33</xdr:row>
      <xdr:rowOff>95250</xdr:rowOff>
    </xdr:to>
    <xdr:sp macro="" textlink="">
      <xdr:nvSpPr>
        <xdr:cNvPr id="114" name="円/楕円 113"/>
        <xdr:cNvSpPr/>
      </xdr:nvSpPr>
      <xdr:spPr>
        <a:xfrm>
          <a:off x="171450" y="5314951"/>
          <a:ext cx="6543675" cy="542924"/>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14</xdr:col>
      <xdr:colOff>123824</xdr:colOff>
      <xdr:row>26</xdr:row>
      <xdr:rowOff>28575</xdr:rowOff>
    </xdr:from>
    <xdr:to>
      <xdr:col>22</xdr:col>
      <xdr:colOff>57150</xdr:colOff>
      <xdr:row>30</xdr:row>
      <xdr:rowOff>161925</xdr:rowOff>
    </xdr:to>
    <xdr:sp macro="" textlink="">
      <xdr:nvSpPr>
        <xdr:cNvPr id="115" name="円/楕円 114"/>
        <xdr:cNvSpPr/>
      </xdr:nvSpPr>
      <xdr:spPr>
        <a:xfrm>
          <a:off x="1904999" y="4591050"/>
          <a:ext cx="923926" cy="819150"/>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23</xdr:col>
      <xdr:colOff>28575</xdr:colOff>
      <xdr:row>24</xdr:row>
      <xdr:rowOff>47625</xdr:rowOff>
    </xdr:from>
    <xdr:to>
      <xdr:col>30</xdr:col>
      <xdr:colOff>142874</xdr:colOff>
      <xdr:row>31</xdr:row>
      <xdr:rowOff>28576</xdr:rowOff>
    </xdr:to>
    <xdr:sp macro="" textlink="">
      <xdr:nvSpPr>
        <xdr:cNvPr id="116" name="角丸四角形吹き出し 115"/>
        <xdr:cNvSpPr/>
      </xdr:nvSpPr>
      <xdr:spPr>
        <a:xfrm>
          <a:off x="2943225" y="4267200"/>
          <a:ext cx="1219199" cy="1181101"/>
        </a:xfrm>
        <a:prstGeom prst="wedgeRoundRectCallout">
          <a:avLst>
            <a:gd name="adj1" fmla="val -57193"/>
            <a:gd name="adj2" fmla="val 54270"/>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900"/>
            </a:lnSpc>
          </a:pPr>
          <a:r>
            <a:rPr kumimoji="1" lang="ja-JP" altLang="en-US" sz="900"/>
            <a:t>障害児保育加算が適用になる場合は、年齢区分に関係なくこの欄に障害児童数を入れてください。</a:t>
          </a:r>
          <a:endParaRPr kumimoji="1" lang="en-US" altLang="ja-JP" sz="900"/>
        </a:p>
      </xdr:txBody>
    </xdr:sp>
    <xdr:clientData/>
  </xdr:twoCellAnchor>
  <xdr:twoCellAnchor>
    <xdr:from>
      <xdr:col>49</xdr:col>
      <xdr:colOff>38099</xdr:colOff>
      <xdr:row>25</xdr:row>
      <xdr:rowOff>9526</xdr:rowOff>
    </xdr:from>
    <xdr:to>
      <xdr:col>58</xdr:col>
      <xdr:colOff>38099</xdr:colOff>
      <xdr:row>31</xdr:row>
      <xdr:rowOff>114300</xdr:rowOff>
    </xdr:to>
    <xdr:sp macro="" textlink="">
      <xdr:nvSpPr>
        <xdr:cNvPr id="117" name="角丸四角形吹き出し 116"/>
        <xdr:cNvSpPr/>
      </xdr:nvSpPr>
      <xdr:spPr>
        <a:xfrm>
          <a:off x="6638924" y="4400551"/>
          <a:ext cx="1257300" cy="1133474"/>
        </a:xfrm>
        <a:prstGeom prst="wedgeRoundRectCallout">
          <a:avLst>
            <a:gd name="adj1" fmla="val -46551"/>
            <a:gd name="adj2" fmla="val 66179"/>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900"/>
            </a:lnSpc>
          </a:pPr>
          <a:r>
            <a:rPr kumimoji="1" lang="ja-JP" altLang="en-US" sz="900"/>
            <a:t>向上支援費の障害児等受入加算は、配置人数に関わらず、障害児を受け入れていれば助成します。</a:t>
          </a:r>
        </a:p>
      </xdr:txBody>
    </xdr:sp>
    <xdr:clientData/>
  </xdr:twoCellAnchor>
  <xdr:twoCellAnchor>
    <xdr:from>
      <xdr:col>43</xdr:col>
      <xdr:colOff>19050</xdr:colOff>
      <xdr:row>40</xdr:row>
      <xdr:rowOff>123824</xdr:rowOff>
    </xdr:from>
    <xdr:to>
      <xdr:col>47</xdr:col>
      <xdr:colOff>4763</xdr:colOff>
      <xdr:row>45</xdr:row>
      <xdr:rowOff>76199</xdr:rowOff>
    </xdr:to>
    <xdr:sp macro="" textlink="">
      <xdr:nvSpPr>
        <xdr:cNvPr id="120" name="円/楕円 119"/>
        <xdr:cNvSpPr/>
      </xdr:nvSpPr>
      <xdr:spPr>
        <a:xfrm>
          <a:off x="5800725" y="7086599"/>
          <a:ext cx="557213" cy="809625"/>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50</xdr:col>
      <xdr:colOff>104775</xdr:colOff>
      <xdr:row>39</xdr:row>
      <xdr:rowOff>9525</xdr:rowOff>
    </xdr:from>
    <xdr:to>
      <xdr:col>59</xdr:col>
      <xdr:colOff>9525</xdr:colOff>
      <xdr:row>46</xdr:row>
      <xdr:rowOff>123825</xdr:rowOff>
    </xdr:to>
    <xdr:sp macro="" textlink="">
      <xdr:nvSpPr>
        <xdr:cNvPr id="121" name="角丸四角形吹き出し 120"/>
        <xdr:cNvSpPr/>
      </xdr:nvSpPr>
      <xdr:spPr>
        <a:xfrm>
          <a:off x="6829425" y="6800850"/>
          <a:ext cx="1095375" cy="1314450"/>
        </a:xfrm>
        <a:prstGeom prst="wedgeRoundRectCallout">
          <a:avLst>
            <a:gd name="adj1" fmla="val -58048"/>
            <a:gd name="adj2" fmla="val -2824"/>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a:t>（ｆ）には０．５、（ｇ）には１以外の数字は入りません。</a:t>
          </a:r>
          <a:endParaRPr kumimoji="1" lang="en-US" altLang="ja-JP" sz="1000"/>
        </a:p>
      </xdr:txBody>
    </xdr:sp>
    <xdr:clientData/>
  </xdr:twoCellAnchor>
  <xdr:twoCellAnchor>
    <xdr:from>
      <xdr:col>22</xdr:col>
      <xdr:colOff>85725</xdr:colOff>
      <xdr:row>56</xdr:row>
      <xdr:rowOff>47625</xdr:rowOff>
    </xdr:from>
    <xdr:to>
      <xdr:col>57</xdr:col>
      <xdr:colOff>152400</xdr:colOff>
      <xdr:row>63</xdr:row>
      <xdr:rowOff>19050</xdr:rowOff>
    </xdr:to>
    <xdr:sp macro="" textlink="">
      <xdr:nvSpPr>
        <xdr:cNvPr id="122" name="角丸四角形 121"/>
        <xdr:cNvSpPr/>
      </xdr:nvSpPr>
      <xdr:spPr>
        <a:xfrm>
          <a:off x="2857500" y="9477375"/>
          <a:ext cx="4981575" cy="100965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t>管理者が保育士等の配置基準とは別途配置されており、加算要件を満たしている場合に加算されます。</a:t>
          </a:r>
          <a:endParaRPr kumimoji="1" lang="en-US" altLang="ja-JP" sz="1100"/>
        </a:p>
        <a:p>
          <a:pPr algn="l"/>
          <a:r>
            <a:rPr kumimoji="1" lang="ja-JP" altLang="en-US" sz="1100"/>
            <a:t>「４　請求月初日の職員の雇用状況」に記載の職員との重複は認めません。　</a:t>
          </a:r>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a:solidFill>
                <a:schemeClr val="lt1"/>
              </a:solidFill>
              <a:effectLst/>
              <a:latin typeface="+mn-lt"/>
              <a:ea typeface="+mn-ea"/>
              <a:cs typeface="+mn-cs"/>
            </a:rPr>
            <a:t>※</a:t>
          </a:r>
          <a:r>
            <a:rPr kumimoji="1" lang="ja-JP" altLang="ja-JP" sz="1100">
              <a:solidFill>
                <a:schemeClr val="lt1"/>
              </a:solidFill>
              <a:effectLst/>
              <a:latin typeface="+mn-lt"/>
              <a:ea typeface="+mn-ea"/>
              <a:cs typeface="+mn-cs"/>
            </a:rPr>
            <a:t>申請時点の年齢は適宜更新お願いします。</a:t>
          </a:r>
          <a:endParaRPr lang="ja-JP" altLang="ja-JP">
            <a:effectLst/>
          </a:endParaRPr>
        </a:p>
      </xdr:txBody>
    </xdr:sp>
    <xdr:clientData/>
  </xdr:twoCellAnchor>
  <xdr:twoCellAnchor>
    <xdr:from>
      <xdr:col>0</xdr:col>
      <xdr:colOff>66675</xdr:colOff>
      <xdr:row>90</xdr:row>
      <xdr:rowOff>104776</xdr:rowOff>
    </xdr:from>
    <xdr:to>
      <xdr:col>24</xdr:col>
      <xdr:colOff>38100</xdr:colOff>
      <xdr:row>96</xdr:row>
      <xdr:rowOff>47626</xdr:rowOff>
    </xdr:to>
    <xdr:sp macro="" textlink="">
      <xdr:nvSpPr>
        <xdr:cNvPr id="123" name="角丸四角形 122"/>
        <xdr:cNvSpPr/>
      </xdr:nvSpPr>
      <xdr:spPr>
        <a:xfrm>
          <a:off x="66675" y="15659101"/>
          <a:ext cx="3028950" cy="10287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ja-JP" sz="1050">
              <a:solidFill>
                <a:schemeClr val="lt1"/>
              </a:solidFill>
              <a:effectLst/>
              <a:latin typeface="+mn-lt"/>
              <a:ea typeface="+mn-ea"/>
              <a:cs typeface="+mn-cs"/>
            </a:rPr>
            <a:t>「</a:t>
          </a:r>
          <a:r>
            <a:rPr kumimoji="1" lang="ja-JP" altLang="en-US" sz="1050">
              <a:solidFill>
                <a:schemeClr val="lt1"/>
              </a:solidFill>
              <a:effectLst/>
              <a:latin typeface="+mn-lt"/>
              <a:ea typeface="+mn-ea"/>
              <a:cs typeface="+mn-cs"/>
            </a:rPr>
            <a:t>１　請求月初日の保育士数（有資格者のみ）</a:t>
          </a:r>
          <a:r>
            <a:rPr kumimoji="1" lang="ja-JP" altLang="ja-JP" sz="1050">
              <a:solidFill>
                <a:schemeClr val="lt1"/>
              </a:solidFill>
              <a:effectLst/>
              <a:latin typeface="+mn-lt"/>
              <a:ea typeface="+mn-ea"/>
              <a:cs typeface="+mn-cs"/>
            </a:rPr>
            <a:t>」</a:t>
          </a:r>
          <a:r>
            <a:rPr kumimoji="1" lang="ja-JP" altLang="en-US" sz="1050">
              <a:solidFill>
                <a:schemeClr val="lt1"/>
              </a:solidFill>
              <a:effectLst/>
              <a:latin typeface="+mn-lt"/>
              <a:ea typeface="+mn-ea"/>
              <a:cs typeface="+mn-cs"/>
            </a:rPr>
            <a:t>に</a:t>
          </a:r>
          <a:r>
            <a:rPr kumimoji="1" lang="ja-JP" altLang="ja-JP" sz="1100">
              <a:solidFill>
                <a:schemeClr val="lt1"/>
              </a:solidFill>
              <a:effectLst/>
              <a:latin typeface="+mn-lt"/>
              <a:ea typeface="+mn-ea"/>
              <a:cs typeface="+mn-cs"/>
            </a:rPr>
            <a:t>それぞれ自動で転記されます</a:t>
          </a:r>
          <a:r>
            <a:rPr kumimoji="1" lang="ja-JP" altLang="en-US" sz="1100">
              <a:solidFill>
                <a:schemeClr val="lt1"/>
              </a:solidFill>
              <a:effectLst/>
              <a:latin typeface="+mn-lt"/>
              <a:ea typeface="+mn-ea"/>
              <a:cs typeface="+mn-cs"/>
            </a:rPr>
            <a:t>。</a:t>
          </a:r>
          <a:endParaRPr kumimoji="1" lang="en-US" altLang="ja-JP" sz="1100">
            <a:solidFill>
              <a:schemeClr val="lt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a:solidFill>
                <a:schemeClr val="lt1"/>
              </a:solidFill>
              <a:effectLst/>
              <a:latin typeface="+mn-lt"/>
              <a:ea typeface="+mn-ea"/>
              <a:cs typeface="+mn-cs"/>
            </a:rPr>
            <a:t>※</a:t>
          </a:r>
          <a:r>
            <a:rPr kumimoji="1" lang="ja-JP" altLang="ja-JP" sz="1100">
              <a:solidFill>
                <a:schemeClr val="lt1"/>
              </a:solidFill>
              <a:effectLst/>
              <a:latin typeface="+mn-lt"/>
              <a:ea typeface="+mn-ea"/>
              <a:cs typeface="+mn-cs"/>
            </a:rPr>
            <a:t>人数は自動計算ではありませんので、必ず入力するようにしてください。</a:t>
          </a:r>
          <a:endParaRPr lang="ja-JP" altLang="ja-JP" sz="1050">
            <a:effectLst/>
          </a:endParaRPr>
        </a:p>
      </xdr:txBody>
    </xdr:sp>
    <xdr:clientData/>
  </xdr:twoCellAnchor>
  <xdr:twoCellAnchor>
    <xdr:from>
      <xdr:col>31</xdr:col>
      <xdr:colOff>57149</xdr:colOff>
      <xdr:row>92</xdr:row>
      <xdr:rowOff>38100</xdr:rowOff>
    </xdr:from>
    <xdr:to>
      <xdr:col>57</xdr:col>
      <xdr:colOff>133349</xdr:colOff>
      <xdr:row>97</xdr:row>
      <xdr:rowOff>19050</xdr:rowOff>
    </xdr:to>
    <xdr:sp macro="" textlink="">
      <xdr:nvSpPr>
        <xdr:cNvPr id="124" name="円/楕円 123"/>
        <xdr:cNvSpPr/>
      </xdr:nvSpPr>
      <xdr:spPr>
        <a:xfrm>
          <a:off x="4238624" y="15954375"/>
          <a:ext cx="3581400" cy="819150"/>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36</xdr:col>
      <xdr:colOff>104775</xdr:colOff>
      <xdr:row>112</xdr:row>
      <xdr:rowOff>152400</xdr:rowOff>
    </xdr:from>
    <xdr:to>
      <xdr:col>57</xdr:col>
      <xdr:colOff>161925</xdr:colOff>
      <xdr:row>116</xdr:row>
      <xdr:rowOff>9525</xdr:rowOff>
    </xdr:to>
    <xdr:sp macro="" textlink="">
      <xdr:nvSpPr>
        <xdr:cNvPr id="125" name="円/楕円 124"/>
        <xdr:cNvSpPr/>
      </xdr:nvSpPr>
      <xdr:spPr>
        <a:xfrm>
          <a:off x="4905375" y="19631025"/>
          <a:ext cx="2943225" cy="495300"/>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24</xdr:col>
      <xdr:colOff>38100</xdr:colOff>
      <xdr:row>93</xdr:row>
      <xdr:rowOff>76201</xdr:rowOff>
    </xdr:from>
    <xdr:to>
      <xdr:col>32</xdr:col>
      <xdr:colOff>57149</xdr:colOff>
      <xdr:row>93</xdr:row>
      <xdr:rowOff>152401</xdr:rowOff>
    </xdr:to>
    <xdr:cxnSp macro="">
      <xdr:nvCxnSpPr>
        <xdr:cNvPr id="126" name="直線矢印コネクタ 125"/>
        <xdr:cNvCxnSpPr>
          <a:stCxn id="123" idx="3"/>
        </xdr:cNvCxnSpPr>
      </xdr:nvCxnSpPr>
      <xdr:spPr>
        <a:xfrm>
          <a:off x="3095625" y="16173451"/>
          <a:ext cx="1266824" cy="76200"/>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38100</xdr:colOff>
      <xdr:row>93</xdr:row>
      <xdr:rowOff>76201</xdr:rowOff>
    </xdr:from>
    <xdr:to>
      <xdr:col>40</xdr:col>
      <xdr:colOff>21450</xdr:colOff>
      <xdr:row>113</xdr:row>
      <xdr:rowOff>43960</xdr:rowOff>
    </xdr:to>
    <xdr:cxnSp macro="">
      <xdr:nvCxnSpPr>
        <xdr:cNvPr id="127" name="直線矢印コネクタ 126"/>
        <xdr:cNvCxnSpPr>
          <a:stCxn id="123" idx="3"/>
          <a:endCxn id="125" idx="1"/>
        </xdr:cNvCxnSpPr>
      </xdr:nvCxnSpPr>
      <xdr:spPr>
        <a:xfrm>
          <a:off x="3095625" y="16173451"/>
          <a:ext cx="2240775" cy="3530109"/>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116</xdr:row>
      <xdr:rowOff>47625</xdr:rowOff>
    </xdr:from>
    <xdr:to>
      <xdr:col>41</xdr:col>
      <xdr:colOff>95250</xdr:colOff>
      <xdr:row>119</xdr:row>
      <xdr:rowOff>38100</xdr:rowOff>
    </xdr:to>
    <xdr:sp macro="" textlink="">
      <xdr:nvSpPr>
        <xdr:cNvPr id="131" name="円/楕円 130"/>
        <xdr:cNvSpPr/>
      </xdr:nvSpPr>
      <xdr:spPr>
        <a:xfrm>
          <a:off x="0" y="20164425"/>
          <a:ext cx="5581650" cy="561975"/>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42</xdr:col>
      <xdr:colOff>114300</xdr:colOff>
      <xdr:row>116</xdr:row>
      <xdr:rowOff>152401</xdr:rowOff>
    </xdr:from>
    <xdr:to>
      <xdr:col>57</xdr:col>
      <xdr:colOff>152401</xdr:colOff>
      <xdr:row>120</xdr:row>
      <xdr:rowOff>19051</xdr:rowOff>
    </xdr:to>
    <xdr:sp macro="" textlink="">
      <xdr:nvSpPr>
        <xdr:cNvPr id="132" name="角丸四角形 131"/>
        <xdr:cNvSpPr/>
      </xdr:nvSpPr>
      <xdr:spPr>
        <a:xfrm>
          <a:off x="5724525" y="20269201"/>
          <a:ext cx="2114551" cy="62865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lang="en-US" altLang="ja-JP">
              <a:effectLst/>
            </a:rPr>
            <a:t>※</a:t>
          </a:r>
          <a:r>
            <a:rPr lang="ja-JP" altLang="en-US">
              <a:effectLst/>
            </a:rPr>
            <a:t>チェック漏れがないようご注意ください。</a:t>
          </a:r>
          <a:endParaRPr lang="ja-JP" altLang="ja-JP">
            <a:effectLst/>
          </a:endParaRPr>
        </a:p>
      </xdr:txBody>
    </xdr:sp>
    <xdr:clientData/>
  </xdr:twoCellAnchor>
  <xdr:twoCellAnchor>
    <xdr:from>
      <xdr:col>38</xdr:col>
      <xdr:colOff>123826</xdr:colOff>
      <xdr:row>118</xdr:row>
      <xdr:rowOff>85726</xdr:rowOff>
    </xdr:from>
    <xdr:to>
      <xdr:col>42</xdr:col>
      <xdr:colOff>114300</xdr:colOff>
      <xdr:row>118</xdr:row>
      <xdr:rowOff>104776</xdr:rowOff>
    </xdr:to>
    <xdr:cxnSp macro="">
      <xdr:nvCxnSpPr>
        <xdr:cNvPr id="133" name="直線矢印コネクタ 132"/>
        <xdr:cNvCxnSpPr>
          <a:stCxn id="132" idx="1"/>
        </xdr:cNvCxnSpPr>
      </xdr:nvCxnSpPr>
      <xdr:spPr>
        <a:xfrm flipH="1">
          <a:off x="5172076" y="20583526"/>
          <a:ext cx="552449" cy="19050"/>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9525</xdr:colOff>
      <xdr:row>128</xdr:row>
      <xdr:rowOff>76200</xdr:rowOff>
    </xdr:from>
    <xdr:to>
      <xdr:col>41</xdr:col>
      <xdr:colOff>47625</xdr:colOff>
      <xdr:row>132</xdr:row>
      <xdr:rowOff>133350</xdr:rowOff>
    </xdr:to>
    <xdr:sp macro="" textlink="">
      <xdr:nvSpPr>
        <xdr:cNvPr id="134" name="角丸四角形 133"/>
        <xdr:cNvSpPr/>
      </xdr:nvSpPr>
      <xdr:spPr>
        <a:xfrm>
          <a:off x="2286000" y="22402800"/>
          <a:ext cx="3248025" cy="78105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050">
              <a:solidFill>
                <a:schemeClr val="lt1"/>
              </a:solidFill>
              <a:effectLst/>
              <a:latin typeface="+mn-lt"/>
              <a:ea typeface="+mn-ea"/>
              <a:cs typeface="+mn-cs"/>
            </a:rPr>
            <a:t>１か月あたり所定労働時間</a:t>
          </a:r>
          <a:r>
            <a:rPr kumimoji="1" lang="en-US" altLang="ja-JP" sz="1050">
              <a:solidFill>
                <a:schemeClr val="lt1"/>
              </a:solidFill>
              <a:effectLst/>
              <a:latin typeface="+mn-lt"/>
              <a:ea typeface="+mn-ea"/>
              <a:cs typeface="+mn-cs"/>
            </a:rPr>
            <a:t>120</a:t>
          </a:r>
          <a:r>
            <a:rPr kumimoji="1" lang="ja-JP" altLang="en-US" sz="1050">
              <a:solidFill>
                <a:schemeClr val="lt1"/>
              </a:solidFill>
              <a:effectLst/>
              <a:latin typeface="+mn-lt"/>
              <a:ea typeface="+mn-ea"/>
              <a:cs typeface="+mn-cs"/>
            </a:rPr>
            <a:t>時間以上勤務の栄養士を１人以上雇用（実人数）している場合には栄養士格付け加算を請求できます。</a:t>
          </a:r>
          <a:endParaRPr kumimoji="1" lang="ja-JP" altLang="en-US" sz="1050"/>
        </a:p>
      </xdr:txBody>
    </xdr:sp>
    <xdr:clientData/>
  </xdr:twoCellAnchor>
  <xdr:twoCellAnchor>
    <xdr:from>
      <xdr:col>50</xdr:col>
      <xdr:colOff>95250</xdr:colOff>
      <xdr:row>131</xdr:row>
      <xdr:rowOff>171449</xdr:rowOff>
    </xdr:from>
    <xdr:to>
      <xdr:col>55</xdr:col>
      <xdr:colOff>19050</xdr:colOff>
      <xdr:row>134</xdr:row>
      <xdr:rowOff>152399</xdr:rowOff>
    </xdr:to>
    <xdr:sp macro="" textlink="">
      <xdr:nvSpPr>
        <xdr:cNvPr id="135" name="円/楕円 134"/>
        <xdr:cNvSpPr/>
      </xdr:nvSpPr>
      <xdr:spPr>
        <a:xfrm>
          <a:off x="6819900" y="23040974"/>
          <a:ext cx="542925" cy="466725"/>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41</xdr:col>
      <xdr:colOff>47625</xdr:colOff>
      <xdr:row>130</xdr:row>
      <xdr:rowOff>104775</xdr:rowOff>
    </xdr:from>
    <xdr:to>
      <xdr:col>52</xdr:col>
      <xdr:colOff>119063</xdr:colOff>
      <xdr:row>131</xdr:row>
      <xdr:rowOff>171449</xdr:rowOff>
    </xdr:to>
    <xdr:cxnSp macro="">
      <xdr:nvCxnSpPr>
        <xdr:cNvPr id="136" name="直線矢印コネクタ 135"/>
        <xdr:cNvCxnSpPr>
          <a:stCxn id="134" idx="3"/>
          <a:endCxn id="135" idx="0"/>
        </xdr:cNvCxnSpPr>
      </xdr:nvCxnSpPr>
      <xdr:spPr>
        <a:xfrm>
          <a:off x="5534025" y="22793325"/>
          <a:ext cx="1557338" cy="247649"/>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47625</xdr:colOff>
      <xdr:row>136</xdr:row>
      <xdr:rowOff>114300</xdr:rowOff>
    </xdr:from>
    <xdr:to>
      <xdr:col>58</xdr:col>
      <xdr:colOff>38101</xdr:colOff>
      <xdr:row>141</xdr:row>
      <xdr:rowOff>76201</xdr:rowOff>
    </xdr:to>
    <xdr:sp macro="" textlink="">
      <xdr:nvSpPr>
        <xdr:cNvPr id="138" name="角丸四角形 137"/>
        <xdr:cNvSpPr/>
      </xdr:nvSpPr>
      <xdr:spPr>
        <a:xfrm>
          <a:off x="2962275" y="23774400"/>
          <a:ext cx="4933951" cy="904876"/>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900">
              <a:solidFill>
                <a:schemeClr val="lt1"/>
              </a:solidFill>
              <a:effectLst/>
              <a:latin typeface="+mn-lt"/>
              <a:ea typeface="+mn-ea"/>
              <a:cs typeface="+mn-cs"/>
            </a:rPr>
            <a:t>保健師、看護師又は准看護師１人に限り、保育士とみなすことができるため、「４　請求月初日の職員の雇用状況」①か②に所定労働時間</a:t>
          </a:r>
          <a:r>
            <a:rPr kumimoji="1" lang="en-US" altLang="ja-JP" sz="900">
              <a:solidFill>
                <a:schemeClr val="lt1"/>
              </a:solidFill>
              <a:effectLst/>
              <a:latin typeface="+mn-lt"/>
              <a:ea typeface="+mn-ea"/>
              <a:cs typeface="+mn-cs"/>
            </a:rPr>
            <a:t>120</a:t>
          </a:r>
          <a:r>
            <a:rPr kumimoji="1" lang="ja-JP" altLang="en-US" sz="900">
              <a:solidFill>
                <a:schemeClr val="lt1"/>
              </a:solidFill>
              <a:effectLst/>
              <a:latin typeface="+mn-lt"/>
              <a:ea typeface="+mn-ea"/>
              <a:cs typeface="+mn-cs"/>
            </a:rPr>
            <a:t>時間以上（看護師は</a:t>
          </a:r>
          <a:r>
            <a:rPr kumimoji="1" lang="en-US" altLang="ja-JP" sz="900">
              <a:solidFill>
                <a:schemeClr val="lt1"/>
              </a:solidFill>
              <a:effectLst/>
              <a:latin typeface="+mn-lt"/>
              <a:ea typeface="+mn-ea"/>
              <a:cs typeface="+mn-cs"/>
            </a:rPr>
            <a:t>75</a:t>
          </a:r>
          <a:r>
            <a:rPr kumimoji="1" lang="ja-JP" altLang="en-US" sz="900">
              <a:solidFill>
                <a:schemeClr val="lt1"/>
              </a:solidFill>
              <a:effectLst/>
              <a:latin typeface="+mn-lt"/>
              <a:ea typeface="+mn-ea"/>
              <a:cs typeface="+mn-cs"/>
            </a:rPr>
            <a:t>時間以上）勤務している看護師、保健師又は准看護師がいる場合は、１名のみ看護職等雇用加算の対象となりますので、再掲可能です。</a:t>
          </a:r>
          <a:endParaRPr kumimoji="1" lang="ja-JP" altLang="en-US" sz="900"/>
        </a:p>
      </xdr:txBody>
    </xdr:sp>
    <xdr:clientData/>
  </xdr:twoCellAnchor>
  <xdr:twoCellAnchor>
    <xdr:from>
      <xdr:col>1</xdr:col>
      <xdr:colOff>152400</xdr:colOff>
      <xdr:row>141</xdr:row>
      <xdr:rowOff>161926</xdr:rowOff>
    </xdr:from>
    <xdr:to>
      <xdr:col>57</xdr:col>
      <xdr:colOff>1</xdr:colOff>
      <xdr:row>146</xdr:row>
      <xdr:rowOff>28576</xdr:rowOff>
    </xdr:to>
    <xdr:sp macro="" textlink="">
      <xdr:nvSpPr>
        <xdr:cNvPr id="139" name="円/楕円 138"/>
        <xdr:cNvSpPr/>
      </xdr:nvSpPr>
      <xdr:spPr>
        <a:xfrm>
          <a:off x="276225" y="24765001"/>
          <a:ext cx="7410451" cy="819150"/>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22</xdr:col>
      <xdr:colOff>28578</xdr:colOff>
      <xdr:row>139</xdr:row>
      <xdr:rowOff>171451</xdr:rowOff>
    </xdr:from>
    <xdr:to>
      <xdr:col>23</xdr:col>
      <xdr:colOff>47626</xdr:colOff>
      <xdr:row>142</xdr:row>
      <xdr:rowOff>1</xdr:rowOff>
    </xdr:to>
    <xdr:cxnSp macro="">
      <xdr:nvCxnSpPr>
        <xdr:cNvPr id="140" name="直線矢印コネクタ 139"/>
        <xdr:cNvCxnSpPr/>
      </xdr:nvCxnSpPr>
      <xdr:spPr>
        <a:xfrm flipH="1">
          <a:off x="2800353" y="24393526"/>
          <a:ext cx="161923" cy="400050"/>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32</xdr:col>
      <xdr:colOff>114300</xdr:colOff>
      <xdr:row>176</xdr:row>
      <xdr:rowOff>9525</xdr:rowOff>
    </xdr:from>
    <xdr:to>
      <xdr:col>47</xdr:col>
      <xdr:colOff>19050</xdr:colOff>
      <xdr:row>180</xdr:row>
      <xdr:rowOff>9525</xdr:rowOff>
    </xdr:to>
    <xdr:sp macro="" textlink="">
      <xdr:nvSpPr>
        <xdr:cNvPr id="141" name="角丸四角形吹き出し 140"/>
        <xdr:cNvSpPr/>
      </xdr:nvSpPr>
      <xdr:spPr>
        <a:xfrm>
          <a:off x="4419600" y="31013400"/>
          <a:ext cx="1952625" cy="762000"/>
        </a:xfrm>
        <a:prstGeom prst="wedgeRoundRectCallout">
          <a:avLst>
            <a:gd name="adj1" fmla="val -56369"/>
            <a:gd name="adj2" fmla="val -38903"/>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kumimoji="1" lang="ja-JP" altLang="ja-JP" sz="1100">
              <a:solidFill>
                <a:schemeClr val="lt1"/>
              </a:solidFill>
              <a:effectLst/>
              <a:latin typeface="+mn-lt"/>
              <a:ea typeface="+mn-ea"/>
              <a:cs typeface="+mn-cs"/>
            </a:rPr>
            <a:t>「２　基準の保育士数」の（</a:t>
          </a:r>
          <a:r>
            <a:rPr kumimoji="1" lang="ja-JP" altLang="en-US" sz="1100">
              <a:solidFill>
                <a:schemeClr val="lt1"/>
              </a:solidFill>
              <a:effectLst/>
              <a:latin typeface="+mn-lt"/>
              <a:ea typeface="+mn-ea"/>
              <a:cs typeface="+mn-cs"/>
            </a:rPr>
            <a:t>ｆ</a:t>
          </a:r>
          <a:r>
            <a:rPr kumimoji="1" lang="ja-JP" altLang="ja-JP" sz="1100">
              <a:solidFill>
                <a:schemeClr val="lt1"/>
              </a:solidFill>
              <a:effectLst/>
              <a:latin typeface="+mn-lt"/>
              <a:ea typeface="+mn-ea"/>
              <a:cs typeface="+mn-cs"/>
            </a:rPr>
            <a:t>）（</a:t>
          </a:r>
          <a:r>
            <a:rPr kumimoji="1" lang="ja-JP" altLang="en-US" sz="1100">
              <a:solidFill>
                <a:schemeClr val="lt1"/>
              </a:solidFill>
              <a:effectLst/>
              <a:latin typeface="+mn-lt"/>
              <a:ea typeface="+mn-ea"/>
              <a:cs typeface="+mn-cs"/>
            </a:rPr>
            <a:t>ｇ</a:t>
          </a:r>
          <a:r>
            <a:rPr kumimoji="1" lang="ja-JP" altLang="ja-JP" sz="1100">
              <a:solidFill>
                <a:schemeClr val="lt1"/>
              </a:solidFill>
              <a:effectLst/>
              <a:latin typeface="+mn-lt"/>
              <a:ea typeface="+mn-ea"/>
              <a:cs typeface="+mn-cs"/>
            </a:rPr>
            <a:t>）の人数を転記</a:t>
          </a:r>
          <a:endParaRPr lang="ja-JP" altLang="ja-JP" sz="1050">
            <a:effectLst/>
          </a:endParaRPr>
        </a:p>
      </xdr:txBody>
    </xdr:sp>
    <xdr:clientData/>
  </xdr:twoCellAnchor>
  <xdr:twoCellAnchor>
    <xdr:from>
      <xdr:col>24</xdr:col>
      <xdr:colOff>114300</xdr:colOff>
      <xdr:row>175</xdr:row>
      <xdr:rowOff>114300</xdr:rowOff>
    </xdr:from>
    <xdr:to>
      <xdr:col>29</xdr:col>
      <xdr:colOff>9525</xdr:colOff>
      <xdr:row>180</xdr:row>
      <xdr:rowOff>28575</xdr:rowOff>
    </xdr:to>
    <xdr:sp macro="" textlink="">
      <xdr:nvSpPr>
        <xdr:cNvPr id="142" name="円/楕円 141"/>
        <xdr:cNvSpPr/>
      </xdr:nvSpPr>
      <xdr:spPr>
        <a:xfrm>
          <a:off x="3171825" y="30927675"/>
          <a:ext cx="695325" cy="866775"/>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47</xdr:col>
      <xdr:colOff>19051</xdr:colOff>
      <xdr:row>170</xdr:row>
      <xdr:rowOff>19050</xdr:rowOff>
    </xdr:from>
    <xdr:to>
      <xdr:col>48</xdr:col>
      <xdr:colOff>47625</xdr:colOff>
      <xdr:row>186</xdr:row>
      <xdr:rowOff>9525</xdr:rowOff>
    </xdr:to>
    <xdr:cxnSp macro="">
      <xdr:nvCxnSpPr>
        <xdr:cNvPr id="143" name="直線矢印コネクタ 142"/>
        <xdr:cNvCxnSpPr/>
      </xdr:nvCxnSpPr>
      <xdr:spPr>
        <a:xfrm flipH="1" flipV="1">
          <a:off x="6372226" y="29879925"/>
          <a:ext cx="152399" cy="3495675"/>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19050</xdr:colOff>
      <xdr:row>167</xdr:row>
      <xdr:rowOff>47625</xdr:rowOff>
    </xdr:from>
    <xdr:to>
      <xdr:col>51</xdr:col>
      <xdr:colOff>19050</xdr:colOff>
      <xdr:row>169</xdr:row>
      <xdr:rowOff>180974</xdr:rowOff>
    </xdr:to>
    <xdr:sp macro="" textlink="">
      <xdr:nvSpPr>
        <xdr:cNvPr id="144" name="円/楕円 143"/>
        <xdr:cNvSpPr/>
      </xdr:nvSpPr>
      <xdr:spPr>
        <a:xfrm>
          <a:off x="5505450" y="29413200"/>
          <a:ext cx="1362075" cy="438149"/>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43</xdr:col>
      <xdr:colOff>114300</xdr:colOff>
      <xdr:row>152</xdr:row>
      <xdr:rowOff>57150</xdr:rowOff>
    </xdr:from>
    <xdr:to>
      <xdr:col>57</xdr:col>
      <xdr:colOff>38100</xdr:colOff>
      <xdr:row>155</xdr:row>
      <xdr:rowOff>152400</xdr:rowOff>
    </xdr:to>
    <xdr:sp macro="" textlink="">
      <xdr:nvSpPr>
        <xdr:cNvPr id="145" name="角丸四角形吹き出し 144"/>
        <xdr:cNvSpPr/>
      </xdr:nvSpPr>
      <xdr:spPr>
        <a:xfrm>
          <a:off x="5895975" y="26717625"/>
          <a:ext cx="1828800" cy="666750"/>
        </a:xfrm>
        <a:prstGeom prst="wedgeRoundRectCallout">
          <a:avLst>
            <a:gd name="adj1" fmla="val 38055"/>
            <a:gd name="adj2" fmla="val 74645"/>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100"/>
            </a:lnSpc>
          </a:pPr>
          <a:r>
            <a:rPr kumimoji="1" lang="ja-JP" altLang="en-US" sz="1050"/>
            <a:t>請求書の保育士等雇用対策費と額があっているか確認してください。</a:t>
          </a:r>
        </a:p>
      </xdr:txBody>
    </xdr:sp>
    <xdr:clientData/>
  </xdr:twoCellAnchor>
  <xdr:twoCellAnchor>
    <xdr:from>
      <xdr:col>28</xdr:col>
      <xdr:colOff>9525</xdr:colOff>
      <xdr:row>149</xdr:row>
      <xdr:rowOff>76200</xdr:rowOff>
    </xdr:from>
    <xdr:to>
      <xdr:col>57</xdr:col>
      <xdr:colOff>142875</xdr:colOff>
      <xdr:row>151</xdr:row>
      <xdr:rowOff>152399</xdr:rowOff>
    </xdr:to>
    <xdr:sp macro="" textlink="">
      <xdr:nvSpPr>
        <xdr:cNvPr id="146" name="角丸四角形 145"/>
        <xdr:cNvSpPr/>
      </xdr:nvSpPr>
      <xdr:spPr>
        <a:xfrm>
          <a:off x="3705225" y="26231850"/>
          <a:ext cx="4124325" cy="390524"/>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t>事業所内保育事業の場合は、地域枠の人数を入れてください。</a:t>
          </a:r>
        </a:p>
      </xdr:txBody>
    </xdr:sp>
    <xdr:clientData/>
  </xdr:twoCellAnchor>
  <xdr:twoCellAnchor>
    <xdr:from>
      <xdr:col>31</xdr:col>
      <xdr:colOff>28575</xdr:colOff>
      <xdr:row>160</xdr:row>
      <xdr:rowOff>133350</xdr:rowOff>
    </xdr:from>
    <xdr:to>
      <xdr:col>41</xdr:col>
      <xdr:colOff>85725</xdr:colOff>
      <xdr:row>170</xdr:row>
      <xdr:rowOff>114300</xdr:rowOff>
    </xdr:to>
    <xdr:sp macro="" textlink="">
      <xdr:nvSpPr>
        <xdr:cNvPr id="147" name="円/楕円 146"/>
        <xdr:cNvSpPr/>
      </xdr:nvSpPr>
      <xdr:spPr>
        <a:xfrm>
          <a:off x="4210050" y="28317825"/>
          <a:ext cx="1362075" cy="1657350"/>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10</xdr:col>
      <xdr:colOff>85725</xdr:colOff>
      <xdr:row>157</xdr:row>
      <xdr:rowOff>123825</xdr:rowOff>
    </xdr:from>
    <xdr:to>
      <xdr:col>20</xdr:col>
      <xdr:colOff>19050</xdr:colOff>
      <xdr:row>160</xdr:row>
      <xdr:rowOff>171451</xdr:rowOff>
    </xdr:to>
    <xdr:sp macro="" textlink="">
      <xdr:nvSpPr>
        <xdr:cNvPr id="148" name="円/楕円 147"/>
        <xdr:cNvSpPr/>
      </xdr:nvSpPr>
      <xdr:spPr>
        <a:xfrm>
          <a:off x="1371600" y="27736800"/>
          <a:ext cx="1171575" cy="619126"/>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18</xdr:col>
      <xdr:colOff>95127</xdr:colOff>
      <xdr:row>151</xdr:row>
      <xdr:rowOff>152399</xdr:rowOff>
    </xdr:from>
    <xdr:to>
      <xdr:col>42</xdr:col>
      <xdr:colOff>157163</xdr:colOff>
      <xdr:row>158</xdr:row>
      <xdr:rowOff>23994</xdr:rowOff>
    </xdr:to>
    <xdr:cxnSp macro="">
      <xdr:nvCxnSpPr>
        <xdr:cNvPr id="149" name="直線矢印コネクタ 148"/>
        <xdr:cNvCxnSpPr>
          <a:stCxn id="146" idx="2"/>
          <a:endCxn id="148" idx="7"/>
        </xdr:cNvCxnSpPr>
      </xdr:nvCxnSpPr>
      <xdr:spPr>
        <a:xfrm flipH="1">
          <a:off x="2371602" y="26622374"/>
          <a:ext cx="3395786" cy="1205095"/>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90488</xdr:colOff>
      <xdr:row>151</xdr:row>
      <xdr:rowOff>152399</xdr:rowOff>
    </xdr:from>
    <xdr:to>
      <xdr:col>42</xdr:col>
      <xdr:colOff>157163</xdr:colOff>
      <xdr:row>160</xdr:row>
      <xdr:rowOff>133350</xdr:rowOff>
    </xdr:to>
    <xdr:cxnSp macro="">
      <xdr:nvCxnSpPr>
        <xdr:cNvPr id="150" name="直線矢印コネクタ 149"/>
        <xdr:cNvCxnSpPr>
          <a:stCxn id="146" idx="2"/>
          <a:endCxn id="147" idx="0"/>
        </xdr:cNvCxnSpPr>
      </xdr:nvCxnSpPr>
      <xdr:spPr>
        <a:xfrm flipH="1">
          <a:off x="4891088" y="26622374"/>
          <a:ext cx="876300" cy="1695451"/>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Yh-12-00000806\&#36939;&#21942;&#25351;&#23566;&#20418;\Users\&#20445;&#32946;&#36939;&#21942;&#35506;&#36939;&#21942;&#25351;&#23566;&#20418;&#38263;\AppData\Local\Microsoft\Windows\Temporary%20Internet%20Files\Content.Outlook\T0OALYR5\&#24188;&#31258;&#22290;&#29256;&#65288;Ver.2.0.0&#6528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o1110341\&#36939;&#21942;&#25351;&#23566;&#20418;\Documents%20and%20Settings\Takayuki%20Inagaki\Local%20Settings\Temporary%20Internet%20Files\Content.IE5\2HHS45RT\&#20445;&#32946;&#25152;&#36939;&#21942;&#36027;&#20107;&#26989;00&#65288;&#26368;&#32066;&#21407;&#26696;&#12381;&#12398;&#65299;&#65289;&#973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o1110341\&#36939;&#21942;&#25351;&#23566;&#20418;\WINDOWS\Profiles\Takayuki%20Inagaki\My%20Documents\&#20104;&#31639;&#12539;&#27770;&#31639;&#38306;&#20418;\&#24179;&#25104;17&#24180;&#24230;&#20104;&#31639;&#35201;&#27714;\&#9328;&#20107;&#26989;&#35336;&#30011;&#26360;&#65288;&#37197;&#20998;&#38989;&#31684;&#22258;&#20869;&#6528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o1110341\&#36939;&#21942;&#25351;&#23566;&#20418;\&#20491;&#20154;&#12501;&#12457;&#12523;&#12480;\&#27700;&#37326;\&#20104;&#31639;&#12539;&#27770;&#31639;&#38306;&#20418;\&#24179;&#25104;20&#24180;&#24230;&#20104;&#31639;&#35201;&#27714;\070821&#12288;20&#24180;&#24230;&#20445;&#32946;&#25152;&#36939;&#21942;&#36027;&#20107;&#26989;&#65288;&#26032;&#35373;&#22290;&#20837;&#25152;10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幼稚園】試算シート"/>
      <sheetName val="加算率入力"/>
      <sheetName val="加算適否確認表"/>
    </sheetNames>
    <sheetDataSet>
      <sheetData sheetId="0">
        <row r="9">
          <cell r="CF9" t="str">
            <v>20/100地域</v>
          </cell>
        </row>
        <row r="10">
          <cell r="CF10" t="str">
            <v>16/100地域</v>
          </cell>
        </row>
        <row r="11">
          <cell r="CF11" t="str">
            <v>15/100地域</v>
          </cell>
        </row>
        <row r="12">
          <cell r="CF12" t="str">
            <v>12/100地域</v>
          </cell>
        </row>
        <row r="13">
          <cell r="CF13" t="str">
            <v>10/100地域</v>
          </cell>
        </row>
        <row r="14">
          <cell r="CF14" t="str">
            <v>6/100地域</v>
          </cell>
        </row>
        <row r="15">
          <cell r="CF15" t="str">
            <v>3/100地域</v>
          </cell>
        </row>
        <row r="16">
          <cell r="CF16" t="str">
            <v>その他地域</v>
          </cell>
        </row>
      </sheetData>
      <sheetData sheetId="1">
        <row r="11">
          <cell r="AM11" t="str">
            <v>11年以上</v>
          </cell>
          <cell r="AO11" t="str">
            <v>適合する</v>
          </cell>
        </row>
        <row r="12">
          <cell r="AM12" t="str">
            <v>10年以上11年未満</v>
          </cell>
          <cell r="AO12" t="str">
            <v>適合しない</v>
          </cell>
        </row>
        <row r="13">
          <cell r="AM13" t="str">
            <v>9年以上10年未満</v>
          </cell>
        </row>
        <row r="14">
          <cell r="AM14" t="str">
            <v>8年以上9年未満</v>
          </cell>
        </row>
        <row r="15">
          <cell r="AM15" t="str">
            <v>7年以上8年未満</v>
          </cell>
        </row>
        <row r="16">
          <cell r="AM16" t="str">
            <v>6年以上7年未満</v>
          </cell>
        </row>
        <row r="17">
          <cell r="AM17" t="str">
            <v>5年以上6年未満</v>
          </cell>
        </row>
        <row r="18">
          <cell r="AM18" t="str">
            <v>4年以上5年未満</v>
          </cell>
        </row>
        <row r="19">
          <cell r="AM19" t="str">
            <v>3年以上4年未満</v>
          </cell>
        </row>
        <row r="20">
          <cell r="AM20" t="str">
            <v>2年以上3年未満</v>
          </cell>
        </row>
        <row r="21">
          <cell r="AM21" t="str">
            <v>1年以上2年未満</v>
          </cell>
        </row>
        <row r="22">
          <cell r="AM22" t="str">
            <v>1年未満</v>
          </cell>
        </row>
      </sheetData>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②－１"/>
      <sheetName val="様式③歳出"/>
      <sheetName val="様式③ 歳入"/>
      <sheetName val="処遇加算分（⑰予算）"/>
      <sheetName val="機能強化分（⑰予算）"/>
      <sheetName val="定員の状況（⑰予算）"/>
      <sheetName val="保育所の状況(⑰予算）"/>
      <sheetName val="保育単価（⑯当初）"/>
      <sheetName val="運営費・法外積算（民設）"/>
      <sheetName val="運営費・法外積算（公設）"/>
      <sheetName val="児童数予測表⑯予算"/>
      <sheetName val="利用率の推移⑯予算"/>
      <sheetName val="入所人数と運営費の実績⑯予算"/>
      <sheetName val="未設置単価児童数 ⑰予算"/>
    </sheetNames>
    <sheetDataSet>
      <sheetData sheetId="0" refreshError="1">
        <row r="4">
          <cell r="F4">
            <v>1</v>
          </cell>
        </row>
        <row r="5">
          <cell r="B5" t="str">
            <v>保育所運営費</v>
          </cell>
        </row>
        <row r="11">
          <cell r="M11" t="str">
            <v>14款1項1目1節</v>
          </cell>
          <cell r="Y11" t="str">
            <v>12款1項1目2節</v>
          </cell>
        </row>
        <row r="12">
          <cell r="G12">
            <v>25817669</v>
          </cell>
          <cell r="M12">
            <v>5117487</v>
          </cell>
          <cell r="Y12">
            <v>8482004</v>
          </cell>
        </row>
        <row r="13">
          <cell r="G13">
            <v>21835624</v>
          </cell>
          <cell r="M13">
            <v>3721163</v>
          </cell>
          <cell r="Y13">
            <v>7466288</v>
          </cell>
        </row>
        <row r="16">
          <cell r="F16" t="str">
            <v>　児童福祉法に基づく要保育児童の保育所への保育の実施後の保護につき、児童福祉施設の最低基準を維持するための費用を支弁します。</v>
          </cell>
          <cell r="AC16">
            <v>18226480</v>
          </cell>
          <cell r="AH16">
            <v>18539179</v>
          </cell>
        </row>
        <row r="17">
          <cell r="AC17">
            <v>19559337</v>
          </cell>
          <cell r="AH17">
            <v>19592563</v>
          </cell>
        </row>
        <row r="18">
          <cell r="AC18">
            <v>20691960</v>
          </cell>
          <cell r="AH18">
            <v>20384239</v>
          </cell>
        </row>
        <row r="21">
          <cell r="B21" t="str">
            <v>【事業目的】</v>
          </cell>
        </row>
        <row r="22">
          <cell r="B22" t="str">
            <v>　児童福祉法に基づく要保育児童の保育所への保育の実施後の保護につき、児童福祉施設の最低基準を維持するための費用を支弁します。</v>
          </cell>
        </row>
        <row r="24">
          <cell r="B24" t="str">
            <v>【事業の推移】</v>
          </cell>
        </row>
        <row r="25">
          <cell r="B25" t="str">
            <v>　「児童福祉法による保育所運営費国庫負担金について（昭和51年４月16日厚生事務次官通知）」で定められているとおり適正な執行を図っています。今後の見直しの必要性等については、国の動向を踏まえながら考慮していきます。</v>
          </cell>
        </row>
        <row r="27">
          <cell r="B27" t="str">
            <v>【事業費の内訳】</v>
          </cell>
        </row>
        <row r="28">
          <cell r="C28" t="str">
            <v>（ １７ 年度）</v>
          </cell>
          <cell r="U28" t="str">
            <v>（ １６ 年度）</v>
          </cell>
        </row>
        <row r="29">
          <cell r="C29" t="str">
            <v>１　一般分</v>
          </cell>
          <cell r="J29">
            <v>25792086</v>
          </cell>
          <cell r="O29" t="str">
            <v>千円</v>
          </cell>
          <cell r="U29" t="str">
            <v>１　一般分</v>
          </cell>
          <cell r="AB29">
            <v>21799083</v>
          </cell>
          <cell r="AG29" t="str">
            <v>千円</v>
          </cell>
        </row>
        <row r="30">
          <cell r="F30" t="str">
            <v>か所数</v>
          </cell>
          <cell r="J30" t="str">
            <v>定員</v>
          </cell>
          <cell r="O30" t="str">
            <v>入所見込</v>
          </cell>
          <cell r="X30" t="str">
            <v>か所数</v>
          </cell>
          <cell r="AB30" t="str">
            <v>定員</v>
          </cell>
          <cell r="AG30" t="str">
            <v>入所見込</v>
          </cell>
        </row>
        <row r="31">
          <cell r="C31" t="str">
            <v>公立</v>
          </cell>
          <cell r="F31">
            <v>118</v>
          </cell>
          <cell r="H31" t="str">
            <v>か所</v>
          </cell>
          <cell r="J31">
            <v>10001</v>
          </cell>
          <cell r="M31" t="str">
            <v>人</v>
          </cell>
          <cell r="O31">
            <v>10250</v>
          </cell>
          <cell r="R31" t="str">
            <v>人</v>
          </cell>
          <cell r="U31" t="str">
            <v>公立</v>
          </cell>
          <cell r="X31">
            <v>123</v>
          </cell>
          <cell r="Z31" t="str">
            <v>か所</v>
          </cell>
          <cell r="AB31">
            <v>10339</v>
          </cell>
          <cell r="AE31" t="str">
            <v>人</v>
          </cell>
          <cell r="AG31">
            <v>10342</v>
          </cell>
          <cell r="AJ31" t="str">
            <v>人</v>
          </cell>
        </row>
        <row r="32">
          <cell r="C32" t="str">
            <v>私立</v>
          </cell>
          <cell r="F32">
            <v>212</v>
          </cell>
          <cell r="H32" t="str">
            <v>か所</v>
          </cell>
          <cell r="J32">
            <v>19947</v>
          </cell>
          <cell r="M32" t="str">
            <v>人</v>
          </cell>
          <cell r="O32">
            <v>20804</v>
          </cell>
          <cell r="R32" t="str">
            <v>人</v>
          </cell>
          <cell r="U32" t="str">
            <v>私立</v>
          </cell>
          <cell r="X32">
            <v>166</v>
          </cell>
          <cell r="Z32" t="str">
            <v>か所</v>
          </cell>
          <cell r="AB32">
            <v>16348</v>
          </cell>
          <cell r="AE32" t="str">
            <v>人</v>
          </cell>
          <cell r="AG32">
            <v>17049</v>
          </cell>
          <cell r="AJ32" t="str">
            <v>人</v>
          </cell>
        </row>
        <row r="33">
          <cell r="C33" t="str">
            <v>計</v>
          </cell>
          <cell r="F33">
            <v>330</v>
          </cell>
          <cell r="H33" t="str">
            <v>か所</v>
          </cell>
          <cell r="J33">
            <v>29948</v>
          </cell>
          <cell r="M33" t="str">
            <v>人</v>
          </cell>
          <cell r="O33">
            <v>31054</v>
          </cell>
          <cell r="R33" t="str">
            <v>人</v>
          </cell>
          <cell r="U33" t="str">
            <v>計</v>
          </cell>
          <cell r="X33">
            <v>289</v>
          </cell>
          <cell r="Z33" t="str">
            <v>か所</v>
          </cell>
          <cell r="AB33">
            <v>26687</v>
          </cell>
          <cell r="AE33" t="str">
            <v>人</v>
          </cell>
          <cell r="AG33">
            <v>27391</v>
          </cell>
          <cell r="AJ33" t="str">
            <v>人</v>
          </cell>
        </row>
        <row r="34">
          <cell r="C34" t="str">
            <v>※公設民営の２園は公立に含めています。
※施設数、定員は7月・10月開所見込みの私立4か所・300人を除きます。</v>
          </cell>
        </row>
        <row r="36">
          <cell r="C36" t="str">
            <v>２　処遇加算分</v>
          </cell>
          <cell r="J36">
            <v>15383</v>
          </cell>
          <cell r="O36" t="str">
            <v>千円</v>
          </cell>
          <cell r="U36" t="str">
            <v>２　処遇加算分</v>
          </cell>
          <cell r="AB36">
            <v>11641</v>
          </cell>
          <cell r="AG36" t="str">
            <v>千円</v>
          </cell>
        </row>
        <row r="37">
          <cell r="C37" t="str">
            <v>私立</v>
          </cell>
          <cell r="F37">
            <v>20</v>
          </cell>
          <cell r="H37" t="str">
            <v>か所</v>
          </cell>
          <cell r="U37" t="str">
            <v>私立</v>
          </cell>
          <cell r="X37">
            <v>15</v>
          </cell>
          <cell r="Z37" t="str">
            <v>か所</v>
          </cell>
        </row>
        <row r="38">
          <cell r="C38" t="str">
            <v>３　機能強化分</v>
          </cell>
          <cell r="J38">
            <v>10200</v>
          </cell>
          <cell r="O38" t="str">
            <v>千円</v>
          </cell>
          <cell r="U38" t="str">
            <v>３　機能強化分</v>
          </cell>
          <cell r="AB38">
            <v>22050</v>
          </cell>
          <cell r="AG38" t="str">
            <v>千円</v>
          </cell>
        </row>
        <row r="39">
          <cell r="C39" t="str">
            <v>私立</v>
          </cell>
          <cell r="F39">
            <v>68</v>
          </cell>
          <cell r="H39" t="str">
            <v>か所</v>
          </cell>
          <cell r="U39" t="str">
            <v>私立</v>
          </cell>
          <cell r="X39">
            <v>166</v>
          </cell>
          <cell r="Z39" t="str">
            <v>か所</v>
          </cell>
        </row>
        <row r="40">
          <cell r="B40" t="str">
            <v>【根拠法例】</v>
          </cell>
        </row>
        <row r="41">
          <cell r="B41" t="str">
            <v>　児童福祉法第24条（保育所への保育の実施)</v>
          </cell>
        </row>
        <row r="42">
          <cell r="B42" t="str">
            <v>　児童福祉法第51条（市町村の支弁）</v>
          </cell>
        </row>
        <row r="44">
          <cell r="AI44" t="str">
            <v>年度</v>
          </cell>
        </row>
        <row r="46">
          <cell r="AB46" t="str">
            <v>有（　年　月）　・　無</v>
          </cell>
        </row>
        <row r="68">
          <cell r="F68" t="str">
            <v>□廃止の検討　□最適供給主体の検討　□業務ﾌﾟﾛｾｽの検討　□当面現状維持　□その他・一次ﾁｪｯｸ中</v>
          </cell>
          <cell r="AH68" t="str">
            <v>□15年度　</v>
          </cell>
        </row>
        <row r="69">
          <cell r="AH69" t="str">
            <v>□16年度</v>
          </cell>
        </row>
        <row r="70">
          <cell r="AH70" t="str">
            <v>□17年度</v>
          </cell>
        </row>
      </sheetData>
      <sheetData sheetId="1" refreshError="1">
        <row r="3">
          <cell r="AG3" t="str">
            <v>稲垣</v>
          </cell>
          <cell r="AK3">
            <v>3564</v>
          </cell>
        </row>
        <row r="6">
          <cell r="B6" t="str">
            <v>4款2項1目20節</v>
          </cell>
          <cell r="G6" t="str">
            <v>一般分</v>
          </cell>
          <cell r="L6">
            <v>25792086</v>
          </cell>
          <cell r="Q6" t="str">
            <v>一般分</v>
          </cell>
          <cell r="V6">
            <v>21799083</v>
          </cell>
          <cell r="AA6">
            <v>3993003</v>
          </cell>
          <cell r="AF6" t="str">
            <v>（</v>
          </cell>
          <cell r="AG6">
            <v>15</v>
          </cell>
          <cell r="AH6" t="str">
            <v>年度決算）</v>
          </cell>
          <cell r="AI6">
            <v>0</v>
          </cell>
          <cell r="AJ6">
            <v>0</v>
          </cell>
          <cell r="AK6">
            <v>0</v>
          </cell>
          <cell r="AL6">
            <v>0</v>
          </cell>
        </row>
        <row r="7">
          <cell r="B7" t="str">
            <v>扶助費</v>
          </cell>
          <cell r="AF7">
            <v>20384239</v>
          </cell>
          <cell r="AG7">
            <v>0</v>
          </cell>
          <cell r="AH7">
            <v>0</v>
          </cell>
          <cell r="AK7" t="str">
            <v>千円</v>
          </cell>
        </row>
        <row r="8">
          <cell r="B8" t="str">
            <v>(2)保育所運営費</v>
          </cell>
          <cell r="G8" t="str">
            <v>私立計</v>
          </cell>
          <cell r="L8">
            <v>18531166</v>
          </cell>
          <cell r="Q8" t="str">
            <v>私立計</v>
          </cell>
          <cell r="V8">
            <v>14476691</v>
          </cell>
          <cell r="AA8">
            <v>4054475</v>
          </cell>
          <cell r="AF8" t="str">
            <v>◎入所予定人数見込みの減</v>
          </cell>
          <cell r="AG8">
            <v>0</v>
          </cell>
          <cell r="AH8">
            <v>0</v>
          </cell>
          <cell r="AI8">
            <v>0</v>
          </cell>
          <cell r="AJ8">
            <v>0</v>
          </cell>
          <cell r="AK8">
            <v>0</v>
          </cell>
          <cell r="AL8">
            <v>0</v>
          </cell>
        </row>
        <row r="9">
          <cell r="G9" t="str">
            <v>運営費・法外積算（民設）参照</v>
          </cell>
          <cell r="Q9" t="str">
            <v>（設置）</v>
          </cell>
        </row>
        <row r="10">
          <cell r="G10" t="str">
            <v>乳児</v>
          </cell>
          <cell r="Q10" t="str">
            <v>乳児</v>
          </cell>
          <cell r="AF10" t="str">
            <v>（内容）</v>
          </cell>
          <cell r="AG10">
            <v>0</v>
          </cell>
          <cell r="AH10">
            <v>0</v>
          </cell>
          <cell r="AI10">
            <v>0</v>
          </cell>
          <cell r="AJ10">
            <v>0</v>
          </cell>
          <cell r="AK10">
            <v>0</v>
          </cell>
          <cell r="AL10">
            <v>0</v>
          </cell>
        </row>
        <row r="11">
          <cell r="K11">
            <v>26653</v>
          </cell>
          <cell r="O11" t="str">
            <v>人</v>
          </cell>
          <cell r="R11">
            <v>171762</v>
          </cell>
          <cell r="U11" t="str">
            <v>×</v>
          </cell>
          <cell r="V11">
            <v>16089</v>
          </cell>
          <cell r="Y11" t="str">
            <v>人</v>
          </cell>
          <cell r="AF11">
            <v>330</v>
          </cell>
          <cell r="AG11">
            <v>0</v>
          </cell>
          <cell r="AH11">
            <v>0</v>
          </cell>
          <cell r="AI11" t="str">
            <v>か所</v>
          </cell>
          <cell r="AJ11">
            <v>0</v>
          </cell>
          <cell r="AK11">
            <v>0</v>
          </cell>
          <cell r="AL11">
            <v>0</v>
          </cell>
        </row>
        <row r="12">
          <cell r="J12">
            <v>4593537278</v>
          </cell>
          <cell r="O12" t="str">
            <v>円</v>
          </cell>
          <cell r="U12" t="str">
            <v>＝</v>
          </cell>
          <cell r="V12">
            <v>2763479</v>
          </cell>
          <cell r="AF12">
            <v>31054</v>
          </cell>
          <cell r="AG12">
            <v>0</v>
          </cell>
          <cell r="AH12">
            <v>0</v>
          </cell>
          <cell r="AI12" t="str">
            <v>人／月</v>
          </cell>
          <cell r="AJ12">
            <v>0</v>
          </cell>
          <cell r="AK12">
            <v>0</v>
          </cell>
          <cell r="AL12">
            <v>0</v>
          </cell>
        </row>
        <row r="13">
          <cell r="G13" t="str">
            <v>１・２歳児</v>
          </cell>
          <cell r="Q13" t="str">
            <v>１・２歳児</v>
          </cell>
          <cell r="AF13" t="str">
            <v>◎施設数には年度途中
　開所施設(４か所)を
　除きます。
◎定員に対する入所率
　公立：102.49%
　私立：103.21%</v>
          </cell>
          <cell r="AG13">
            <v>0</v>
          </cell>
          <cell r="AH13">
            <v>0</v>
          </cell>
          <cell r="AI13">
            <v>0</v>
          </cell>
          <cell r="AJ13">
            <v>0</v>
          </cell>
          <cell r="AK13">
            <v>0</v>
          </cell>
          <cell r="AL13">
            <v>0</v>
          </cell>
        </row>
        <row r="14">
          <cell r="K14">
            <v>77318</v>
          </cell>
          <cell r="O14" t="str">
            <v>人</v>
          </cell>
          <cell r="R14">
            <v>101056</v>
          </cell>
          <cell r="U14" t="str">
            <v>×</v>
          </cell>
          <cell r="V14">
            <v>64430</v>
          </cell>
          <cell r="Y14" t="str">
            <v>人</v>
          </cell>
        </row>
        <row r="15">
          <cell r="J15">
            <v>7794554018</v>
          </cell>
          <cell r="O15" t="str">
            <v>円</v>
          </cell>
          <cell r="U15" t="str">
            <v>＝</v>
          </cell>
          <cell r="V15">
            <v>6511038</v>
          </cell>
        </row>
        <row r="16">
          <cell r="G16" t="str">
            <v>３歳児</v>
          </cell>
          <cell r="Q16" t="str">
            <v>３歳児</v>
          </cell>
        </row>
        <row r="17">
          <cell r="K17">
            <v>47451</v>
          </cell>
          <cell r="O17" t="str">
            <v>人</v>
          </cell>
          <cell r="R17">
            <v>47137</v>
          </cell>
          <cell r="U17" t="str">
            <v>×</v>
          </cell>
          <cell r="V17">
            <v>40323</v>
          </cell>
          <cell r="Y17" t="str">
            <v>人</v>
          </cell>
        </row>
        <row r="18">
          <cell r="J18">
            <v>2231520582</v>
          </cell>
          <cell r="O18" t="str">
            <v>円</v>
          </cell>
          <cell r="U18" t="str">
            <v>＝</v>
          </cell>
          <cell r="V18">
            <v>1900705</v>
          </cell>
        </row>
        <row r="19">
          <cell r="G19" t="str">
            <v>４歳以上児</v>
          </cell>
          <cell r="Q19" t="str">
            <v>４歳以上児</v>
          </cell>
        </row>
        <row r="20">
          <cell r="K20">
            <v>98223</v>
          </cell>
          <cell r="O20" t="str">
            <v>人</v>
          </cell>
          <cell r="R20">
            <v>39421</v>
          </cell>
          <cell r="U20" t="str">
            <v>×</v>
          </cell>
          <cell r="V20">
            <v>83749</v>
          </cell>
          <cell r="Y20" t="str">
            <v>人</v>
          </cell>
        </row>
        <row r="21">
          <cell r="J21">
            <v>3911553526</v>
          </cell>
          <cell r="O21" t="str">
            <v>円</v>
          </cell>
          <cell r="U21" t="str">
            <v>＝</v>
          </cell>
          <cell r="V21">
            <v>3301469</v>
          </cell>
        </row>
        <row r="23">
          <cell r="G23" t="str">
            <v>市立計</v>
          </cell>
          <cell r="L23">
            <v>7260920</v>
          </cell>
          <cell r="Q23" t="str">
            <v>市立計</v>
          </cell>
          <cell r="V23">
            <v>7322392</v>
          </cell>
          <cell r="AA23">
            <v>-61472</v>
          </cell>
        </row>
        <row r="24">
          <cell r="B24" t="str">
            <v>市立保育所運営費
(従来の積算方法による)</v>
          </cell>
          <cell r="G24" t="str">
            <v>運営費・法外積算（公設）参照</v>
          </cell>
          <cell r="Q24" t="str">
            <v>（設置）</v>
          </cell>
        </row>
        <row r="25">
          <cell r="G25" t="str">
            <v>乳児</v>
          </cell>
          <cell r="Q25" t="str">
            <v>乳児</v>
          </cell>
        </row>
        <row r="26">
          <cell r="K26">
            <v>6553</v>
          </cell>
          <cell r="O26" t="str">
            <v>人</v>
          </cell>
          <cell r="R26">
            <v>157398</v>
          </cell>
          <cell r="U26" t="str">
            <v>×</v>
          </cell>
          <cell r="V26">
            <v>5918</v>
          </cell>
          <cell r="Y26" t="str">
            <v>人</v>
          </cell>
        </row>
        <row r="27">
          <cell r="J27">
            <v>1036352198</v>
          </cell>
          <cell r="O27" t="str">
            <v>円</v>
          </cell>
          <cell r="U27" t="str">
            <v>＝</v>
          </cell>
          <cell r="V27">
            <v>931481</v>
          </cell>
        </row>
        <row r="28">
          <cell r="G28" t="str">
            <v>１・２歳児</v>
          </cell>
          <cell r="Q28" t="str">
            <v>１・２歳児</v>
          </cell>
        </row>
        <row r="29">
          <cell r="K29">
            <v>29379</v>
          </cell>
          <cell r="O29" t="str">
            <v>人</v>
          </cell>
          <cell r="R29">
            <v>93898</v>
          </cell>
          <cell r="U29" t="str">
            <v>×</v>
          </cell>
          <cell r="V29">
            <v>30255</v>
          </cell>
          <cell r="Y29" t="str">
            <v>人</v>
          </cell>
        </row>
        <row r="30">
          <cell r="J30">
            <v>2740730054</v>
          </cell>
          <cell r="O30" t="str">
            <v>円</v>
          </cell>
          <cell r="U30" t="str">
            <v>＝</v>
          </cell>
          <cell r="V30">
            <v>2840884</v>
          </cell>
        </row>
        <row r="31">
          <cell r="G31" t="str">
            <v>３歳児</v>
          </cell>
          <cell r="Q31" t="str">
            <v>３歳児</v>
          </cell>
        </row>
        <row r="32">
          <cell r="K32">
            <v>25430</v>
          </cell>
          <cell r="O32" t="str">
            <v>人</v>
          </cell>
          <cell r="R32">
            <v>45065</v>
          </cell>
          <cell r="U32" t="str">
            <v>×</v>
          </cell>
          <cell r="V32">
            <v>25927</v>
          </cell>
          <cell r="Y32" t="str">
            <v>人</v>
          </cell>
        </row>
        <row r="33">
          <cell r="J33">
            <v>1140942480</v>
          </cell>
          <cell r="O33" t="str">
            <v>円</v>
          </cell>
          <cell r="U33" t="str">
            <v>＝</v>
          </cell>
          <cell r="V33">
            <v>1168400</v>
          </cell>
        </row>
        <row r="34">
          <cell r="G34" t="str">
            <v>４歳以上児</v>
          </cell>
          <cell r="Q34" t="str">
            <v>４歳以上児</v>
          </cell>
        </row>
        <row r="35">
          <cell r="K35">
            <v>61636</v>
          </cell>
          <cell r="O35" t="str">
            <v>人</v>
          </cell>
          <cell r="R35">
            <v>38409</v>
          </cell>
          <cell r="U35" t="str">
            <v>×</v>
          </cell>
          <cell r="V35">
            <v>62007</v>
          </cell>
          <cell r="Y35" t="str">
            <v>人</v>
          </cell>
        </row>
        <row r="36">
          <cell r="J36">
            <v>2342894472</v>
          </cell>
          <cell r="O36" t="str">
            <v>円</v>
          </cell>
          <cell r="U36" t="str">
            <v>＝</v>
          </cell>
          <cell r="V36">
            <v>2381627</v>
          </cell>
        </row>
        <row r="40">
          <cell r="G40" t="str">
            <v>処遇加算分</v>
          </cell>
          <cell r="L40">
            <v>15383</v>
          </cell>
          <cell r="Q40" t="str">
            <v>処遇加算分</v>
          </cell>
          <cell r="V40">
            <v>11641</v>
          </cell>
          <cell r="AB40">
            <v>3742</v>
          </cell>
          <cell r="AF40" t="str">
            <v>◎対象施設数の増</v>
          </cell>
          <cell r="AG40">
            <v>0</v>
          </cell>
          <cell r="AH40">
            <v>0</v>
          </cell>
          <cell r="AI40">
            <v>0</v>
          </cell>
          <cell r="AJ40">
            <v>0</v>
          </cell>
          <cell r="AK40">
            <v>0</v>
          </cell>
          <cell r="AL40">
            <v>0</v>
          </cell>
        </row>
        <row r="42">
          <cell r="G42">
            <v>435000</v>
          </cell>
          <cell r="K42" t="str">
            <v>円</v>
          </cell>
          <cell r="L42" t="str">
            <v>×</v>
          </cell>
          <cell r="M42">
            <v>7</v>
          </cell>
          <cell r="O42" t="str">
            <v>か所</v>
          </cell>
          <cell r="Q42">
            <v>431000</v>
          </cell>
          <cell r="U42" t="str">
            <v>円</v>
          </cell>
          <cell r="V42" t="str">
            <v>×</v>
          </cell>
          <cell r="W42">
            <v>5</v>
          </cell>
          <cell r="Y42" t="str">
            <v>か所</v>
          </cell>
        </row>
        <row r="43">
          <cell r="L43" t="str">
            <v>＝</v>
          </cell>
          <cell r="M43">
            <v>3045</v>
          </cell>
          <cell r="V43" t="str">
            <v>＝</v>
          </cell>
          <cell r="W43">
            <v>2155</v>
          </cell>
        </row>
        <row r="44">
          <cell r="G44">
            <v>726000</v>
          </cell>
          <cell r="K44" t="str">
            <v>円</v>
          </cell>
          <cell r="L44" t="str">
            <v>×</v>
          </cell>
          <cell r="M44">
            <v>3</v>
          </cell>
          <cell r="O44" t="str">
            <v>か所</v>
          </cell>
          <cell r="Q44">
            <v>719000</v>
          </cell>
          <cell r="U44" t="str">
            <v>円</v>
          </cell>
          <cell r="V44" t="str">
            <v>×</v>
          </cell>
          <cell r="W44">
            <v>2</v>
          </cell>
          <cell r="Y44" t="str">
            <v>か所</v>
          </cell>
        </row>
        <row r="45">
          <cell r="L45" t="str">
            <v>＝</v>
          </cell>
          <cell r="M45">
            <v>2178</v>
          </cell>
          <cell r="V45" t="str">
            <v>＝</v>
          </cell>
          <cell r="W45">
            <v>1438</v>
          </cell>
        </row>
        <row r="46">
          <cell r="G46">
            <v>1016000</v>
          </cell>
          <cell r="K46" t="str">
            <v>円</v>
          </cell>
          <cell r="L46" t="str">
            <v>×</v>
          </cell>
          <cell r="M46">
            <v>10</v>
          </cell>
          <cell r="O46" t="str">
            <v>か所</v>
          </cell>
          <cell r="Q46">
            <v>1006000</v>
          </cell>
          <cell r="U46" t="str">
            <v>円</v>
          </cell>
          <cell r="V46" t="str">
            <v>×</v>
          </cell>
          <cell r="W46">
            <v>8</v>
          </cell>
          <cell r="Y46" t="str">
            <v>か所</v>
          </cell>
        </row>
        <row r="47">
          <cell r="L47" t="str">
            <v>＝</v>
          </cell>
          <cell r="M47">
            <v>10160</v>
          </cell>
          <cell r="V47" t="str">
            <v>＝</v>
          </cell>
          <cell r="W47">
            <v>8048</v>
          </cell>
        </row>
        <row r="51">
          <cell r="G51" t="str">
            <v>機能強化分</v>
          </cell>
          <cell r="L51">
            <v>10200</v>
          </cell>
          <cell r="Q51" t="str">
            <v>機能強化分</v>
          </cell>
          <cell r="V51">
            <v>24900</v>
          </cell>
          <cell r="AB51">
            <v>-14700</v>
          </cell>
          <cell r="AF51" t="str">
            <v>◎対象施設数見込みの減</v>
          </cell>
          <cell r="AG51">
            <v>0</v>
          </cell>
          <cell r="AH51">
            <v>0</v>
          </cell>
          <cell r="AI51">
            <v>0</v>
          </cell>
          <cell r="AJ51">
            <v>0</v>
          </cell>
          <cell r="AK51">
            <v>0</v>
          </cell>
          <cell r="AL51">
            <v>0</v>
          </cell>
        </row>
        <row r="52">
          <cell r="AF52" t="str">
            <v>　今年度から、加算実績を反映するよう積算方法を変更したため</v>
          </cell>
        </row>
        <row r="53">
          <cell r="G53" t="str">
            <v>私立</v>
          </cell>
          <cell r="Q53" t="str">
            <v>私立</v>
          </cell>
        </row>
        <row r="54">
          <cell r="H54">
            <v>150000</v>
          </cell>
          <cell r="K54" t="str">
            <v>円</v>
          </cell>
          <cell r="L54" t="str">
            <v>×</v>
          </cell>
          <cell r="M54">
            <v>68</v>
          </cell>
          <cell r="O54" t="str">
            <v>か所</v>
          </cell>
          <cell r="R54">
            <v>150000</v>
          </cell>
          <cell r="U54" t="str">
            <v>円</v>
          </cell>
          <cell r="V54" t="str">
            <v>×</v>
          </cell>
          <cell r="W54">
            <v>166</v>
          </cell>
          <cell r="Y54" t="str">
            <v>か所</v>
          </cell>
        </row>
        <row r="55">
          <cell r="L55" t="str">
            <v>＝</v>
          </cell>
          <cell r="M55">
            <v>10200</v>
          </cell>
          <cell r="V55" t="str">
            <v>＝</v>
          </cell>
          <cell r="W55">
            <v>24900</v>
          </cell>
        </row>
        <row r="65">
          <cell r="G65">
            <v>25817669</v>
          </cell>
          <cell r="Q65">
            <v>21835624</v>
          </cell>
        </row>
      </sheetData>
      <sheetData sheetId="2" refreshError="1">
        <row r="3">
          <cell r="AG3" t="str">
            <v>稲垣</v>
          </cell>
          <cell r="AK3">
            <v>3564</v>
          </cell>
        </row>
        <row r="6">
          <cell r="B6" t="str">
            <v>12款1項1目2節</v>
          </cell>
          <cell r="G6" t="str">
            <v>保育所費
負担金</v>
          </cell>
          <cell r="L6">
            <v>8482004</v>
          </cell>
          <cell r="Q6" t="str">
            <v>保育所費
負担金</v>
          </cell>
          <cell r="V6">
            <v>7466288</v>
          </cell>
          <cell r="AA6">
            <v>1015716</v>
          </cell>
          <cell r="AF6" t="str">
            <v>（</v>
          </cell>
          <cell r="AG6">
            <v>15</v>
          </cell>
          <cell r="AH6" t="str">
            <v>年度決算）</v>
          </cell>
          <cell r="AI6">
            <v>0</v>
          </cell>
          <cell r="AJ6">
            <v>0</v>
          </cell>
          <cell r="AK6">
            <v>0</v>
          </cell>
          <cell r="AL6">
            <v>0</v>
          </cell>
        </row>
        <row r="7">
          <cell r="B7" t="str">
            <v>保育所費負担金</v>
          </cell>
        </row>
        <row r="8">
          <cell r="AF8">
            <v>5280414385</v>
          </cell>
          <cell r="AK8" t="str">
            <v>千円</v>
          </cell>
        </row>
        <row r="9">
          <cell r="G9" t="str">
            <v>私立保育所分</v>
          </cell>
          <cell r="L9">
            <v>5817813</v>
          </cell>
          <cell r="V9">
            <v>7466288</v>
          </cell>
        </row>
        <row r="11">
          <cell r="G11">
            <v>17</v>
          </cell>
          <cell r="H11" t="str">
            <v>年度国徴収金</v>
          </cell>
          <cell r="L11" t="str">
            <v>×</v>
          </cell>
          <cell r="M11">
            <v>0.65</v>
          </cell>
          <cell r="Q11">
            <v>16</v>
          </cell>
          <cell r="R11" t="str">
            <v>年度国徴収金</v>
          </cell>
          <cell r="V11" t="str">
            <v>×</v>
          </cell>
          <cell r="W11">
            <v>0.65</v>
          </cell>
        </row>
        <row r="12">
          <cell r="G12">
            <v>8296190650</v>
          </cell>
          <cell r="L12" t="str">
            <v>×</v>
          </cell>
          <cell r="M12">
            <v>0.65</v>
          </cell>
          <cell r="Q12">
            <v>10638404720</v>
          </cell>
          <cell r="V12" t="str">
            <v>×</v>
          </cell>
          <cell r="W12">
            <v>0.65</v>
          </cell>
        </row>
        <row r="13">
          <cell r="G13" t="str">
            <v>過年度保育料徴収</v>
          </cell>
          <cell r="Q13" t="str">
            <v>過年度保育料徴収</v>
          </cell>
        </row>
        <row r="14">
          <cell r="G14">
            <v>425288781</v>
          </cell>
          <cell r="L14" t="str">
            <v>円</v>
          </cell>
          <cell r="Q14">
            <v>551325190</v>
          </cell>
        </row>
        <row r="17">
          <cell r="G17" t="str">
            <v>公立保育所分</v>
          </cell>
          <cell r="L17">
            <v>2664191</v>
          </cell>
        </row>
        <row r="18">
          <cell r="G18">
            <v>17</v>
          </cell>
          <cell r="H18" t="str">
            <v>年度国徴収金</v>
          </cell>
          <cell r="L18" t="str">
            <v>×</v>
          </cell>
          <cell r="M18">
            <v>0.65</v>
          </cell>
          <cell r="Q18">
            <v>16</v>
          </cell>
          <cell r="R18" t="str">
            <v>年度国徴収金</v>
          </cell>
          <cell r="V18" t="str">
            <v>×</v>
          </cell>
          <cell r="W18">
            <v>0.65</v>
          </cell>
        </row>
        <row r="19">
          <cell r="G19">
            <v>3776391530</v>
          </cell>
          <cell r="L19" t="str">
            <v>×</v>
          </cell>
          <cell r="M19">
            <v>0.65</v>
          </cell>
        </row>
        <row r="20">
          <cell r="G20" t="str">
            <v>過年度保育料徴収</v>
          </cell>
        </row>
        <row r="21">
          <cell r="G21">
            <v>209536219</v>
          </cell>
          <cell r="L21" t="str">
            <v>円</v>
          </cell>
        </row>
        <row r="24">
          <cell r="B24" t="str">
            <v>14款1項1目1節</v>
          </cell>
          <cell r="L24">
            <v>5117487</v>
          </cell>
          <cell r="V24">
            <v>3721163</v>
          </cell>
          <cell r="AA24">
            <v>1396324</v>
          </cell>
          <cell r="AF24" t="str">
            <v>（</v>
          </cell>
          <cell r="AG24">
            <v>15</v>
          </cell>
          <cell r="AH24" t="str">
            <v>年度決算）</v>
          </cell>
          <cell r="AI24">
            <v>0</v>
          </cell>
          <cell r="AJ24">
            <v>0</v>
          </cell>
          <cell r="AK24">
            <v>0</v>
          </cell>
          <cell r="AL24">
            <v>0</v>
          </cell>
        </row>
        <row r="25">
          <cell r="B25" t="str">
            <v>児童福祉費</v>
          </cell>
        </row>
        <row r="26">
          <cell r="G26" t="str">
            <v>（</v>
          </cell>
          <cell r="H26">
            <v>17</v>
          </cell>
          <cell r="I26" t="str">
            <v>年度運営費総額</v>
          </cell>
          <cell r="N26" t="str">
            <v>－</v>
          </cell>
          <cell r="Q26" t="str">
            <v>（</v>
          </cell>
          <cell r="R26">
            <v>16</v>
          </cell>
          <cell r="S26" t="str">
            <v>年度運営費総額</v>
          </cell>
          <cell r="X26" t="str">
            <v>－</v>
          </cell>
          <cell r="AF26">
            <v>6964982960</v>
          </cell>
          <cell r="AG26">
            <v>0</v>
          </cell>
          <cell r="AH26">
            <v>0</v>
          </cell>
          <cell r="AI26">
            <v>0</v>
          </cell>
          <cell r="AJ26">
            <v>0</v>
          </cell>
          <cell r="AK26" t="str">
            <v>千円</v>
          </cell>
          <cell r="AL26">
            <v>0</v>
          </cell>
        </row>
        <row r="27">
          <cell r="G27">
            <v>17</v>
          </cell>
          <cell r="H27" t="str">
            <v>年度国徴収金総額）</v>
          </cell>
          <cell r="N27" t="str">
            <v>×</v>
          </cell>
          <cell r="O27" t="str">
            <v>1/2</v>
          </cell>
          <cell r="Q27">
            <v>16</v>
          </cell>
          <cell r="R27" t="str">
            <v>年度国徴収金総額）</v>
          </cell>
          <cell r="X27" t="str">
            <v>×</v>
          </cell>
          <cell r="Y27" t="str">
            <v>1/2</v>
          </cell>
        </row>
        <row r="29">
          <cell r="G29" t="str">
            <v>（</v>
          </cell>
          <cell r="H29">
            <v>18531165404</v>
          </cell>
          <cell r="N29" t="str">
            <v>－</v>
          </cell>
          <cell r="Q29" t="str">
            <v>（</v>
          </cell>
          <cell r="R29">
            <v>21835624950</v>
          </cell>
          <cell r="X29" t="str">
            <v>－</v>
          </cell>
        </row>
        <row r="30">
          <cell r="G30">
            <v>8296190650</v>
          </cell>
          <cell r="M30" t="str">
            <v>）</v>
          </cell>
          <cell r="N30" t="str">
            <v>×</v>
          </cell>
          <cell r="O30" t="str">
            <v>1/2</v>
          </cell>
          <cell r="Q30">
            <v>10638404720</v>
          </cell>
          <cell r="W30" t="str">
            <v>）</v>
          </cell>
          <cell r="X30" t="str">
            <v>×</v>
          </cell>
          <cell r="Y30" t="str">
            <v>1/2</v>
          </cell>
        </row>
        <row r="32">
          <cell r="Q32" t="str">
            <v>公立保育所運営費の一般財源化影響額</v>
          </cell>
          <cell r="V32">
            <v>-1877447</v>
          </cell>
        </row>
        <row r="65">
          <cell r="G65">
            <v>13599491</v>
          </cell>
          <cell r="Q65">
            <v>9310004</v>
          </cell>
        </row>
      </sheetData>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②－１"/>
      <sheetName val="様式③歳出"/>
      <sheetName val="様式③ 歳入"/>
      <sheetName val="処遇加算分⑯予算"/>
      <sheetName val="機能強化分⑯予算"/>
      <sheetName val="児童数予測表⑯予算"/>
      <sheetName val="利用率の推移⑯予算"/>
      <sheetName val="単価見込み⑯予算"/>
      <sheetName val="入所人数と運営費の実績⑯予算"/>
      <sheetName val="未設置単価児童数 ⑰予算"/>
      <sheetName val="民改費の平均値⑰予算"/>
      <sheetName val="定員の状況⑯予算"/>
      <sheetName val="保育所の状況(⑯予算）"/>
    </sheetNames>
    <sheetDataSet>
      <sheetData sheetId="0" refreshError="1">
        <row r="4">
          <cell r="F4">
            <v>1</v>
          </cell>
        </row>
        <row r="5">
          <cell r="B5" t="str">
            <v>保育所運営費</v>
          </cell>
        </row>
        <row r="11">
          <cell r="M11" t="str">
            <v>14款1項1目1節</v>
          </cell>
          <cell r="Y11" t="str">
            <v>12款1項1目2節</v>
          </cell>
        </row>
        <row r="12">
          <cell r="G12">
            <v>18900369</v>
          </cell>
          <cell r="M12">
            <v>3794887</v>
          </cell>
          <cell r="Y12">
            <v>4370771</v>
          </cell>
        </row>
        <row r="13">
          <cell r="G13">
            <v>21835624</v>
          </cell>
          <cell r="M13">
            <v>3721163</v>
          </cell>
          <cell r="Y13">
            <v>7466288</v>
          </cell>
        </row>
        <row r="16">
          <cell r="F16" t="str">
            <v>　児童福祉法に基づく要保育児童の保育所への保育の実施後の保護につき、児童福祉施設の最低基準を維持するための費用を支弁します。</v>
          </cell>
          <cell r="AC16">
            <v>18226480</v>
          </cell>
          <cell r="AH16">
            <v>18539179</v>
          </cell>
        </row>
        <row r="17">
          <cell r="AC17">
            <v>19559337</v>
          </cell>
          <cell r="AH17">
            <v>19592563</v>
          </cell>
        </row>
        <row r="18">
          <cell r="AC18">
            <v>20691960</v>
          </cell>
          <cell r="AH18">
            <v>20384239</v>
          </cell>
        </row>
        <row r="21">
          <cell r="B21" t="str">
            <v>【事業目的】</v>
          </cell>
        </row>
        <row r="22">
          <cell r="B22" t="str">
            <v>　児童福祉法に基づく要保育児童の保育所への保育の実施後の保護につき、児童福祉施設の最低基準を維持するための費用を支弁します。</v>
          </cell>
        </row>
        <row r="24">
          <cell r="B24" t="str">
            <v>【事業の推移】</v>
          </cell>
        </row>
        <row r="25">
          <cell r="B25" t="str">
            <v>　「児童福祉法による保育所運営費国庫負担金について（昭和51年４月16日厚生事務次官通知）」で定められているとおり適正な執行を図っています。今後の見直しの必要性等については、国の動向を踏まえながら考慮していきます。</v>
          </cell>
        </row>
        <row r="27">
          <cell r="B27" t="str">
            <v>【事業費の内訳】</v>
          </cell>
        </row>
        <row r="28">
          <cell r="C28" t="str">
            <v>（ １７ 年度）</v>
          </cell>
          <cell r="U28" t="str">
            <v>（ １６ 年度）</v>
          </cell>
        </row>
        <row r="29">
          <cell r="C29" t="str">
            <v>１　一般分</v>
          </cell>
          <cell r="J29">
            <v>18875221</v>
          </cell>
          <cell r="O29" t="str">
            <v>千円</v>
          </cell>
          <cell r="U29" t="str">
            <v>１　一般分</v>
          </cell>
          <cell r="AB29">
            <v>21799083</v>
          </cell>
          <cell r="AG29" t="str">
            <v>千円</v>
          </cell>
        </row>
        <row r="30">
          <cell r="F30" t="str">
            <v>か所数</v>
          </cell>
          <cell r="J30" t="str">
            <v>定員</v>
          </cell>
          <cell r="O30" t="str">
            <v>入所見込</v>
          </cell>
          <cell r="X30" t="str">
            <v>か所数</v>
          </cell>
          <cell r="AB30" t="str">
            <v>定員</v>
          </cell>
          <cell r="AG30" t="str">
            <v>入所見込</v>
          </cell>
        </row>
        <row r="31">
          <cell r="C31" t="str">
            <v>公立</v>
          </cell>
          <cell r="F31">
            <v>118</v>
          </cell>
          <cell r="H31" t="str">
            <v>か所</v>
          </cell>
          <cell r="J31">
            <v>10001</v>
          </cell>
          <cell r="M31" t="str">
            <v>人</v>
          </cell>
          <cell r="O31">
            <v>7415.75</v>
          </cell>
          <cell r="R31" t="str">
            <v>人</v>
          </cell>
          <cell r="U31" t="str">
            <v>公立</v>
          </cell>
          <cell r="X31">
            <v>123</v>
          </cell>
          <cell r="Z31" t="str">
            <v>か所</v>
          </cell>
          <cell r="AB31">
            <v>10339</v>
          </cell>
          <cell r="AE31" t="str">
            <v>人</v>
          </cell>
          <cell r="AG31">
            <v>10342</v>
          </cell>
          <cell r="AJ31" t="str">
            <v>人</v>
          </cell>
        </row>
        <row r="32">
          <cell r="C32" t="str">
            <v>私立</v>
          </cell>
          <cell r="F32">
            <v>210</v>
          </cell>
          <cell r="H32" t="str">
            <v>か所</v>
          </cell>
          <cell r="J32">
            <v>19815</v>
          </cell>
          <cell r="M32" t="str">
            <v>人</v>
          </cell>
          <cell r="O32">
            <v>15379.5</v>
          </cell>
          <cell r="R32" t="str">
            <v>人</v>
          </cell>
          <cell r="U32" t="str">
            <v>私立</v>
          </cell>
          <cell r="X32">
            <v>166</v>
          </cell>
          <cell r="Z32" t="str">
            <v>か所</v>
          </cell>
          <cell r="AB32">
            <v>16348</v>
          </cell>
          <cell r="AE32" t="str">
            <v>人</v>
          </cell>
          <cell r="AG32">
            <v>17049</v>
          </cell>
          <cell r="AJ32" t="str">
            <v>人</v>
          </cell>
        </row>
        <row r="33">
          <cell r="C33" t="str">
            <v>計</v>
          </cell>
          <cell r="F33">
            <v>328</v>
          </cell>
          <cell r="H33" t="str">
            <v>か所</v>
          </cell>
          <cell r="J33">
            <v>29816</v>
          </cell>
          <cell r="M33" t="str">
            <v>人</v>
          </cell>
          <cell r="O33">
            <v>22795.25</v>
          </cell>
          <cell r="R33" t="str">
            <v>人</v>
          </cell>
          <cell r="U33" t="str">
            <v>計</v>
          </cell>
          <cell r="X33">
            <v>289</v>
          </cell>
          <cell r="Z33" t="str">
            <v>か所</v>
          </cell>
          <cell r="AB33">
            <v>26687</v>
          </cell>
          <cell r="AE33" t="str">
            <v>人</v>
          </cell>
          <cell r="AG33">
            <v>27391</v>
          </cell>
          <cell r="AJ33" t="str">
            <v>人</v>
          </cell>
        </row>
        <row r="34">
          <cell r="C34" t="str">
            <v>※公設民営の２園は公立に含めています。</v>
          </cell>
        </row>
        <row r="35">
          <cell r="C35" t="str">
            <v>２　処遇加算分</v>
          </cell>
          <cell r="J35">
            <v>14948</v>
          </cell>
          <cell r="O35" t="str">
            <v>千円</v>
          </cell>
          <cell r="U35" t="str">
            <v>２　処遇加算分</v>
          </cell>
          <cell r="AB35">
            <v>11641</v>
          </cell>
          <cell r="AG35" t="str">
            <v>千円</v>
          </cell>
        </row>
        <row r="36">
          <cell r="C36" t="str">
            <v>私立</v>
          </cell>
          <cell r="F36">
            <v>19</v>
          </cell>
          <cell r="H36" t="str">
            <v>か所</v>
          </cell>
          <cell r="U36" t="str">
            <v>私立</v>
          </cell>
          <cell r="X36">
            <v>15</v>
          </cell>
          <cell r="Z36" t="str">
            <v>か所</v>
          </cell>
        </row>
        <row r="37">
          <cell r="C37" t="str">
            <v>３　機能強化分</v>
          </cell>
          <cell r="J37">
            <v>10200</v>
          </cell>
          <cell r="O37" t="str">
            <v>千円</v>
          </cell>
          <cell r="U37" t="str">
            <v>３　機能強化分</v>
          </cell>
          <cell r="AB37">
            <v>22050</v>
          </cell>
          <cell r="AG37" t="str">
            <v>千円</v>
          </cell>
        </row>
        <row r="38">
          <cell r="C38" t="str">
            <v>私立</v>
          </cell>
          <cell r="F38">
            <v>68</v>
          </cell>
          <cell r="H38" t="str">
            <v>か所</v>
          </cell>
          <cell r="U38" t="str">
            <v>私立</v>
          </cell>
          <cell r="X38">
            <v>166</v>
          </cell>
          <cell r="Z38" t="str">
            <v>か所</v>
          </cell>
        </row>
        <row r="39">
          <cell r="B39" t="str">
            <v>【根拠法例】</v>
          </cell>
        </row>
        <row r="40">
          <cell r="B40" t="str">
            <v>　児童福祉法第24条（保育所への保育の実施)</v>
          </cell>
        </row>
        <row r="41">
          <cell r="B41" t="str">
            <v>　児童福祉法第51条（市町村の支弁）</v>
          </cell>
        </row>
        <row r="44">
          <cell r="AI44" t="str">
            <v>年度</v>
          </cell>
        </row>
        <row r="46">
          <cell r="AB46" t="str">
            <v>有（　年　月）　・　無</v>
          </cell>
        </row>
        <row r="68">
          <cell r="F68" t="str">
            <v>□廃止の検討　□最適供給主体の検討　□業務ﾌﾟﾛｾｽの検討　□当面現状維持　□その他・一次ﾁｪｯｸ中</v>
          </cell>
          <cell r="AH68" t="str">
            <v>□15年度　</v>
          </cell>
        </row>
        <row r="69">
          <cell r="AH69" t="str">
            <v>□16年度</v>
          </cell>
        </row>
        <row r="70">
          <cell r="AH70" t="str">
            <v>□17年度</v>
          </cell>
        </row>
      </sheetData>
      <sheetData sheetId="1" refreshError="1">
        <row r="3">
          <cell r="AG3" t="str">
            <v>稲垣</v>
          </cell>
          <cell r="AK3">
            <v>3564</v>
          </cell>
        </row>
        <row r="6">
          <cell r="B6" t="str">
            <v>4款2項1目20節</v>
          </cell>
          <cell r="G6" t="str">
            <v>一般分</v>
          </cell>
          <cell r="L6">
            <v>18875221</v>
          </cell>
          <cell r="Q6" t="str">
            <v>一般分</v>
          </cell>
          <cell r="V6">
            <v>21799083</v>
          </cell>
          <cell r="AA6">
            <v>-2923862</v>
          </cell>
          <cell r="AF6" t="str">
            <v>（</v>
          </cell>
          <cell r="AG6">
            <v>15</v>
          </cell>
          <cell r="AH6" t="str">
            <v>年度決算）</v>
          </cell>
          <cell r="AI6">
            <v>0</v>
          </cell>
          <cell r="AJ6">
            <v>0</v>
          </cell>
          <cell r="AK6">
            <v>0</v>
          </cell>
          <cell r="AL6">
            <v>0</v>
          </cell>
        </row>
        <row r="7">
          <cell r="B7" t="str">
            <v>扶助費</v>
          </cell>
          <cell r="AF7">
            <v>20384239</v>
          </cell>
          <cell r="AG7">
            <v>0</v>
          </cell>
          <cell r="AH7">
            <v>0</v>
          </cell>
          <cell r="AK7" t="str">
            <v>千円</v>
          </cell>
        </row>
        <row r="8">
          <cell r="B8" t="str">
            <v>(2)保育所運営費</v>
          </cell>
          <cell r="G8" t="str">
            <v>私立計</v>
          </cell>
          <cell r="L8">
            <v>13629958</v>
          </cell>
          <cell r="Q8" t="str">
            <v>私立計</v>
          </cell>
          <cell r="V8">
            <v>14476691</v>
          </cell>
          <cell r="AA8">
            <v>-846733</v>
          </cell>
          <cell r="AF8" t="str">
            <v>◎入所予定人数見込みの減</v>
          </cell>
          <cell r="AG8">
            <v>0</v>
          </cell>
          <cell r="AH8">
            <v>0</v>
          </cell>
          <cell r="AI8">
            <v>0</v>
          </cell>
          <cell r="AJ8">
            <v>0</v>
          </cell>
          <cell r="AK8">
            <v>0</v>
          </cell>
          <cell r="AL8">
            <v>0</v>
          </cell>
        </row>
        <row r="9">
          <cell r="G9" t="str">
            <v>（設置）</v>
          </cell>
          <cell r="Q9" t="str">
            <v>（設置）</v>
          </cell>
        </row>
        <row r="10">
          <cell r="G10" t="str">
            <v>乳児</v>
          </cell>
          <cell r="Q10" t="str">
            <v>乳児</v>
          </cell>
          <cell r="AF10" t="str">
            <v>（内容）</v>
          </cell>
          <cell r="AG10">
            <v>0</v>
          </cell>
          <cell r="AH10">
            <v>0</v>
          </cell>
          <cell r="AI10">
            <v>0</v>
          </cell>
          <cell r="AJ10">
            <v>0</v>
          </cell>
          <cell r="AK10">
            <v>0</v>
          </cell>
          <cell r="AL10">
            <v>0</v>
          </cell>
        </row>
        <row r="11">
          <cell r="H11">
            <v>182463</v>
          </cell>
          <cell r="K11" t="str">
            <v>×</v>
          </cell>
          <cell r="L11">
            <v>14635</v>
          </cell>
          <cell r="O11" t="str">
            <v>人</v>
          </cell>
          <cell r="R11">
            <v>171762</v>
          </cell>
          <cell r="U11" t="str">
            <v>×</v>
          </cell>
          <cell r="V11">
            <v>16089</v>
          </cell>
          <cell r="Y11" t="str">
            <v>人</v>
          </cell>
          <cell r="AF11">
            <v>330</v>
          </cell>
          <cell r="AG11">
            <v>0</v>
          </cell>
          <cell r="AH11">
            <v>0</v>
          </cell>
          <cell r="AI11" t="str">
            <v>か所</v>
          </cell>
          <cell r="AJ11">
            <v>0</v>
          </cell>
          <cell r="AK11">
            <v>0</v>
          </cell>
          <cell r="AL11">
            <v>0</v>
          </cell>
        </row>
        <row r="12">
          <cell r="K12" t="str">
            <v>＝</v>
          </cell>
          <cell r="L12">
            <v>2670346</v>
          </cell>
          <cell r="U12" t="str">
            <v>＝</v>
          </cell>
          <cell r="V12">
            <v>2763479</v>
          </cell>
          <cell r="AF12">
            <v>24531</v>
          </cell>
          <cell r="AG12">
            <v>0</v>
          </cell>
          <cell r="AH12">
            <v>0</v>
          </cell>
          <cell r="AI12" t="str">
            <v>人／月</v>
          </cell>
          <cell r="AJ12">
            <v>0</v>
          </cell>
          <cell r="AK12">
            <v>0</v>
          </cell>
          <cell r="AL12">
            <v>0</v>
          </cell>
        </row>
        <row r="13">
          <cell r="G13" t="str">
            <v>１・２歳児</v>
          </cell>
          <cell r="Q13" t="str">
            <v>１・２歳児</v>
          </cell>
          <cell r="AF13" t="str">
            <v>◎施設数には年度途中
　開所施設(１か所)を
　含みます。
◎定員に対する入所率
　公立：74.15％
　私立：77.26％</v>
          </cell>
          <cell r="AG13">
            <v>0</v>
          </cell>
          <cell r="AH13">
            <v>0</v>
          </cell>
          <cell r="AI13">
            <v>0</v>
          </cell>
          <cell r="AJ13">
            <v>0</v>
          </cell>
          <cell r="AK13">
            <v>0</v>
          </cell>
          <cell r="AL13">
            <v>0</v>
          </cell>
        </row>
        <row r="14">
          <cell r="H14">
            <v>104905</v>
          </cell>
          <cell r="K14" t="str">
            <v>×</v>
          </cell>
          <cell r="L14">
            <v>58799</v>
          </cell>
          <cell r="O14" t="str">
            <v>人</v>
          </cell>
          <cell r="R14">
            <v>101056</v>
          </cell>
          <cell r="U14" t="str">
            <v>×</v>
          </cell>
          <cell r="V14">
            <v>64430</v>
          </cell>
          <cell r="Y14" t="str">
            <v>人</v>
          </cell>
        </row>
        <row r="15">
          <cell r="K15" t="str">
            <v>＝</v>
          </cell>
          <cell r="L15">
            <v>6168309</v>
          </cell>
          <cell r="U15" t="str">
            <v>＝</v>
          </cell>
          <cell r="V15">
            <v>6511038</v>
          </cell>
        </row>
        <row r="16">
          <cell r="G16" t="str">
            <v>３歳児</v>
          </cell>
          <cell r="Q16" t="str">
            <v>３歳児</v>
          </cell>
        </row>
        <row r="17">
          <cell r="H17">
            <v>48470</v>
          </cell>
          <cell r="K17" t="str">
            <v>×</v>
          </cell>
          <cell r="L17">
            <v>37228</v>
          </cell>
          <cell r="O17" t="str">
            <v>人</v>
          </cell>
          <cell r="R17">
            <v>47137</v>
          </cell>
          <cell r="U17" t="str">
            <v>×</v>
          </cell>
          <cell r="V17">
            <v>40323</v>
          </cell>
          <cell r="Y17" t="str">
            <v>人</v>
          </cell>
        </row>
        <row r="18">
          <cell r="K18" t="str">
            <v>＝</v>
          </cell>
          <cell r="L18">
            <v>1804441</v>
          </cell>
          <cell r="U18" t="str">
            <v>＝</v>
          </cell>
          <cell r="V18">
            <v>1900705</v>
          </cell>
        </row>
        <row r="19">
          <cell r="G19" t="str">
            <v>４歳以上児</v>
          </cell>
          <cell r="Q19" t="str">
            <v>４歳以上児</v>
          </cell>
        </row>
        <row r="20">
          <cell r="H20">
            <v>40422</v>
          </cell>
          <cell r="K20" t="str">
            <v>×</v>
          </cell>
          <cell r="L20">
            <v>73892</v>
          </cell>
          <cell r="O20" t="str">
            <v>人</v>
          </cell>
          <cell r="R20">
            <v>39421</v>
          </cell>
          <cell r="U20" t="str">
            <v>×</v>
          </cell>
          <cell r="V20">
            <v>83749</v>
          </cell>
          <cell r="Y20" t="str">
            <v>人</v>
          </cell>
        </row>
        <row r="21">
          <cell r="K21" t="str">
            <v>＝</v>
          </cell>
          <cell r="L21">
            <v>2986862</v>
          </cell>
          <cell r="U21" t="str">
            <v>＝</v>
          </cell>
          <cell r="V21">
            <v>3301469</v>
          </cell>
        </row>
        <row r="23">
          <cell r="B23" t="str">
            <v>＜参考＞</v>
          </cell>
          <cell r="G23" t="str">
            <v>市立計</v>
          </cell>
          <cell r="L23">
            <v>5245263</v>
          </cell>
          <cell r="Q23" t="str">
            <v>市立計</v>
          </cell>
          <cell r="V23">
            <v>7322392</v>
          </cell>
          <cell r="AA23">
            <v>-2077129</v>
          </cell>
        </row>
        <row r="24">
          <cell r="B24" t="str">
            <v>市立保育所運営費
(従来の積算方法による)</v>
          </cell>
          <cell r="G24" t="str">
            <v>（設置）</v>
          </cell>
          <cell r="Q24" t="str">
            <v>（設置）</v>
          </cell>
        </row>
        <row r="25">
          <cell r="G25" t="str">
            <v>乳児</v>
          </cell>
          <cell r="Q25" t="str">
            <v>乳児</v>
          </cell>
        </row>
        <row r="26">
          <cell r="H26">
            <v>158349</v>
          </cell>
          <cell r="K26" t="str">
            <v>×</v>
          </cell>
          <cell r="L26">
            <v>4191</v>
          </cell>
          <cell r="O26" t="str">
            <v>人</v>
          </cell>
          <cell r="R26">
            <v>157398</v>
          </cell>
          <cell r="U26" t="str">
            <v>×</v>
          </cell>
          <cell r="V26">
            <v>5918</v>
          </cell>
          <cell r="Y26" t="str">
            <v>人</v>
          </cell>
        </row>
        <row r="27">
          <cell r="K27" t="str">
            <v>＝</v>
          </cell>
          <cell r="L27">
            <v>663641</v>
          </cell>
          <cell r="U27" t="str">
            <v>＝</v>
          </cell>
          <cell r="V27">
            <v>931481</v>
          </cell>
        </row>
        <row r="28">
          <cell r="G28" t="str">
            <v>１・２歳児</v>
          </cell>
          <cell r="Q28" t="str">
            <v>１・２歳児</v>
          </cell>
        </row>
        <row r="29">
          <cell r="H29">
            <v>93634</v>
          </cell>
          <cell r="K29" t="str">
            <v>×</v>
          </cell>
          <cell r="L29">
            <v>21814</v>
          </cell>
          <cell r="O29" t="str">
            <v>人</v>
          </cell>
          <cell r="R29">
            <v>93898</v>
          </cell>
          <cell r="U29" t="str">
            <v>×</v>
          </cell>
          <cell r="V29">
            <v>30255</v>
          </cell>
          <cell r="Y29" t="str">
            <v>人</v>
          </cell>
        </row>
        <row r="30">
          <cell r="K30" t="str">
            <v>＝</v>
          </cell>
          <cell r="L30">
            <v>2042532</v>
          </cell>
          <cell r="U30" t="str">
            <v>＝</v>
          </cell>
          <cell r="V30">
            <v>2840884</v>
          </cell>
        </row>
        <row r="31">
          <cell r="G31" t="str">
            <v>３歳児</v>
          </cell>
          <cell r="Q31" t="str">
            <v>３歳児</v>
          </cell>
        </row>
        <row r="32">
          <cell r="H32">
            <v>44971</v>
          </cell>
          <cell r="K32" t="str">
            <v>×</v>
          </cell>
          <cell r="L32">
            <v>18942</v>
          </cell>
          <cell r="O32" t="str">
            <v>人</v>
          </cell>
          <cell r="R32">
            <v>45065</v>
          </cell>
          <cell r="U32" t="str">
            <v>×</v>
          </cell>
          <cell r="V32">
            <v>25927</v>
          </cell>
          <cell r="Y32" t="str">
            <v>人</v>
          </cell>
        </row>
        <row r="33">
          <cell r="K33" t="str">
            <v>＝</v>
          </cell>
          <cell r="L33">
            <v>851841</v>
          </cell>
          <cell r="U33" t="str">
            <v>＝</v>
          </cell>
          <cell r="V33">
            <v>1168400</v>
          </cell>
        </row>
        <row r="34">
          <cell r="G34" t="str">
            <v>４歳以上児</v>
          </cell>
          <cell r="Q34" t="str">
            <v>４歳以上児</v>
          </cell>
        </row>
        <row r="35">
          <cell r="H35">
            <v>38310</v>
          </cell>
          <cell r="K35" t="str">
            <v>×</v>
          </cell>
          <cell r="L35">
            <v>44042</v>
          </cell>
          <cell r="O35" t="str">
            <v>人</v>
          </cell>
          <cell r="R35">
            <v>38409</v>
          </cell>
          <cell r="U35" t="str">
            <v>×</v>
          </cell>
          <cell r="V35">
            <v>62007</v>
          </cell>
          <cell r="Y35" t="str">
            <v>人</v>
          </cell>
        </row>
        <row r="36">
          <cell r="K36" t="str">
            <v>＝</v>
          </cell>
          <cell r="L36">
            <v>1687249</v>
          </cell>
          <cell r="U36" t="str">
            <v>＝</v>
          </cell>
          <cell r="V36">
            <v>2381627</v>
          </cell>
        </row>
        <row r="40">
          <cell r="G40" t="str">
            <v>処遇加算分</v>
          </cell>
          <cell r="L40">
            <v>14948</v>
          </cell>
          <cell r="Q40" t="str">
            <v>処遇加算分</v>
          </cell>
          <cell r="V40">
            <v>11641</v>
          </cell>
          <cell r="AB40">
            <v>3307</v>
          </cell>
        </row>
        <row r="42">
          <cell r="G42">
            <v>435000</v>
          </cell>
          <cell r="K42" t="str">
            <v>円</v>
          </cell>
          <cell r="L42" t="str">
            <v>×</v>
          </cell>
          <cell r="M42">
            <v>6</v>
          </cell>
          <cell r="O42" t="str">
            <v>か所</v>
          </cell>
          <cell r="Q42">
            <v>431000</v>
          </cell>
          <cell r="U42" t="str">
            <v>円</v>
          </cell>
          <cell r="V42" t="str">
            <v>×</v>
          </cell>
          <cell r="W42">
            <v>5</v>
          </cell>
          <cell r="Y42" t="str">
            <v>か所</v>
          </cell>
        </row>
        <row r="43">
          <cell r="L43" t="str">
            <v>＝</v>
          </cell>
          <cell r="M43">
            <v>2610</v>
          </cell>
          <cell r="V43" t="str">
            <v>＝</v>
          </cell>
          <cell r="W43">
            <v>2155</v>
          </cell>
        </row>
        <row r="44">
          <cell r="G44">
            <v>726000</v>
          </cell>
          <cell r="K44" t="str">
            <v>円</v>
          </cell>
          <cell r="L44" t="str">
            <v>×</v>
          </cell>
          <cell r="M44">
            <v>3</v>
          </cell>
          <cell r="O44" t="str">
            <v>か所</v>
          </cell>
          <cell r="Q44">
            <v>719000</v>
          </cell>
          <cell r="U44" t="str">
            <v>円</v>
          </cell>
          <cell r="V44" t="str">
            <v>×</v>
          </cell>
          <cell r="W44">
            <v>2</v>
          </cell>
          <cell r="Y44" t="str">
            <v>か所</v>
          </cell>
        </row>
        <row r="45">
          <cell r="L45" t="str">
            <v>＝</v>
          </cell>
          <cell r="M45">
            <v>2178</v>
          </cell>
          <cell r="V45" t="str">
            <v>＝</v>
          </cell>
          <cell r="W45">
            <v>1438</v>
          </cell>
        </row>
        <row r="46">
          <cell r="G46">
            <v>1016000</v>
          </cell>
          <cell r="K46" t="str">
            <v>円</v>
          </cell>
          <cell r="L46" t="str">
            <v>×</v>
          </cell>
          <cell r="M46">
            <v>10</v>
          </cell>
          <cell r="O46" t="str">
            <v>か所</v>
          </cell>
          <cell r="Q46">
            <v>1006000</v>
          </cell>
          <cell r="U46" t="str">
            <v>円</v>
          </cell>
          <cell r="V46" t="str">
            <v>×</v>
          </cell>
          <cell r="W46">
            <v>8</v>
          </cell>
          <cell r="Y46" t="str">
            <v>か所</v>
          </cell>
        </row>
        <row r="47">
          <cell r="L47" t="str">
            <v>＝</v>
          </cell>
          <cell r="M47">
            <v>10160</v>
          </cell>
          <cell r="V47" t="str">
            <v>＝</v>
          </cell>
          <cell r="W47">
            <v>8048</v>
          </cell>
        </row>
        <row r="51">
          <cell r="G51" t="str">
            <v>機能強化分</v>
          </cell>
          <cell r="L51">
            <v>10200</v>
          </cell>
          <cell r="Q51" t="str">
            <v>機能強化分</v>
          </cell>
          <cell r="V51">
            <v>24900</v>
          </cell>
          <cell r="AB51">
            <v>-14700</v>
          </cell>
          <cell r="AF51" t="str">
            <v>◎新設による増</v>
          </cell>
          <cell r="AG51">
            <v>0</v>
          </cell>
          <cell r="AH51">
            <v>0</v>
          </cell>
          <cell r="AI51">
            <v>0</v>
          </cell>
          <cell r="AJ51">
            <v>0</v>
          </cell>
          <cell r="AK51">
            <v>0</v>
          </cell>
          <cell r="AL51">
            <v>0</v>
          </cell>
        </row>
        <row r="53">
          <cell r="G53" t="str">
            <v>私立</v>
          </cell>
          <cell r="Q53" t="str">
            <v>私立</v>
          </cell>
        </row>
        <row r="54">
          <cell r="H54">
            <v>150000</v>
          </cell>
          <cell r="K54" t="str">
            <v>円</v>
          </cell>
          <cell r="L54" t="str">
            <v>×</v>
          </cell>
          <cell r="M54">
            <v>68</v>
          </cell>
          <cell r="O54" t="str">
            <v>か所</v>
          </cell>
          <cell r="R54">
            <v>150000</v>
          </cell>
          <cell r="U54" t="str">
            <v>円</v>
          </cell>
          <cell r="V54" t="str">
            <v>×</v>
          </cell>
          <cell r="W54">
            <v>166</v>
          </cell>
          <cell r="Y54" t="str">
            <v>か所</v>
          </cell>
        </row>
        <row r="55">
          <cell r="L55" t="str">
            <v>＝</v>
          </cell>
          <cell r="M55">
            <v>10200</v>
          </cell>
          <cell r="V55" t="str">
            <v>＝</v>
          </cell>
          <cell r="W55">
            <v>24900</v>
          </cell>
        </row>
        <row r="65">
          <cell r="G65">
            <v>18900369</v>
          </cell>
          <cell r="Q65">
            <v>21835624</v>
          </cell>
        </row>
      </sheetData>
      <sheetData sheetId="2" refreshError="1">
        <row r="3">
          <cell r="AG3" t="str">
            <v>稲垣</v>
          </cell>
          <cell r="AK3">
            <v>3564</v>
          </cell>
        </row>
        <row r="6">
          <cell r="B6" t="str">
            <v>12款1項1目2節</v>
          </cell>
          <cell r="L6">
            <v>4370771</v>
          </cell>
          <cell r="V6">
            <v>7466288</v>
          </cell>
          <cell r="AA6">
            <v>-3095517</v>
          </cell>
          <cell r="AF6" t="str">
            <v>（</v>
          </cell>
          <cell r="AG6">
            <v>15</v>
          </cell>
          <cell r="AH6" t="str">
            <v>年度決算）</v>
          </cell>
          <cell r="AI6">
            <v>0</v>
          </cell>
          <cell r="AJ6">
            <v>0</v>
          </cell>
          <cell r="AK6">
            <v>0</v>
          </cell>
          <cell r="AL6">
            <v>0</v>
          </cell>
        </row>
        <row r="7">
          <cell r="B7" t="str">
            <v>保育所費負担金</v>
          </cell>
        </row>
        <row r="8">
          <cell r="G8">
            <v>17</v>
          </cell>
          <cell r="H8" t="str">
            <v>年度国徴収金</v>
          </cell>
          <cell r="L8" t="str">
            <v>×</v>
          </cell>
          <cell r="M8">
            <v>0.65</v>
          </cell>
          <cell r="Q8">
            <v>16</v>
          </cell>
          <cell r="R8" t="str">
            <v>年度国徴収金</v>
          </cell>
          <cell r="V8" t="str">
            <v>×</v>
          </cell>
          <cell r="W8">
            <v>0.65</v>
          </cell>
          <cell r="AF8">
            <v>5280414385</v>
          </cell>
          <cell r="AG8">
            <v>0</v>
          </cell>
          <cell r="AH8">
            <v>0</v>
          </cell>
          <cell r="AI8">
            <v>0</v>
          </cell>
          <cell r="AJ8">
            <v>0</v>
          </cell>
          <cell r="AK8" t="str">
            <v>千円</v>
          </cell>
          <cell r="AL8">
            <v>0</v>
          </cell>
        </row>
        <row r="10">
          <cell r="G10">
            <v>6065333660</v>
          </cell>
          <cell r="L10" t="str">
            <v>×</v>
          </cell>
          <cell r="M10">
            <v>0.65</v>
          </cell>
          <cell r="Q10">
            <v>10638404720</v>
          </cell>
          <cell r="V10" t="str">
            <v>×</v>
          </cell>
          <cell r="W10">
            <v>0.65</v>
          </cell>
        </row>
        <row r="12">
          <cell r="G12" t="str">
            <v>過年度保育料徴収</v>
          </cell>
          <cell r="Q12" t="str">
            <v>過年度保育料徴収</v>
          </cell>
        </row>
        <row r="14">
          <cell r="G14">
            <v>428303751</v>
          </cell>
          <cell r="Q14">
            <v>551325190</v>
          </cell>
        </row>
        <row r="16">
          <cell r="B16" t="str">
            <v>14款1項1目1節</v>
          </cell>
          <cell r="L16">
            <v>3794887</v>
          </cell>
          <cell r="V16">
            <v>3721163</v>
          </cell>
          <cell r="AA16">
            <v>73724</v>
          </cell>
          <cell r="AF16" t="str">
            <v>（</v>
          </cell>
          <cell r="AG16">
            <v>15</v>
          </cell>
          <cell r="AH16" t="str">
            <v>年度決算）</v>
          </cell>
          <cell r="AI16">
            <v>0</v>
          </cell>
          <cell r="AJ16">
            <v>0</v>
          </cell>
          <cell r="AK16">
            <v>0</v>
          </cell>
          <cell r="AL16">
            <v>0</v>
          </cell>
        </row>
        <row r="17">
          <cell r="B17" t="str">
            <v>児童福祉費</v>
          </cell>
        </row>
        <row r="18">
          <cell r="G18" t="str">
            <v>（</v>
          </cell>
          <cell r="H18">
            <v>17</v>
          </cell>
          <cell r="I18" t="str">
            <v>年度運営費総額</v>
          </cell>
          <cell r="N18" t="str">
            <v>－</v>
          </cell>
          <cell r="Q18" t="str">
            <v>（</v>
          </cell>
          <cell r="R18">
            <v>16</v>
          </cell>
          <cell r="S18" t="str">
            <v>年度運営費総額</v>
          </cell>
          <cell r="X18" t="str">
            <v>－</v>
          </cell>
          <cell r="AF18">
            <v>6964982960</v>
          </cell>
          <cell r="AG18">
            <v>0</v>
          </cell>
          <cell r="AH18">
            <v>0</v>
          </cell>
          <cell r="AI18">
            <v>0</v>
          </cell>
          <cell r="AJ18">
            <v>0</v>
          </cell>
          <cell r="AK18" t="str">
            <v>千円</v>
          </cell>
          <cell r="AL18">
            <v>0</v>
          </cell>
        </row>
        <row r="19">
          <cell r="G19">
            <v>17</v>
          </cell>
          <cell r="H19" t="str">
            <v>年度国徴収金総額）</v>
          </cell>
          <cell r="N19" t="str">
            <v>×</v>
          </cell>
          <cell r="O19" t="str">
            <v>1/2</v>
          </cell>
          <cell r="Q19">
            <v>16</v>
          </cell>
          <cell r="R19" t="str">
            <v>年度国徴収金総額）</v>
          </cell>
          <cell r="X19" t="str">
            <v>×</v>
          </cell>
          <cell r="Y19" t="str">
            <v>1/2</v>
          </cell>
        </row>
        <row r="21">
          <cell r="G21" t="str">
            <v>（</v>
          </cell>
          <cell r="H21">
            <v>13655106684</v>
          </cell>
          <cell r="N21" t="str">
            <v>－</v>
          </cell>
          <cell r="Q21" t="str">
            <v>（</v>
          </cell>
          <cell r="R21">
            <v>21835624950</v>
          </cell>
          <cell r="X21" t="str">
            <v>－</v>
          </cell>
        </row>
        <row r="22">
          <cell r="G22">
            <v>6065333660</v>
          </cell>
          <cell r="M22" t="str">
            <v>）</v>
          </cell>
          <cell r="N22" t="str">
            <v>×</v>
          </cell>
          <cell r="O22" t="str">
            <v>1/2</v>
          </cell>
          <cell r="Q22">
            <v>10638404720</v>
          </cell>
          <cell r="W22" t="str">
            <v>）</v>
          </cell>
          <cell r="X22" t="str">
            <v>×</v>
          </cell>
          <cell r="Y22" t="str">
            <v>1/2</v>
          </cell>
        </row>
        <row r="24">
          <cell r="Q24" t="str">
            <v>公立保育所運営費の一般財源化影響額</v>
          </cell>
          <cell r="V24">
            <v>-1877447</v>
          </cell>
        </row>
        <row r="27">
          <cell r="B27" t="str">
            <v>14款1項1目1節</v>
          </cell>
          <cell r="L27">
            <v>1984078</v>
          </cell>
        </row>
        <row r="28">
          <cell r="B28" t="str">
            <v>児童福祉費</v>
          </cell>
        </row>
        <row r="29">
          <cell r="B29" t="str">
            <v>公立保育所分</v>
          </cell>
          <cell r="G29">
            <v>2734702790</v>
          </cell>
          <cell r="L29" t="str">
            <v>×</v>
          </cell>
          <cell r="M29">
            <v>0.65</v>
          </cell>
        </row>
        <row r="30">
          <cell r="B30" t="str">
            <v>保育所費負担金</v>
          </cell>
        </row>
        <row r="31">
          <cell r="G31">
            <v>206521249</v>
          </cell>
        </row>
        <row r="65">
          <cell r="G65">
            <v>10149736</v>
          </cell>
          <cell r="Q65">
            <v>9310004</v>
          </cell>
        </row>
      </sheetData>
      <sheetData sheetId="3" refreshError="1"/>
      <sheetData sheetId="4" refreshError="1"/>
      <sheetData sheetId="5" refreshError="1"/>
      <sheetData sheetId="6" refreshError="1"/>
      <sheetData sheetId="7"/>
      <sheetData sheetId="8" refreshError="1"/>
      <sheetData sheetId="9" refreshError="1"/>
      <sheetData sheetId="10" refreshError="1"/>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9年度様式②-1(公民)"/>
      <sheetName val="様式③歳出（公民）"/>
      <sheetName val="様式③ 歳入（公民）"/>
      <sheetName val="19年度様式②-1(民のみ)"/>
      <sheetName val="様式③歳出（民のみ）"/>
      <sheetName val="様式③ 歳入（民のみ)"/>
      <sheetName val="定員の状況（20予算）"/>
      <sheetName val="保育所の状況(20予算）"/>
      <sheetName val="保育単価（⑱見込み）"/>
      <sheetName val="保育単価（概計表－予算案） (2)"/>
      <sheetName val="保育単価（⑰当初）"/>
      <sheetName val="保育単価（⑯実行）"/>
      <sheetName val="保育単価（⑯当初）"/>
      <sheetName val="運営費・法外積算（民設）"/>
      <sheetName val="運営費・法外積算（公設）"/>
      <sheetName val="機能強化分（20予算）"/>
      <sheetName val="処遇加算分（20予算）"/>
      <sheetName val="18年度実績"/>
      <sheetName val="保育単価（19当初）予算用"/>
      <sheetName val="総額"/>
      <sheetName val="シミュレーション"/>
      <sheetName val="見込み人数"/>
      <sheetName val="見込み－17実績"/>
      <sheetName val="様式②-1 (2)"/>
    </sheetNames>
    <sheetDataSet>
      <sheetData sheetId="0"/>
      <sheetData sheetId="1" refreshError="1">
        <row r="6">
          <cell r="B6" t="str">
            <v>4款2項2目20節</v>
          </cell>
          <cell r="G6" t="str">
            <v>一般分</v>
          </cell>
          <cell r="L6">
            <v>32324732</v>
          </cell>
          <cell r="Q6" t="str">
            <v>一般分</v>
          </cell>
          <cell r="V6">
            <v>29594384</v>
          </cell>
          <cell r="AA6">
            <v>2730348</v>
          </cell>
          <cell r="AF6" t="str">
            <v>（</v>
          </cell>
          <cell r="AG6">
            <v>18</v>
          </cell>
          <cell r="AH6" t="str">
            <v>年度決算）</v>
          </cell>
          <cell r="AI6">
            <v>0</v>
          </cell>
          <cell r="AJ6">
            <v>0</v>
          </cell>
          <cell r="AK6">
            <v>0</v>
          </cell>
          <cell r="AL6">
            <v>0</v>
          </cell>
        </row>
        <row r="7">
          <cell r="B7" t="str">
            <v>扶助費</v>
          </cell>
          <cell r="AF7">
            <v>25484397</v>
          </cell>
          <cell r="AG7">
            <v>0</v>
          </cell>
          <cell r="AH7">
            <v>0</v>
          </cell>
          <cell r="AK7" t="str">
            <v>千円</v>
          </cell>
        </row>
        <row r="8">
          <cell r="B8" t="str">
            <v>保育所運営費</v>
          </cell>
          <cell r="G8" t="str">
            <v>私立計</v>
          </cell>
          <cell r="L8">
            <v>25442021</v>
          </cell>
          <cell r="Q8" t="str">
            <v>私立計</v>
          </cell>
          <cell r="V8">
            <v>22569551</v>
          </cell>
          <cell r="AA8">
            <v>2872470</v>
          </cell>
          <cell r="AF8" t="str">
            <v>◎定員の増</v>
          </cell>
          <cell r="AG8">
            <v>0</v>
          </cell>
          <cell r="AH8">
            <v>0</v>
          </cell>
          <cell r="AI8">
            <v>0</v>
          </cell>
          <cell r="AJ8">
            <v>0</v>
          </cell>
          <cell r="AK8">
            <v>0</v>
          </cell>
          <cell r="AL8">
            <v>0</v>
          </cell>
        </row>
        <row r="9">
          <cell r="G9" t="str">
            <v>運営費・法外積算（民設）参照</v>
          </cell>
          <cell r="Q9" t="str">
            <v>運営費・法外積算（民設）参照</v>
          </cell>
        </row>
        <row r="10">
          <cell r="AF10" t="str">
            <v>（内容）</v>
          </cell>
        </row>
        <row r="11">
          <cell r="G11" t="str">
            <v>乳児</v>
          </cell>
          <cell r="K11">
            <v>30447</v>
          </cell>
          <cell r="O11" t="str">
            <v>人</v>
          </cell>
          <cell r="Q11" t="str">
            <v>乳児</v>
          </cell>
          <cell r="U11">
            <v>24029</v>
          </cell>
          <cell r="Y11" t="str">
            <v>人</v>
          </cell>
          <cell r="AF11">
            <v>402</v>
          </cell>
          <cell r="AG11">
            <v>0</v>
          </cell>
          <cell r="AH11">
            <v>0</v>
          </cell>
          <cell r="AI11" t="str">
            <v>か所</v>
          </cell>
          <cell r="AJ11">
            <v>0</v>
          </cell>
          <cell r="AK11">
            <v>0</v>
          </cell>
          <cell r="AL11">
            <v>0</v>
          </cell>
        </row>
        <row r="12">
          <cell r="J12">
            <v>5412484475</v>
          </cell>
          <cell r="O12" t="str">
            <v>円</v>
          </cell>
          <cell r="T12">
            <v>4241290075</v>
          </cell>
          <cell r="Y12" t="str">
            <v>円</v>
          </cell>
          <cell r="AF12">
            <v>36707</v>
          </cell>
          <cell r="AG12">
            <v>0</v>
          </cell>
          <cell r="AH12">
            <v>0</v>
          </cell>
          <cell r="AI12" t="str">
            <v>人／月</v>
          </cell>
          <cell r="AJ12">
            <v>0</v>
          </cell>
          <cell r="AK12">
            <v>0</v>
          </cell>
          <cell r="AL12">
            <v>0</v>
          </cell>
        </row>
        <row r="13">
          <cell r="AF13" t="str">
            <v>◎定員に対する入所率
　公立：102.33%
　私立：103.61%</v>
          </cell>
        </row>
        <row r="14">
          <cell r="G14" t="str">
            <v>１・２歳児</v>
          </cell>
          <cell r="K14">
            <v>109171</v>
          </cell>
          <cell r="O14" t="str">
            <v>人</v>
          </cell>
          <cell r="Q14" t="str">
            <v>１・２歳児</v>
          </cell>
          <cell r="U14">
            <v>99088</v>
          </cell>
          <cell r="Y14" t="str">
            <v>人</v>
          </cell>
        </row>
        <row r="15">
          <cell r="J15">
            <v>11456972685</v>
          </cell>
          <cell r="O15" t="str">
            <v>円</v>
          </cell>
          <cell r="T15">
            <v>10296297220</v>
          </cell>
          <cell r="Y15" t="str">
            <v>円</v>
          </cell>
        </row>
        <row r="17">
          <cell r="G17" t="str">
            <v>３歳児</v>
          </cell>
          <cell r="K17">
            <v>66026</v>
          </cell>
          <cell r="O17" t="str">
            <v>人</v>
          </cell>
          <cell r="Q17" t="str">
            <v>３歳児</v>
          </cell>
          <cell r="U17">
            <v>63084</v>
          </cell>
          <cell r="Y17" t="str">
            <v>人</v>
          </cell>
        </row>
        <row r="18">
          <cell r="J18">
            <v>3320362530</v>
          </cell>
          <cell r="O18" t="str">
            <v>円</v>
          </cell>
          <cell r="T18">
            <v>3132171560</v>
          </cell>
          <cell r="Y18" t="str">
            <v>円</v>
          </cell>
        </row>
        <row r="20">
          <cell r="G20" t="str">
            <v>４歳以上児</v>
          </cell>
          <cell r="K20">
            <v>124120</v>
          </cell>
          <cell r="O20" t="str">
            <v>人</v>
          </cell>
          <cell r="Q20" t="str">
            <v>４歳以上児</v>
          </cell>
          <cell r="U20">
            <v>116642</v>
          </cell>
          <cell r="Y20" t="str">
            <v>人</v>
          </cell>
        </row>
        <row r="21">
          <cell r="J21">
            <v>5252200690</v>
          </cell>
          <cell r="O21" t="str">
            <v>円</v>
          </cell>
          <cell r="T21">
            <v>4899791420</v>
          </cell>
          <cell r="Y21" t="str">
            <v>円</v>
          </cell>
        </row>
        <row r="23">
          <cell r="G23" t="str">
            <v>市立計</v>
          </cell>
          <cell r="L23">
            <v>6882711</v>
          </cell>
          <cell r="Q23" t="str">
            <v>市立計</v>
          </cell>
          <cell r="V23">
            <v>7024833</v>
          </cell>
          <cell r="AA23">
            <v>-142122</v>
          </cell>
          <cell r="AF23" t="str">
            <v>◎入所予定人数見込みの増</v>
          </cell>
          <cell r="AG23">
            <v>0</v>
          </cell>
          <cell r="AH23">
            <v>0</v>
          </cell>
          <cell r="AI23">
            <v>0</v>
          </cell>
          <cell r="AJ23">
            <v>0</v>
          </cell>
          <cell r="AK23">
            <v>0</v>
          </cell>
          <cell r="AL23">
            <v>0</v>
          </cell>
        </row>
        <row r="24">
          <cell r="B24" t="str">
            <v>市立保育所運営費
(従来の積算方法による)</v>
          </cell>
          <cell r="G24" t="str">
            <v>運営費・法外積算（公設）参照</v>
          </cell>
          <cell r="Q24" t="str">
            <v>運営費・法外積算（公設）参照</v>
          </cell>
          <cell r="AF24" t="str">
            <v>　各区の入所円滑化による</v>
          </cell>
          <cell r="AG24">
            <v>0</v>
          </cell>
          <cell r="AH24">
            <v>0</v>
          </cell>
          <cell r="AI24">
            <v>0</v>
          </cell>
          <cell r="AJ24">
            <v>0</v>
          </cell>
          <cell r="AK24">
            <v>0</v>
          </cell>
          <cell r="AL24">
            <v>0</v>
          </cell>
        </row>
        <row r="26">
          <cell r="G26" t="str">
            <v>乳児</v>
          </cell>
          <cell r="K26">
            <v>5976</v>
          </cell>
          <cell r="O26" t="str">
            <v>人</v>
          </cell>
          <cell r="Q26" t="str">
            <v>乳児</v>
          </cell>
          <cell r="U26">
            <v>5976</v>
          </cell>
          <cell r="Y26" t="str">
            <v>人</v>
          </cell>
        </row>
        <row r="27">
          <cell r="J27">
            <v>962231570</v>
          </cell>
          <cell r="O27" t="str">
            <v>円</v>
          </cell>
          <cell r="T27">
            <v>956557300</v>
          </cell>
          <cell r="Y27" t="str">
            <v>円</v>
          </cell>
        </row>
        <row r="29">
          <cell r="G29" t="str">
            <v>１・２歳児</v>
          </cell>
          <cell r="K29">
            <v>27936</v>
          </cell>
          <cell r="O29" t="str">
            <v>人</v>
          </cell>
          <cell r="Q29" t="str">
            <v>１・２歳児</v>
          </cell>
          <cell r="U29">
            <v>28561</v>
          </cell>
          <cell r="Y29" t="str">
            <v>人</v>
          </cell>
        </row>
        <row r="30">
          <cell r="J30">
            <v>2686191800</v>
          </cell>
          <cell r="O30" t="str">
            <v>円</v>
          </cell>
          <cell r="T30">
            <v>2734837485</v>
          </cell>
          <cell r="Y30" t="str">
            <v>円</v>
          </cell>
        </row>
        <row r="32">
          <cell r="G32" t="str">
            <v>３歳児</v>
          </cell>
          <cell r="K32">
            <v>22628</v>
          </cell>
          <cell r="O32" t="str">
            <v>人</v>
          </cell>
          <cell r="Q32" t="str">
            <v>３歳児</v>
          </cell>
          <cell r="U32">
            <v>23322</v>
          </cell>
          <cell r="Y32" t="str">
            <v>人</v>
          </cell>
        </row>
        <row r="33">
          <cell r="J33">
            <v>1063561570</v>
          </cell>
          <cell r="O33" t="str">
            <v>円</v>
          </cell>
          <cell r="T33">
            <v>1094248150</v>
          </cell>
          <cell r="Y33" t="str">
            <v>円</v>
          </cell>
        </row>
        <row r="35">
          <cell r="G35" t="str">
            <v>４歳以上児</v>
          </cell>
          <cell r="K35">
            <v>54182</v>
          </cell>
          <cell r="O35" t="str">
            <v>人</v>
          </cell>
          <cell r="Q35" t="str">
            <v>４歳以上児</v>
          </cell>
          <cell r="U35">
            <v>55934</v>
          </cell>
          <cell r="Y35" t="str">
            <v>人</v>
          </cell>
        </row>
        <row r="36">
          <cell r="J36">
            <v>2170725370</v>
          </cell>
          <cell r="O36" t="str">
            <v>円</v>
          </cell>
          <cell r="T36">
            <v>2239189890</v>
          </cell>
          <cell r="Y36" t="str">
            <v>円</v>
          </cell>
        </row>
        <row r="40">
          <cell r="G40" t="str">
            <v>処遇加算分</v>
          </cell>
          <cell r="L40">
            <v>49930</v>
          </cell>
          <cell r="Q40" t="str">
            <v>処遇加算分</v>
          </cell>
          <cell r="V40">
            <v>30626</v>
          </cell>
          <cell r="AB40">
            <v>19304</v>
          </cell>
          <cell r="AF40" t="str">
            <v>◎対象施設数の増</v>
          </cell>
          <cell r="AG40">
            <v>0</v>
          </cell>
          <cell r="AH40">
            <v>0</v>
          </cell>
          <cell r="AI40">
            <v>0</v>
          </cell>
          <cell r="AJ40">
            <v>0</v>
          </cell>
          <cell r="AK40">
            <v>0</v>
          </cell>
          <cell r="AL40">
            <v>0</v>
          </cell>
        </row>
        <row r="42">
          <cell r="G42">
            <v>435000</v>
          </cell>
          <cell r="K42" t="str">
            <v>円</v>
          </cell>
          <cell r="L42" t="str">
            <v>×</v>
          </cell>
          <cell r="M42">
            <v>8</v>
          </cell>
          <cell r="O42" t="str">
            <v>か所</v>
          </cell>
          <cell r="Q42">
            <v>435000</v>
          </cell>
          <cell r="U42" t="str">
            <v>円</v>
          </cell>
          <cell r="V42" t="str">
            <v>×</v>
          </cell>
          <cell r="W42">
            <v>8</v>
          </cell>
          <cell r="Y42" t="str">
            <v>か所</v>
          </cell>
        </row>
        <row r="43">
          <cell r="L43" t="str">
            <v>＝</v>
          </cell>
          <cell r="M43">
            <v>3480</v>
          </cell>
          <cell r="V43" t="str">
            <v>＝</v>
          </cell>
          <cell r="W43">
            <v>3480</v>
          </cell>
        </row>
        <row r="44">
          <cell r="G44">
            <v>726000</v>
          </cell>
          <cell r="K44" t="str">
            <v>円</v>
          </cell>
          <cell r="L44" t="str">
            <v>×</v>
          </cell>
          <cell r="M44">
            <v>15</v>
          </cell>
          <cell r="O44" t="str">
            <v>か所</v>
          </cell>
          <cell r="Q44">
            <v>726000</v>
          </cell>
          <cell r="U44" t="str">
            <v>円</v>
          </cell>
          <cell r="V44" t="str">
            <v>×</v>
          </cell>
          <cell r="W44">
            <v>15</v>
          </cell>
          <cell r="Y44" t="str">
            <v>か所</v>
          </cell>
        </row>
        <row r="45">
          <cell r="L45" t="str">
            <v>＝</v>
          </cell>
          <cell r="M45">
            <v>10890</v>
          </cell>
          <cell r="V45" t="str">
            <v>＝</v>
          </cell>
          <cell r="W45">
            <v>10890</v>
          </cell>
        </row>
        <row r="46">
          <cell r="G46">
            <v>1016000</v>
          </cell>
          <cell r="K46" t="str">
            <v>円</v>
          </cell>
          <cell r="L46" t="str">
            <v>×</v>
          </cell>
          <cell r="M46">
            <v>35</v>
          </cell>
          <cell r="O46" t="str">
            <v>か所</v>
          </cell>
          <cell r="Q46">
            <v>1016000</v>
          </cell>
          <cell r="U46" t="str">
            <v>円</v>
          </cell>
          <cell r="V46" t="str">
            <v>×</v>
          </cell>
          <cell r="W46">
            <v>16</v>
          </cell>
          <cell r="Y46" t="str">
            <v>か所</v>
          </cell>
        </row>
        <row r="47">
          <cell r="L47" t="str">
            <v>＝</v>
          </cell>
          <cell r="M47">
            <v>35560</v>
          </cell>
          <cell r="V47" t="str">
            <v>＝</v>
          </cell>
          <cell r="W47">
            <v>16256</v>
          </cell>
        </row>
        <row r="51">
          <cell r="G51" t="str">
            <v>機能強化分</v>
          </cell>
          <cell r="L51">
            <v>13500</v>
          </cell>
          <cell r="Q51" t="str">
            <v>機能強化分</v>
          </cell>
          <cell r="V51">
            <v>10650</v>
          </cell>
          <cell r="AB51">
            <v>2850</v>
          </cell>
          <cell r="AF51" t="str">
            <v>◎対象施設数の増</v>
          </cell>
          <cell r="AG51">
            <v>0</v>
          </cell>
          <cell r="AH51">
            <v>0</v>
          </cell>
          <cell r="AI51">
            <v>0</v>
          </cell>
          <cell r="AJ51">
            <v>0</v>
          </cell>
          <cell r="AK51">
            <v>0</v>
          </cell>
          <cell r="AL51">
            <v>0</v>
          </cell>
        </row>
        <row r="53">
          <cell r="G53" t="str">
            <v>私立</v>
          </cell>
          <cell r="Q53" t="str">
            <v>私立</v>
          </cell>
        </row>
        <row r="54">
          <cell r="H54">
            <v>150000</v>
          </cell>
          <cell r="K54" t="str">
            <v>円</v>
          </cell>
          <cell r="L54" t="str">
            <v>×</v>
          </cell>
          <cell r="M54">
            <v>90</v>
          </cell>
          <cell r="O54" t="str">
            <v>か所</v>
          </cell>
          <cell r="R54">
            <v>150000</v>
          </cell>
          <cell r="U54" t="str">
            <v>円</v>
          </cell>
          <cell r="V54" t="str">
            <v>×</v>
          </cell>
          <cell r="W54">
            <v>71</v>
          </cell>
          <cell r="Y54" t="str">
            <v>か所</v>
          </cell>
        </row>
        <row r="55">
          <cell r="L55" t="str">
            <v>＝</v>
          </cell>
          <cell r="M55">
            <v>13500</v>
          </cell>
          <cell r="V55" t="str">
            <v>＝</v>
          </cell>
          <cell r="W55">
            <v>10650</v>
          </cell>
        </row>
        <row r="65">
          <cell r="G65">
            <v>32388162</v>
          </cell>
          <cell r="Q65">
            <v>29635660</v>
          </cell>
        </row>
      </sheetData>
      <sheetData sheetId="2" refreshError="1">
        <row r="6">
          <cell r="B6" t="str">
            <v>14款1項1目2節</v>
          </cell>
          <cell r="G6" t="str">
            <v>保育所費
負担金</v>
          </cell>
          <cell r="L6">
            <v>11062876</v>
          </cell>
          <cell r="Q6" t="str">
            <v>保育所費
負担金</v>
          </cell>
          <cell r="V6">
            <v>10495469</v>
          </cell>
          <cell r="AA6">
            <v>567407</v>
          </cell>
          <cell r="AF6" t="str">
            <v>（</v>
          </cell>
          <cell r="AG6">
            <v>18</v>
          </cell>
          <cell r="AH6" t="str">
            <v>年度決算）</v>
          </cell>
          <cell r="AI6">
            <v>0</v>
          </cell>
          <cell r="AJ6">
            <v>0</v>
          </cell>
          <cell r="AK6">
            <v>0</v>
          </cell>
          <cell r="AL6">
            <v>0</v>
          </cell>
        </row>
        <row r="7">
          <cell r="B7" t="str">
            <v>保育所費負担金</v>
          </cell>
        </row>
        <row r="8">
          <cell r="AF8">
            <v>10263634476</v>
          </cell>
          <cell r="AK8" t="str">
            <v>千円</v>
          </cell>
        </row>
        <row r="9">
          <cell r="G9" t="str">
            <v>私立保育所分</v>
          </cell>
          <cell r="L9">
            <v>8282075</v>
          </cell>
          <cell r="V9">
            <v>7628981</v>
          </cell>
        </row>
        <row r="11">
          <cell r="G11">
            <v>20</v>
          </cell>
          <cell r="H11" t="str">
            <v>年度国徴収金</v>
          </cell>
          <cell r="L11" t="str">
            <v>×</v>
          </cell>
          <cell r="M11">
            <v>0.70110319575801805</v>
          </cell>
          <cell r="Q11">
            <v>19</v>
          </cell>
          <cell r="R11" t="str">
            <v>年度国徴収金</v>
          </cell>
          <cell r="V11" t="str">
            <v>×</v>
          </cell>
          <cell r="W11">
            <v>0.70809266524493741</v>
          </cell>
        </row>
        <row r="12">
          <cell r="G12">
            <v>11189768750</v>
          </cell>
          <cell r="L12" t="str">
            <v>×</v>
          </cell>
          <cell r="M12">
            <v>0.70110319575801805</v>
          </cell>
          <cell r="Q12">
            <v>10276494440</v>
          </cell>
          <cell r="V12" t="str">
            <v>×</v>
          </cell>
          <cell r="W12">
            <v>0.70809266524493741</v>
          </cell>
        </row>
        <row r="13">
          <cell r="G13" t="str">
            <v>過年度保育料徴収</v>
          </cell>
          <cell r="Q13" t="str">
            <v>過年度保育料徴収</v>
          </cell>
        </row>
        <row r="14">
          <cell r="G14">
            <v>436892420</v>
          </cell>
          <cell r="L14" t="str">
            <v>円</v>
          </cell>
          <cell r="Q14">
            <v>421197440</v>
          </cell>
          <cell r="V14" t="str">
            <v>円</v>
          </cell>
        </row>
        <row r="17">
          <cell r="G17" t="str">
            <v>公立保育所分</v>
          </cell>
          <cell r="L17">
            <v>2780801</v>
          </cell>
          <cell r="Q17" t="str">
            <v>公立保育所分</v>
          </cell>
          <cell r="V17">
            <v>2866488</v>
          </cell>
        </row>
        <row r="18">
          <cell r="G18">
            <v>20</v>
          </cell>
          <cell r="H18" t="str">
            <v>年度国徴収金</v>
          </cell>
          <cell r="L18" t="str">
            <v>×</v>
          </cell>
          <cell r="M18">
            <v>0.70110319575801805</v>
          </cell>
          <cell r="Q18">
            <v>19</v>
          </cell>
          <cell r="R18" t="str">
            <v>年度国徴収金</v>
          </cell>
          <cell r="V18" t="str">
            <v>×</v>
          </cell>
          <cell r="W18">
            <v>0.70809266524493741</v>
          </cell>
        </row>
        <row r="19">
          <cell r="G19">
            <v>3757091660</v>
          </cell>
          <cell r="L19" t="str">
            <v>×</v>
          </cell>
          <cell r="M19">
            <v>0.70110319575801805</v>
          </cell>
          <cell r="Q19">
            <v>3861256560</v>
          </cell>
          <cell r="V19" t="str">
            <v>×</v>
          </cell>
          <cell r="W19">
            <v>0.70809266524493741</v>
          </cell>
        </row>
        <row r="20">
          <cell r="G20" t="str">
            <v>過年度保育料徴収</v>
          </cell>
          <cell r="Q20" t="str">
            <v>過年度保育料徴収</v>
          </cell>
        </row>
        <row r="21">
          <cell r="G21">
            <v>146691580</v>
          </cell>
          <cell r="L21" t="str">
            <v>円</v>
          </cell>
          <cell r="Q21">
            <v>159386560</v>
          </cell>
          <cell r="V21" t="str">
            <v>円</v>
          </cell>
        </row>
        <row r="24">
          <cell r="B24" t="str">
            <v>16款1項1目1節</v>
          </cell>
          <cell r="L24">
            <v>7157841</v>
          </cell>
          <cell r="V24">
            <v>6167166</v>
          </cell>
          <cell r="AA24">
            <v>990675</v>
          </cell>
          <cell r="AF24" t="str">
            <v>（</v>
          </cell>
          <cell r="AG24">
            <v>18</v>
          </cell>
          <cell r="AH24" t="str">
            <v>年度決算）</v>
          </cell>
          <cell r="AI24">
            <v>0</v>
          </cell>
          <cell r="AJ24">
            <v>0</v>
          </cell>
          <cell r="AK24">
            <v>0</v>
          </cell>
          <cell r="AL24">
            <v>0</v>
          </cell>
        </row>
        <row r="25">
          <cell r="B25" t="str">
            <v>児童福祉費</v>
          </cell>
        </row>
        <row r="26">
          <cell r="G26" t="str">
            <v>（</v>
          </cell>
          <cell r="H26">
            <v>20</v>
          </cell>
          <cell r="I26" t="str">
            <v>年度運営費総額</v>
          </cell>
          <cell r="N26" t="str">
            <v>－</v>
          </cell>
          <cell r="Q26" t="str">
            <v>（</v>
          </cell>
          <cell r="R26">
            <v>19</v>
          </cell>
          <cell r="S26" t="str">
            <v>年度運営費総額</v>
          </cell>
          <cell r="X26" t="str">
            <v>－</v>
          </cell>
          <cell r="AF26">
            <v>5817320087</v>
          </cell>
          <cell r="AG26">
            <v>0</v>
          </cell>
          <cell r="AH26">
            <v>0</v>
          </cell>
          <cell r="AI26">
            <v>0</v>
          </cell>
          <cell r="AJ26">
            <v>0</v>
          </cell>
          <cell r="AK26" t="str">
            <v>千円</v>
          </cell>
          <cell r="AL26">
            <v>0</v>
          </cell>
        </row>
        <row r="27">
          <cell r="G27">
            <v>20</v>
          </cell>
          <cell r="H27" t="str">
            <v>年度国徴収金総額）</v>
          </cell>
          <cell r="N27" t="str">
            <v>×</v>
          </cell>
          <cell r="O27" t="str">
            <v>1/2</v>
          </cell>
          <cell r="Q27">
            <v>19</v>
          </cell>
          <cell r="R27" t="str">
            <v>年度国徴収金総額）</v>
          </cell>
          <cell r="X27" t="str">
            <v>×</v>
          </cell>
          <cell r="Y27" t="str">
            <v>1/2</v>
          </cell>
        </row>
        <row r="29">
          <cell r="G29" t="str">
            <v>（</v>
          </cell>
          <cell r="H29">
            <v>25505451000</v>
          </cell>
          <cell r="N29" t="str">
            <v>－</v>
          </cell>
          <cell r="Q29" t="str">
            <v>（</v>
          </cell>
          <cell r="R29">
            <v>22610827000</v>
          </cell>
          <cell r="X29" t="str">
            <v>－</v>
          </cell>
        </row>
        <row r="30">
          <cell r="G30">
            <v>11189768750</v>
          </cell>
          <cell r="M30" t="str">
            <v>）</v>
          </cell>
          <cell r="N30" t="str">
            <v>×</v>
          </cell>
          <cell r="O30" t="str">
            <v>1/2</v>
          </cell>
          <cell r="Q30">
            <v>10276494440</v>
          </cell>
          <cell r="W30" t="str">
            <v>）</v>
          </cell>
          <cell r="X30" t="str">
            <v>×</v>
          </cell>
          <cell r="Y30" t="str">
            <v>1/2</v>
          </cell>
        </row>
        <row r="65">
          <cell r="G65">
            <v>18220717</v>
          </cell>
          <cell r="Q65">
            <v>16662635</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68" Type="http://schemas.openxmlformats.org/officeDocument/2006/relationships/ctrlProp" Target="../ctrlProps/ctrlProp65.xml"/><Relationship Id="rId7" Type="http://schemas.openxmlformats.org/officeDocument/2006/relationships/ctrlProp" Target="../ctrlProps/ctrlProp4.xml"/><Relationship Id="rId71" Type="http://schemas.openxmlformats.org/officeDocument/2006/relationships/ctrlProp" Target="../ctrlProps/ctrlProp68.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74" Type="http://schemas.openxmlformats.org/officeDocument/2006/relationships/ctrlProp" Target="../ctrlProps/ctrlProp7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61" Type="http://schemas.openxmlformats.org/officeDocument/2006/relationships/ctrlProp" Target="../ctrlProps/ctrlProp58.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1" Type="http://schemas.openxmlformats.org/officeDocument/2006/relationships/printerSettings" Target="../printerSettings/printerSettings1.bin"/><Relationship Id="rId6" Type="http://schemas.openxmlformats.org/officeDocument/2006/relationships/ctrlProp" Target="../ctrlProps/ctrlProp3.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82.xml"/><Relationship Id="rId18" Type="http://schemas.openxmlformats.org/officeDocument/2006/relationships/ctrlProp" Target="../ctrlProps/ctrlProp87.xml"/><Relationship Id="rId26" Type="http://schemas.openxmlformats.org/officeDocument/2006/relationships/ctrlProp" Target="../ctrlProps/ctrlProp95.xml"/><Relationship Id="rId39" Type="http://schemas.openxmlformats.org/officeDocument/2006/relationships/ctrlProp" Target="../ctrlProps/ctrlProp108.xml"/><Relationship Id="rId21" Type="http://schemas.openxmlformats.org/officeDocument/2006/relationships/ctrlProp" Target="../ctrlProps/ctrlProp90.xml"/><Relationship Id="rId34" Type="http://schemas.openxmlformats.org/officeDocument/2006/relationships/ctrlProp" Target="../ctrlProps/ctrlProp103.xml"/><Relationship Id="rId42" Type="http://schemas.openxmlformats.org/officeDocument/2006/relationships/ctrlProp" Target="../ctrlProps/ctrlProp111.xml"/><Relationship Id="rId47" Type="http://schemas.openxmlformats.org/officeDocument/2006/relationships/ctrlProp" Target="../ctrlProps/ctrlProp116.xml"/><Relationship Id="rId50" Type="http://schemas.openxmlformats.org/officeDocument/2006/relationships/ctrlProp" Target="../ctrlProps/ctrlProp119.xml"/><Relationship Id="rId55" Type="http://schemas.openxmlformats.org/officeDocument/2006/relationships/ctrlProp" Target="../ctrlProps/ctrlProp124.xml"/><Relationship Id="rId63" Type="http://schemas.openxmlformats.org/officeDocument/2006/relationships/ctrlProp" Target="../ctrlProps/ctrlProp132.xml"/><Relationship Id="rId68" Type="http://schemas.openxmlformats.org/officeDocument/2006/relationships/ctrlProp" Target="../ctrlProps/ctrlProp137.xml"/><Relationship Id="rId7" Type="http://schemas.openxmlformats.org/officeDocument/2006/relationships/ctrlProp" Target="../ctrlProps/ctrlProp76.xml"/><Relationship Id="rId71" Type="http://schemas.openxmlformats.org/officeDocument/2006/relationships/ctrlProp" Target="../ctrlProps/ctrlProp140.xml"/><Relationship Id="rId2" Type="http://schemas.openxmlformats.org/officeDocument/2006/relationships/drawing" Target="../drawings/drawing2.xml"/><Relationship Id="rId16" Type="http://schemas.openxmlformats.org/officeDocument/2006/relationships/ctrlProp" Target="../ctrlProps/ctrlProp85.xml"/><Relationship Id="rId29" Type="http://schemas.openxmlformats.org/officeDocument/2006/relationships/ctrlProp" Target="../ctrlProps/ctrlProp98.xml"/><Relationship Id="rId11" Type="http://schemas.openxmlformats.org/officeDocument/2006/relationships/ctrlProp" Target="../ctrlProps/ctrlProp80.xml"/><Relationship Id="rId24" Type="http://schemas.openxmlformats.org/officeDocument/2006/relationships/ctrlProp" Target="../ctrlProps/ctrlProp93.xml"/><Relationship Id="rId32" Type="http://schemas.openxmlformats.org/officeDocument/2006/relationships/ctrlProp" Target="../ctrlProps/ctrlProp101.xml"/><Relationship Id="rId37" Type="http://schemas.openxmlformats.org/officeDocument/2006/relationships/ctrlProp" Target="../ctrlProps/ctrlProp106.xml"/><Relationship Id="rId40" Type="http://schemas.openxmlformats.org/officeDocument/2006/relationships/ctrlProp" Target="../ctrlProps/ctrlProp109.xml"/><Relationship Id="rId45" Type="http://schemas.openxmlformats.org/officeDocument/2006/relationships/ctrlProp" Target="../ctrlProps/ctrlProp114.xml"/><Relationship Id="rId53" Type="http://schemas.openxmlformats.org/officeDocument/2006/relationships/ctrlProp" Target="../ctrlProps/ctrlProp122.xml"/><Relationship Id="rId58" Type="http://schemas.openxmlformats.org/officeDocument/2006/relationships/ctrlProp" Target="../ctrlProps/ctrlProp127.xml"/><Relationship Id="rId66" Type="http://schemas.openxmlformats.org/officeDocument/2006/relationships/ctrlProp" Target="../ctrlProps/ctrlProp135.xml"/><Relationship Id="rId74" Type="http://schemas.openxmlformats.org/officeDocument/2006/relationships/ctrlProp" Target="../ctrlProps/ctrlProp143.xml"/><Relationship Id="rId5" Type="http://schemas.openxmlformats.org/officeDocument/2006/relationships/ctrlProp" Target="../ctrlProps/ctrlProp74.xml"/><Relationship Id="rId15" Type="http://schemas.openxmlformats.org/officeDocument/2006/relationships/ctrlProp" Target="../ctrlProps/ctrlProp84.xml"/><Relationship Id="rId23" Type="http://schemas.openxmlformats.org/officeDocument/2006/relationships/ctrlProp" Target="../ctrlProps/ctrlProp92.xml"/><Relationship Id="rId28" Type="http://schemas.openxmlformats.org/officeDocument/2006/relationships/ctrlProp" Target="../ctrlProps/ctrlProp97.xml"/><Relationship Id="rId36" Type="http://schemas.openxmlformats.org/officeDocument/2006/relationships/ctrlProp" Target="../ctrlProps/ctrlProp105.xml"/><Relationship Id="rId49" Type="http://schemas.openxmlformats.org/officeDocument/2006/relationships/ctrlProp" Target="../ctrlProps/ctrlProp118.xml"/><Relationship Id="rId57" Type="http://schemas.openxmlformats.org/officeDocument/2006/relationships/ctrlProp" Target="../ctrlProps/ctrlProp126.xml"/><Relationship Id="rId61" Type="http://schemas.openxmlformats.org/officeDocument/2006/relationships/ctrlProp" Target="../ctrlProps/ctrlProp130.xml"/><Relationship Id="rId10" Type="http://schemas.openxmlformats.org/officeDocument/2006/relationships/ctrlProp" Target="../ctrlProps/ctrlProp79.xml"/><Relationship Id="rId19" Type="http://schemas.openxmlformats.org/officeDocument/2006/relationships/ctrlProp" Target="../ctrlProps/ctrlProp88.xml"/><Relationship Id="rId31" Type="http://schemas.openxmlformats.org/officeDocument/2006/relationships/ctrlProp" Target="../ctrlProps/ctrlProp100.xml"/><Relationship Id="rId44" Type="http://schemas.openxmlformats.org/officeDocument/2006/relationships/ctrlProp" Target="../ctrlProps/ctrlProp113.xml"/><Relationship Id="rId52" Type="http://schemas.openxmlformats.org/officeDocument/2006/relationships/ctrlProp" Target="../ctrlProps/ctrlProp121.xml"/><Relationship Id="rId60" Type="http://schemas.openxmlformats.org/officeDocument/2006/relationships/ctrlProp" Target="../ctrlProps/ctrlProp129.xml"/><Relationship Id="rId65" Type="http://schemas.openxmlformats.org/officeDocument/2006/relationships/ctrlProp" Target="../ctrlProps/ctrlProp134.xml"/><Relationship Id="rId73" Type="http://schemas.openxmlformats.org/officeDocument/2006/relationships/ctrlProp" Target="../ctrlProps/ctrlProp142.xml"/><Relationship Id="rId4" Type="http://schemas.openxmlformats.org/officeDocument/2006/relationships/ctrlProp" Target="../ctrlProps/ctrlProp73.xml"/><Relationship Id="rId9" Type="http://schemas.openxmlformats.org/officeDocument/2006/relationships/ctrlProp" Target="../ctrlProps/ctrlProp78.xml"/><Relationship Id="rId14" Type="http://schemas.openxmlformats.org/officeDocument/2006/relationships/ctrlProp" Target="../ctrlProps/ctrlProp83.xml"/><Relationship Id="rId22" Type="http://schemas.openxmlformats.org/officeDocument/2006/relationships/ctrlProp" Target="../ctrlProps/ctrlProp91.xml"/><Relationship Id="rId27" Type="http://schemas.openxmlformats.org/officeDocument/2006/relationships/ctrlProp" Target="../ctrlProps/ctrlProp96.xml"/><Relationship Id="rId30" Type="http://schemas.openxmlformats.org/officeDocument/2006/relationships/ctrlProp" Target="../ctrlProps/ctrlProp99.xml"/><Relationship Id="rId35" Type="http://schemas.openxmlformats.org/officeDocument/2006/relationships/ctrlProp" Target="../ctrlProps/ctrlProp104.xml"/><Relationship Id="rId43" Type="http://schemas.openxmlformats.org/officeDocument/2006/relationships/ctrlProp" Target="../ctrlProps/ctrlProp112.xml"/><Relationship Id="rId48" Type="http://schemas.openxmlformats.org/officeDocument/2006/relationships/ctrlProp" Target="../ctrlProps/ctrlProp117.xml"/><Relationship Id="rId56" Type="http://schemas.openxmlformats.org/officeDocument/2006/relationships/ctrlProp" Target="../ctrlProps/ctrlProp125.xml"/><Relationship Id="rId64" Type="http://schemas.openxmlformats.org/officeDocument/2006/relationships/ctrlProp" Target="../ctrlProps/ctrlProp133.xml"/><Relationship Id="rId69" Type="http://schemas.openxmlformats.org/officeDocument/2006/relationships/ctrlProp" Target="../ctrlProps/ctrlProp138.xml"/><Relationship Id="rId8" Type="http://schemas.openxmlformats.org/officeDocument/2006/relationships/ctrlProp" Target="../ctrlProps/ctrlProp77.xml"/><Relationship Id="rId51" Type="http://schemas.openxmlformats.org/officeDocument/2006/relationships/ctrlProp" Target="../ctrlProps/ctrlProp120.xml"/><Relationship Id="rId72" Type="http://schemas.openxmlformats.org/officeDocument/2006/relationships/ctrlProp" Target="../ctrlProps/ctrlProp141.xml"/><Relationship Id="rId3" Type="http://schemas.openxmlformats.org/officeDocument/2006/relationships/vmlDrawing" Target="../drawings/vmlDrawing2.vml"/><Relationship Id="rId12" Type="http://schemas.openxmlformats.org/officeDocument/2006/relationships/ctrlProp" Target="../ctrlProps/ctrlProp81.xml"/><Relationship Id="rId17" Type="http://schemas.openxmlformats.org/officeDocument/2006/relationships/ctrlProp" Target="../ctrlProps/ctrlProp86.xml"/><Relationship Id="rId25" Type="http://schemas.openxmlformats.org/officeDocument/2006/relationships/ctrlProp" Target="../ctrlProps/ctrlProp94.xml"/><Relationship Id="rId33" Type="http://schemas.openxmlformats.org/officeDocument/2006/relationships/ctrlProp" Target="../ctrlProps/ctrlProp102.xml"/><Relationship Id="rId38" Type="http://schemas.openxmlformats.org/officeDocument/2006/relationships/ctrlProp" Target="../ctrlProps/ctrlProp107.xml"/><Relationship Id="rId46" Type="http://schemas.openxmlformats.org/officeDocument/2006/relationships/ctrlProp" Target="../ctrlProps/ctrlProp115.xml"/><Relationship Id="rId59" Type="http://schemas.openxmlformats.org/officeDocument/2006/relationships/ctrlProp" Target="../ctrlProps/ctrlProp128.xml"/><Relationship Id="rId67" Type="http://schemas.openxmlformats.org/officeDocument/2006/relationships/ctrlProp" Target="../ctrlProps/ctrlProp136.xml"/><Relationship Id="rId20" Type="http://schemas.openxmlformats.org/officeDocument/2006/relationships/ctrlProp" Target="../ctrlProps/ctrlProp89.xml"/><Relationship Id="rId41" Type="http://schemas.openxmlformats.org/officeDocument/2006/relationships/ctrlProp" Target="../ctrlProps/ctrlProp110.xml"/><Relationship Id="rId54" Type="http://schemas.openxmlformats.org/officeDocument/2006/relationships/ctrlProp" Target="../ctrlProps/ctrlProp123.xml"/><Relationship Id="rId62" Type="http://schemas.openxmlformats.org/officeDocument/2006/relationships/ctrlProp" Target="../ctrlProps/ctrlProp131.xml"/><Relationship Id="rId70" Type="http://schemas.openxmlformats.org/officeDocument/2006/relationships/ctrlProp" Target="../ctrlProps/ctrlProp139.xml"/><Relationship Id="rId75" Type="http://schemas.openxmlformats.org/officeDocument/2006/relationships/ctrlProp" Target="../ctrlProps/ctrlProp144.xml"/><Relationship Id="rId1" Type="http://schemas.openxmlformats.org/officeDocument/2006/relationships/printerSettings" Target="../printerSettings/printerSettings2.bin"/><Relationship Id="rId6" Type="http://schemas.openxmlformats.org/officeDocument/2006/relationships/ctrlProp" Target="../ctrlProps/ctrlProp7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DR352"/>
  <sheetViews>
    <sheetView tabSelected="1" view="pageBreakPreview" zoomScaleNormal="100" zoomScaleSheetLayoutView="100" workbookViewId="0">
      <selection activeCell="AQ168" sqref="AQ168:AX170"/>
    </sheetView>
  </sheetViews>
  <sheetFormatPr defaultRowHeight="12"/>
  <cols>
    <col min="1" max="1" width="1.625" style="2" customWidth="1"/>
    <col min="2" max="2" width="2.25" style="2" customWidth="1"/>
    <col min="3" max="22" width="1.625" style="2" customWidth="1"/>
    <col min="23" max="26" width="1.875" style="2" customWidth="1"/>
    <col min="27" max="27" width="2.5" style="2" customWidth="1"/>
    <col min="28" max="31" width="2.125" style="2" customWidth="1"/>
    <col min="32" max="38" width="1.625" style="2" customWidth="1"/>
    <col min="39" max="39" width="1.875" style="2" customWidth="1"/>
    <col min="40" max="40" width="1.625" style="2" customWidth="1"/>
    <col min="41" max="41" width="2.25" style="2" customWidth="1"/>
    <col min="42" max="42" width="1.625" style="2" customWidth="1"/>
    <col min="43" max="43" width="2.25" style="2" customWidth="1"/>
    <col min="44" max="45" width="1.625" style="2" customWidth="1"/>
    <col min="46" max="46" width="2.625" style="2" customWidth="1"/>
    <col min="47" max="55" width="1.625" style="2" customWidth="1"/>
    <col min="56" max="58" width="2.25" style="2" customWidth="1"/>
    <col min="59" max="59" width="0.75" style="2" customWidth="1"/>
    <col min="60" max="156" width="1.625" style="2" customWidth="1"/>
    <col min="157" max="256" width="9" style="2"/>
    <col min="257" max="257" width="1.625" style="2" customWidth="1"/>
    <col min="258" max="258" width="2.25" style="2" customWidth="1"/>
    <col min="259" max="278" width="1.625" style="2" customWidth="1"/>
    <col min="279" max="282" width="1.875" style="2" customWidth="1"/>
    <col min="283" max="283" width="2.5" style="2" customWidth="1"/>
    <col min="284" max="287" width="2.125" style="2" customWidth="1"/>
    <col min="288" max="294" width="1.625" style="2" customWidth="1"/>
    <col min="295" max="295" width="1.875" style="2" customWidth="1"/>
    <col min="296" max="296" width="1.625" style="2" customWidth="1"/>
    <col min="297" max="297" width="2.25" style="2" customWidth="1"/>
    <col min="298" max="298" width="1.625" style="2" customWidth="1"/>
    <col min="299" max="299" width="2.25" style="2" customWidth="1"/>
    <col min="300" max="301" width="1.625" style="2" customWidth="1"/>
    <col min="302" max="302" width="2.625" style="2" customWidth="1"/>
    <col min="303" max="311" width="1.625" style="2" customWidth="1"/>
    <col min="312" max="314" width="2.25" style="2" customWidth="1"/>
    <col min="315" max="315" width="0.75" style="2" customWidth="1"/>
    <col min="316" max="412" width="1.625" style="2" customWidth="1"/>
    <col min="413" max="512" width="9" style="2"/>
    <col min="513" max="513" width="1.625" style="2" customWidth="1"/>
    <col min="514" max="514" width="2.25" style="2" customWidth="1"/>
    <col min="515" max="534" width="1.625" style="2" customWidth="1"/>
    <col min="535" max="538" width="1.875" style="2" customWidth="1"/>
    <col min="539" max="539" width="2.5" style="2" customWidth="1"/>
    <col min="540" max="543" width="2.125" style="2" customWidth="1"/>
    <col min="544" max="550" width="1.625" style="2" customWidth="1"/>
    <col min="551" max="551" width="1.875" style="2" customWidth="1"/>
    <col min="552" max="552" width="1.625" style="2" customWidth="1"/>
    <col min="553" max="553" width="2.25" style="2" customWidth="1"/>
    <col min="554" max="554" width="1.625" style="2" customWidth="1"/>
    <col min="555" max="555" width="2.25" style="2" customWidth="1"/>
    <col min="556" max="557" width="1.625" style="2" customWidth="1"/>
    <col min="558" max="558" width="2.625" style="2" customWidth="1"/>
    <col min="559" max="567" width="1.625" style="2" customWidth="1"/>
    <col min="568" max="570" width="2.25" style="2" customWidth="1"/>
    <col min="571" max="571" width="0.75" style="2" customWidth="1"/>
    <col min="572" max="668" width="1.625" style="2" customWidth="1"/>
    <col min="669" max="768" width="9" style="2"/>
    <col min="769" max="769" width="1.625" style="2" customWidth="1"/>
    <col min="770" max="770" width="2.25" style="2" customWidth="1"/>
    <col min="771" max="790" width="1.625" style="2" customWidth="1"/>
    <col min="791" max="794" width="1.875" style="2" customWidth="1"/>
    <col min="795" max="795" width="2.5" style="2" customWidth="1"/>
    <col min="796" max="799" width="2.125" style="2" customWidth="1"/>
    <col min="800" max="806" width="1.625" style="2" customWidth="1"/>
    <col min="807" max="807" width="1.875" style="2" customWidth="1"/>
    <col min="808" max="808" width="1.625" style="2" customWidth="1"/>
    <col min="809" max="809" width="2.25" style="2" customWidth="1"/>
    <col min="810" max="810" width="1.625" style="2" customWidth="1"/>
    <col min="811" max="811" width="2.25" style="2" customWidth="1"/>
    <col min="812" max="813" width="1.625" style="2" customWidth="1"/>
    <col min="814" max="814" width="2.625" style="2" customWidth="1"/>
    <col min="815" max="823" width="1.625" style="2" customWidth="1"/>
    <col min="824" max="826" width="2.25" style="2" customWidth="1"/>
    <col min="827" max="827" width="0.75" style="2" customWidth="1"/>
    <col min="828" max="924" width="1.625" style="2" customWidth="1"/>
    <col min="925" max="1024" width="9" style="2"/>
    <col min="1025" max="1025" width="1.625" style="2" customWidth="1"/>
    <col min="1026" max="1026" width="2.25" style="2" customWidth="1"/>
    <col min="1027" max="1046" width="1.625" style="2" customWidth="1"/>
    <col min="1047" max="1050" width="1.875" style="2" customWidth="1"/>
    <col min="1051" max="1051" width="2.5" style="2" customWidth="1"/>
    <col min="1052" max="1055" width="2.125" style="2" customWidth="1"/>
    <col min="1056" max="1062" width="1.625" style="2" customWidth="1"/>
    <col min="1063" max="1063" width="1.875" style="2" customWidth="1"/>
    <col min="1064" max="1064" width="1.625" style="2" customWidth="1"/>
    <col min="1065" max="1065" width="2.25" style="2" customWidth="1"/>
    <col min="1066" max="1066" width="1.625" style="2" customWidth="1"/>
    <col min="1067" max="1067" width="2.25" style="2" customWidth="1"/>
    <col min="1068" max="1069" width="1.625" style="2" customWidth="1"/>
    <col min="1070" max="1070" width="2.625" style="2" customWidth="1"/>
    <col min="1071" max="1079" width="1.625" style="2" customWidth="1"/>
    <col min="1080" max="1082" width="2.25" style="2" customWidth="1"/>
    <col min="1083" max="1083" width="0.75" style="2" customWidth="1"/>
    <col min="1084" max="1180" width="1.625" style="2" customWidth="1"/>
    <col min="1181" max="1280" width="9" style="2"/>
    <col min="1281" max="1281" width="1.625" style="2" customWidth="1"/>
    <col min="1282" max="1282" width="2.25" style="2" customWidth="1"/>
    <col min="1283" max="1302" width="1.625" style="2" customWidth="1"/>
    <col min="1303" max="1306" width="1.875" style="2" customWidth="1"/>
    <col min="1307" max="1307" width="2.5" style="2" customWidth="1"/>
    <col min="1308" max="1311" width="2.125" style="2" customWidth="1"/>
    <col min="1312" max="1318" width="1.625" style="2" customWidth="1"/>
    <col min="1319" max="1319" width="1.875" style="2" customWidth="1"/>
    <col min="1320" max="1320" width="1.625" style="2" customWidth="1"/>
    <col min="1321" max="1321" width="2.25" style="2" customWidth="1"/>
    <col min="1322" max="1322" width="1.625" style="2" customWidth="1"/>
    <col min="1323" max="1323" width="2.25" style="2" customWidth="1"/>
    <col min="1324" max="1325" width="1.625" style="2" customWidth="1"/>
    <col min="1326" max="1326" width="2.625" style="2" customWidth="1"/>
    <col min="1327" max="1335" width="1.625" style="2" customWidth="1"/>
    <col min="1336" max="1338" width="2.25" style="2" customWidth="1"/>
    <col min="1339" max="1339" width="0.75" style="2" customWidth="1"/>
    <col min="1340" max="1436" width="1.625" style="2" customWidth="1"/>
    <col min="1437" max="1536" width="9" style="2"/>
    <col min="1537" max="1537" width="1.625" style="2" customWidth="1"/>
    <col min="1538" max="1538" width="2.25" style="2" customWidth="1"/>
    <col min="1539" max="1558" width="1.625" style="2" customWidth="1"/>
    <col min="1559" max="1562" width="1.875" style="2" customWidth="1"/>
    <col min="1563" max="1563" width="2.5" style="2" customWidth="1"/>
    <col min="1564" max="1567" width="2.125" style="2" customWidth="1"/>
    <col min="1568" max="1574" width="1.625" style="2" customWidth="1"/>
    <col min="1575" max="1575" width="1.875" style="2" customWidth="1"/>
    <col min="1576" max="1576" width="1.625" style="2" customWidth="1"/>
    <col min="1577" max="1577" width="2.25" style="2" customWidth="1"/>
    <col min="1578" max="1578" width="1.625" style="2" customWidth="1"/>
    <col min="1579" max="1579" width="2.25" style="2" customWidth="1"/>
    <col min="1580" max="1581" width="1.625" style="2" customWidth="1"/>
    <col min="1582" max="1582" width="2.625" style="2" customWidth="1"/>
    <col min="1583" max="1591" width="1.625" style="2" customWidth="1"/>
    <col min="1592" max="1594" width="2.25" style="2" customWidth="1"/>
    <col min="1595" max="1595" width="0.75" style="2" customWidth="1"/>
    <col min="1596" max="1692" width="1.625" style="2" customWidth="1"/>
    <col min="1693" max="1792" width="9" style="2"/>
    <col min="1793" max="1793" width="1.625" style="2" customWidth="1"/>
    <col min="1794" max="1794" width="2.25" style="2" customWidth="1"/>
    <col min="1795" max="1814" width="1.625" style="2" customWidth="1"/>
    <col min="1815" max="1818" width="1.875" style="2" customWidth="1"/>
    <col min="1819" max="1819" width="2.5" style="2" customWidth="1"/>
    <col min="1820" max="1823" width="2.125" style="2" customWidth="1"/>
    <col min="1824" max="1830" width="1.625" style="2" customWidth="1"/>
    <col min="1831" max="1831" width="1.875" style="2" customWidth="1"/>
    <col min="1832" max="1832" width="1.625" style="2" customWidth="1"/>
    <col min="1833" max="1833" width="2.25" style="2" customWidth="1"/>
    <col min="1834" max="1834" width="1.625" style="2" customWidth="1"/>
    <col min="1835" max="1835" width="2.25" style="2" customWidth="1"/>
    <col min="1836" max="1837" width="1.625" style="2" customWidth="1"/>
    <col min="1838" max="1838" width="2.625" style="2" customWidth="1"/>
    <col min="1839" max="1847" width="1.625" style="2" customWidth="1"/>
    <col min="1848" max="1850" width="2.25" style="2" customWidth="1"/>
    <col min="1851" max="1851" width="0.75" style="2" customWidth="1"/>
    <col min="1852" max="1948" width="1.625" style="2" customWidth="1"/>
    <col min="1949" max="2048" width="9" style="2"/>
    <col min="2049" max="2049" width="1.625" style="2" customWidth="1"/>
    <col min="2050" max="2050" width="2.25" style="2" customWidth="1"/>
    <col min="2051" max="2070" width="1.625" style="2" customWidth="1"/>
    <col min="2071" max="2074" width="1.875" style="2" customWidth="1"/>
    <col min="2075" max="2075" width="2.5" style="2" customWidth="1"/>
    <col min="2076" max="2079" width="2.125" style="2" customWidth="1"/>
    <col min="2080" max="2086" width="1.625" style="2" customWidth="1"/>
    <col min="2087" max="2087" width="1.875" style="2" customWidth="1"/>
    <col min="2088" max="2088" width="1.625" style="2" customWidth="1"/>
    <col min="2089" max="2089" width="2.25" style="2" customWidth="1"/>
    <col min="2090" max="2090" width="1.625" style="2" customWidth="1"/>
    <col min="2091" max="2091" width="2.25" style="2" customWidth="1"/>
    <col min="2092" max="2093" width="1.625" style="2" customWidth="1"/>
    <col min="2094" max="2094" width="2.625" style="2" customWidth="1"/>
    <col min="2095" max="2103" width="1.625" style="2" customWidth="1"/>
    <col min="2104" max="2106" width="2.25" style="2" customWidth="1"/>
    <col min="2107" max="2107" width="0.75" style="2" customWidth="1"/>
    <col min="2108" max="2204" width="1.625" style="2" customWidth="1"/>
    <col min="2205" max="2304" width="9" style="2"/>
    <col min="2305" max="2305" width="1.625" style="2" customWidth="1"/>
    <col min="2306" max="2306" width="2.25" style="2" customWidth="1"/>
    <col min="2307" max="2326" width="1.625" style="2" customWidth="1"/>
    <col min="2327" max="2330" width="1.875" style="2" customWidth="1"/>
    <col min="2331" max="2331" width="2.5" style="2" customWidth="1"/>
    <col min="2332" max="2335" width="2.125" style="2" customWidth="1"/>
    <col min="2336" max="2342" width="1.625" style="2" customWidth="1"/>
    <col min="2343" max="2343" width="1.875" style="2" customWidth="1"/>
    <col min="2344" max="2344" width="1.625" style="2" customWidth="1"/>
    <col min="2345" max="2345" width="2.25" style="2" customWidth="1"/>
    <col min="2346" max="2346" width="1.625" style="2" customWidth="1"/>
    <col min="2347" max="2347" width="2.25" style="2" customWidth="1"/>
    <col min="2348" max="2349" width="1.625" style="2" customWidth="1"/>
    <col min="2350" max="2350" width="2.625" style="2" customWidth="1"/>
    <col min="2351" max="2359" width="1.625" style="2" customWidth="1"/>
    <col min="2360" max="2362" width="2.25" style="2" customWidth="1"/>
    <col min="2363" max="2363" width="0.75" style="2" customWidth="1"/>
    <col min="2364" max="2460" width="1.625" style="2" customWidth="1"/>
    <col min="2461" max="2560" width="9" style="2"/>
    <col min="2561" max="2561" width="1.625" style="2" customWidth="1"/>
    <col min="2562" max="2562" width="2.25" style="2" customWidth="1"/>
    <col min="2563" max="2582" width="1.625" style="2" customWidth="1"/>
    <col min="2583" max="2586" width="1.875" style="2" customWidth="1"/>
    <col min="2587" max="2587" width="2.5" style="2" customWidth="1"/>
    <col min="2588" max="2591" width="2.125" style="2" customWidth="1"/>
    <col min="2592" max="2598" width="1.625" style="2" customWidth="1"/>
    <col min="2599" max="2599" width="1.875" style="2" customWidth="1"/>
    <col min="2600" max="2600" width="1.625" style="2" customWidth="1"/>
    <col min="2601" max="2601" width="2.25" style="2" customWidth="1"/>
    <col min="2602" max="2602" width="1.625" style="2" customWidth="1"/>
    <col min="2603" max="2603" width="2.25" style="2" customWidth="1"/>
    <col min="2604" max="2605" width="1.625" style="2" customWidth="1"/>
    <col min="2606" max="2606" width="2.625" style="2" customWidth="1"/>
    <col min="2607" max="2615" width="1.625" style="2" customWidth="1"/>
    <col min="2616" max="2618" width="2.25" style="2" customWidth="1"/>
    <col min="2619" max="2619" width="0.75" style="2" customWidth="1"/>
    <col min="2620" max="2716" width="1.625" style="2" customWidth="1"/>
    <col min="2717" max="2816" width="9" style="2"/>
    <col min="2817" max="2817" width="1.625" style="2" customWidth="1"/>
    <col min="2818" max="2818" width="2.25" style="2" customWidth="1"/>
    <col min="2819" max="2838" width="1.625" style="2" customWidth="1"/>
    <col min="2839" max="2842" width="1.875" style="2" customWidth="1"/>
    <col min="2843" max="2843" width="2.5" style="2" customWidth="1"/>
    <col min="2844" max="2847" width="2.125" style="2" customWidth="1"/>
    <col min="2848" max="2854" width="1.625" style="2" customWidth="1"/>
    <col min="2855" max="2855" width="1.875" style="2" customWidth="1"/>
    <col min="2856" max="2856" width="1.625" style="2" customWidth="1"/>
    <col min="2857" max="2857" width="2.25" style="2" customWidth="1"/>
    <col min="2858" max="2858" width="1.625" style="2" customWidth="1"/>
    <col min="2859" max="2859" width="2.25" style="2" customWidth="1"/>
    <col min="2860" max="2861" width="1.625" style="2" customWidth="1"/>
    <col min="2862" max="2862" width="2.625" style="2" customWidth="1"/>
    <col min="2863" max="2871" width="1.625" style="2" customWidth="1"/>
    <col min="2872" max="2874" width="2.25" style="2" customWidth="1"/>
    <col min="2875" max="2875" width="0.75" style="2" customWidth="1"/>
    <col min="2876" max="2972" width="1.625" style="2" customWidth="1"/>
    <col min="2973" max="3072" width="9" style="2"/>
    <col min="3073" max="3073" width="1.625" style="2" customWidth="1"/>
    <col min="3074" max="3074" width="2.25" style="2" customWidth="1"/>
    <col min="3075" max="3094" width="1.625" style="2" customWidth="1"/>
    <col min="3095" max="3098" width="1.875" style="2" customWidth="1"/>
    <col min="3099" max="3099" width="2.5" style="2" customWidth="1"/>
    <col min="3100" max="3103" width="2.125" style="2" customWidth="1"/>
    <col min="3104" max="3110" width="1.625" style="2" customWidth="1"/>
    <col min="3111" max="3111" width="1.875" style="2" customWidth="1"/>
    <col min="3112" max="3112" width="1.625" style="2" customWidth="1"/>
    <col min="3113" max="3113" width="2.25" style="2" customWidth="1"/>
    <col min="3114" max="3114" width="1.625" style="2" customWidth="1"/>
    <col min="3115" max="3115" width="2.25" style="2" customWidth="1"/>
    <col min="3116" max="3117" width="1.625" style="2" customWidth="1"/>
    <col min="3118" max="3118" width="2.625" style="2" customWidth="1"/>
    <col min="3119" max="3127" width="1.625" style="2" customWidth="1"/>
    <col min="3128" max="3130" width="2.25" style="2" customWidth="1"/>
    <col min="3131" max="3131" width="0.75" style="2" customWidth="1"/>
    <col min="3132" max="3228" width="1.625" style="2" customWidth="1"/>
    <col min="3229" max="3328" width="9" style="2"/>
    <col min="3329" max="3329" width="1.625" style="2" customWidth="1"/>
    <col min="3330" max="3330" width="2.25" style="2" customWidth="1"/>
    <col min="3331" max="3350" width="1.625" style="2" customWidth="1"/>
    <col min="3351" max="3354" width="1.875" style="2" customWidth="1"/>
    <col min="3355" max="3355" width="2.5" style="2" customWidth="1"/>
    <col min="3356" max="3359" width="2.125" style="2" customWidth="1"/>
    <col min="3360" max="3366" width="1.625" style="2" customWidth="1"/>
    <col min="3367" max="3367" width="1.875" style="2" customWidth="1"/>
    <col min="3368" max="3368" width="1.625" style="2" customWidth="1"/>
    <col min="3369" max="3369" width="2.25" style="2" customWidth="1"/>
    <col min="3370" max="3370" width="1.625" style="2" customWidth="1"/>
    <col min="3371" max="3371" width="2.25" style="2" customWidth="1"/>
    <col min="3372" max="3373" width="1.625" style="2" customWidth="1"/>
    <col min="3374" max="3374" width="2.625" style="2" customWidth="1"/>
    <col min="3375" max="3383" width="1.625" style="2" customWidth="1"/>
    <col min="3384" max="3386" width="2.25" style="2" customWidth="1"/>
    <col min="3387" max="3387" width="0.75" style="2" customWidth="1"/>
    <col min="3388" max="3484" width="1.625" style="2" customWidth="1"/>
    <col min="3485" max="3584" width="9" style="2"/>
    <col min="3585" max="3585" width="1.625" style="2" customWidth="1"/>
    <col min="3586" max="3586" width="2.25" style="2" customWidth="1"/>
    <col min="3587" max="3606" width="1.625" style="2" customWidth="1"/>
    <col min="3607" max="3610" width="1.875" style="2" customWidth="1"/>
    <col min="3611" max="3611" width="2.5" style="2" customWidth="1"/>
    <col min="3612" max="3615" width="2.125" style="2" customWidth="1"/>
    <col min="3616" max="3622" width="1.625" style="2" customWidth="1"/>
    <col min="3623" max="3623" width="1.875" style="2" customWidth="1"/>
    <col min="3624" max="3624" width="1.625" style="2" customWidth="1"/>
    <col min="3625" max="3625" width="2.25" style="2" customWidth="1"/>
    <col min="3626" max="3626" width="1.625" style="2" customWidth="1"/>
    <col min="3627" max="3627" width="2.25" style="2" customWidth="1"/>
    <col min="3628" max="3629" width="1.625" style="2" customWidth="1"/>
    <col min="3630" max="3630" width="2.625" style="2" customWidth="1"/>
    <col min="3631" max="3639" width="1.625" style="2" customWidth="1"/>
    <col min="3640" max="3642" width="2.25" style="2" customWidth="1"/>
    <col min="3643" max="3643" width="0.75" style="2" customWidth="1"/>
    <col min="3644" max="3740" width="1.625" style="2" customWidth="1"/>
    <col min="3741" max="3840" width="9" style="2"/>
    <col min="3841" max="3841" width="1.625" style="2" customWidth="1"/>
    <col min="3842" max="3842" width="2.25" style="2" customWidth="1"/>
    <col min="3843" max="3862" width="1.625" style="2" customWidth="1"/>
    <col min="3863" max="3866" width="1.875" style="2" customWidth="1"/>
    <col min="3867" max="3867" width="2.5" style="2" customWidth="1"/>
    <col min="3868" max="3871" width="2.125" style="2" customWidth="1"/>
    <col min="3872" max="3878" width="1.625" style="2" customWidth="1"/>
    <col min="3879" max="3879" width="1.875" style="2" customWidth="1"/>
    <col min="3880" max="3880" width="1.625" style="2" customWidth="1"/>
    <col min="3881" max="3881" width="2.25" style="2" customWidth="1"/>
    <col min="3882" max="3882" width="1.625" style="2" customWidth="1"/>
    <col min="3883" max="3883" width="2.25" style="2" customWidth="1"/>
    <col min="3884" max="3885" width="1.625" style="2" customWidth="1"/>
    <col min="3886" max="3886" width="2.625" style="2" customWidth="1"/>
    <col min="3887" max="3895" width="1.625" style="2" customWidth="1"/>
    <col min="3896" max="3898" width="2.25" style="2" customWidth="1"/>
    <col min="3899" max="3899" width="0.75" style="2" customWidth="1"/>
    <col min="3900" max="3996" width="1.625" style="2" customWidth="1"/>
    <col min="3997" max="4096" width="9" style="2"/>
    <col min="4097" max="4097" width="1.625" style="2" customWidth="1"/>
    <col min="4098" max="4098" width="2.25" style="2" customWidth="1"/>
    <col min="4099" max="4118" width="1.625" style="2" customWidth="1"/>
    <col min="4119" max="4122" width="1.875" style="2" customWidth="1"/>
    <col min="4123" max="4123" width="2.5" style="2" customWidth="1"/>
    <col min="4124" max="4127" width="2.125" style="2" customWidth="1"/>
    <col min="4128" max="4134" width="1.625" style="2" customWidth="1"/>
    <col min="4135" max="4135" width="1.875" style="2" customWidth="1"/>
    <col min="4136" max="4136" width="1.625" style="2" customWidth="1"/>
    <col min="4137" max="4137" width="2.25" style="2" customWidth="1"/>
    <col min="4138" max="4138" width="1.625" style="2" customWidth="1"/>
    <col min="4139" max="4139" width="2.25" style="2" customWidth="1"/>
    <col min="4140" max="4141" width="1.625" style="2" customWidth="1"/>
    <col min="4142" max="4142" width="2.625" style="2" customWidth="1"/>
    <col min="4143" max="4151" width="1.625" style="2" customWidth="1"/>
    <col min="4152" max="4154" width="2.25" style="2" customWidth="1"/>
    <col min="4155" max="4155" width="0.75" style="2" customWidth="1"/>
    <col min="4156" max="4252" width="1.625" style="2" customWidth="1"/>
    <col min="4253" max="4352" width="9" style="2"/>
    <col min="4353" max="4353" width="1.625" style="2" customWidth="1"/>
    <col min="4354" max="4354" width="2.25" style="2" customWidth="1"/>
    <col min="4355" max="4374" width="1.625" style="2" customWidth="1"/>
    <col min="4375" max="4378" width="1.875" style="2" customWidth="1"/>
    <col min="4379" max="4379" width="2.5" style="2" customWidth="1"/>
    <col min="4380" max="4383" width="2.125" style="2" customWidth="1"/>
    <col min="4384" max="4390" width="1.625" style="2" customWidth="1"/>
    <col min="4391" max="4391" width="1.875" style="2" customWidth="1"/>
    <col min="4392" max="4392" width="1.625" style="2" customWidth="1"/>
    <col min="4393" max="4393" width="2.25" style="2" customWidth="1"/>
    <col min="4394" max="4394" width="1.625" style="2" customWidth="1"/>
    <col min="4395" max="4395" width="2.25" style="2" customWidth="1"/>
    <col min="4396" max="4397" width="1.625" style="2" customWidth="1"/>
    <col min="4398" max="4398" width="2.625" style="2" customWidth="1"/>
    <col min="4399" max="4407" width="1.625" style="2" customWidth="1"/>
    <col min="4408" max="4410" width="2.25" style="2" customWidth="1"/>
    <col min="4411" max="4411" width="0.75" style="2" customWidth="1"/>
    <col min="4412" max="4508" width="1.625" style="2" customWidth="1"/>
    <col min="4509" max="4608" width="9" style="2"/>
    <col min="4609" max="4609" width="1.625" style="2" customWidth="1"/>
    <col min="4610" max="4610" width="2.25" style="2" customWidth="1"/>
    <col min="4611" max="4630" width="1.625" style="2" customWidth="1"/>
    <col min="4631" max="4634" width="1.875" style="2" customWidth="1"/>
    <col min="4635" max="4635" width="2.5" style="2" customWidth="1"/>
    <col min="4636" max="4639" width="2.125" style="2" customWidth="1"/>
    <col min="4640" max="4646" width="1.625" style="2" customWidth="1"/>
    <col min="4647" max="4647" width="1.875" style="2" customWidth="1"/>
    <col min="4648" max="4648" width="1.625" style="2" customWidth="1"/>
    <col min="4649" max="4649" width="2.25" style="2" customWidth="1"/>
    <col min="4650" max="4650" width="1.625" style="2" customWidth="1"/>
    <col min="4651" max="4651" width="2.25" style="2" customWidth="1"/>
    <col min="4652" max="4653" width="1.625" style="2" customWidth="1"/>
    <col min="4654" max="4654" width="2.625" style="2" customWidth="1"/>
    <col min="4655" max="4663" width="1.625" style="2" customWidth="1"/>
    <col min="4664" max="4666" width="2.25" style="2" customWidth="1"/>
    <col min="4667" max="4667" width="0.75" style="2" customWidth="1"/>
    <col min="4668" max="4764" width="1.625" style="2" customWidth="1"/>
    <col min="4765" max="4864" width="9" style="2"/>
    <col min="4865" max="4865" width="1.625" style="2" customWidth="1"/>
    <col min="4866" max="4866" width="2.25" style="2" customWidth="1"/>
    <col min="4867" max="4886" width="1.625" style="2" customWidth="1"/>
    <col min="4887" max="4890" width="1.875" style="2" customWidth="1"/>
    <col min="4891" max="4891" width="2.5" style="2" customWidth="1"/>
    <col min="4892" max="4895" width="2.125" style="2" customWidth="1"/>
    <col min="4896" max="4902" width="1.625" style="2" customWidth="1"/>
    <col min="4903" max="4903" width="1.875" style="2" customWidth="1"/>
    <col min="4904" max="4904" width="1.625" style="2" customWidth="1"/>
    <col min="4905" max="4905" width="2.25" style="2" customWidth="1"/>
    <col min="4906" max="4906" width="1.625" style="2" customWidth="1"/>
    <col min="4907" max="4907" width="2.25" style="2" customWidth="1"/>
    <col min="4908" max="4909" width="1.625" style="2" customWidth="1"/>
    <col min="4910" max="4910" width="2.625" style="2" customWidth="1"/>
    <col min="4911" max="4919" width="1.625" style="2" customWidth="1"/>
    <col min="4920" max="4922" width="2.25" style="2" customWidth="1"/>
    <col min="4923" max="4923" width="0.75" style="2" customWidth="1"/>
    <col min="4924" max="5020" width="1.625" style="2" customWidth="1"/>
    <col min="5021" max="5120" width="9" style="2"/>
    <col min="5121" max="5121" width="1.625" style="2" customWidth="1"/>
    <col min="5122" max="5122" width="2.25" style="2" customWidth="1"/>
    <col min="5123" max="5142" width="1.625" style="2" customWidth="1"/>
    <col min="5143" max="5146" width="1.875" style="2" customWidth="1"/>
    <col min="5147" max="5147" width="2.5" style="2" customWidth="1"/>
    <col min="5148" max="5151" width="2.125" style="2" customWidth="1"/>
    <col min="5152" max="5158" width="1.625" style="2" customWidth="1"/>
    <col min="5159" max="5159" width="1.875" style="2" customWidth="1"/>
    <col min="5160" max="5160" width="1.625" style="2" customWidth="1"/>
    <col min="5161" max="5161" width="2.25" style="2" customWidth="1"/>
    <col min="5162" max="5162" width="1.625" style="2" customWidth="1"/>
    <col min="5163" max="5163" width="2.25" style="2" customWidth="1"/>
    <col min="5164" max="5165" width="1.625" style="2" customWidth="1"/>
    <col min="5166" max="5166" width="2.625" style="2" customWidth="1"/>
    <col min="5167" max="5175" width="1.625" style="2" customWidth="1"/>
    <col min="5176" max="5178" width="2.25" style="2" customWidth="1"/>
    <col min="5179" max="5179" width="0.75" style="2" customWidth="1"/>
    <col min="5180" max="5276" width="1.625" style="2" customWidth="1"/>
    <col min="5277" max="5376" width="9" style="2"/>
    <col min="5377" max="5377" width="1.625" style="2" customWidth="1"/>
    <col min="5378" max="5378" width="2.25" style="2" customWidth="1"/>
    <col min="5379" max="5398" width="1.625" style="2" customWidth="1"/>
    <col min="5399" max="5402" width="1.875" style="2" customWidth="1"/>
    <col min="5403" max="5403" width="2.5" style="2" customWidth="1"/>
    <col min="5404" max="5407" width="2.125" style="2" customWidth="1"/>
    <col min="5408" max="5414" width="1.625" style="2" customWidth="1"/>
    <col min="5415" max="5415" width="1.875" style="2" customWidth="1"/>
    <col min="5416" max="5416" width="1.625" style="2" customWidth="1"/>
    <col min="5417" max="5417" width="2.25" style="2" customWidth="1"/>
    <col min="5418" max="5418" width="1.625" style="2" customWidth="1"/>
    <col min="5419" max="5419" width="2.25" style="2" customWidth="1"/>
    <col min="5420" max="5421" width="1.625" style="2" customWidth="1"/>
    <col min="5422" max="5422" width="2.625" style="2" customWidth="1"/>
    <col min="5423" max="5431" width="1.625" style="2" customWidth="1"/>
    <col min="5432" max="5434" width="2.25" style="2" customWidth="1"/>
    <col min="5435" max="5435" width="0.75" style="2" customWidth="1"/>
    <col min="5436" max="5532" width="1.625" style="2" customWidth="1"/>
    <col min="5533" max="5632" width="9" style="2"/>
    <col min="5633" max="5633" width="1.625" style="2" customWidth="1"/>
    <col min="5634" max="5634" width="2.25" style="2" customWidth="1"/>
    <col min="5635" max="5654" width="1.625" style="2" customWidth="1"/>
    <col min="5655" max="5658" width="1.875" style="2" customWidth="1"/>
    <col min="5659" max="5659" width="2.5" style="2" customWidth="1"/>
    <col min="5660" max="5663" width="2.125" style="2" customWidth="1"/>
    <col min="5664" max="5670" width="1.625" style="2" customWidth="1"/>
    <col min="5671" max="5671" width="1.875" style="2" customWidth="1"/>
    <col min="5672" max="5672" width="1.625" style="2" customWidth="1"/>
    <col min="5673" max="5673" width="2.25" style="2" customWidth="1"/>
    <col min="5674" max="5674" width="1.625" style="2" customWidth="1"/>
    <col min="5675" max="5675" width="2.25" style="2" customWidth="1"/>
    <col min="5676" max="5677" width="1.625" style="2" customWidth="1"/>
    <col min="5678" max="5678" width="2.625" style="2" customWidth="1"/>
    <col min="5679" max="5687" width="1.625" style="2" customWidth="1"/>
    <col min="5688" max="5690" width="2.25" style="2" customWidth="1"/>
    <col min="5691" max="5691" width="0.75" style="2" customWidth="1"/>
    <col min="5692" max="5788" width="1.625" style="2" customWidth="1"/>
    <col min="5789" max="5888" width="9" style="2"/>
    <col min="5889" max="5889" width="1.625" style="2" customWidth="1"/>
    <col min="5890" max="5890" width="2.25" style="2" customWidth="1"/>
    <col min="5891" max="5910" width="1.625" style="2" customWidth="1"/>
    <col min="5911" max="5914" width="1.875" style="2" customWidth="1"/>
    <col min="5915" max="5915" width="2.5" style="2" customWidth="1"/>
    <col min="5916" max="5919" width="2.125" style="2" customWidth="1"/>
    <col min="5920" max="5926" width="1.625" style="2" customWidth="1"/>
    <col min="5927" max="5927" width="1.875" style="2" customWidth="1"/>
    <col min="5928" max="5928" width="1.625" style="2" customWidth="1"/>
    <col min="5929" max="5929" width="2.25" style="2" customWidth="1"/>
    <col min="5930" max="5930" width="1.625" style="2" customWidth="1"/>
    <col min="5931" max="5931" width="2.25" style="2" customWidth="1"/>
    <col min="5932" max="5933" width="1.625" style="2" customWidth="1"/>
    <col min="5934" max="5934" width="2.625" style="2" customWidth="1"/>
    <col min="5935" max="5943" width="1.625" style="2" customWidth="1"/>
    <col min="5944" max="5946" width="2.25" style="2" customWidth="1"/>
    <col min="5947" max="5947" width="0.75" style="2" customWidth="1"/>
    <col min="5948" max="6044" width="1.625" style="2" customWidth="1"/>
    <col min="6045" max="6144" width="9" style="2"/>
    <col min="6145" max="6145" width="1.625" style="2" customWidth="1"/>
    <col min="6146" max="6146" width="2.25" style="2" customWidth="1"/>
    <col min="6147" max="6166" width="1.625" style="2" customWidth="1"/>
    <col min="6167" max="6170" width="1.875" style="2" customWidth="1"/>
    <col min="6171" max="6171" width="2.5" style="2" customWidth="1"/>
    <col min="6172" max="6175" width="2.125" style="2" customWidth="1"/>
    <col min="6176" max="6182" width="1.625" style="2" customWidth="1"/>
    <col min="6183" max="6183" width="1.875" style="2" customWidth="1"/>
    <col min="6184" max="6184" width="1.625" style="2" customWidth="1"/>
    <col min="6185" max="6185" width="2.25" style="2" customWidth="1"/>
    <col min="6186" max="6186" width="1.625" style="2" customWidth="1"/>
    <col min="6187" max="6187" width="2.25" style="2" customWidth="1"/>
    <col min="6188" max="6189" width="1.625" style="2" customWidth="1"/>
    <col min="6190" max="6190" width="2.625" style="2" customWidth="1"/>
    <col min="6191" max="6199" width="1.625" style="2" customWidth="1"/>
    <col min="6200" max="6202" width="2.25" style="2" customWidth="1"/>
    <col min="6203" max="6203" width="0.75" style="2" customWidth="1"/>
    <col min="6204" max="6300" width="1.625" style="2" customWidth="1"/>
    <col min="6301" max="6400" width="9" style="2"/>
    <col min="6401" max="6401" width="1.625" style="2" customWidth="1"/>
    <col min="6402" max="6402" width="2.25" style="2" customWidth="1"/>
    <col min="6403" max="6422" width="1.625" style="2" customWidth="1"/>
    <col min="6423" max="6426" width="1.875" style="2" customWidth="1"/>
    <col min="6427" max="6427" width="2.5" style="2" customWidth="1"/>
    <col min="6428" max="6431" width="2.125" style="2" customWidth="1"/>
    <col min="6432" max="6438" width="1.625" style="2" customWidth="1"/>
    <col min="6439" max="6439" width="1.875" style="2" customWidth="1"/>
    <col min="6440" max="6440" width="1.625" style="2" customWidth="1"/>
    <col min="6441" max="6441" width="2.25" style="2" customWidth="1"/>
    <col min="6442" max="6442" width="1.625" style="2" customWidth="1"/>
    <col min="6443" max="6443" width="2.25" style="2" customWidth="1"/>
    <col min="6444" max="6445" width="1.625" style="2" customWidth="1"/>
    <col min="6446" max="6446" width="2.625" style="2" customWidth="1"/>
    <col min="6447" max="6455" width="1.625" style="2" customWidth="1"/>
    <col min="6456" max="6458" width="2.25" style="2" customWidth="1"/>
    <col min="6459" max="6459" width="0.75" style="2" customWidth="1"/>
    <col min="6460" max="6556" width="1.625" style="2" customWidth="1"/>
    <col min="6557" max="6656" width="9" style="2"/>
    <col min="6657" max="6657" width="1.625" style="2" customWidth="1"/>
    <col min="6658" max="6658" width="2.25" style="2" customWidth="1"/>
    <col min="6659" max="6678" width="1.625" style="2" customWidth="1"/>
    <col min="6679" max="6682" width="1.875" style="2" customWidth="1"/>
    <col min="6683" max="6683" width="2.5" style="2" customWidth="1"/>
    <col min="6684" max="6687" width="2.125" style="2" customWidth="1"/>
    <col min="6688" max="6694" width="1.625" style="2" customWidth="1"/>
    <col min="6695" max="6695" width="1.875" style="2" customWidth="1"/>
    <col min="6696" max="6696" width="1.625" style="2" customWidth="1"/>
    <col min="6697" max="6697" width="2.25" style="2" customWidth="1"/>
    <col min="6698" max="6698" width="1.625" style="2" customWidth="1"/>
    <col min="6699" max="6699" width="2.25" style="2" customWidth="1"/>
    <col min="6700" max="6701" width="1.625" style="2" customWidth="1"/>
    <col min="6702" max="6702" width="2.625" style="2" customWidth="1"/>
    <col min="6703" max="6711" width="1.625" style="2" customWidth="1"/>
    <col min="6712" max="6714" width="2.25" style="2" customWidth="1"/>
    <col min="6715" max="6715" width="0.75" style="2" customWidth="1"/>
    <col min="6716" max="6812" width="1.625" style="2" customWidth="1"/>
    <col min="6813" max="6912" width="9" style="2"/>
    <col min="6913" max="6913" width="1.625" style="2" customWidth="1"/>
    <col min="6914" max="6914" width="2.25" style="2" customWidth="1"/>
    <col min="6915" max="6934" width="1.625" style="2" customWidth="1"/>
    <col min="6935" max="6938" width="1.875" style="2" customWidth="1"/>
    <col min="6939" max="6939" width="2.5" style="2" customWidth="1"/>
    <col min="6940" max="6943" width="2.125" style="2" customWidth="1"/>
    <col min="6944" max="6950" width="1.625" style="2" customWidth="1"/>
    <col min="6951" max="6951" width="1.875" style="2" customWidth="1"/>
    <col min="6952" max="6952" width="1.625" style="2" customWidth="1"/>
    <col min="6953" max="6953" width="2.25" style="2" customWidth="1"/>
    <col min="6954" max="6954" width="1.625" style="2" customWidth="1"/>
    <col min="6955" max="6955" width="2.25" style="2" customWidth="1"/>
    <col min="6956" max="6957" width="1.625" style="2" customWidth="1"/>
    <col min="6958" max="6958" width="2.625" style="2" customWidth="1"/>
    <col min="6959" max="6967" width="1.625" style="2" customWidth="1"/>
    <col min="6968" max="6970" width="2.25" style="2" customWidth="1"/>
    <col min="6971" max="6971" width="0.75" style="2" customWidth="1"/>
    <col min="6972" max="7068" width="1.625" style="2" customWidth="1"/>
    <col min="7069" max="7168" width="9" style="2"/>
    <col min="7169" max="7169" width="1.625" style="2" customWidth="1"/>
    <col min="7170" max="7170" width="2.25" style="2" customWidth="1"/>
    <col min="7171" max="7190" width="1.625" style="2" customWidth="1"/>
    <col min="7191" max="7194" width="1.875" style="2" customWidth="1"/>
    <col min="7195" max="7195" width="2.5" style="2" customWidth="1"/>
    <col min="7196" max="7199" width="2.125" style="2" customWidth="1"/>
    <col min="7200" max="7206" width="1.625" style="2" customWidth="1"/>
    <col min="7207" max="7207" width="1.875" style="2" customWidth="1"/>
    <col min="7208" max="7208" width="1.625" style="2" customWidth="1"/>
    <col min="7209" max="7209" width="2.25" style="2" customWidth="1"/>
    <col min="7210" max="7210" width="1.625" style="2" customWidth="1"/>
    <col min="7211" max="7211" width="2.25" style="2" customWidth="1"/>
    <col min="7212" max="7213" width="1.625" style="2" customWidth="1"/>
    <col min="7214" max="7214" width="2.625" style="2" customWidth="1"/>
    <col min="7215" max="7223" width="1.625" style="2" customWidth="1"/>
    <col min="7224" max="7226" width="2.25" style="2" customWidth="1"/>
    <col min="7227" max="7227" width="0.75" style="2" customWidth="1"/>
    <col min="7228" max="7324" width="1.625" style="2" customWidth="1"/>
    <col min="7325" max="7424" width="9" style="2"/>
    <col min="7425" max="7425" width="1.625" style="2" customWidth="1"/>
    <col min="7426" max="7426" width="2.25" style="2" customWidth="1"/>
    <col min="7427" max="7446" width="1.625" style="2" customWidth="1"/>
    <col min="7447" max="7450" width="1.875" style="2" customWidth="1"/>
    <col min="7451" max="7451" width="2.5" style="2" customWidth="1"/>
    <col min="7452" max="7455" width="2.125" style="2" customWidth="1"/>
    <col min="7456" max="7462" width="1.625" style="2" customWidth="1"/>
    <col min="7463" max="7463" width="1.875" style="2" customWidth="1"/>
    <col min="7464" max="7464" width="1.625" style="2" customWidth="1"/>
    <col min="7465" max="7465" width="2.25" style="2" customWidth="1"/>
    <col min="7466" max="7466" width="1.625" style="2" customWidth="1"/>
    <col min="7467" max="7467" width="2.25" style="2" customWidth="1"/>
    <col min="7468" max="7469" width="1.625" style="2" customWidth="1"/>
    <col min="7470" max="7470" width="2.625" style="2" customWidth="1"/>
    <col min="7471" max="7479" width="1.625" style="2" customWidth="1"/>
    <col min="7480" max="7482" width="2.25" style="2" customWidth="1"/>
    <col min="7483" max="7483" width="0.75" style="2" customWidth="1"/>
    <col min="7484" max="7580" width="1.625" style="2" customWidth="1"/>
    <col min="7581" max="7680" width="9" style="2"/>
    <col min="7681" max="7681" width="1.625" style="2" customWidth="1"/>
    <col min="7682" max="7682" width="2.25" style="2" customWidth="1"/>
    <col min="7683" max="7702" width="1.625" style="2" customWidth="1"/>
    <col min="7703" max="7706" width="1.875" style="2" customWidth="1"/>
    <col min="7707" max="7707" width="2.5" style="2" customWidth="1"/>
    <col min="7708" max="7711" width="2.125" style="2" customWidth="1"/>
    <col min="7712" max="7718" width="1.625" style="2" customWidth="1"/>
    <col min="7719" max="7719" width="1.875" style="2" customWidth="1"/>
    <col min="7720" max="7720" width="1.625" style="2" customWidth="1"/>
    <col min="7721" max="7721" width="2.25" style="2" customWidth="1"/>
    <col min="7722" max="7722" width="1.625" style="2" customWidth="1"/>
    <col min="7723" max="7723" width="2.25" style="2" customWidth="1"/>
    <col min="7724" max="7725" width="1.625" style="2" customWidth="1"/>
    <col min="7726" max="7726" width="2.625" style="2" customWidth="1"/>
    <col min="7727" max="7735" width="1.625" style="2" customWidth="1"/>
    <col min="7736" max="7738" width="2.25" style="2" customWidth="1"/>
    <col min="7739" max="7739" width="0.75" style="2" customWidth="1"/>
    <col min="7740" max="7836" width="1.625" style="2" customWidth="1"/>
    <col min="7837" max="7936" width="9" style="2"/>
    <col min="7937" max="7937" width="1.625" style="2" customWidth="1"/>
    <col min="7938" max="7938" width="2.25" style="2" customWidth="1"/>
    <col min="7939" max="7958" width="1.625" style="2" customWidth="1"/>
    <col min="7959" max="7962" width="1.875" style="2" customWidth="1"/>
    <col min="7963" max="7963" width="2.5" style="2" customWidth="1"/>
    <col min="7964" max="7967" width="2.125" style="2" customWidth="1"/>
    <col min="7968" max="7974" width="1.625" style="2" customWidth="1"/>
    <col min="7975" max="7975" width="1.875" style="2" customWidth="1"/>
    <col min="7976" max="7976" width="1.625" style="2" customWidth="1"/>
    <col min="7977" max="7977" width="2.25" style="2" customWidth="1"/>
    <col min="7978" max="7978" width="1.625" style="2" customWidth="1"/>
    <col min="7979" max="7979" width="2.25" style="2" customWidth="1"/>
    <col min="7980" max="7981" width="1.625" style="2" customWidth="1"/>
    <col min="7982" max="7982" width="2.625" style="2" customWidth="1"/>
    <col min="7983" max="7991" width="1.625" style="2" customWidth="1"/>
    <col min="7992" max="7994" width="2.25" style="2" customWidth="1"/>
    <col min="7995" max="7995" width="0.75" style="2" customWidth="1"/>
    <col min="7996" max="8092" width="1.625" style="2" customWidth="1"/>
    <col min="8093" max="8192" width="9" style="2"/>
    <col min="8193" max="8193" width="1.625" style="2" customWidth="1"/>
    <col min="8194" max="8194" width="2.25" style="2" customWidth="1"/>
    <col min="8195" max="8214" width="1.625" style="2" customWidth="1"/>
    <col min="8215" max="8218" width="1.875" style="2" customWidth="1"/>
    <col min="8219" max="8219" width="2.5" style="2" customWidth="1"/>
    <col min="8220" max="8223" width="2.125" style="2" customWidth="1"/>
    <col min="8224" max="8230" width="1.625" style="2" customWidth="1"/>
    <col min="8231" max="8231" width="1.875" style="2" customWidth="1"/>
    <col min="8232" max="8232" width="1.625" style="2" customWidth="1"/>
    <col min="8233" max="8233" width="2.25" style="2" customWidth="1"/>
    <col min="8234" max="8234" width="1.625" style="2" customWidth="1"/>
    <col min="8235" max="8235" width="2.25" style="2" customWidth="1"/>
    <col min="8236" max="8237" width="1.625" style="2" customWidth="1"/>
    <col min="8238" max="8238" width="2.625" style="2" customWidth="1"/>
    <col min="8239" max="8247" width="1.625" style="2" customWidth="1"/>
    <col min="8248" max="8250" width="2.25" style="2" customWidth="1"/>
    <col min="8251" max="8251" width="0.75" style="2" customWidth="1"/>
    <col min="8252" max="8348" width="1.625" style="2" customWidth="1"/>
    <col min="8349" max="8448" width="9" style="2"/>
    <col min="8449" max="8449" width="1.625" style="2" customWidth="1"/>
    <col min="8450" max="8450" width="2.25" style="2" customWidth="1"/>
    <col min="8451" max="8470" width="1.625" style="2" customWidth="1"/>
    <col min="8471" max="8474" width="1.875" style="2" customWidth="1"/>
    <col min="8475" max="8475" width="2.5" style="2" customWidth="1"/>
    <col min="8476" max="8479" width="2.125" style="2" customWidth="1"/>
    <col min="8480" max="8486" width="1.625" style="2" customWidth="1"/>
    <col min="8487" max="8487" width="1.875" style="2" customWidth="1"/>
    <col min="8488" max="8488" width="1.625" style="2" customWidth="1"/>
    <col min="8489" max="8489" width="2.25" style="2" customWidth="1"/>
    <col min="8490" max="8490" width="1.625" style="2" customWidth="1"/>
    <col min="8491" max="8491" width="2.25" style="2" customWidth="1"/>
    <col min="8492" max="8493" width="1.625" style="2" customWidth="1"/>
    <col min="8494" max="8494" width="2.625" style="2" customWidth="1"/>
    <col min="8495" max="8503" width="1.625" style="2" customWidth="1"/>
    <col min="8504" max="8506" width="2.25" style="2" customWidth="1"/>
    <col min="8507" max="8507" width="0.75" style="2" customWidth="1"/>
    <col min="8508" max="8604" width="1.625" style="2" customWidth="1"/>
    <col min="8605" max="8704" width="9" style="2"/>
    <col min="8705" max="8705" width="1.625" style="2" customWidth="1"/>
    <col min="8706" max="8706" width="2.25" style="2" customWidth="1"/>
    <col min="8707" max="8726" width="1.625" style="2" customWidth="1"/>
    <col min="8727" max="8730" width="1.875" style="2" customWidth="1"/>
    <col min="8731" max="8731" width="2.5" style="2" customWidth="1"/>
    <col min="8732" max="8735" width="2.125" style="2" customWidth="1"/>
    <col min="8736" max="8742" width="1.625" style="2" customWidth="1"/>
    <col min="8743" max="8743" width="1.875" style="2" customWidth="1"/>
    <col min="8744" max="8744" width="1.625" style="2" customWidth="1"/>
    <col min="8745" max="8745" width="2.25" style="2" customWidth="1"/>
    <col min="8746" max="8746" width="1.625" style="2" customWidth="1"/>
    <col min="8747" max="8747" width="2.25" style="2" customWidth="1"/>
    <col min="8748" max="8749" width="1.625" style="2" customWidth="1"/>
    <col min="8750" max="8750" width="2.625" style="2" customWidth="1"/>
    <col min="8751" max="8759" width="1.625" style="2" customWidth="1"/>
    <col min="8760" max="8762" width="2.25" style="2" customWidth="1"/>
    <col min="8763" max="8763" width="0.75" style="2" customWidth="1"/>
    <col min="8764" max="8860" width="1.625" style="2" customWidth="1"/>
    <col min="8861" max="8960" width="9" style="2"/>
    <col min="8961" max="8961" width="1.625" style="2" customWidth="1"/>
    <col min="8962" max="8962" width="2.25" style="2" customWidth="1"/>
    <col min="8963" max="8982" width="1.625" style="2" customWidth="1"/>
    <col min="8983" max="8986" width="1.875" style="2" customWidth="1"/>
    <col min="8987" max="8987" width="2.5" style="2" customWidth="1"/>
    <col min="8988" max="8991" width="2.125" style="2" customWidth="1"/>
    <col min="8992" max="8998" width="1.625" style="2" customWidth="1"/>
    <col min="8999" max="8999" width="1.875" style="2" customWidth="1"/>
    <col min="9000" max="9000" width="1.625" style="2" customWidth="1"/>
    <col min="9001" max="9001" width="2.25" style="2" customWidth="1"/>
    <col min="9002" max="9002" width="1.625" style="2" customWidth="1"/>
    <col min="9003" max="9003" width="2.25" style="2" customWidth="1"/>
    <col min="9004" max="9005" width="1.625" style="2" customWidth="1"/>
    <col min="9006" max="9006" width="2.625" style="2" customWidth="1"/>
    <col min="9007" max="9015" width="1.625" style="2" customWidth="1"/>
    <col min="9016" max="9018" width="2.25" style="2" customWidth="1"/>
    <col min="9019" max="9019" width="0.75" style="2" customWidth="1"/>
    <col min="9020" max="9116" width="1.625" style="2" customWidth="1"/>
    <col min="9117" max="9216" width="9" style="2"/>
    <col min="9217" max="9217" width="1.625" style="2" customWidth="1"/>
    <col min="9218" max="9218" width="2.25" style="2" customWidth="1"/>
    <col min="9219" max="9238" width="1.625" style="2" customWidth="1"/>
    <col min="9239" max="9242" width="1.875" style="2" customWidth="1"/>
    <col min="9243" max="9243" width="2.5" style="2" customWidth="1"/>
    <col min="9244" max="9247" width="2.125" style="2" customWidth="1"/>
    <col min="9248" max="9254" width="1.625" style="2" customWidth="1"/>
    <col min="9255" max="9255" width="1.875" style="2" customWidth="1"/>
    <col min="9256" max="9256" width="1.625" style="2" customWidth="1"/>
    <col min="9257" max="9257" width="2.25" style="2" customWidth="1"/>
    <col min="9258" max="9258" width="1.625" style="2" customWidth="1"/>
    <col min="9259" max="9259" width="2.25" style="2" customWidth="1"/>
    <col min="9260" max="9261" width="1.625" style="2" customWidth="1"/>
    <col min="9262" max="9262" width="2.625" style="2" customWidth="1"/>
    <col min="9263" max="9271" width="1.625" style="2" customWidth="1"/>
    <col min="9272" max="9274" width="2.25" style="2" customWidth="1"/>
    <col min="9275" max="9275" width="0.75" style="2" customWidth="1"/>
    <col min="9276" max="9372" width="1.625" style="2" customWidth="1"/>
    <col min="9373" max="9472" width="9" style="2"/>
    <col min="9473" max="9473" width="1.625" style="2" customWidth="1"/>
    <col min="9474" max="9474" width="2.25" style="2" customWidth="1"/>
    <col min="9475" max="9494" width="1.625" style="2" customWidth="1"/>
    <col min="9495" max="9498" width="1.875" style="2" customWidth="1"/>
    <col min="9499" max="9499" width="2.5" style="2" customWidth="1"/>
    <col min="9500" max="9503" width="2.125" style="2" customWidth="1"/>
    <col min="9504" max="9510" width="1.625" style="2" customWidth="1"/>
    <col min="9511" max="9511" width="1.875" style="2" customWidth="1"/>
    <col min="9512" max="9512" width="1.625" style="2" customWidth="1"/>
    <col min="9513" max="9513" width="2.25" style="2" customWidth="1"/>
    <col min="9514" max="9514" width="1.625" style="2" customWidth="1"/>
    <col min="9515" max="9515" width="2.25" style="2" customWidth="1"/>
    <col min="9516" max="9517" width="1.625" style="2" customWidth="1"/>
    <col min="9518" max="9518" width="2.625" style="2" customWidth="1"/>
    <col min="9519" max="9527" width="1.625" style="2" customWidth="1"/>
    <col min="9528" max="9530" width="2.25" style="2" customWidth="1"/>
    <col min="9531" max="9531" width="0.75" style="2" customWidth="1"/>
    <col min="9532" max="9628" width="1.625" style="2" customWidth="1"/>
    <col min="9629" max="9728" width="9" style="2"/>
    <col min="9729" max="9729" width="1.625" style="2" customWidth="1"/>
    <col min="9730" max="9730" width="2.25" style="2" customWidth="1"/>
    <col min="9731" max="9750" width="1.625" style="2" customWidth="1"/>
    <col min="9751" max="9754" width="1.875" style="2" customWidth="1"/>
    <col min="9755" max="9755" width="2.5" style="2" customWidth="1"/>
    <col min="9756" max="9759" width="2.125" style="2" customWidth="1"/>
    <col min="9760" max="9766" width="1.625" style="2" customWidth="1"/>
    <col min="9767" max="9767" width="1.875" style="2" customWidth="1"/>
    <col min="9768" max="9768" width="1.625" style="2" customWidth="1"/>
    <col min="9769" max="9769" width="2.25" style="2" customWidth="1"/>
    <col min="9770" max="9770" width="1.625" style="2" customWidth="1"/>
    <col min="9771" max="9771" width="2.25" style="2" customWidth="1"/>
    <col min="9772" max="9773" width="1.625" style="2" customWidth="1"/>
    <col min="9774" max="9774" width="2.625" style="2" customWidth="1"/>
    <col min="9775" max="9783" width="1.625" style="2" customWidth="1"/>
    <col min="9784" max="9786" width="2.25" style="2" customWidth="1"/>
    <col min="9787" max="9787" width="0.75" style="2" customWidth="1"/>
    <col min="9788" max="9884" width="1.625" style="2" customWidth="1"/>
    <col min="9885" max="9984" width="9" style="2"/>
    <col min="9985" max="9985" width="1.625" style="2" customWidth="1"/>
    <col min="9986" max="9986" width="2.25" style="2" customWidth="1"/>
    <col min="9987" max="10006" width="1.625" style="2" customWidth="1"/>
    <col min="10007" max="10010" width="1.875" style="2" customWidth="1"/>
    <col min="10011" max="10011" width="2.5" style="2" customWidth="1"/>
    <col min="10012" max="10015" width="2.125" style="2" customWidth="1"/>
    <col min="10016" max="10022" width="1.625" style="2" customWidth="1"/>
    <col min="10023" max="10023" width="1.875" style="2" customWidth="1"/>
    <col min="10024" max="10024" width="1.625" style="2" customWidth="1"/>
    <col min="10025" max="10025" width="2.25" style="2" customWidth="1"/>
    <col min="10026" max="10026" width="1.625" style="2" customWidth="1"/>
    <col min="10027" max="10027" width="2.25" style="2" customWidth="1"/>
    <col min="10028" max="10029" width="1.625" style="2" customWidth="1"/>
    <col min="10030" max="10030" width="2.625" style="2" customWidth="1"/>
    <col min="10031" max="10039" width="1.625" style="2" customWidth="1"/>
    <col min="10040" max="10042" width="2.25" style="2" customWidth="1"/>
    <col min="10043" max="10043" width="0.75" style="2" customWidth="1"/>
    <col min="10044" max="10140" width="1.625" style="2" customWidth="1"/>
    <col min="10141" max="10240" width="9" style="2"/>
    <col min="10241" max="10241" width="1.625" style="2" customWidth="1"/>
    <col min="10242" max="10242" width="2.25" style="2" customWidth="1"/>
    <col min="10243" max="10262" width="1.625" style="2" customWidth="1"/>
    <col min="10263" max="10266" width="1.875" style="2" customWidth="1"/>
    <col min="10267" max="10267" width="2.5" style="2" customWidth="1"/>
    <col min="10268" max="10271" width="2.125" style="2" customWidth="1"/>
    <col min="10272" max="10278" width="1.625" style="2" customWidth="1"/>
    <col min="10279" max="10279" width="1.875" style="2" customWidth="1"/>
    <col min="10280" max="10280" width="1.625" style="2" customWidth="1"/>
    <col min="10281" max="10281" width="2.25" style="2" customWidth="1"/>
    <col min="10282" max="10282" width="1.625" style="2" customWidth="1"/>
    <col min="10283" max="10283" width="2.25" style="2" customWidth="1"/>
    <col min="10284" max="10285" width="1.625" style="2" customWidth="1"/>
    <col min="10286" max="10286" width="2.625" style="2" customWidth="1"/>
    <col min="10287" max="10295" width="1.625" style="2" customWidth="1"/>
    <col min="10296" max="10298" width="2.25" style="2" customWidth="1"/>
    <col min="10299" max="10299" width="0.75" style="2" customWidth="1"/>
    <col min="10300" max="10396" width="1.625" style="2" customWidth="1"/>
    <col min="10397" max="10496" width="9" style="2"/>
    <col min="10497" max="10497" width="1.625" style="2" customWidth="1"/>
    <col min="10498" max="10498" width="2.25" style="2" customWidth="1"/>
    <col min="10499" max="10518" width="1.625" style="2" customWidth="1"/>
    <col min="10519" max="10522" width="1.875" style="2" customWidth="1"/>
    <col min="10523" max="10523" width="2.5" style="2" customWidth="1"/>
    <col min="10524" max="10527" width="2.125" style="2" customWidth="1"/>
    <col min="10528" max="10534" width="1.625" style="2" customWidth="1"/>
    <col min="10535" max="10535" width="1.875" style="2" customWidth="1"/>
    <col min="10536" max="10536" width="1.625" style="2" customWidth="1"/>
    <col min="10537" max="10537" width="2.25" style="2" customWidth="1"/>
    <col min="10538" max="10538" width="1.625" style="2" customWidth="1"/>
    <col min="10539" max="10539" width="2.25" style="2" customWidth="1"/>
    <col min="10540" max="10541" width="1.625" style="2" customWidth="1"/>
    <col min="10542" max="10542" width="2.625" style="2" customWidth="1"/>
    <col min="10543" max="10551" width="1.625" style="2" customWidth="1"/>
    <col min="10552" max="10554" width="2.25" style="2" customWidth="1"/>
    <col min="10555" max="10555" width="0.75" style="2" customWidth="1"/>
    <col min="10556" max="10652" width="1.625" style="2" customWidth="1"/>
    <col min="10653" max="10752" width="9" style="2"/>
    <col min="10753" max="10753" width="1.625" style="2" customWidth="1"/>
    <col min="10754" max="10754" width="2.25" style="2" customWidth="1"/>
    <col min="10755" max="10774" width="1.625" style="2" customWidth="1"/>
    <col min="10775" max="10778" width="1.875" style="2" customWidth="1"/>
    <col min="10779" max="10779" width="2.5" style="2" customWidth="1"/>
    <col min="10780" max="10783" width="2.125" style="2" customWidth="1"/>
    <col min="10784" max="10790" width="1.625" style="2" customWidth="1"/>
    <col min="10791" max="10791" width="1.875" style="2" customWidth="1"/>
    <col min="10792" max="10792" width="1.625" style="2" customWidth="1"/>
    <col min="10793" max="10793" width="2.25" style="2" customWidth="1"/>
    <col min="10794" max="10794" width="1.625" style="2" customWidth="1"/>
    <col min="10795" max="10795" width="2.25" style="2" customWidth="1"/>
    <col min="10796" max="10797" width="1.625" style="2" customWidth="1"/>
    <col min="10798" max="10798" width="2.625" style="2" customWidth="1"/>
    <col min="10799" max="10807" width="1.625" style="2" customWidth="1"/>
    <col min="10808" max="10810" width="2.25" style="2" customWidth="1"/>
    <col min="10811" max="10811" width="0.75" style="2" customWidth="1"/>
    <col min="10812" max="10908" width="1.625" style="2" customWidth="1"/>
    <col min="10909" max="11008" width="9" style="2"/>
    <col min="11009" max="11009" width="1.625" style="2" customWidth="1"/>
    <col min="11010" max="11010" width="2.25" style="2" customWidth="1"/>
    <col min="11011" max="11030" width="1.625" style="2" customWidth="1"/>
    <col min="11031" max="11034" width="1.875" style="2" customWidth="1"/>
    <col min="11035" max="11035" width="2.5" style="2" customWidth="1"/>
    <col min="11036" max="11039" width="2.125" style="2" customWidth="1"/>
    <col min="11040" max="11046" width="1.625" style="2" customWidth="1"/>
    <col min="11047" max="11047" width="1.875" style="2" customWidth="1"/>
    <col min="11048" max="11048" width="1.625" style="2" customWidth="1"/>
    <col min="11049" max="11049" width="2.25" style="2" customWidth="1"/>
    <col min="11050" max="11050" width="1.625" style="2" customWidth="1"/>
    <col min="11051" max="11051" width="2.25" style="2" customWidth="1"/>
    <col min="11052" max="11053" width="1.625" style="2" customWidth="1"/>
    <col min="11054" max="11054" width="2.625" style="2" customWidth="1"/>
    <col min="11055" max="11063" width="1.625" style="2" customWidth="1"/>
    <col min="11064" max="11066" width="2.25" style="2" customWidth="1"/>
    <col min="11067" max="11067" width="0.75" style="2" customWidth="1"/>
    <col min="11068" max="11164" width="1.625" style="2" customWidth="1"/>
    <col min="11165" max="11264" width="9" style="2"/>
    <col min="11265" max="11265" width="1.625" style="2" customWidth="1"/>
    <col min="11266" max="11266" width="2.25" style="2" customWidth="1"/>
    <col min="11267" max="11286" width="1.625" style="2" customWidth="1"/>
    <col min="11287" max="11290" width="1.875" style="2" customWidth="1"/>
    <col min="11291" max="11291" width="2.5" style="2" customWidth="1"/>
    <col min="11292" max="11295" width="2.125" style="2" customWidth="1"/>
    <col min="11296" max="11302" width="1.625" style="2" customWidth="1"/>
    <col min="11303" max="11303" width="1.875" style="2" customWidth="1"/>
    <col min="11304" max="11304" width="1.625" style="2" customWidth="1"/>
    <col min="11305" max="11305" width="2.25" style="2" customWidth="1"/>
    <col min="11306" max="11306" width="1.625" style="2" customWidth="1"/>
    <col min="11307" max="11307" width="2.25" style="2" customWidth="1"/>
    <col min="11308" max="11309" width="1.625" style="2" customWidth="1"/>
    <col min="11310" max="11310" width="2.625" style="2" customWidth="1"/>
    <col min="11311" max="11319" width="1.625" style="2" customWidth="1"/>
    <col min="11320" max="11322" width="2.25" style="2" customWidth="1"/>
    <col min="11323" max="11323" width="0.75" style="2" customWidth="1"/>
    <col min="11324" max="11420" width="1.625" style="2" customWidth="1"/>
    <col min="11421" max="11520" width="9" style="2"/>
    <col min="11521" max="11521" width="1.625" style="2" customWidth="1"/>
    <col min="11522" max="11522" width="2.25" style="2" customWidth="1"/>
    <col min="11523" max="11542" width="1.625" style="2" customWidth="1"/>
    <col min="11543" max="11546" width="1.875" style="2" customWidth="1"/>
    <col min="11547" max="11547" width="2.5" style="2" customWidth="1"/>
    <col min="11548" max="11551" width="2.125" style="2" customWidth="1"/>
    <col min="11552" max="11558" width="1.625" style="2" customWidth="1"/>
    <col min="11559" max="11559" width="1.875" style="2" customWidth="1"/>
    <col min="11560" max="11560" width="1.625" style="2" customWidth="1"/>
    <col min="11561" max="11561" width="2.25" style="2" customWidth="1"/>
    <col min="11562" max="11562" width="1.625" style="2" customWidth="1"/>
    <col min="11563" max="11563" width="2.25" style="2" customWidth="1"/>
    <col min="11564" max="11565" width="1.625" style="2" customWidth="1"/>
    <col min="11566" max="11566" width="2.625" style="2" customWidth="1"/>
    <col min="11567" max="11575" width="1.625" style="2" customWidth="1"/>
    <col min="11576" max="11578" width="2.25" style="2" customWidth="1"/>
    <col min="11579" max="11579" width="0.75" style="2" customWidth="1"/>
    <col min="11580" max="11676" width="1.625" style="2" customWidth="1"/>
    <col min="11677" max="11776" width="9" style="2"/>
    <col min="11777" max="11777" width="1.625" style="2" customWidth="1"/>
    <col min="11778" max="11778" width="2.25" style="2" customWidth="1"/>
    <col min="11779" max="11798" width="1.625" style="2" customWidth="1"/>
    <col min="11799" max="11802" width="1.875" style="2" customWidth="1"/>
    <col min="11803" max="11803" width="2.5" style="2" customWidth="1"/>
    <col min="11804" max="11807" width="2.125" style="2" customWidth="1"/>
    <col min="11808" max="11814" width="1.625" style="2" customWidth="1"/>
    <col min="11815" max="11815" width="1.875" style="2" customWidth="1"/>
    <col min="11816" max="11816" width="1.625" style="2" customWidth="1"/>
    <col min="11817" max="11817" width="2.25" style="2" customWidth="1"/>
    <col min="11818" max="11818" width="1.625" style="2" customWidth="1"/>
    <col min="11819" max="11819" width="2.25" style="2" customWidth="1"/>
    <col min="11820" max="11821" width="1.625" style="2" customWidth="1"/>
    <col min="11822" max="11822" width="2.625" style="2" customWidth="1"/>
    <col min="11823" max="11831" width="1.625" style="2" customWidth="1"/>
    <col min="11832" max="11834" width="2.25" style="2" customWidth="1"/>
    <col min="11835" max="11835" width="0.75" style="2" customWidth="1"/>
    <col min="11836" max="11932" width="1.625" style="2" customWidth="1"/>
    <col min="11933" max="12032" width="9" style="2"/>
    <col min="12033" max="12033" width="1.625" style="2" customWidth="1"/>
    <col min="12034" max="12034" width="2.25" style="2" customWidth="1"/>
    <col min="12035" max="12054" width="1.625" style="2" customWidth="1"/>
    <col min="12055" max="12058" width="1.875" style="2" customWidth="1"/>
    <col min="12059" max="12059" width="2.5" style="2" customWidth="1"/>
    <col min="12060" max="12063" width="2.125" style="2" customWidth="1"/>
    <col min="12064" max="12070" width="1.625" style="2" customWidth="1"/>
    <col min="12071" max="12071" width="1.875" style="2" customWidth="1"/>
    <col min="12072" max="12072" width="1.625" style="2" customWidth="1"/>
    <col min="12073" max="12073" width="2.25" style="2" customWidth="1"/>
    <col min="12074" max="12074" width="1.625" style="2" customWidth="1"/>
    <col min="12075" max="12075" width="2.25" style="2" customWidth="1"/>
    <col min="12076" max="12077" width="1.625" style="2" customWidth="1"/>
    <col min="12078" max="12078" width="2.625" style="2" customWidth="1"/>
    <col min="12079" max="12087" width="1.625" style="2" customWidth="1"/>
    <col min="12088" max="12090" width="2.25" style="2" customWidth="1"/>
    <col min="12091" max="12091" width="0.75" style="2" customWidth="1"/>
    <col min="12092" max="12188" width="1.625" style="2" customWidth="1"/>
    <col min="12189" max="12288" width="9" style="2"/>
    <col min="12289" max="12289" width="1.625" style="2" customWidth="1"/>
    <col min="12290" max="12290" width="2.25" style="2" customWidth="1"/>
    <col min="12291" max="12310" width="1.625" style="2" customWidth="1"/>
    <col min="12311" max="12314" width="1.875" style="2" customWidth="1"/>
    <col min="12315" max="12315" width="2.5" style="2" customWidth="1"/>
    <col min="12316" max="12319" width="2.125" style="2" customWidth="1"/>
    <col min="12320" max="12326" width="1.625" style="2" customWidth="1"/>
    <col min="12327" max="12327" width="1.875" style="2" customWidth="1"/>
    <col min="12328" max="12328" width="1.625" style="2" customWidth="1"/>
    <col min="12329" max="12329" width="2.25" style="2" customWidth="1"/>
    <col min="12330" max="12330" width="1.625" style="2" customWidth="1"/>
    <col min="12331" max="12331" width="2.25" style="2" customWidth="1"/>
    <col min="12332" max="12333" width="1.625" style="2" customWidth="1"/>
    <col min="12334" max="12334" width="2.625" style="2" customWidth="1"/>
    <col min="12335" max="12343" width="1.625" style="2" customWidth="1"/>
    <col min="12344" max="12346" width="2.25" style="2" customWidth="1"/>
    <col min="12347" max="12347" width="0.75" style="2" customWidth="1"/>
    <col min="12348" max="12444" width="1.625" style="2" customWidth="1"/>
    <col min="12445" max="12544" width="9" style="2"/>
    <col min="12545" max="12545" width="1.625" style="2" customWidth="1"/>
    <col min="12546" max="12546" width="2.25" style="2" customWidth="1"/>
    <col min="12547" max="12566" width="1.625" style="2" customWidth="1"/>
    <col min="12567" max="12570" width="1.875" style="2" customWidth="1"/>
    <col min="12571" max="12571" width="2.5" style="2" customWidth="1"/>
    <col min="12572" max="12575" width="2.125" style="2" customWidth="1"/>
    <col min="12576" max="12582" width="1.625" style="2" customWidth="1"/>
    <col min="12583" max="12583" width="1.875" style="2" customWidth="1"/>
    <col min="12584" max="12584" width="1.625" style="2" customWidth="1"/>
    <col min="12585" max="12585" width="2.25" style="2" customWidth="1"/>
    <col min="12586" max="12586" width="1.625" style="2" customWidth="1"/>
    <col min="12587" max="12587" width="2.25" style="2" customWidth="1"/>
    <col min="12588" max="12589" width="1.625" style="2" customWidth="1"/>
    <col min="12590" max="12590" width="2.625" style="2" customWidth="1"/>
    <col min="12591" max="12599" width="1.625" style="2" customWidth="1"/>
    <col min="12600" max="12602" width="2.25" style="2" customWidth="1"/>
    <col min="12603" max="12603" width="0.75" style="2" customWidth="1"/>
    <col min="12604" max="12700" width="1.625" style="2" customWidth="1"/>
    <col min="12701" max="12800" width="9" style="2"/>
    <col min="12801" max="12801" width="1.625" style="2" customWidth="1"/>
    <col min="12802" max="12802" width="2.25" style="2" customWidth="1"/>
    <col min="12803" max="12822" width="1.625" style="2" customWidth="1"/>
    <col min="12823" max="12826" width="1.875" style="2" customWidth="1"/>
    <col min="12827" max="12827" width="2.5" style="2" customWidth="1"/>
    <col min="12828" max="12831" width="2.125" style="2" customWidth="1"/>
    <col min="12832" max="12838" width="1.625" style="2" customWidth="1"/>
    <col min="12839" max="12839" width="1.875" style="2" customWidth="1"/>
    <col min="12840" max="12840" width="1.625" style="2" customWidth="1"/>
    <col min="12841" max="12841" width="2.25" style="2" customWidth="1"/>
    <col min="12842" max="12842" width="1.625" style="2" customWidth="1"/>
    <col min="12843" max="12843" width="2.25" style="2" customWidth="1"/>
    <col min="12844" max="12845" width="1.625" style="2" customWidth="1"/>
    <col min="12846" max="12846" width="2.625" style="2" customWidth="1"/>
    <col min="12847" max="12855" width="1.625" style="2" customWidth="1"/>
    <col min="12856" max="12858" width="2.25" style="2" customWidth="1"/>
    <col min="12859" max="12859" width="0.75" style="2" customWidth="1"/>
    <col min="12860" max="12956" width="1.625" style="2" customWidth="1"/>
    <col min="12957" max="13056" width="9" style="2"/>
    <col min="13057" max="13057" width="1.625" style="2" customWidth="1"/>
    <col min="13058" max="13058" width="2.25" style="2" customWidth="1"/>
    <col min="13059" max="13078" width="1.625" style="2" customWidth="1"/>
    <col min="13079" max="13082" width="1.875" style="2" customWidth="1"/>
    <col min="13083" max="13083" width="2.5" style="2" customWidth="1"/>
    <col min="13084" max="13087" width="2.125" style="2" customWidth="1"/>
    <col min="13088" max="13094" width="1.625" style="2" customWidth="1"/>
    <col min="13095" max="13095" width="1.875" style="2" customWidth="1"/>
    <col min="13096" max="13096" width="1.625" style="2" customWidth="1"/>
    <col min="13097" max="13097" width="2.25" style="2" customWidth="1"/>
    <col min="13098" max="13098" width="1.625" style="2" customWidth="1"/>
    <col min="13099" max="13099" width="2.25" style="2" customWidth="1"/>
    <col min="13100" max="13101" width="1.625" style="2" customWidth="1"/>
    <col min="13102" max="13102" width="2.625" style="2" customWidth="1"/>
    <col min="13103" max="13111" width="1.625" style="2" customWidth="1"/>
    <col min="13112" max="13114" width="2.25" style="2" customWidth="1"/>
    <col min="13115" max="13115" width="0.75" style="2" customWidth="1"/>
    <col min="13116" max="13212" width="1.625" style="2" customWidth="1"/>
    <col min="13213" max="13312" width="9" style="2"/>
    <col min="13313" max="13313" width="1.625" style="2" customWidth="1"/>
    <col min="13314" max="13314" width="2.25" style="2" customWidth="1"/>
    <col min="13315" max="13334" width="1.625" style="2" customWidth="1"/>
    <col min="13335" max="13338" width="1.875" style="2" customWidth="1"/>
    <col min="13339" max="13339" width="2.5" style="2" customWidth="1"/>
    <col min="13340" max="13343" width="2.125" style="2" customWidth="1"/>
    <col min="13344" max="13350" width="1.625" style="2" customWidth="1"/>
    <col min="13351" max="13351" width="1.875" style="2" customWidth="1"/>
    <col min="13352" max="13352" width="1.625" style="2" customWidth="1"/>
    <col min="13353" max="13353" width="2.25" style="2" customWidth="1"/>
    <col min="13354" max="13354" width="1.625" style="2" customWidth="1"/>
    <col min="13355" max="13355" width="2.25" style="2" customWidth="1"/>
    <col min="13356" max="13357" width="1.625" style="2" customWidth="1"/>
    <col min="13358" max="13358" width="2.625" style="2" customWidth="1"/>
    <col min="13359" max="13367" width="1.625" style="2" customWidth="1"/>
    <col min="13368" max="13370" width="2.25" style="2" customWidth="1"/>
    <col min="13371" max="13371" width="0.75" style="2" customWidth="1"/>
    <col min="13372" max="13468" width="1.625" style="2" customWidth="1"/>
    <col min="13469" max="13568" width="9" style="2"/>
    <col min="13569" max="13569" width="1.625" style="2" customWidth="1"/>
    <col min="13570" max="13570" width="2.25" style="2" customWidth="1"/>
    <col min="13571" max="13590" width="1.625" style="2" customWidth="1"/>
    <col min="13591" max="13594" width="1.875" style="2" customWidth="1"/>
    <col min="13595" max="13595" width="2.5" style="2" customWidth="1"/>
    <col min="13596" max="13599" width="2.125" style="2" customWidth="1"/>
    <col min="13600" max="13606" width="1.625" style="2" customWidth="1"/>
    <col min="13607" max="13607" width="1.875" style="2" customWidth="1"/>
    <col min="13608" max="13608" width="1.625" style="2" customWidth="1"/>
    <col min="13609" max="13609" width="2.25" style="2" customWidth="1"/>
    <col min="13610" max="13610" width="1.625" style="2" customWidth="1"/>
    <col min="13611" max="13611" width="2.25" style="2" customWidth="1"/>
    <col min="13612" max="13613" width="1.625" style="2" customWidth="1"/>
    <col min="13614" max="13614" width="2.625" style="2" customWidth="1"/>
    <col min="13615" max="13623" width="1.625" style="2" customWidth="1"/>
    <col min="13624" max="13626" width="2.25" style="2" customWidth="1"/>
    <col min="13627" max="13627" width="0.75" style="2" customWidth="1"/>
    <col min="13628" max="13724" width="1.625" style="2" customWidth="1"/>
    <col min="13725" max="13824" width="9" style="2"/>
    <col min="13825" max="13825" width="1.625" style="2" customWidth="1"/>
    <col min="13826" max="13826" width="2.25" style="2" customWidth="1"/>
    <col min="13827" max="13846" width="1.625" style="2" customWidth="1"/>
    <col min="13847" max="13850" width="1.875" style="2" customWidth="1"/>
    <col min="13851" max="13851" width="2.5" style="2" customWidth="1"/>
    <col min="13852" max="13855" width="2.125" style="2" customWidth="1"/>
    <col min="13856" max="13862" width="1.625" style="2" customWidth="1"/>
    <col min="13863" max="13863" width="1.875" style="2" customWidth="1"/>
    <col min="13864" max="13864" width="1.625" style="2" customWidth="1"/>
    <col min="13865" max="13865" width="2.25" style="2" customWidth="1"/>
    <col min="13866" max="13866" width="1.625" style="2" customWidth="1"/>
    <col min="13867" max="13867" width="2.25" style="2" customWidth="1"/>
    <col min="13868" max="13869" width="1.625" style="2" customWidth="1"/>
    <col min="13870" max="13870" width="2.625" style="2" customWidth="1"/>
    <col min="13871" max="13879" width="1.625" style="2" customWidth="1"/>
    <col min="13880" max="13882" width="2.25" style="2" customWidth="1"/>
    <col min="13883" max="13883" width="0.75" style="2" customWidth="1"/>
    <col min="13884" max="13980" width="1.625" style="2" customWidth="1"/>
    <col min="13981" max="14080" width="9" style="2"/>
    <col min="14081" max="14081" width="1.625" style="2" customWidth="1"/>
    <col min="14082" max="14082" width="2.25" style="2" customWidth="1"/>
    <col min="14083" max="14102" width="1.625" style="2" customWidth="1"/>
    <col min="14103" max="14106" width="1.875" style="2" customWidth="1"/>
    <col min="14107" max="14107" width="2.5" style="2" customWidth="1"/>
    <col min="14108" max="14111" width="2.125" style="2" customWidth="1"/>
    <col min="14112" max="14118" width="1.625" style="2" customWidth="1"/>
    <col min="14119" max="14119" width="1.875" style="2" customWidth="1"/>
    <col min="14120" max="14120" width="1.625" style="2" customWidth="1"/>
    <col min="14121" max="14121" width="2.25" style="2" customWidth="1"/>
    <col min="14122" max="14122" width="1.625" style="2" customWidth="1"/>
    <col min="14123" max="14123" width="2.25" style="2" customWidth="1"/>
    <col min="14124" max="14125" width="1.625" style="2" customWidth="1"/>
    <col min="14126" max="14126" width="2.625" style="2" customWidth="1"/>
    <col min="14127" max="14135" width="1.625" style="2" customWidth="1"/>
    <col min="14136" max="14138" width="2.25" style="2" customWidth="1"/>
    <col min="14139" max="14139" width="0.75" style="2" customWidth="1"/>
    <col min="14140" max="14236" width="1.625" style="2" customWidth="1"/>
    <col min="14237" max="14336" width="9" style="2"/>
    <col min="14337" max="14337" width="1.625" style="2" customWidth="1"/>
    <col min="14338" max="14338" width="2.25" style="2" customWidth="1"/>
    <col min="14339" max="14358" width="1.625" style="2" customWidth="1"/>
    <col min="14359" max="14362" width="1.875" style="2" customWidth="1"/>
    <col min="14363" max="14363" width="2.5" style="2" customWidth="1"/>
    <col min="14364" max="14367" width="2.125" style="2" customWidth="1"/>
    <col min="14368" max="14374" width="1.625" style="2" customWidth="1"/>
    <col min="14375" max="14375" width="1.875" style="2" customWidth="1"/>
    <col min="14376" max="14376" width="1.625" style="2" customWidth="1"/>
    <col min="14377" max="14377" width="2.25" style="2" customWidth="1"/>
    <col min="14378" max="14378" width="1.625" style="2" customWidth="1"/>
    <col min="14379" max="14379" width="2.25" style="2" customWidth="1"/>
    <col min="14380" max="14381" width="1.625" style="2" customWidth="1"/>
    <col min="14382" max="14382" width="2.625" style="2" customWidth="1"/>
    <col min="14383" max="14391" width="1.625" style="2" customWidth="1"/>
    <col min="14392" max="14394" width="2.25" style="2" customWidth="1"/>
    <col min="14395" max="14395" width="0.75" style="2" customWidth="1"/>
    <col min="14396" max="14492" width="1.625" style="2" customWidth="1"/>
    <col min="14493" max="14592" width="9" style="2"/>
    <col min="14593" max="14593" width="1.625" style="2" customWidth="1"/>
    <col min="14594" max="14594" width="2.25" style="2" customWidth="1"/>
    <col min="14595" max="14614" width="1.625" style="2" customWidth="1"/>
    <col min="14615" max="14618" width="1.875" style="2" customWidth="1"/>
    <col min="14619" max="14619" width="2.5" style="2" customWidth="1"/>
    <col min="14620" max="14623" width="2.125" style="2" customWidth="1"/>
    <col min="14624" max="14630" width="1.625" style="2" customWidth="1"/>
    <col min="14631" max="14631" width="1.875" style="2" customWidth="1"/>
    <col min="14632" max="14632" width="1.625" style="2" customWidth="1"/>
    <col min="14633" max="14633" width="2.25" style="2" customWidth="1"/>
    <col min="14634" max="14634" width="1.625" style="2" customWidth="1"/>
    <col min="14635" max="14635" width="2.25" style="2" customWidth="1"/>
    <col min="14636" max="14637" width="1.625" style="2" customWidth="1"/>
    <col min="14638" max="14638" width="2.625" style="2" customWidth="1"/>
    <col min="14639" max="14647" width="1.625" style="2" customWidth="1"/>
    <col min="14648" max="14650" width="2.25" style="2" customWidth="1"/>
    <col min="14651" max="14651" width="0.75" style="2" customWidth="1"/>
    <col min="14652" max="14748" width="1.625" style="2" customWidth="1"/>
    <col min="14749" max="14848" width="9" style="2"/>
    <col min="14849" max="14849" width="1.625" style="2" customWidth="1"/>
    <col min="14850" max="14850" width="2.25" style="2" customWidth="1"/>
    <col min="14851" max="14870" width="1.625" style="2" customWidth="1"/>
    <col min="14871" max="14874" width="1.875" style="2" customWidth="1"/>
    <col min="14875" max="14875" width="2.5" style="2" customWidth="1"/>
    <col min="14876" max="14879" width="2.125" style="2" customWidth="1"/>
    <col min="14880" max="14886" width="1.625" style="2" customWidth="1"/>
    <col min="14887" max="14887" width="1.875" style="2" customWidth="1"/>
    <col min="14888" max="14888" width="1.625" style="2" customWidth="1"/>
    <col min="14889" max="14889" width="2.25" style="2" customWidth="1"/>
    <col min="14890" max="14890" width="1.625" style="2" customWidth="1"/>
    <col min="14891" max="14891" width="2.25" style="2" customWidth="1"/>
    <col min="14892" max="14893" width="1.625" style="2" customWidth="1"/>
    <col min="14894" max="14894" width="2.625" style="2" customWidth="1"/>
    <col min="14895" max="14903" width="1.625" style="2" customWidth="1"/>
    <col min="14904" max="14906" width="2.25" style="2" customWidth="1"/>
    <col min="14907" max="14907" width="0.75" style="2" customWidth="1"/>
    <col min="14908" max="15004" width="1.625" style="2" customWidth="1"/>
    <col min="15005" max="15104" width="9" style="2"/>
    <col min="15105" max="15105" width="1.625" style="2" customWidth="1"/>
    <col min="15106" max="15106" width="2.25" style="2" customWidth="1"/>
    <col min="15107" max="15126" width="1.625" style="2" customWidth="1"/>
    <col min="15127" max="15130" width="1.875" style="2" customWidth="1"/>
    <col min="15131" max="15131" width="2.5" style="2" customWidth="1"/>
    <col min="15132" max="15135" width="2.125" style="2" customWidth="1"/>
    <col min="15136" max="15142" width="1.625" style="2" customWidth="1"/>
    <col min="15143" max="15143" width="1.875" style="2" customWidth="1"/>
    <col min="15144" max="15144" width="1.625" style="2" customWidth="1"/>
    <col min="15145" max="15145" width="2.25" style="2" customWidth="1"/>
    <col min="15146" max="15146" width="1.625" style="2" customWidth="1"/>
    <col min="15147" max="15147" width="2.25" style="2" customWidth="1"/>
    <col min="15148" max="15149" width="1.625" style="2" customWidth="1"/>
    <col min="15150" max="15150" width="2.625" style="2" customWidth="1"/>
    <col min="15151" max="15159" width="1.625" style="2" customWidth="1"/>
    <col min="15160" max="15162" width="2.25" style="2" customWidth="1"/>
    <col min="15163" max="15163" width="0.75" style="2" customWidth="1"/>
    <col min="15164" max="15260" width="1.625" style="2" customWidth="1"/>
    <col min="15261" max="15360" width="9" style="2"/>
    <col min="15361" max="15361" width="1.625" style="2" customWidth="1"/>
    <col min="15362" max="15362" width="2.25" style="2" customWidth="1"/>
    <col min="15363" max="15382" width="1.625" style="2" customWidth="1"/>
    <col min="15383" max="15386" width="1.875" style="2" customWidth="1"/>
    <col min="15387" max="15387" width="2.5" style="2" customWidth="1"/>
    <col min="15388" max="15391" width="2.125" style="2" customWidth="1"/>
    <col min="15392" max="15398" width="1.625" style="2" customWidth="1"/>
    <col min="15399" max="15399" width="1.875" style="2" customWidth="1"/>
    <col min="15400" max="15400" width="1.625" style="2" customWidth="1"/>
    <col min="15401" max="15401" width="2.25" style="2" customWidth="1"/>
    <col min="15402" max="15402" width="1.625" style="2" customWidth="1"/>
    <col min="15403" max="15403" width="2.25" style="2" customWidth="1"/>
    <col min="15404" max="15405" width="1.625" style="2" customWidth="1"/>
    <col min="15406" max="15406" width="2.625" style="2" customWidth="1"/>
    <col min="15407" max="15415" width="1.625" style="2" customWidth="1"/>
    <col min="15416" max="15418" width="2.25" style="2" customWidth="1"/>
    <col min="15419" max="15419" width="0.75" style="2" customWidth="1"/>
    <col min="15420" max="15516" width="1.625" style="2" customWidth="1"/>
    <col min="15517" max="15616" width="9" style="2"/>
    <col min="15617" max="15617" width="1.625" style="2" customWidth="1"/>
    <col min="15618" max="15618" width="2.25" style="2" customWidth="1"/>
    <col min="15619" max="15638" width="1.625" style="2" customWidth="1"/>
    <col min="15639" max="15642" width="1.875" style="2" customWidth="1"/>
    <col min="15643" max="15643" width="2.5" style="2" customWidth="1"/>
    <col min="15644" max="15647" width="2.125" style="2" customWidth="1"/>
    <col min="15648" max="15654" width="1.625" style="2" customWidth="1"/>
    <col min="15655" max="15655" width="1.875" style="2" customWidth="1"/>
    <col min="15656" max="15656" width="1.625" style="2" customWidth="1"/>
    <col min="15657" max="15657" width="2.25" style="2" customWidth="1"/>
    <col min="15658" max="15658" width="1.625" style="2" customWidth="1"/>
    <col min="15659" max="15659" width="2.25" style="2" customWidth="1"/>
    <col min="15660" max="15661" width="1.625" style="2" customWidth="1"/>
    <col min="15662" max="15662" width="2.625" style="2" customWidth="1"/>
    <col min="15663" max="15671" width="1.625" style="2" customWidth="1"/>
    <col min="15672" max="15674" width="2.25" style="2" customWidth="1"/>
    <col min="15675" max="15675" width="0.75" style="2" customWidth="1"/>
    <col min="15676" max="15772" width="1.625" style="2" customWidth="1"/>
    <col min="15773" max="15872" width="9" style="2"/>
    <col min="15873" max="15873" width="1.625" style="2" customWidth="1"/>
    <col min="15874" max="15874" width="2.25" style="2" customWidth="1"/>
    <col min="15875" max="15894" width="1.625" style="2" customWidth="1"/>
    <col min="15895" max="15898" width="1.875" style="2" customWidth="1"/>
    <col min="15899" max="15899" width="2.5" style="2" customWidth="1"/>
    <col min="15900" max="15903" width="2.125" style="2" customWidth="1"/>
    <col min="15904" max="15910" width="1.625" style="2" customWidth="1"/>
    <col min="15911" max="15911" width="1.875" style="2" customWidth="1"/>
    <col min="15912" max="15912" width="1.625" style="2" customWidth="1"/>
    <col min="15913" max="15913" width="2.25" style="2" customWidth="1"/>
    <col min="15914" max="15914" width="1.625" style="2" customWidth="1"/>
    <col min="15915" max="15915" width="2.25" style="2" customWidth="1"/>
    <col min="15916" max="15917" width="1.625" style="2" customWidth="1"/>
    <col min="15918" max="15918" width="2.625" style="2" customWidth="1"/>
    <col min="15919" max="15927" width="1.625" style="2" customWidth="1"/>
    <col min="15928" max="15930" width="2.25" style="2" customWidth="1"/>
    <col min="15931" max="15931" width="0.75" style="2" customWidth="1"/>
    <col min="15932" max="16028" width="1.625" style="2" customWidth="1"/>
    <col min="16029" max="16128" width="9" style="2"/>
    <col min="16129" max="16129" width="1.625" style="2" customWidth="1"/>
    <col min="16130" max="16130" width="2.25" style="2" customWidth="1"/>
    <col min="16131" max="16150" width="1.625" style="2" customWidth="1"/>
    <col min="16151" max="16154" width="1.875" style="2" customWidth="1"/>
    <col min="16155" max="16155" width="2.5" style="2" customWidth="1"/>
    <col min="16156" max="16159" width="2.125" style="2" customWidth="1"/>
    <col min="16160" max="16166" width="1.625" style="2" customWidth="1"/>
    <col min="16167" max="16167" width="1.875" style="2" customWidth="1"/>
    <col min="16168" max="16168" width="1.625" style="2" customWidth="1"/>
    <col min="16169" max="16169" width="2.25" style="2" customWidth="1"/>
    <col min="16170" max="16170" width="1.625" style="2" customWidth="1"/>
    <col min="16171" max="16171" width="2.25" style="2" customWidth="1"/>
    <col min="16172" max="16173" width="1.625" style="2" customWidth="1"/>
    <col min="16174" max="16174" width="2.625" style="2" customWidth="1"/>
    <col min="16175" max="16183" width="1.625" style="2" customWidth="1"/>
    <col min="16184" max="16186" width="2.25" style="2" customWidth="1"/>
    <col min="16187" max="16187" width="0.75" style="2" customWidth="1"/>
    <col min="16188" max="16284" width="1.625" style="2" customWidth="1"/>
    <col min="16285" max="16384" width="9" style="2"/>
  </cols>
  <sheetData>
    <row r="1" spans="1:63" ht="15" customHeight="1">
      <c r="A1" s="1" t="s">
        <v>55</v>
      </c>
      <c r="BB1" s="627"/>
      <c r="BC1" s="627"/>
      <c r="BD1" s="627"/>
      <c r="BE1" s="627"/>
      <c r="BF1" s="627"/>
      <c r="BG1" s="627"/>
    </row>
    <row r="2" spans="1:63" ht="16.5" customHeight="1">
      <c r="Y2" s="628" t="s">
        <v>0</v>
      </c>
      <c r="Z2" s="629"/>
      <c r="AA2" s="629"/>
      <c r="AB2" s="629"/>
      <c r="AC2" s="630"/>
      <c r="AD2" s="631"/>
      <c r="AE2" s="631"/>
      <c r="AF2" s="631"/>
      <c r="AG2" s="631"/>
      <c r="AH2" s="631"/>
      <c r="AI2" s="631"/>
      <c r="AJ2" s="631"/>
      <c r="AK2" s="631"/>
      <c r="AL2" s="631"/>
      <c r="AM2" s="631"/>
      <c r="AN2" s="631"/>
      <c r="AO2" s="631"/>
      <c r="AP2" s="631"/>
      <c r="AQ2" s="631"/>
      <c r="AR2" s="632" t="s">
        <v>1</v>
      </c>
      <c r="AS2" s="632"/>
      <c r="AT2" s="632"/>
      <c r="AU2" s="632"/>
      <c r="AV2" s="632"/>
      <c r="AW2" s="632"/>
      <c r="AX2" s="633"/>
      <c r="AY2" s="633"/>
      <c r="AZ2" s="633"/>
      <c r="BA2" s="633"/>
      <c r="BB2" s="633"/>
      <c r="BC2" s="633"/>
      <c r="BD2" s="634"/>
      <c r="BE2" s="635" t="s">
        <v>2</v>
      </c>
      <c r="BF2" s="184"/>
      <c r="BG2" s="184"/>
    </row>
    <row r="3" spans="1:63" ht="16.5" customHeight="1">
      <c r="Y3" s="259" t="s">
        <v>56</v>
      </c>
      <c r="Z3" s="185"/>
      <c r="AA3" s="185"/>
      <c r="AB3" s="185"/>
      <c r="AC3" s="260"/>
      <c r="AD3" s="624"/>
      <c r="AE3" s="624"/>
      <c r="AF3" s="624"/>
      <c r="AG3" s="624"/>
      <c r="AH3" s="624"/>
      <c r="AI3" s="624"/>
      <c r="AJ3" s="624"/>
      <c r="AK3" s="624"/>
      <c r="AL3" s="624"/>
      <c r="AM3" s="624"/>
      <c r="AN3" s="624"/>
      <c r="AO3" s="624"/>
      <c r="AP3" s="624"/>
      <c r="AQ3" s="624"/>
      <c r="AR3" s="410" t="s">
        <v>3</v>
      </c>
      <c r="AS3" s="410"/>
      <c r="AT3" s="410"/>
      <c r="AU3" s="410"/>
      <c r="AV3" s="410"/>
      <c r="AW3" s="410"/>
      <c r="AX3" s="625"/>
      <c r="AY3" s="625"/>
      <c r="AZ3" s="625"/>
      <c r="BA3" s="625"/>
      <c r="BB3" s="625"/>
      <c r="BC3" s="625"/>
      <c r="BD3" s="625"/>
      <c r="BE3" s="625"/>
      <c r="BF3" s="625"/>
      <c r="BG3" s="625"/>
    </row>
    <row r="4" spans="1:63" ht="16.5" customHeight="1">
      <c r="Y4" s="187"/>
      <c r="Z4" s="188"/>
      <c r="AA4" s="188"/>
      <c r="AB4" s="188"/>
      <c r="AC4" s="263"/>
      <c r="AD4" s="624"/>
      <c r="AE4" s="624"/>
      <c r="AF4" s="624"/>
      <c r="AG4" s="624"/>
      <c r="AH4" s="624"/>
      <c r="AI4" s="624"/>
      <c r="AJ4" s="624"/>
      <c r="AK4" s="624"/>
      <c r="AL4" s="624"/>
      <c r="AM4" s="624"/>
      <c r="AN4" s="624"/>
      <c r="AO4" s="624"/>
      <c r="AP4" s="624"/>
      <c r="AQ4" s="624"/>
      <c r="AR4" s="351" t="s">
        <v>4</v>
      </c>
      <c r="AS4" s="351"/>
      <c r="AT4" s="351"/>
      <c r="AU4" s="351"/>
      <c r="AV4" s="351"/>
      <c r="AW4" s="351"/>
      <c r="AX4" s="626"/>
      <c r="AY4" s="626"/>
      <c r="AZ4" s="626"/>
      <c r="BA4" s="626"/>
      <c r="BB4" s="626"/>
      <c r="BC4" s="626"/>
      <c r="BD4" s="626"/>
      <c r="BE4" s="626"/>
      <c r="BF4" s="626"/>
      <c r="BG4" s="626"/>
    </row>
    <row r="5" spans="1:63" ht="10.5" customHeight="1">
      <c r="F5" s="302" t="s">
        <v>5</v>
      </c>
      <c r="G5" s="302"/>
      <c r="H5" s="302"/>
      <c r="I5" s="302"/>
      <c r="J5" s="302"/>
      <c r="K5" s="302"/>
      <c r="L5" s="302"/>
      <c r="M5" s="302"/>
      <c r="R5" s="636"/>
      <c r="S5" s="637"/>
      <c r="T5" s="637"/>
      <c r="U5" s="637"/>
      <c r="V5" s="638"/>
      <c r="AG5" s="34"/>
      <c r="AH5" s="34"/>
      <c r="AI5" s="34"/>
      <c r="AJ5" s="34"/>
      <c r="AK5" s="34"/>
      <c r="AL5" s="34"/>
      <c r="AM5" s="34"/>
      <c r="AN5" s="34"/>
      <c r="AO5" s="34"/>
      <c r="AP5" s="34"/>
      <c r="AQ5" s="34"/>
      <c r="AR5" s="34"/>
      <c r="AS5" s="34"/>
      <c r="AT5" s="34"/>
      <c r="AU5" s="34"/>
      <c r="AV5" s="34"/>
      <c r="AW5" s="34"/>
      <c r="AX5" s="34"/>
    </row>
    <row r="6" spans="1:63" ht="10.5" customHeight="1">
      <c r="F6" s="302"/>
      <c r="G6" s="302"/>
      <c r="H6" s="302"/>
      <c r="I6" s="302"/>
      <c r="J6" s="302"/>
      <c r="K6" s="302"/>
      <c r="L6" s="302"/>
      <c r="M6" s="302"/>
      <c r="N6" s="645" t="s">
        <v>6</v>
      </c>
      <c r="O6" s="645"/>
      <c r="P6" s="645"/>
      <c r="Q6" s="646"/>
      <c r="R6" s="639"/>
      <c r="S6" s="640"/>
      <c r="T6" s="640"/>
      <c r="U6" s="640"/>
      <c r="V6" s="641"/>
      <c r="W6" s="647" t="s">
        <v>7</v>
      </c>
      <c r="X6" s="648"/>
      <c r="Y6" s="648"/>
      <c r="Z6" s="648"/>
      <c r="AA6" s="648"/>
      <c r="AB6" s="648"/>
      <c r="AC6" s="648"/>
      <c r="AD6" s="648"/>
      <c r="AE6" s="648"/>
      <c r="AF6" s="648"/>
      <c r="AG6" s="648"/>
      <c r="AH6" s="648"/>
      <c r="AI6" s="648"/>
      <c r="AJ6" s="648"/>
      <c r="AK6" s="648"/>
      <c r="AL6" s="648"/>
      <c r="AM6" s="648"/>
      <c r="AN6" s="648"/>
      <c r="AO6" s="648"/>
      <c r="AP6" s="648"/>
      <c r="AQ6" s="648"/>
      <c r="AR6" s="648"/>
      <c r="AS6" s="648"/>
      <c r="AT6" s="648"/>
      <c r="AU6" s="3"/>
      <c r="AV6" s="3"/>
      <c r="AW6" s="3"/>
      <c r="AX6" s="3"/>
    </row>
    <row r="7" spans="1:63" ht="10.5" customHeight="1">
      <c r="F7" s="305"/>
      <c r="G7" s="305"/>
      <c r="H7" s="305"/>
      <c r="I7" s="305"/>
      <c r="J7" s="305"/>
      <c r="K7" s="305"/>
      <c r="L7" s="305"/>
      <c r="M7" s="305"/>
      <c r="N7" s="645"/>
      <c r="O7" s="645"/>
      <c r="P7" s="645"/>
      <c r="Q7" s="646"/>
      <c r="R7" s="642"/>
      <c r="S7" s="643"/>
      <c r="T7" s="643"/>
      <c r="U7" s="643"/>
      <c r="V7" s="644"/>
      <c r="W7" s="647"/>
      <c r="X7" s="648"/>
      <c r="Y7" s="648"/>
      <c r="Z7" s="648"/>
      <c r="AA7" s="648"/>
      <c r="AB7" s="648"/>
      <c r="AC7" s="648"/>
      <c r="AD7" s="648"/>
      <c r="AE7" s="648"/>
      <c r="AF7" s="648"/>
      <c r="AG7" s="648"/>
      <c r="AH7" s="648"/>
      <c r="AI7" s="648"/>
      <c r="AJ7" s="648"/>
      <c r="AK7" s="648"/>
      <c r="AL7" s="648"/>
      <c r="AM7" s="648"/>
      <c r="AN7" s="648"/>
      <c r="AO7" s="648"/>
      <c r="AP7" s="648"/>
      <c r="AQ7" s="648"/>
      <c r="AR7" s="648"/>
      <c r="AS7" s="648"/>
      <c r="AT7" s="648"/>
      <c r="AU7" s="3"/>
      <c r="AV7" s="3"/>
      <c r="AW7" s="3"/>
      <c r="AX7" s="3"/>
    </row>
    <row r="8" spans="1:63" ht="6" customHeight="1">
      <c r="M8" s="4"/>
      <c r="N8" s="4"/>
      <c r="O8" s="4"/>
      <c r="P8" s="4"/>
      <c r="Q8" s="4"/>
      <c r="R8" s="5"/>
      <c r="S8" s="3"/>
      <c r="T8" s="3"/>
      <c r="U8" s="3"/>
      <c r="V8" s="3"/>
      <c r="W8" s="3"/>
      <c r="X8" s="3"/>
      <c r="Y8" s="3"/>
      <c r="Z8" s="3"/>
      <c r="AA8" s="3"/>
      <c r="AB8" s="3"/>
      <c r="AC8" s="3"/>
      <c r="AD8" s="3"/>
      <c r="AE8" s="3"/>
      <c r="AF8" s="3"/>
      <c r="AG8" s="3"/>
      <c r="AH8" s="3"/>
      <c r="AI8" s="3"/>
      <c r="AJ8" s="3"/>
      <c r="AK8" s="3"/>
      <c r="AL8" s="3"/>
      <c r="AM8" s="3"/>
      <c r="AN8" s="3"/>
      <c r="AO8" s="3"/>
      <c r="AP8" s="3"/>
      <c r="AQ8" s="3"/>
      <c r="AR8" s="3"/>
      <c r="AS8" s="3"/>
      <c r="AT8" s="3"/>
      <c r="AU8" s="3"/>
      <c r="AV8" s="3"/>
      <c r="AW8" s="3"/>
      <c r="AX8" s="3"/>
    </row>
    <row r="9" spans="1:63" ht="13.5" customHeight="1">
      <c r="A9" s="623" t="s">
        <v>8</v>
      </c>
      <c r="B9" s="623"/>
      <c r="C9" s="623"/>
      <c r="D9" s="623"/>
      <c r="E9" s="623"/>
      <c r="F9" s="623"/>
      <c r="G9" s="623"/>
      <c r="H9" s="623"/>
      <c r="I9" s="623"/>
      <c r="J9" s="623"/>
      <c r="K9" s="623"/>
      <c r="L9" s="623"/>
      <c r="M9" s="623"/>
      <c r="N9" s="623"/>
      <c r="O9" s="623"/>
      <c r="P9" s="623"/>
      <c r="Q9" s="623"/>
      <c r="R9" s="623"/>
      <c r="S9" s="623"/>
      <c r="T9" s="623"/>
      <c r="U9" s="623"/>
      <c r="V9" s="623"/>
      <c r="W9" s="623"/>
      <c r="X9" s="623"/>
      <c r="Y9" s="623"/>
      <c r="Z9" s="623"/>
      <c r="AA9" s="623"/>
      <c r="AB9" s="623"/>
      <c r="AC9" s="623"/>
      <c r="AD9" s="623"/>
      <c r="AE9" s="623"/>
      <c r="AF9" s="623"/>
      <c r="AG9" s="623"/>
      <c r="AH9" s="623"/>
      <c r="AI9" s="623"/>
      <c r="AJ9" s="623"/>
      <c r="AK9" s="623"/>
      <c r="AL9" s="623"/>
      <c r="AM9" s="623"/>
      <c r="AN9" s="623"/>
      <c r="AO9" s="623"/>
      <c r="AP9" s="623"/>
      <c r="AQ9" s="623"/>
      <c r="AR9" s="623"/>
      <c r="AS9" s="623"/>
      <c r="AT9" s="623"/>
      <c r="AU9" s="623"/>
      <c r="AV9" s="623"/>
      <c r="AW9" s="623"/>
      <c r="AX9" s="623"/>
      <c r="AY9" s="623"/>
      <c r="AZ9" s="623"/>
      <c r="BA9" s="623"/>
      <c r="BB9" s="623"/>
      <c r="BC9" s="623"/>
      <c r="BD9" s="623"/>
      <c r="BE9" s="623"/>
      <c r="BF9" s="623"/>
    </row>
    <row r="10" spans="1:63" ht="13.5" customHeight="1">
      <c r="A10" s="173" t="s">
        <v>9</v>
      </c>
      <c r="B10" s="173"/>
      <c r="C10" s="173"/>
      <c r="D10" s="173"/>
      <c r="E10" s="173"/>
      <c r="F10" s="173"/>
      <c r="G10" s="173"/>
      <c r="H10" s="173"/>
      <c r="I10" s="173"/>
      <c r="J10" s="173"/>
      <c r="K10" s="173"/>
      <c r="L10" s="173"/>
      <c r="M10" s="173"/>
      <c r="N10" s="173"/>
      <c r="O10" s="173"/>
      <c r="P10" s="173"/>
      <c r="Q10" s="173"/>
      <c r="R10" s="173"/>
      <c r="S10" s="173"/>
      <c r="T10" s="173"/>
      <c r="U10" s="173"/>
      <c r="V10" s="173"/>
      <c r="W10" s="173"/>
      <c r="X10" s="173"/>
      <c r="Y10" s="173"/>
      <c r="Z10" s="173"/>
      <c r="AA10" s="173"/>
      <c r="AB10" s="173"/>
      <c r="AC10" s="173"/>
      <c r="AD10" s="173"/>
      <c r="AE10" s="173"/>
      <c r="AF10" s="173"/>
      <c r="AG10" s="173"/>
      <c r="AH10" s="173"/>
      <c r="AI10" s="173"/>
      <c r="AJ10" s="173"/>
      <c r="AK10" s="173"/>
      <c r="AL10" s="173"/>
      <c r="AM10" s="173"/>
      <c r="AN10" s="173"/>
      <c r="AO10" s="173"/>
      <c r="AP10" s="173"/>
      <c r="AQ10" s="173"/>
      <c r="AR10" s="173"/>
      <c r="AS10" s="173"/>
      <c r="AT10" s="173"/>
      <c r="AU10" s="173"/>
      <c r="AV10" s="173"/>
      <c r="AW10" s="173"/>
      <c r="AX10" s="173"/>
      <c r="AY10" s="173"/>
      <c r="AZ10" s="173"/>
      <c r="BA10" s="173"/>
      <c r="BB10" s="173"/>
      <c r="BC10" s="173"/>
      <c r="BD10" s="173"/>
      <c r="BE10" s="173"/>
      <c r="BF10" s="173"/>
      <c r="BG10" s="173"/>
      <c r="BH10" s="28"/>
      <c r="BI10" s="28"/>
      <c r="BJ10" s="28"/>
      <c r="BK10" s="28"/>
    </row>
    <row r="11" spans="1:63" ht="13.5" customHeight="1">
      <c r="A11" s="173" t="s">
        <v>10</v>
      </c>
      <c r="B11" s="173"/>
      <c r="C11" s="173"/>
      <c r="D11" s="173"/>
      <c r="E11" s="173"/>
      <c r="F11" s="173"/>
      <c r="G11" s="173"/>
      <c r="H11" s="173"/>
      <c r="I11" s="173"/>
      <c r="J11" s="173"/>
      <c r="K11" s="173"/>
      <c r="L11" s="173"/>
      <c r="M11" s="173"/>
      <c r="N11" s="173"/>
      <c r="O11" s="173"/>
      <c r="P11" s="173"/>
      <c r="Q11" s="173"/>
      <c r="R11" s="173"/>
      <c r="S11" s="173"/>
      <c r="T11" s="173"/>
      <c r="U11" s="173"/>
      <c r="V11" s="173"/>
      <c r="W11" s="173"/>
      <c r="X11" s="173"/>
      <c r="Y11" s="173"/>
      <c r="Z11" s="173"/>
      <c r="AA11" s="173"/>
      <c r="AB11" s="173"/>
      <c r="AC11" s="173"/>
      <c r="AD11" s="173"/>
      <c r="AE11" s="173"/>
      <c r="AF11" s="173"/>
      <c r="AG11" s="173"/>
      <c r="AH11" s="173"/>
      <c r="AI11" s="173"/>
      <c r="AJ11" s="173"/>
      <c r="AK11" s="173"/>
      <c r="AL11" s="173"/>
      <c r="AM11" s="173"/>
      <c r="AN11" s="173"/>
      <c r="AO11" s="173"/>
      <c r="AP11" s="173"/>
      <c r="AQ11" s="173"/>
      <c r="AR11" s="173"/>
      <c r="AS11" s="173"/>
      <c r="AT11" s="173"/>
      <c r="AU11" s="173"/>
      <c r="AV11" s="173"/>
      <c r="AW11" s="173"/>
      <c r="AX11" s="173"/>
      <c r="AY11" s="173"/>
      <c r="AZ11" s="173"/>
      <c r="BA11" s="173"/>
      <c r="BB11" s="173"/>
      <c r="BC11" s="173"/>
      <c r="BD11" s="173"/>
      <c r="BE11" s="173"/>
      <c r="BF11" s="173"/>
      <c r="BG11" s="173"/>
      <c r="BH11" s="28"/>
      <c r="BI11" s="28"/>
      <c r="BJ11" s="28"/>
      <c r="BK11" s="28"/>
    </row>
    <row r="12" spans="1:63" ht="13.5" customHeight="1">
      <c r="A12" s="2" t="s">
        <v>27</v>
      </c>
    </row>
    <row r="13" spans="1:63" ht="13.5" customHeight="1">
      <c r="A13" s="11" t="s">
        <v>57</v>
      </c>
      <c r="B13" s="40"/>
      <c r="C13" s="40"/>
      <c r="D13" s="40"/>
      <c r="E13" s="40"/>
      <c r="F13" s="40"/>
      <c r="G13" s="40"/>
      <c r="H13" s="40"/>
      <c r="I13" s="40"/>
      <c r="J13" s="40"/>
      <c r="K13" s="40"/>
      <c r="L13" s="40"/>
      <c r="M13" s="40"/>
      <c r="N13" s="40"/>
      <c r="O13" s="40"/>
      <c r="P13" s="40"/>
      <c r="Q13" s="40"/>
      <c r="R13" s="40"/>
      <c r="S13" s="40"/>
      <c r="T13" s="40"/>
      <c r="U13" s="40"/>
      <c r="V13" s="40"/>
      <c r="W13" s="40"/>
      <c r="X13" s="40"/>
      <c r="Y13" s="40"/>
      <c r="Z13" s="40"/>
      <c r="AA13" s="40"/>
      <c r="AB13" s="40"/>
      <c r="AC13" s="40"/>
      <c r="AD13" s="40"/>
      <c r="AE13" s="40"/>
      <c r="AF13" s="40"/>
      <c r="AG13" s="40"/>
      <c r="AH13" s="40"/>
      <c r="AI13" s="40"/>
      <c r="AJ13" s="40"/>
      <c r="AK13" s="40"/>
      <c r="AL13" s="40"/>
      <c r="AM13" s="40"/>
      <c r="AN13" s="40"/>
      <c r="AO13" s="40"/>
      <c r="AP13" s="40"/>
      <c r="AQ13" s="40"/>
      <c r="AR13" s="40"/>
      <c r="AS13" s="40"/>
      <c r="AT13" s="40"/>
      <c r="AU13" s="40"/>
      <c r="AV13" s="40"/>
      <c r="AW13" s="40"/>
      <c r="AX13" s="40"/>
      <c r="AY13" s="40"/>
      <c r="AZ13" s="40"/>
      <c r="BA13" s="40"/>
      <c r="BB13" s="40"/>
      <c r="BC13" s="40"/>
      <c r="BD13" s="40"/>
      <c r="BE13" s="40"/>
      <c r="BF13" s="40"/>
      <c r="BG13" s="40"/>
    </row>
    <row r="14" spans="1:63" ht="15" customHeight="1">
      <c r="A14" s="2" t="s">
        <v>58</v>
      </c>
    </row>
    <row r="15" spans="1:63" ht="15" customHeight="1">
      <c r="A15" s="602" t="s">
        <v>59</v>
      </c>
      <c r="B15" s="587"/>
      <c r="C15" s="587"/>
      <c r="D15" s="587"/>
      <c r="E15" s="587"/>
      <c r="F15" s="603"/>
      <c r="G15" s="614">
        <f>AW114</f>
        <v>0</v>
      </c>
      <c r="H15" s="615"/>
      <c r="I15" s="615"/>
      <c r="J15" s="615"/>
      <c r="K15" s="73" t="s">
        <v>60</v>
      </c>
      <c r="L15" s="118"/>
      <c r="M15" s="33"/>
      <c r="N15" s="602" t="s">
        <v>28</v>
      </c>
      <c r="O15" s="587"/>
      <c r="P15" s="587"/>
      <c r="Q15" s="587"/>
      <c r="R15" s="587"/>
      <c r="S15" s="603"/>
      <c r="T15" s="614">
        <f>AG94</f>
        <v>0</v>
      </c>
      <c r="U15" s="615"/>
      <c r="V15" s="615"/>
      <c r="W15" s="615"/>
      <c r="X15" s="73"/>
      <c r="Y15" s="118"/>
      <c r="Z15" s="602" t="s">
        <v>61</v>
      </c>
      <c r="AA15" s="587"/>
      <c r="AB15" s="587"/>
      <c r="AC15" s="587"/>
      <c r="AD15" s="587"/>
      <c r="AE15" s="603"/>
      <c r="AF15" s="617">
        <f>AW94</f>
        <v>0</v>
      </c>
      <c r="AG15" s="618"/>
      <c r="AH15" s="618"/>
      <c r="AI15" s="618"/>
      <c r="AJ15" s="73" t="s">
        <v>62</v>
      </c>
      <c r="AK15" s="118"/>
      <c r="AL15" s="602" t="s">
        <v>63</v>
      </c>
      <c r="AM15" s="587"/>
      <c r="AN15" s="587"/>
      <c r="AO15" s="587"/>
      <c r="AP15" s="587"/>
      <c r="AQ15" s="603"/>
      <c r="AR15" s="358" t="s">
        <v>29</v>
      </c>
      <c r="AS15" s="73"/>
      <c r="AT15" s="73"/>
      <c r="AU15" s="73"/>
      <c r="AV15" s="73"/>
      <c r="AW15" s="73"/>
      <c r="AX15" s="73" t="s">
        <v>64</v>
      </c>
      <c r="AY15" s="118"/>
      <c r="AZ15" s="17" t="s">
        <v>65</v>
      </c>
      <c r="BA15" s="17"/>
    </row>
    <row r="16" spans="1:63" ht="15" customHeight="1">
      <c r="A16" s="604"/>
      <c r="B16" s="605"/>
      <c r="C16" s="605"/>
      <c r="D16" s="605"/>
      <c r="E16" s="605"/>
      <c r="F16" s="606"/>
      <c r="G16" s="596"/>
      <c r="H16" s="611"/>
      <c r="I16" s="611"/>
      <c r="J16" s="611"/>
      <c r="K16" s="155"/>
      <c r="L16" s="147"/>
      <c r="M16" s="33"/>
      <c r="N16" s="604"/>
      <c r="O16" s="616"/>
      <c r="P16" s="616"/>
      <c r="Q16" s="616"/>
      <c r="R16" s="616"/>
      <c r="S16" s="606"/>
      <c r="T16" s="596"/>
      <c r="U16" s="611"/>
      <c r="V16" s="611"/>
      <c r="W16" s="611"/>
      <c r="X16" s="610"/>
      <c r="Y16" s="147"/>
      <c r="Z16" s="604"/>
      <c r="AA16" s="605"/>
      <c r="AB16" s="605"/>
      <c r="AC16" s="605"/>
      <c r="AD16" s="605"/>
      <c r="AE16" s="606"/>
      <c r="AF16" s="619"/>
      <c r="AG16" s="620"/>
      <c r="AH16" s="620"/>
      <c r="AI16" s="620"/>
      <c r="AJ16" s="610"/>
      <c r="AK16" s="147"/>
      <c r="AL16" s="604"/>
      <c r="AM16" s="605"/>
      <c r="AN16" s="605"/>
      <c r="AO16" s="605"/>
      <c r="AP16" s="605"/>
      <c r="AQ16" s="606"/>
      <c r="AR16" s="596">
        <f>ROUNDDOWN(AF15/160,1)</f>
        <v>0</v>
      </c>
      <c r="AS16" s="611"/>
      <c r="AT16" s="611"/>
      <c r="AU16" s="611"/>
      <c r="AV16" s="611"/>
      <c r="AW16" s="611"/>
      <c r="AX16" s="610"/>
      <c r="AY16" s="147"/>
      <c r="AZ16" s="17"/>
      <c r="BA16" s="17" t="s">
        <v>30</v>
      </c>
    </row>
    <row r="17" spans="1:122" ht="15" customHeight="1">
      <c r="A17" s="607"/>
      <c r="B17" s="608"/>
      <c r="C17" s="608"/>
      <c r="D17" s="608"/>
      <c r="E17" s="608"/>
      <c r="F17" s="609"/>
      <c r="G17" s="612"/>
      <c r="H17" s="613"/>
      <c r="I17" s="613"/>
      <c r="J17" s="613"/>
      <c r="K17" s="101" t="s">
        <v>12</v>
      </c>
      <c r="L17" s="361"/>
      <c r="M17" s="33"/>
      <c r="N17" s="607"/>
      <c r="O17" s="608"/>
      <c r="P17" s="608"/>
      <c r="Q17" s="608"/>
      <c r="R17" s="608"/>
      <c r="S17" s="609"/>
      <c r="T17" s="612"/>
      <c r="U17" s="613"/>
      <c r="V17" s="613"/>
      <c r="W17" s="613"/>
      <c r="X17" s="101" t="s">
        <v>12</v>
      </c>
      <c r="Y17" s="361"/>
      <c r="Z17" s="607"/>
      <c r="AA17" s="608"/>
      <c r="AB17" s="608"/>
      <c r="AC17" s="608"/>
      <c r="AD17" s="608"/>
      <c r="AE17" s="609"/>
      <c r="AF17" s="621"/>
      <c r="AG17" s="622"/>
      <c r="AH17" s="622"/>
      <c r="AI17" s="622"/>
      <c r="AJ17" s="253" t="s">
        <v>11</v>
      </c>
      <c r="AK17" s="254"/>
      <c r="AL17" s="607"/>
      <c r="AM17" s="608"/>
      <c r="AN17" s="608"/>
      <c r="AO17" s="608"/>
      <c r="AP17" s="608"/>
      <c r="AQ17" s="609"/>
      <c r="AR17" s="612"/>
      <c r="AS17" s="613"/>
      <c r="AT17" s="613"/>
      <c r="AU17" s="613"/>
      <c r="AV17" s="613"/>
      <c r="AW17" s="613"/>
      <c r="AX17" s="101" t="s">
        <v>12</v>
      </c>
      <c r="AY17" s="361"/>
    </row>
    <row r="18" spans="1:122" ht="24" customHeight="1">
      <c r="A18" s="587" t="s">
        <v>66</v>
      </c>
      <c r="B18" s="587"/>
      <c r="C18" s="587"/>
      <c r="D18" s="587"/>
      <c r="E18" s="587"/>
      <c r="F18" s="587"/>
      <c r="G18" s="587"/>
      <c r="H18" s="587"/>
      <c r="I18" s="587"/>
      <c r="J18" s="587"/>
      <c r="K18" s="587"/>
      <c r="L18" s="587"/>
      <c r="M18" s="13"/>
      <c r="N18" s="588" t="s">
        <v>67</v>
      </c>
      <c r="O18" s="588"/>
      <c r="P18" s="588"/>
      <c r="Q18" s="588"/>
      <c r="R18" s="588"/>
      <c r="S18" s="588"/>
      <c r="T18" s="588"/>
      <c r="U18" s="588"/>
      <c r="V18" s="588"/>
      <c r="W18" s="588"/>
      <c r="X18" s="588"/>
      <c r="Y18" s="588"/>
      <c r="Z18" s="588"/>
      <c r="AA18" s="588"/>
      <c r="AB18" s="588"/>
      <c r="AC18" s="588"/>
      <c r="AD18" s="588"/>
      <c r="AE18" s="588"/>
      <c r="AF18" s="588"/>
      <c r="AG18" s="588"/>
      <c r="AH18" s="588"/>
      <c r="AI18" s="588"/>
      <c r="AJ18" s="588"/>
      <c r="AK18" s="588"/>
      <c r="AL18" s="6"/>
      <c r="AM18" s="6"/>
      <c r="AN18" s="6"/>
      <c r="AO18" s="6"/>
      <c r="AP18" s="6"/>
      <c r="AQ18" s="6"/>
      <c r="AR18" s="13"/>
      <c r="AS18" s="13"/>
      <c r="AT18" s="13"/>
      <c r="AU18" s="13"/>
      <c r="AV18" s="13"/>
      <c r="AW18" s="13"/>
      <c r="AX18" s="13"/>
      <c r="AY18" s="13"/>
    </row>
    <row r="19" spans="1:122" s="7" customFormat="1" ht="15" customHeight="1" thickBot="1">
      <c r="A19" s="7" t="s">
        <v>68</v>
      </c>
      <c r="AS19" s="6"/>
      <c r="AT19" s="6"/>
      <c r="AU19" s="6"/>
      <c r="AV19" s="6"/>
      <c r="AW19" s="6"/>
      <c r="AX19" s="4"/>
      <c r="AY19" s="4"/>
      <c r="AZ19" s="4"/>
      <c r="BA19" s="4"/>
      <c r="BB19" s="4"/>
      <c r="BC19" s="4"/>
      <c r="BD19" s="4"/>
      <c r="BE19" s="41"/>
      <c r="BF19" s="41"/>
      <c r="BG19" s="41"/>
      <c r="BH19" s="2"/>
      <c r="BL19" s="258"/>
      <c r="BM19" s="258"/>
      <c r="BN19" s="258"/>
      <c r="BO19" s="258"/>
      <c r="BP19" s="258"/>
      <c r="BQ19" s="258"/>
      <c r="BR19" s="258"/>
      <c r="BS19" s="258"/>
      <c r="BT19" s="258"/>
      <c r="BU19" s="258"/>
      <c r="BV19" s="258"/>
      <c r="BW19" s="258"/>
      <c r="BX19" s="258"/>
      <c r="BY19" s="258"/>
      <c r="BZ19" s="258"/>
      <c r="CA19" s="258"/>
      <c r="CB19" s="258"/>
      <c r="CC19" s="258"/>
      <c r="CD19" s="258"/>
      <c r="CE19" s="258"/>
      <c r="CF19" s="258"/>
      <c r="CG19" s="258"/>
      <c r="CH19" s="258"/>
      <c r="CI19" s="258"/>
      <c r="CJ19" s="258"/>
      <c r="CK19" s="258"/>
      <c r="CL19" s="258"/>
      <c r="CM19" s="258"/>
      <c r="CN19" s="258"/>
      <c r="CO19" s="258"/>
      <c r="CP19" s="258"/>
      <c r="CQ19" s="258"/>
      <c r="CR19" s="258"/>
      <c r="CS19" s="258"/>
      <c r="CT19" s="258"/>
      <c r="CU19" s="258"/>
      <c r="CV19" s="258"/>
      <c r="CW19" s="258"/>
      <c r="CX19" s="258"/>
      <c r="CY19" s="258"/>
      <c r="CZ19" s="258"/>
      <c r="DA19" s="258"/>
      <c r="DB19" s="258"/>
      <c r="DC19" s="258"/>
      <c r="DD19" s="258"/>
      <c r="DE19" s="258"/>
      <c r="DF19" s="258"/>
      <c r="DG19" s="258"/>
      <c r="DH19" s="258"/>
      <c r="DI19" s="258"/>
      <c r="DJ19" s="258"/>
      <c r="DK19" s="258"/>
      <c r="DL19" s="258"/>
      <c r="DM19" s="258"/>
      <c r="DN19" s="258"/>
      <c r="DO19" s="258"/>
      <c r="DP19" s="258"/>
      <c r="DQ19" s="258"/>
      <c r="DR19" s="258"/>
    </row>
    <row r="20" spans="1:122" s="7" customFormat="1" ht="15" customHeight="1" thickTop="1">
      <c r="A20" s="2" t="s">
        <v>69</v>
      </c>
      <c r="B20" s="10"/>
      <c r="C20" s="10"/>
      <c r="D20" s="10"/>
      <c r="E20" s="10"/>
      <c r="F20" s="10"/>
      <c r="G20" s="10"/>
      <c r="H20" s="10"/>
      <c r="I20" s="10"/>
      <c r="J20" s="10"/>
      <c r="K20" s="10"/>
      <c r="L20" s="10"/>
      <c r="M20" s="10"/>
      <c r="N20" s="10"/>
      <c r="O20" s="10"/>
      <c r="P20" s="10"/>
      <c r="Q20" s="10"/>
      <c r="R20" s="10"/>
      <c r="S20" s="10"/>
      <c r="T20" s="10"/>
      <c r="U20" s="10"/>
      <c r="V20" s="10"/>
      <c r="W20" s="10"/>
      <c r="X20" s="10"/>
      <c r="Y20" s="10"/>
      <c r="Z20" s="10"/>
      <c r="AA20" s="10"/>
      <c r="AB20" s="10"/>
      <c r="AC20" s="10"/>
      <c r="AD20" s="10"/>
      <c r="AE20" s="10"/>
      <c r="AF20" s="10"/>
      <c r="AG20" s="10"/>
      <c r="AH20" s="10"/>
      <c r="AI20" s="10"/>
      <c r="AJ20" s="10"/>
      <c r="AK20" s="10"/>
      <c r="AL20" s="10"/>
      <c r="AM20" s="10"/>
      <c r="AN20" s="10"/>
      <c r="AO20" s="10"/>
      <c r="AP20" s="10"/>
      <c r="AQ20" s="10"/>
      <c r="AS20" s="589" t="s">
        <v>70</v>
      </c>
      <c r="AT20" s="590"/>
      <c r="AU20" s="590"/>
      <c r="AV20" s="590"/>
      <c r="AW20" s="591"/>
      <c r="AX20" s="594">
        <f>G15+AR16</f>
        <v>0</v>
      </c>
      <c r="AY20" s="595"/>
      <c r="AZ20" s="595"/>
      <c r="BA20" s="595"/>
      <c r="BB20" s="595"/>
      <c r="BC20" s="595"/>
      <c r="BD20" s="42"/>
      <c r="BE20" s="35" t="s">
        <v>71</v>
      </c>
      <c r="BF20" s="35"/>
      <c r="BG20" s="36"/>
      <c r="BL20" s="258"/>
      <c r="BM20" s="258"/>
      <c r="BN20" s="258"/>
      <c r="BO20" s="258"/>
      <c r="BP20" s="258"/>
      <c r="BQ20" s="258"/>
      <c r="BR20" s="258"/>
      <c r="BS20" s="258"/>
      <c r="BT20" s="258"/>
      <c r="BU20" s="258"/>
      <c r="BV20" s="258"/>
      <c r="BW20" s="258"/>
      <c r="BX20" s="258"/>
      <c r="BY20" s="258"/>
      <c r="BZ20" s="258"/>
      <c r="CA20" s="258"/>
      <c r="CB20" s="258"/>
      <c r="CC20" s="258"/>
      <c r="CD20" s="258"/>
      <c r="CE20" s="258"/>
      <c r="CF20" s="258"/>
      <c r="CG20" s="258"/>
      <c r="CH20" s="258"/>
      <c r="CI20" s="258"/>
      <c r="CJ20" s="258"/>
      <c r="CK20" s="258"/>
      <c r="CL20" s="258"/>
      <c r="CM20" s="258"/>
      <c r="CN20" s="258"/>
      <c r="CO20" s="258"/>
      <c r="CP20" s="258"/>
      <c r="CQ20" s="258"/>
      <c r="CR20" s="258"/>
      <c r="CS20" s="258"/>
      <c r="CT20" s="258"/>
      <c r="CU20" s="258"/>
      <c r="CV20" s="258"/>
      <c r="CW20" s="258"/>
      <c r="CX20" s="258"/>
      <c r="CY20" s="258"/>
      <c r="CZ20" s="258"/>
      <c r="DA20" s="258"/>
      <c r="DB20" s="258"/>
      <c r="DC20" s="258"/>
      <c r="DD20" s="258"/>
      <c r="DE20" s="258"/>
      <c r="DF20" s="258"/>
      <c r="DG20" s="258"/>
      <c r="DH20" s="258"/>
      <c r="DI20" s="258"/>
      <c r="DJ20" s="258"/>
      <c r="DK20" s="258"/>
      <c r="DL20" s="258"/>
      <c r="DM20" s="258"/>
      <c r="DN20" s="258"/>
      <c r="DO20" s="258"/>
      <c r="DP20" s="258"/>
      <c r="DQ20" s="258"/>
      <c r="DR20" s="258"/>
    </row>
    <row r="21" spans="1:122" s="7" customFormat="1" ht="15" customHeight="1">
      <c r="A21" s="2" t="s">
        <v>31</v>
      </c>
      <c r="B21" s="10"/>
      <c r="C21" s="10"/>
      <c r="D21" s="10"/>
      <c r="E21" s="10"/>
      <c r="F21" s="10"/>
      <c r="G21" s="10"/>
      <c r="H21" s="10"/>
      <c r="I21" s="10"/>
      <c r="J21" s="10"/>
      <c r="K21" s="10"/>
      <c r="L21" s="10"/>
      <c r="M21" s="10"/>
      <c r="N21" s="10"/>
      <c r="O21" s="10"/>
      <c r="P21" s="10"/>
      <c r="Q21" s="10"/>
      <c r="R21" s="10"/>
      <c r="S21" s="10"/>
      <c r="T21" s="10"/>
      <c r="U21" s="10"/>
      <c r="V21" s="10"/>
      <c r="W21" s="10"/>
      <c r="X21" s="10"/>
      <c r="Y21" s="10"/>
      <c r="Z21" s="10"/>
      <c r="AA21" s="10"/>
      <c r="AB21" s="10"/>
      <c r="AC21" s="10"/>
      <c r="AD21" s="10"/>
      <c r="AE21" s="10"/>
      <c r="AF21" s="10"/>
      <c r="AG21" s="10"/>
      <c r="AH21" s="10"/>
      <c r="AI21" s="10"/>
      <c r="AJ21" s="10"/>
      <c r="AK21" s="10"/>
      <c r="AL21" s="10"/>
      <c r="AM21" s="10"/>
      <c r="AN21" s="10"/>
      <c r="AO21" s="10"/>
      <c r="AP21" s="10"/>
      <c r="AQ21" s="10"/>
      <c r="AS21" s="592"/>
      <c r="AT21" s="179"/>
      <c r="AU21" s="179"/>
      <c r="AV21" s="179"/>
      <c r="AW21" s="180"/>
      <c r="AX21" s="596"/>
      <c r="AY21" s="597"/>
      <c r="AZ21" s="597"/>
      <c r="BA21" s="597"/>
      <c r="BB21" s="597"/>
      <c r="BC21" s="597"/>
      <c r="BD21" s="186" t="s">
        <v>12</v>
      </c>
      <c r="BE21" s="186"/>
      <c r="BF21" s="186"/>
      <c r="BG21" s="600"/>
      <c r="BL21" s="31"/>
      <c r="BM21" s="31"/>
      <c r="BN21" s="31"/>
      <c r="BO21" s="31"/>
      <c r="BP21" s="31"/>
      <c r="BQ21" s="31"/>
      <c r="BR21" s="31"/>
      <c r="BS21" s="31"/>
      <c r="BT21" s="31"/>
      <c r="BU21" s="31"/>
      <c r="BV21" s="31"/>
      <c r="BW21" s="31"/>
      <c r="BX21" s="31"/>
      <c r="BY21" s="31"/>
      <c r="BZ21" s="31"/>
      <c r="CA21" s="31"/>
      <c r="CB21" s="31"/>
      <c r="CC21" s="31"/>
      <c r="CD21" s="31"/>
      <c r="CE21" s="31"/>
      <c r="CF21" s="31"/>
      <c r="CG21" s="31"/>
      <c r="CH21" s="31"/>
      <c r="CI21" s="31"/>
      <c r="CJ21" s="31"/>
      <c r="CK21" s="31"/>
      <c r="CL21" s="31"/>
      <c r="CM21" s="31"/>
      <c r="CN21" s="31"/>
      <c r="CO21" s="31"/>
      <c r="CP21" s="31"/>
      <c r="CQ21" s="31"/>
      <c r="CR21" s="31"/>
      <c r="CS21" s="31"/>
      <c r="CT21" s="31"/>
      <c r="CU21" s="31"/>
      <c r="CV21" s="31"/>
      <c r="CW21" s="31"/>
      <c r="CX21" s="31"/>
      <c r="CY21" s="31"/>
      <c r="CZ21" s="31"/>
      <c r="DA21" s="31"/>
      <c r="DB21" s="31"/>
      <c r="DC21" s="31"/>
      <c r="DD21" s="31"/>
      <c r="DE21" s="31"/>
      <c r="DF21" s="31"/>
      <c r="DG21" s="31"/>
      <c r="DH21" s="31"/>
      <c r="DI21" s="31"/>
      <c r="DJ21" s="31"/>
      <c r="DK21" s="31"/>
      <c r="DL21" s="31"/>
      <c r="DM21" s="31"/>
      <c r="DN21" s="31"/>
      <c r="DO21" s="31"/>
      <c r="DP21" s="31"/>
      <c r="DQ21" s="31"/>
      <c r="DR21" s="31"/>
    </row>
    <row r="22" spans="1:122" s="18" customFormat="1" ht="5.25" customHeight="1" thickBot="1">
      <c r="B22" s="10"/>
      <c r="C22" s="10"/>
      <c r="D22" s="10"/>
      <c r="E22" s="10"/>
      <c r="F22" s="10"/>
      <c r="G22" s="10"/>
      <c r="H22" s="10"/>
      <c r="I22" s="10"/>
      <c r="J22" s="10"/>
      <c r="K22" s="10"/>
      <c r="L22" s="10"/>
      <c r="M22" s="10"/>
      <c r="N22" s="10"/>
      <c r="O22" s="10"/>
      <c r="P22" s="10"/>
      <c r="Q22" s="10"/>
      <c r="R22" s="10"/>
      <c r="S22" s="10"/>
      <c r="T22" s="10"/>
      <c r="U22" s="10"/>
      <c r="V22" s="10"/>
      <c r="W22" s="10"/>
      <c r="X22" s="10"/>
      <c r="Y22" s="10"/>
      <c r="Z22" s="10"/>
      <c r="AA22" s="10"/>
      <c r="AB22" s="10"/>
      <c r="AC22" s="10"/>
      <c r="AD22" s="10"/>
      <c r="AE22" s="10"/>
      <c r="AF22" s="10"/>
      <c r="AG22" s="10"/>
      <c r="AH22" s="10"/>
      <c r="AI22" s="10"/>
      <c r="AJ22" s="10"/>
      <c r="AK22" s="10"/>
      <c r="AL22" s="10"/>
      <c r="AM22" s="10"/>
      <c r="AN22" s="10"/>
      <c r="AO22" s="10"/>
      <c r="AP22" s="10"/>
      <c r="AQ22" s="10"/>
      <c r="AS22" s="593"/>
      <c r="AT22" s="580"/>
      <c r="AU22" s="580"/>
      <c r="AV22" s="580"/>
      <c r="AW22" s="581"/>
      <c r="AX22" s="598"/>
      <c r="AY22" s="599"/>
      <c r="AZ22" s="599"/>
      <c r="BA22" s="599"/>
      <c r="BB22" s="599"/>
      <c r="BC22" s="599"/>
      <c r="BD22" s="576"/>
      <c r="BE22" s="576"/>
      <c r="BF22" s="576"/>
      <c r="BG22" s="601"/>
      <c r="BX22" s="43"/>
    </row>
    <row r="23" spans="1:122" ht="15" customHeight="1" thickTop="1">
      <c r="A23" s="174" t="s">
        <v>72</v>
      </c>
      <c r="B23" s="174"/>
      <c r="C23" s="174"/>
      <c r="D23" s="174"/>
      <c r="E23" s="174"/>
      <c r="F23" s="174"/>
      <c r="G23" s="174"/>
      <c r="H23" s="174"/>
      <c r="I23" s="174"/>
      <c r="J23" s="174"/>
      <c r="K23" s="174"/>
      <c r="L23" s="174"/>
      <c r="M23" s="174"/>
      <c r="N23" s="174"/>
      <c r="O23" s="174"/>
      <c r="P23" s="174"/>
      <c r="Q23" s="174"/>
      <c r="R23" s="174"/>
      <c r="S23" s="174"/>
      <c r="T23" s="174"/>
      <c r="U23" s="174"/>
      <c r="V23" s="174"/>
      <c r="W23" s="174"/>
      <c r="X23" s="174"/>
      <c r="Y23" s="174"/>
      <c r="Z23" s="174"/>
      <c r="AA23" s="174"/>
      <c r="AB23" s="174"/>
      <c r="AC23" s="174"/>
      <c r="AD23" s="174"/>
      <c r="AE23" s="174"/>
      <c r="AF23" s="174"/>
      <c r="AG23" s="174"/>
      <c r="AH23" s="174"/>
      <c r="AI23" s="174"/>
      <c r="AJ23" s="174"/>
      <c r="AK23" s="174"/>
      <c r="AL23" s="174"/>
      <c r="AM23" s="174"/>
      <c r="AN23" s="174"/>
      <c r="AO23" s="174"/>
      <c r="AP23" s="174"/>
      <c r="AQ23" s="174"/>
      <c r="AR23" s="174"/>
    </row>
    <row r="24" spans="1:122" ht="13.5" customHeight="1">
      <c r="B24" s="175" t="s">
        <v>13</v>
      </c>
      <c r="C24" s="158"/>
      <c r="D24" s="259" t="s">
        <v>32</v>
      </c>
      <c r="E24" s="293"/>
      <c r="F24" s="293"/>
      <c r="G24" s="293"/>
      <c r="H24" s="293"/>
      <c r="I24" s="158"/>
      <c r="J24" s="184" t="s">
        <v>14</v>
      </c>
      <c r="K24" s="184"/>
      <c r="L24" s="184"/>
      <c r="M24" s="184"/>
      <c r="N24" s="184"/>
      <c r="O24" s="184"/>
      <c r="P24" s="563">
        <f>R5</f>
        <v>0</v>
      </c>
      <c r="Q24" s="564"/>
      <c r="R24" s="564"/>
      <c r="S24" s="567" t="s">
        <v>73</v>
      </c>
      <c r="T24" s="567"/>
      <c r="U24" s="567"/>
      <c r="V24" s="567"/>
      <c r="W24" s="567"/>
      <c r="X24" s="567"/>
      <c r="Y24" s="567"/>
      <c r="Z24" s="567"/>
      <c r="AA24" s="567"/>
      <c r="AB24" s="567"/>
      <c r="AC24" s="568"/>
      <c r="AD24" s="44"/>
      <c r="AE24" s="45"/>
      <c r="AF24" s="45"/>
      <c r="AG24" s="176" t="s">
        <v>74</v>
      </c>
      <c r="AH24" s="185"/>
      <c r="AI24" s="185"/>
      <c r="AJ24" s="185"/>
      <c r="AK24" s="185"/>
      <c r="AL24" s="185"/>
      <c r="AM24" s="185"/>
      <c r="AN24" s="185"/>
      <c r="AO24" s="185"/>
      <c r="AP24" s="185"/>
      <c r="AQ24" s="185"/>
      <c r="AR24" s="185"/>
      <c r="AS24" s="185"/>
      <c r="AT24" s="185"/>
      <c r="AU24" s="185"/>
      <c r="AV24" s="185"/>
      <c r="AW24" s="185"/>
      <c r="AX24" s="260"/>
    </row>
    <row r="25" spans="1:122" ht="13.5" customHeight="1">
      <c r="B25" s="294"/>
      <c r="C25" s="159"/>
      <c r="D25" s="294"/>
      <c r="E25" s="561"/>
      <c r="F25" s="561"/>
      <c r="G25" s="561"/>
      <c r="H25" s="561"/>
      <c r="I25" s="159"/>
      <c r="J25" s="184"/>
      <c r="K25" s="184"/>
      <c r="L25" s="184"/>
      <c r="M25" s="184"/>
      <c r="N25" s="184"/>
      <c r="O25" s="184"/>
      <c r="P25" s="565"/>
      <c r="Q25" s="566"/>
      <c r="R25" s="566"/>
      <c r="S25" s="569"/>
      <c r="T25" s="569"/>
      <c r="U25" s="569"/>
      <c r="V25" s="569"/>
      <c r="W25" s="569"/>
      <c r="X25" s="569"/>
      <c r="Y25" s="569"/>
      <c r="Z25" s="569"/>
      <c r="AA25" s="569"/>
      <c r="AB25" s="569"/>
      <c r="AC25" s="570"/>
      <c r="AD25" s="46"/>
      <c r="AE25" s="47"/>
      <c r="AF25" s="47"/>
      <c r="AG25" s="186"/>
      <c r="AH25" s="186"/>
      <c r="AI25" s="186"/>
      <c r="AJ25" s="186"/>
      <c r="AK25" s="186"/>
      <c r="AL25" s="186"/>
      <c r="AM25" s="186"/>
      <c r="AN25" s="186"/>
      <c r="AO25" s="186"/>
      <c r="AP25" s="186"/>
      <c r="AQ25" s="186"/>
      <c r="AR25" s="186"/>
      <c r="AS25" s="186"/>
      <c r="AT25" s="186"/>
      <c r="AU25" s="186"/>
      <c r="AV25" s="186"/>
      <c r="AW25" s="186"/>
      <c r="AX25" s="262"/>
    </row>
    <row r="26" spans="1:122" ht="13.5" customHeight="1">
      <c r="B26" s="294"/>
      <c r="C26" s="159"/>
      <c r="D26" s="294"/>
      <c r="E26" s="561"/>
      <c r="F26" s="561"/>
      <c r="G26" s="561"/>
      <c r="H26" s="561"/>
      <c r="I26" s="159"/>
      <c r="J26" s="184"/>
      <c r="K26" s="184"/>
      <c r="L26" s="184"/>
      <c r="M26" s="184"/>
      <c r="N26" s="184"/>
      <c r="O26" s="184"/>
      <c r="P26" s="571" t="s">
        <v>15</v>
      </c>
      <c r="Q26" s="572"/>
      <c r="R26" s="572"/>
      <c r="S26" s="572"/>
      <c r="T26" s="572"/>
      <c r="U26" s="572"/>
      <c r="V26" s="572"/>
      <c r="W26" s="572"/>
      <c r="X26" s="573" t="s">
        <v>16</v>
      </c>
      <c r="Y26" s="572"/>
      <c r="Z26" s="572"/>
      <c r="AA26" s="572"/>
      <c r="AB26" s="572"/>
      <c r="AC26" s="574"/>
      <c r="AD26" s="573" t="s">
        <v>17</v>
      </c>
      <c r="AE26" s="572"/>
      <c r="AF26" s="572"/>
      <c r="AG26" s="572"/>
      <c r="AH26" s="572"/>
      <c r="AI26" s="572"/>
      <c r="AJ26" s="574"/>
      <c r="AK26" s="578" t="s">
        <v>33</v>
      </c>
      <c r="AL26" s="179"/>
      <c r="AM26" s="179"/>
      <c r="AN26" s="179"/>
      <c r="AO26" s="179"/>
      <c r="AP26" s="179"/>
      <c r="AQ26" s="179"/>
      <c r="AR26" s="179"/>
      <c r="AS26" s="179"/>
      <c r="AT26" s="179"/>
      <c r="AU26" s="179"/>
      <c r="AV26" s="179"/>
      <c r="AW26" s="179"/>
      <c r="AX26" s="180"/>
    </row>
    <row r="27" spans="1:122" ht="13.5" customHeight="1" thickBot="1">
      <c r="B27" s="559"/>
      <c r="C27" s="560"/>
      <c r="D27" s="294"/>
      <c r="E27" s="295"/>
      <c r="F27" s="295"/>
      <c r="G27" s="295"/>
      <c r="H27" s="295"/>
      <c r="I27" s="159"/>
      <c r="J27" s="562"/>
      <c r="K27" s="562"/>
      <c r="L27" s="562"/>
      <c r="M27" s="562"/>
      <c r="N27" s="562"/>
      <c r="O27" s="562"/>
      <c r="P27" s="582" t="s">
        <v>34</v>
      </c>
      <c r="Q27" s="583"/>
      <c r="R27" s="583"/>
      <c r="S27" s="583"/>
      <c r="T27" s="583" t="s">
        <v>35</v>
      </c>
      <c r="U27" s="583"/>
      <c r="V27" s="583"/>
      <c r="W27" s="48"/>
      <c r="X27" s="584" t="s">
        <v>34</v>
      </c>
      <c r="Y27" s="584"/>
      <c r="Z27" s="585"/>
      <c r="AA27" s="586" t="s">
        <v>75</v>
      </c>
      <c r="AB27" s="585"/>
      <c r="AC27" s="49"/>
      <c r="AD27" s="575"/>
      <c r="AE27" s="576"/>
      <c r="AF27" s="576"/>
      <c r="AG27" s="576"/>
      <c r="AH27" s="576"/>
      <c r="AI27" s="576"/>
      <c r="AJ27" s="577"/>
      <c r="AK27" s="579"/>
      <c r="AL27" s="580"/>
      <c r="AM27" s="580"/>
      <c r="AN27" s="580"/>
      <c r="AO27" s="580"/>
      <c r="AP27" s="580"/>
      <c r="AQ27" s="580"/>
      <c r="AR27" s="580"/>
      <c r="AS27" s="580"/>
      <c r="AT27" s="580"/>
      <c r="AU27" s="580"/>
      <c r="AV27" s="580"/>
      <c r="AW27" s="580"/>
      <c r="AX27" s="581"/>
    </row>
    <row r="28" spans="1:122" ht="13.5" customHeight="1" thickTop="1">
      <c r="B28" s="533" t="s">
        <v>76</v>
      </c>
      <c r="C28" s="534"/>
      <c r="D28" s="539" t="s">
        <v>36</v>
      </c>
      <c r="E28" s="540"/>
      <c r="F28" s="540"/>
      <c r="G28" s="540"/>
      <c r="H28" s="540"/>
      <c r="I28" s="541"/>
      <c r="J28" s="210"/>
      <c r="K28" s="211"/>
      <c r="L28" s="211"/>
      <c r="M28" s="211"/>
      <c r="N28" s="211"/>
      <c r="O28" s="147" t="s">
        <v>12</v>
      </c>
      <c r="P28" s="543"/>
      <c r="Q28" s="544"/>
      <c r="R28" s="544"/>
      <c r="S28" s="544"/>
      <c r="T28" s="544"/>
      <c r="U28" s="544"/>
      <c r="V28" s="544"/>
      <c r="W28" s="551" t="s">
        <v>12</v>
      </c>
      <c r="X28" s="552"/>
      <c r="Y28" s="553"/>
      <c r="Z28" s="553"/>
      <c r="AA28" s="554"/>
      <c r="AB28" s="554"/>
      <c r="AC28" s="555" t="s">
        <v>12</v>
      </c>
      <c r="AD28" s="556">
        <f>P28+T28+X28+AA28</f>
        <v>0</v>
      </c>
      <c r="AE28" s="557"/>
      <c r="AF28" s="557"/>
      <c r="AG28" s="557"/>
      <c r="AH28" s="557"/>
      <c r="AI28" s="557"/>
      <c r="AJ28" s="558"/>
      <c r="AK28" s="546" t="s">
        <v>77</v>
      </c>
      <c r="AL28" s="547"/>
      <c r="AM28" s="547"/>
      <c r="AN28" s="547"/>
      <c r="AO28" s="547"/>
      <c r="AP28" s="547"/>
      <c r="AQ28" s="547"/>
      <c r="AR28" s="71">
        <f>ROUNDDOWN(AD28/3,1)</f>
        <v>0</v>
      </c>
      <c r="AS28" s="71"/>
      <c r="AT28" s="71"/>
      <c r="AU28" s="71"/>
      <c r="AV28" s="548" t="s">
        <v>12</v>
      </c>
      <c r="AW28" s="548"/>
      <c r="AX28" s="549"/>
    </row>
    <row r="29" spans="1:122" ht="13.5" customHeight="1">
      <c r="B29" s="535"/>
      <c r="C29" s="536"/>
      <c r="D29" s="164"/>
      <c r="E29" s="165"/>
      <c r="F29" s="165"/>
      <c r="G29" s="165"/>
      <c r="H29" s="165"/>
      <c r="I29" s="166"/>
      <c r="J29" s="542"/>
      <c r="K29" s="477"/>
      <c r="L29" s="477"/>
      <c r="M29" s="477"/>
      <c r="N29" s="477"/>
      <c r="O29" s="361"/>
      <c r="P29" s="545"/>
      <c r="Q29" s="514"/>
      <c r="R29" s="514"/>
      <c r="S29" s="514"/>
      <c r="T29" s="514"/>
      <c r="U29" s="514"/>
      <c r="V29" s="514"/>
      <c r="W29" s="74"/>
      <c r="X29" s="529"/>
      <c r="Y29" s="530"/>
      <c r="Z29" s="530"/>
      <c r="AA29" s="532"/>
      <c r="AB29" s="532"/>
      <c r="AC29" s="491"/>
      <c r="AD29" s="493"/>
      <c r="AE29" s="70"/>
      <c r="AF29" s="70"/>
      <c r="AG29" s="70"/>
      <c r="AH29" s="70"/>
      <c r="AI29" s="70"/>
      <c r="AJ29" s="494"/>
      <c r="AK29" s="502"/>
      <c r="AL29" s="503"/>
      <c r="AM29" s="503"/>
      <c r="AN29" s="503"/>
      <c r="AO29" s="503"/>
      <c r="AP29" s="503"/>
      <c r="AQ29" s="503"/>
      <c r="AR29" s="100"/>
      <c r="AS29" s="100"/>
      <c r="AT29" s="100"/>
      <c r="AU29" s="100"/>
      <c r="AV29" s="101"/>
      <c r="AW29" s="101"/>
      <c r="AX29" s="160"/>
    </row>
    <row r="30" spans="1:122" ht="13.5" customHeight="1">
      <c r="B30" s="535"/>
      <c r="C30" s="536"/>
      <c r="D30" s="137" t="s">
        <v>78</v>
      </c>
      <c r="E30" s="138"/>
      <c r="F30" s="138"/>
      <c r="G30" s="138"/>
      <c r="H30" s="138"/>
      <c r="I30" s="139"/>
      <c r="J30" s="207"/>
      <c r="K30" s="208"/>
      <c r="L30" s="208"/>
      <c r="M30" s="208"/>
      <c r="N30" s="208"/>
      <c r="O30" s="118" t="s">
        <v>12</v>
      </c>
      <c r="P30" s="550"/>
      <c r="Q30" s="513"/>
      <c r="R30" s="513"/>
      <c r="S30" s="513"/>
      <c r="T30" s="513"/>
      <c r="U30" s="513"/>
      <c r="V30" s="513"/>
      <c r="W30" s="74" t="s">
        <v>12</v>
      </c>
      <c r="X30" s="527"/>
      <c r="Y30" s="528"/>
      <c r="Z30" s="528"/>
      <c r="AA30" s="531"/>
      <c r="AB30" s="531"/>
      <c r="AC30" s="491" t="s">
        <v>12</v>
      </c>
      <c r="AD30" s="493">
        <f>P30+T30+X30+AA30</f>
        <v>0</v>
      </c>
      <c r="AE30" s="70"/>
      <c r="AF30" s="70"/>
      <c r="AG30" s="70"/>
      <c r="AH30" s="70"/>
      <c r="AI30" s="70"/>
      <c r="AJ30" s="494"/>
      <c r="AK30" s="500" t="s">
        <v>79</v>
      </c>
      <c r="AL30" s="501"/>
      <c r="AM30" s="501"/>
      <c r="AN30" s="501"/>
      <c r="AO30" s="501"/>
      <c r="AP30" s="501"/>
      <c r="AQ30" s="501"/>
      <c r="AR30" s="71">
        <f>ROUNDDOWN(AD30/6,1)</f>
        <v>0</v>
      </c>
      <c r="AS30" s="71"/>
      <c r="AT30" s="71"/>
      <c r="AU30" s="71"/>
      <c r="AV30" s="73" t="s">
        <v>12</v>
      </c>
      <c r="AW30" s="73"/>
      <c r="AX30" s="158"/>
    </row>
    <row r="31" spans="1:122" ht="13.5" customHeight="1">
      <c r="B31" s="535"/>
      <c r="C31" s="536"/>
      <c r="D31" s="164"/>
      <c r="E31" s="165"/>
      <c r="F31" s="165"/>
      <c r="G31" s="165"/>
      <c r="H31" s="165"/>
      <c r="I31" s="166"/>
      <c r="J31" s="542"/>
      <c r="K31" s="477"/>
      <c r="L31" s="477"/>
      <c r="M31" s="477"/>
      <c r="N31" s="477"/>
      <c r="O31" s="147"/>
      <c r="P31" s="545"/>
      <c r="Q31" s="514"/>
      <c r="R31" s="514"/>
      <c r="S31" s="514"/>
      <c r="T31" s="514"/>
      <c r="U31" s="514"/>
      <c r="V31" s="514"/>
      <c r="W31" s="74"/>
      <c r="X31" s="529"/>
      <c r="Y31" s="530"/>
      <c r="Z31" s="530"/>
      <c r="AA31" s="532"/>
      <c r="AB31" s="532"/>
      <c r="AC31" s="491"/>
      <c r="AD31" s="493"/>
      <c r="AE31" s="70"/>
      <c r="AF31" s="70"/>
      <c r="AG31" s="70"/>
      <c r="AH31" s="70"/>
      <c r="AI31" s="70"/>
      <c r="AJ31" s="494"/>
      <c r="AK31" s="502"/>
      <c r="AL31" s="503"/>
      <c r="AM31" s="503"/>
      <c r="AN31" s="503"/>
      <c r="AO31" s="503"/>
      <c r="AP31" s="503"/>
      <c r="AQ31" s="503"/>
      <c r="AR31" s="100"/>
      <c r="AS31" s="100"/>
      <c r="AT31" s="100"/>
      <c r="AU31" s="100"/>
      <c r="AV31" s="101"/>
      <c r="AW31" s="101"/>
      <c r="AX31" s="160"/>
    </row>
    <row r="32" spans="1:122" ht="13.5" customHeight="1">
      <c r="B32" s="535"/>
      <c r="C32" s="536"/>
      <c r="D32" s="264" t="s">
        <v>80</v>
      </c>
      <c r="E32" s="265"/>
      <c r="F32" s="265"/>
      <c r="G32" s="265"/>
      <c r="H32" s="265"/>
      <c r="I32" s="265"/>
      <c r="J32" s="265"/>
      <c r="K32" s="265"/>
      <c r="L32" s="265"/>
      <c r="M32" s="507" t="s">
        <v>81</v>
      </c>
      <c r="N32" s="436"/>
      <c r="O32" s="437"/>
      <c r="P32" s="509"/>
      <c r="Q32" s="510"/>
      <c r="R32" s="510"/>
      <c r="S32" s="510"/>
      <c r="T32" s="513"/>
      <c r="U32" s="513"/>
      <c r="V32" s="513"/>
      <c r="W32" s="118" t="s">
        <v>12</v>
      </c>
      <c r="X32" s="515"/>
      <c r="Y32" s="516"/>
      <c r="Z32" s="517"/>
      <c r="AA32" s="521"/>
      <c r="AB32" s="522"/>
      <c r="AC32" s="525" t="s">
        <v>12</v>
      </c>
      <c r="AD32" s="493">
        <f>P32+T32+X32+AA32</f>
        <v>0</v>
      </c>
      <c r="AE32" s="70"/>
      <c r="AF32" s="70"/>
      <c r="AG32" s="70"/>
      <c r="AH32" s="70"/>
      <c r="AI32" s="70"/>
      <c r="AJ32" s="494"/>
      <c r="AK32" s="500" t="s">
        <v>82</v>
      </c>
      <c r="AL32" s="168"/>
      <c r="AM32" s="168"/>
      <c r="AN32" s="168"/>
      <c r="AO32" s="168"/>
      <c r="AP32" s="168"/>
      <c r="AQ32" s="168"/>
      <c r="AR32" s="71">
        <f>ROUNDDOWN(AD32/2,1)</f>
        <v>0</v>
      </c>
      <c r="AS32" s="71"/>
      <c r="AT32" s="71"/>
      <c r="AU32" s="71"/>
      <c r="AV32" s="73" t="s">
        <v>12</v>
      </c>
      <c r="AW32" s="73"/>
      <c r="AX32" s="158"/>
    </row>
    <row r="33" spans="2:52" ht="13.5" customHeight="1">
      <c r="B33" s="535"/>
      <c r="C33" s="536"/>
      <c r="D33" s="270"/>
      <c r="E33" s="271"/>
      <c r="F33" s="271"/>
      <c r="G33" s="271"/>
      <c r="H33" s="271"/>
      <c r="I33" s="271"/>
      <c r="J33" s="271"/>
      <c r="K33" s="271"/>
      <c r="L33" s="271"/>
      <c r="M33" s="508"/>
      <c r="N33" s="120"/>
      <c r="O33" s="121"/>
      <c r="P33" s="511"/>
      <c r="Q33" s="512"/>
      <c r="R33" s="512"/>
      <c r="S33" s="512"/>
      <c r="T33" s="514"/>
      <c r="U33" s="514"/>
      <c r="V33" s="514"/>
      <c r="W33" s="361"/>
      <c r="X33" s="518"/>
      <c r="Y33" s="519"/>
      <c r="Z33" s="520"/>
      <c r="AA33" s="523"/>
      <c r="AB33" s="524"/>
      <c r="AC33" s="526"/>
      <c r="AD33" s="493"/>
      <c r="AE33" s="70"/>
      <c r="AF33" s="70"/>
      <c r="AG33" s="70"/>
      <c r="AH33" s="70"/>
      <c r="AI33" s="70"/>
      <c r="AJ33" s="494"/>
      <c r="AK33" s="504"/>
      <c r="AL33" s="172"/>
      <c r="AM33" s="172"/>
      <c r="AN33" s="172"/>
      <c r="AO33" s="172"/>
      <c r="AP33" s="172"/>
      <c r="AQ33" s="172"/>
      <c r="AR33" s="100"/>
      <c r="AS33" s="100"/>
      <c r="AT33" s="100"/>
      <c r="AU33" s="100"/>
      <c r="AV33" s="101"/>
      <c r="AW33" s="101"/>
      <c r="AX33" s="160"/>
    </row>
    <row r="34" spans="2:52" ht="13.5" customHeight="1">
      <c r="B34" s="535"/>
      <c r="C34" s="536"/>
      <c r="D34" s="137" t="s">
        <v>83</v>
      </c>
      <c r="E34" s="138"/>
      <c r="F34" s="138"/>
      <c r="G34" s="138"/>
      <c r="H34" s="138"/>
      <c r="I34" s="139"/>
      <c r="J34" s="144">
        <f>J28+J30</f>
        <v>0</v>
      </c>
      <c r="K34" s="71"/>
      <c r="L34" s="71"/>
      <c r="M34" s="71"/>
      <c r="N34" s="71"/>
      <c r="O34" s="118" t="s">
        <v>12</v>
      </c>
      <c r="P34" s="505">
        <f>P28+P30+P32</f>
        <v>0</v>
      </c>
      <c r="Q34" s="489"/>
      <c r="R34" s="489"/>
      <c r="S34" s="489"/>
      <c r="T34" s="489">
        <f>T28+T30+T32</f>
        <v>0</v>
      </c>
      <c r="U34" s="489"/>
      <c r="V34" s="489"/>
      <c r="W34" s="74" t="s">
        <v>12</v>
      </c>
      <c r="X34" s="144">
        <f>X28+X30+X32</f>
        <v>0</v>
      </c>
      <c r="Y34" s="71"/>
      <c r="Z34" s="71"/>
      <c r="AA34" s="489">
        <f>AA28+AA30+AA32</f>
        <v>0</v>
      </c>
      <c r="AB34" s="489"/>
      <c r="AC34" s="491" t="s">
        <v>12</v>
      </c>
      <c r="AD34" s="493">
        <f>P34+T34+X34+AA34</f>
        <v>0</v>
      </c>
      <c r="AE34" s="70"/>
      <c r="AF34" s="70"/>
      <c r="AG34" s="70"/>
      <c r="AH34" s="70"/>
      <c r="AI34" s="70"/>
      <c r="AJ34" s="494"/>
      <c r="AK34" s="497" t="s">
        <v>84</v>
      </c>
      <c r="AL34" s="293"/>
      <c r="AM34" s="293"/>
      <c r="AN34" s="293"/>
      <c r="AO34" s="293"/>
      <c r="AP34" s="293"/>
      <c r="AQ34" s="293"/>
      <c r="AR34" s="71">
        <f>ROUND(AR28+AR30+AR32,0)</f>
        <v>0</v>
      </c>
      <c r="AS34" s="71"/>
      <c r="AT34" s="71"/>
      <c r="AU34" s="71"/>
      <c r="AV34" s="73" t="s">
        <v>12</v>
      </c>
      <c r="AW34" s="73"/>
      <c r="AX34" s="118"/>
      <c r="AY34" s="17" t="s">
        <v>37</v>
      </c>
      <c r="AZ34" s="17"/>
    </row>
    <row r="35" spans="2:52" ht="13.5" customHeight="1" thickBot="1">
      <c r="B35" s="535"/>
      <c r="C35" s="536"/>
      <c r="D35" s="143"/>
      <c r="E35" s="128"/>
      <c r="F35" s="128"/>
      <c r="G35" s="128"/>
      <c r="H35" s="128"/>
      <c r="I35" s="129"/>
      <c r="J35" s="488"/>
      <c r="K35" s="154"/>
      <c r="L35" s="154"/>
      <c r="M35" s="154"/>
      <c r="N35" s="154"/>
      <c r="O35" s="157"/>
      <c r="P35" s="506"/>
      <c r="Q35" s="490"/>
      <c r="R35" s="490"/>
      <c r="S35" s="490"/>
      <c r="T35" s="490"/>
      <c r="U35" s="490"/>
      <c r="V35" s="490"/>
      <c r="W35" s="75"/>
      <c r="X35" s="488"/>
      <c r="Y35" s="154"/>
      <c r="Z35" s="154"/>
      <c r="AA35" s="490"/>
      <c r="AB35" s="490"/>
      <c r="AC35" s="492"/>
      <c r="AD35" s="495"/>
      <c r="AE35" s="81"/>
      <c r="AF35" s="81"/>
      <c r="AG35" s="81"/>
      <c r="AH35" s="81"/>
      <c r="AI35" s="81"/>
      <c r="AJ35" s="496"/>
      <c r="AK35" s="498"/>
      <c r="AL35" s="499"/>
      <c r="AM35" s="499"/>
      <c r="AN35" s="499"/>
      <c r="AO35" s="499"/>
      <c r="AP35" s="499"/>
      <c r="AQ35" s="499"/>
      <c r="AR35" s="154"/>
      <c r="AS35" s="154"/>
      <c r="AT35" s="154"/>
      <c r="AU35" s="154"/>
      <c r="AV35" s="156"/>
      <c r="AW35" s="156"/>
      <c r="AX35" s="157"/>
      <c r="AY35" s="17"/>
      <c r="AZ35" s="17" t="s">
        <v>38</v>
      </c>
    </row>
    <row r="36" spans="2:52" ht="13.5" customHeight="1">
      <c r="B36" s="535"/>
      <c r="C36" s="536"/>
      <c r="D36" s="140" t="s">
        <v>85</v>
      </c>
      <c r="E36" s="141"/>
      <c r="F36" s="141"/>
      <c r="G36" s="141"/>
      <c r="H36" s="141"/>
      <c r="I36" s="142"/>
      <c r="J36" s="455" t="s">
        <v>86</v>
      </c>
      <c r="K36" s="485"/>
      <c r="L36" s="485"/>
      <c r="M36" s="485"/>
      <c r="N36" s="485"/>
      <c r="O36" s="485"/>
      <c r="P36" s="485"/>
      <c r="Q36" s="485"/>
      <c r="R36" s="485"/>
      <c r="S36" s="485"/>
      <c r="T36" s="485"/>
      <c r="U36" s="485"/>
      <c r="V36" s="485"/>
      <c r="W36" s="485"/>
      <c r="X36" s="485"/>
      <c r="Y36" s="485"/>
      <c r="Z36" s="485"/>
      <c r="AA36" s="485"/>
      <c r="AB36" s="485"/>
      <c r="AC36" s="485"/>
      <c r="AD36" s="485"/>
      <c r="AE36" s="485"/>
      <c r="AF36" s="485"/>
      <c r="AG36" s="485"/>
      <c r="AH36" s="485"/>
      <c r="AI36" s="485"/>
      <c r="AJ36" s="485"/>
      <c r="AK36" s="485"/>
      <c r="AL36" s="485"/>
      <c r="AM36" s="485"/>
      <c r="AN36" s="485"/>
      <c r="AO36" s="485"/>
      <c r="AP36" s="485"/>
      <c r="AQ36" s="485"/>
      <c r="AR36" s="100">
        <f>AR34+1</f>
        <v>1</v>
      </c>
      <c r="AS36" s="100"/>
      <c r="AT36" s="100"/>
      <c r="AU36" s="100"/>
      <c r="AV36" s="155" t="s">
        <v>12</v>
      </c>
      <c r="AW36" s="155"/>
      <c r="AX36" s="147" t="s">
        <v>87</v>
      </c>
      <c r="AY36" s="17"/>
      <c r="AZ36" s="17"/>
    </row>
    <row r="37" spans="2:52" ht="13.5" customHeight="1" thickBot="1">
      <c r="B37" s="535"/>
      <c r="C37" s="536"/>
      <c r="D37" s="143"/>
      <c r="E37" s="128"/>
      <c r="F37" s="128"/>
      <c r="G37" s="128"/>
      <c r="H37" s="128"/>
      <c r="I37" s="129"/>
      <c r="J37" s="486"/>
      <c r="K37" s="487"/>
      <c r="L37" s="487"/>
      <c r="M37" s="487"/>
      <c r="N37" s="487"/>
      <c r="O37" s="487"/>
      <c r="P37" s="487"/>
      <c r="Q37" s="487"/>
      <c r="R37" s="487"/>
      <c r="S37" s="487"/>
      <c r="T37" s="487"/>
      <c r="U37" s="487"/>
      <c r="V37" s="487"/>
      <c r="W37" s="487"/>
      <c r="X37" s="487"/>
      <c r="Y37" s="487"/>
      <c r="Z37" s="487"/>
      <c r="AA37" s="487"/>
      <c r="AB37" s="487"/>
      <c r="AC37" s="487"/>
      <c r="AD37" s="487"/>
      <c r="AE37" s="487"/>
      <c r="AF37" s="487"/>
      <c r="AG37" s="487"/>
      <c r="AH37" s="487"/>
      <c r="AI37" s="487"/>
      <c r="AJ37" s="487"/>
      <c r="AK37" s="487"/>
      <c r="AL37" s="487"/>
      <c r="AM37" s="487"/>
      <c r="AN37" s="487"/>
      <c r="AO37" s="487"/>
      <c r="AP37" s="487"/>
      <c r="AQ37" s="487"/>
      <c r="AR37" s="81"/>
      <c r="AS37" s="81"/>
      <c r="AT37" s="81"/>
      <c r="AU37" s="81"/>
      <c r="AV37" s="156"/>
      <c r="AW37" s="156"/>
      <c r="AX37" s="157"/>
      <c r="AY37" s="17"/>
      <c r="AZ37" s="17"/>
    </row>
    <row r="38" spans="2:52" ht="13.5" customHeight="1">
      <c r="B38" s="535"/>
      <c r="C38" s="536"/>
      <c r="D38" s="479" t="s">
        <v>88</v>
      </c>
      <c r="E38" s="480"/>
      <c r="F38" s="480"/>
      <c r="G38" s="480"/>
      <c r="H38" s="480"/>
      <c r="I38" s="480"/>
      <c r="J38" s="480"/>
      <c r="K38" s="480"/>
      <c r="L38" s="480"/>
      <c r="M38" s="480"/>
      <c r="N38" s="480"/>
      <c r="O38" s="480"/>
      <c r="P38" s="480"/>
      <c r="Q38" s="480"/>
      <c r="R38" s="480"/>
      <c r="S38" s="480"/>
      <c r="T38" s="480"/>
      <c r="U38" s="480"/>
      <c r="V38" s="480"/>
      <c r="W38" s="480"/>
      <c r="X38" s="480"/>
      <c r="Y38" s="480"/>
      <c r="Z38" s="480"/>
      <c r="AA38" s="480"/>
      <c r="AB38" s="480"/>
      <c r="AC38" s="480"/>
      <c r="AD38" s="480"/>
      <c r="AE38" s="480"/>
      <c r="AF38" s="481"/>
      <c r="AG38" s="50"/>
      <c r="AH38" s="15"/>
      <c r="AI38" s="15"/>
      <c r="AJ38" s="15"/>
      <c r="AK38" s="15"/>
      <c r="AL38" s="15"/>
      <c r="AM38" s="15"/>
      <c r="AN38" s="15"/>
      <c r="AO38" s="15"/>
      <c r="AP38" s="15"/>
      <c r="AQ38" s="15"/>
      <c r="AR38" s="116">
        <f>IF(AND((P34+X34)&gt;=1),0.5,0)</f>
        <v>0</v>
      </c>
      <c r="AS38" s="116"/>
      <c r="AT38" s="116"/>
      <c r="AU38" s="116"/>
      <c r="AV38" s="72" t="s">
        <v>12</v>
      </c>
      <c r="AW38" s="72"/>
      <c r="AX38" s="74" t="s">
        <v>89</v>
      </c>
      <c r="AY38" s="17"/>
      <c r="AZ38" s="17"/>
    </row>
    <row r="39" spans="2:52" ht="13.5" customHeight="1">
      <c r="B39" s="535"/>
      <c r="C39" s="536"/>
      <c r="D39" s="479"/>
      <c r="E39" s="480"/>
      <c r="F39" s="480"/>
      <c r="G39" s="480"/>
      <c r="H39" s="480"/>
      <c r="I39" s="480"/>
      <c r="J39" s="480"/>
      <c r="K39" s="480"/>
      <c r="L39" s="480"/>
      <c r="M39" s="480"/>
      <c r="N39" s="480"/>
      <c r="O39" s="480"/>
      <c r="P39" s="480"/>
      <c r="Q39" s="480"/>
      <c r="R39" s="480"/>
      <c r="S39" s="480"/>
      <c r="T39" s="480"/>
      <c r="U39" s="480"/>
      <c r="V39" s="480"/>
      <c r="W39" s="480"/>
      <c r="X39" s="480"/>
      <c r="Y39" s="480"/>
      <c r="Z39" s="480"/>
      <c r="AA39" s="480"/>
      <c r="AB39" s="480"/>
      <c r="AC39" s="480"/>
      <c r="AD39" s="480"/>
      <c r="AE39" s="480"/>
      <c r="AF39" s="481"/>
      <c r="AG39" s="51"/>
      <c r="AH39" s="52"/>
      <c r="AI39" s="52"/>
      <c r="AJ39" s="52"/>
      <c r="AK39" s="52"/>
      <c r="AL39" s="52"/>
      <c r="AM39" s="52"/>
      <c r="AN39" s="52"/>
      <c r="AO39" s="52"/>
      <c r="AP39" s="52"/>
      <c r="AQ39" s="52"/>
      <c r="AR39" s="116"/>
      <c r="AS39" s="116"/>
      <c r="AT39" s="116"/>
      <c r="AU39" s="116"/>
      <c r="AV39" s="72"/>
      <c r="AW39" s="72"/>
      <c r="AX39" s="74"/>
      <c r="AY39" s="17"/>
      <c r="AZ39" s="17"/>
    </row>
    <row r="40" spans="2:52" ht="13.5" customHeight="1">
      <c r="B40" s="535"/>
      <c r="C40" s="536"/>
      <c r="D40" s="482" t="s">
        <v>90</v>
      </c>
      <c r="E40" s="483"/>
      <c r="F40" s="483"/>
      <c r="G40" s="483"/>
      <c r="H40" s="483"/>
      <c r="I40" s="483"/>
      <c r="J40" s="483"/>
      <c r="K40" s="483"/>
      <c r="L40" s="483"/>
      <c r="M40" s="483"/>
      <c r="N40" s="483"/>
      <c r="O40" s="483"/>
      <c r="P40" s="483"/>
      <c r="Q40" s="483"/>
      <c r="R40" s="483"/>
      <c r="S40" s="483"/>
      <c r="T40" s="483"/>
      <c r="U40" s="483"/>
      <c r="V40" s="483"/>
      <c r="W40" s="483"/>
      <c r="X40" s="483"/>
      <c r="Y40" s="483"/>
      <c r="Z40" s="483"/>
      <c r="AA40" s="483"/>
      <c r="AB40" s="483"/>
      <c r="AC40" s="483"/>
      <c r="AD40" s="483"/>
      <c r="AE40" s="483"/>
      <c r="AF40" s="484"/>
      <c r="AG40" s="50"/>
      <c r="AH40" s="15"/>
      <c r="AI40" s="15"/>
      <c r="AJ40" s="15"/>
      <c r="AK40" s="15"/>
      <c r="AL40" s="15"/>
      <c r="AM40" s="15"/>
      <c r="AN40" s="15"/>
      <c r="AO40" s="15"/>
      <c r="AP40" s="15"/>
      <c r="AQ40" s="15"/>
      <c r="AR40" s="116">
        <f>AR36+AR38</f>
        <v>1</v>
      </c>
      <c r="AS40" s="116"/>
      <c r="AT40" s="116"/>
      <c r="AU40" s="116"/>
      <c r="AV40" s="72" t="s">
        <v>12</v>
      </c>
      <c r="AW40" s="72"/>
      <c r="AX40" s="74" t="s">
        <v>91</v>
      </c>
      <c r="AY40" s="17"/>
      <c r="AZ40" s="17"/>
    </row>
    <row r="41" spans="2:52" ht="13.5" customHeight="1" thickBot="1">
      <c r="B41" s="537"/>
      <c r="C41" s="538"/>
      <c r="D41" s="482"/>
      <c r="E41" s="483"/>
      <c r="F41" s="483"/>
      <c r="G41" s="483"/>
      <c r="H41" s="483"/>
      <c r="I41" s="483"/>
      <c r="J41" s="483"/>
      <c r="K41" s="483"/>
      <c r="L41" s="483"/>
      <c r="M41" s="483"/>
      <c r="N41" s="483"/>
      <c r="O41" s="483"/>
      <c r="P41" s="483"/>
      <c r="Q41" s="483"/>
      <c r="R41" s="483"/>
      <c r="S41" s="483"/>
      <c r="T41" s="483"/>
      <c r="U41" s="483"/>
      <c r="V41" s="483"/>
      <c r="W41" s="483"/>
      <c r="X41" s="483"/>
      <c r="Y41" s="483"/>
      <c r="Z41" s="483"/>
      <c r="AA41" s="483"/>
      <c r="AB41" s="483"/>
      <c r="AC41" s="483"/>
      <c r="AD41" s="483"/>
      <c r="AE41" s="483"/>
      <c r="AF41" s="484"/>
      <c r="AG41" s="53"/>
      <c r="AH41" s="54"/>
      <c r="AI41" s="54"/>
      <c r="AJ41" s="54"/>
      <c r="AK41" s="54"/>
      <c r="AL41" s="54"/>
      <c r="AM41" s="54"/>
      <c r="AN41" s="54"/>
      <c r="AO41" s="54"/>
      <c r="AP41" s="54"/>
      <c r="AQ41" s="54"/>
      <c r="AR41" s="116"/>
      <c r="AS41" s="116"/>
      <c r="AT41" s="116"/>
      <c r="AU41" s="116"/>
      <c r="AV41" s="72"/>
      <c r="AW41" s="72"/>
      <c r="AX41" s="75"/>
      <c r="AY41" s="9" t="s">
        <v>92</v>
      </c>
      <c r="AZ41" s="17"/>
    </row>
    <row r="42" spans="2:52" ht="13.5" customHeight="1">
      <c r="B42" s="460" t="s">
        <v>93</v>
      </c>
      <c r="C42" s="461"/>
      <c r="D42" s="466" t="s">
        <v>94</v>
      </c>
      <c r="E42" s="467"/>
      <c r="F42" s="467"/>
      <c r="G42" s="467"/>
      <c r="H42" s="467"/>
      <c r="I42" s="467"/>
      <c r="J42" s="467"/>
      <c r="K42" s="467"/>
      <c r="L42" s="467"/>
      <c r="M42" s="467"/>
      <c r="N42" s="467"/>
      <c r="O42" s="467"/>
      <c r="P42" s="467"/>
      <c r="Q42" s="467"/>
      <c r="R42" s="467"/>
      <c r="S42" s="467"/>
      <c r="T42" s="467"/>
      <c r="U42" s="467"/>
      <c r="V42" s="467"/>
      <c r="W42" s="467"/>
      <c r="X42" s="467"/>
      <c r="Y42" s="467"/>
      <c r="Z42" s="467"/>
      <c r="AA42" s="467"/>
      <c r="AB42" s="467"/>
      <c r="AC42" s="467"/>
      <c r="AD42" s="467"/>
      <c r="AE42" s="467"/>
      <c r="AF42" s="468"/>
      <c r="AG42" s="55"/>
      <c r="AH42" s="56"/>
      <c r="AI42" s="56"/>
      <c r="AJ42" s="56"/>
      <c r="AK42" s="56"/>
      <c r="AL42" s="56"/>
      <c r="AM42" s="56"/>
      <c r="AN42" s="56"/>
      <c r="AO42" s="56"/>
      <c r="AP42" s="56"/>
      <c r="AQ42" s="56"/>
      <c r="AR42" s="472"/>
      <c r="AS42" s="472"/>
      <c r="AT42" s="472"/>
      <c r="AU42" s="472"/>
      <c r="AV42" s="457" t="s">
        <v>12</v>
      </c>
      <c r="AW42" s="457"/>
      <c r="AX42" s="147" t="s">
        <v>95</v>
      </c>
    </row>
    <row r="43" spans="2:52" ht="13.5" customHeight="1">
      <c r="B43" s="462"/>
      <c r="C43" s="463"/>
      <c r="D43" s="469"/>
      <c r="E43" s="470"/>
      <c r="F43" s="470"/>
      <c r="G43" s="470"/>
      <c r="H43" s="470"/>
      <c r="I43" s="470"/>
      <c r="J43" s="470"/>
      <c r="K43" s="470"/>
      <c r="L43" s="470"/>
      <c r="M43" s="470"/>
      <c r="N43" s="470"/>
      <c r="O43" s="470"/>
      <c r="P43" s="470"/>
      <c r="Q43" s="470"/>
      <c r="R43" s="470"/>
      <c r="S43" s="470"/>
      <c r="T43" s="470"/>
      <c r="U43" s="470"/>
      <c r="V43" s="470"/>
      <c r="W43" s="470"/>
      <c r="X43" s="470"/>
      <c r="Y43" s="470"/>
      <c r="Z43" s="470"/>
      <c r="AA43" s="470"/>
      <c r="AB43" s="470"/>
      <c r="AC43" s="470"/>
      <c r="AD43" s="470"/>
      <c r="AE43" s="470"/>
      <c r="AF43" s="471"/>
      <c r="AG43" s="51"/>
      <c r="AH43" s="52"/>
      <c r="AI43" s="52"/>
      <c r="AJ43" s="52"/>
      <c r="AK43" s="52"/>
      <c r="AL43" s="52"/>
      <c r="AM43" s="52"/>
      <c r="AN43" s="52"/>
      <c r="AO43" s="52"/>
      <c r="AP43" s="52"/>
      <c r="AQ43" s="52"/>
      <c r="AR43" s="473"/>
      <c r="AS43" s="473"/>
      <c r="AT43" s="473"/>
      <c r="AU43" s="473"/>
      <c r="AV43" s="101"/>
      <c r="AW43" s="101"/>
      <c r="AX43" s="147"/>
    </row>
    <row r="44" spans="2:52" ht="13.5" customHeight="1">
      <c r="B44" s="462"/>
      <c r="C44" s="463"/>
      <c r="D44" s="474" t="s">
        <v>96</v>
      </c>
      <c r="E44" s="475"/>
      <c r="F44" s="475"/>
      <c r="G44" s="475"/>
      <c r="H44" s="475"/>
      <c r="I44" s="475"/>
      <c r="J44" s="475"/>
      <c r="K44" s="475"/>
      <c r="L44" s="475"/>
      <c r="M44" s="475"/>
      <c r="N44" s="475"/>
      <c r="O44" s="475"/>
      <c r="P44" s="475"/>
      <c r="Q44" s="475"/>
      <c r="R44" s="475"/>
      <c r="S44" s="475"/>
      <c r="T44" s="475"/>
      <c r="U44" s="475"/>
      <c r="V44" s="475"/>
      <c r="W44" s="475"/>
      <c r="X44" s="475"/>
      <c r="Y44" s="475"/>
      <c r="Z44" s="475"/>
      <c r="AA44" s="475"/>
      <c r="AB44" s="475"/>
      <c r="AC44" s="475"/>
      <c r="AD44" s="475"/>
      <c r="AE44" s="475"/>
      <c r="AF44" s="476"/>
      <c r="AG44" s="20"/>
      <c r="AH44" s="4"/>
      <c r="AI44" s="4"/>
      <c r="AJ44" s="4"/>
      <c r="AK44" s="4"/>
      <c r="AL44" s="4"/>
      <c r="AM44" s="4"/>
      <c r="AN44" s="4"/>
      <c r="AO44" s="4"/>
      <c r="AP44" s="4"/>
      <c r="AQ44" s="4"/>
      <c r="AR44" s="477"/>
      <c r="AS44" s="477"/>
      <c r="AT44" s="477"/>
      <c r="AU44" s="477"/>
      <c r="AV44" s="155" t="s">
        <v>12</v>
      </c>
      <c r="AW44" s="155"/>
      <c r="AX44" s="118" t="s">
        <v>97</v>
      </c>
    </row>
    <row r="45" spans="2:52" ht="13.5" customHeight="1" thickBot="1">
      <c r="B45" s="464"/>
      <c r="C45" s="465"/>
      <c r="D45" s="474"/>
      <c r="E45" s="475"/>
      <c r="F45" s="475"/>
      <c r="G45" s="475"/>
      <c r="H45" s="475"/>
      <c r="I45" s="475"/>
      <c r="J45" s="475"/>
      <c r="K45" s="475"/>
      <c r="L45" s="475"/>
      <c r="M45" s="475"/>
      <c r="N45" s="475"/>
      <c r="O45" s="475"/>
      <c r="P45" s="475"/>
      <c r="Q45" s="475"/>
      <c r="R45" s="475"/>
      <c r="S45" s="475"/>
      <c r="T45" s="475"/>
      <c r="U45" s="475"/>
      <c r="V45" s="475"/>
      <c r="W45" s="475"/>
      <c r="X45" s="475"/>
      <c r="Y45" s="475"/>
      <c r="Z45" s="475"/>
      <c r="AA45" s="475"/>
      <c r="AB45" s="475"/>
      <c r="AC45" s="475"/>
      <c r="AD45" s="475"/>
      <c r="AE45" s="475"/>
      <c r="AF45" s="476"/>
      <c r="AG45" s="53"/>
      <c r="AH45" s="54"/>
      <c r="AI45" s="54"/>
      <c r="AJ45" s="54"/>
      <c r="AK45" s="54"/>
      <c r="AL45" s="54"/>
      <c r="AM45" s="54"/>
      <c r="AN45" s="54"/>
      <c r="AO45" s="54"/>
      <c r="AP45" s="54"/>
      <c r="AQ45" s="54"/>
      <c r="AR45" s="478"/>
      <c r="AS45" s="478"/>
      <c r="AT45" s="478"/>
      <c r="AU45" s="478"/>
      <c r="AV45" s="155"/>
      <c r="AW45" s="155"/>
      <c r="AX45" s="147"/>
    </row>
    <row r="46" spans="2:52" ht="13.5" customHeight="1">
      <c r="B46" s="455" t="s">
        <v>98</v>
      </c>
      <c r="C46" s="456"/>
      <c r="D46" s="456"/>
      <c r="E46" s="456"/>
      <c r="F46" s="456"/>
      <c r="G46" s="456"/>
      <c r="H46" s="456"/>
      <c r="I46" s="456"/>
      <c r="J46" s="456"/>
      <c r="K46" s="456"/>
      <c r="L46" s="456"/>
      <c r="M46" s="456"/>
      <c r="N46" s="456"/>
      <c r="O46" s="456"/>
      <c r="P46" s="456"/>
      <c r="Q46" s="456"/>
      <c r="R46" s="456"/>
      <c r="S46" s="456"/>
      <c r="T46" s="456"/>
      <c r="U46" s="456"/>
      <c r="V46" s="456"/>
      <c r="W46" s="456"/>
      <c r="X46" s="456"/>
      <c r="Y46" s="456"/>
      <c r="Z46" s="456"/>
      <c r="AA46" s="456"/>
      <c r="AB46" s="456"/>
      <c r="AC46" s="456"/>
      <c r="AD46" s="456"/>
      <c r="AE46" s="456"/>
      <c r="AF46" s="456"/>
      <c r="AG46" s="57"/>
      <c r="AH46" s="56"/>
      <c r="AI46" s="56"/>
      <c r="AJ46" s="56"/>
      <c r="AK46" s="56"/>
      <c r="AL46" s="56"/>
      <c r="AM46" s="56"/>
      <c r="AN46" s="56"/>
      <c r="AO46" s="56"/>
      <c r="AP46" s="56"/>
      <c r="AQ46" s="56"/>
      <c r="AR46" s="100">
        <f>AR40+AR42+AR44</f>
        <v>1</v>
      </c>
      <c r="AS46" s="100"/>
      <c r="AT46" s="100"/>
      <c r="AU46" s="100"/>
      <c r="AV46" s="457" t="s">
        <v>12</v>
      </c>
      <c r="AW46" s="457"/>
      <c r="AX46" s="458" t="s">
        <v>99</v>
      </c>
    </row>
    <row r="47" spans="2:52" ht="13.5" customHeight="1" thickBot="1">
      <c r="B47" s="296"/>
      <c r="C47" s="297"/>
      <c r="D47" s="297"/>
      <c r="E47" s="297"/>
      <c r="F47" s="297"/>
      <c r="G47" s="297"/>
      <c r="H47" s="297"/>
      <c r="I47" s="297"/>
      <c r="J47" s="297"/>
      <c r="K47" s="297"/>
      <c r="L47" s="297"/>
      <c r="M47" s="297"/>
      <c r="N47" s="297"/>
      <c r="O47" s="297"/>
      <c r="P47" s="297"/>
      <c r="Q47" s="297"/>
      <c r="R47" s="297"/>
      <c r="S47" s="297"/>
      <c r="T47" s="297"/>
      <c r="U47" s="297"/>
      <c r="V47" s="297"/>
      <c r="W47" s="297"/>
      <c r="X47" s="297"/>
      <c r="Y47" s="297"/>
      <c r="Z47" s="297"/>
      <c r="AA47" s="297"/>
      <c r="AB47" s="297"/>
      <c r="AC47" s="297"/>
      <c r="AD47" s="297"/>
      <c r="AE47" s="297"/>
      <c r="AF47" s="297"/>
      <c r="AG47" s="58"/>
      <c r="AH47" s="54"/>
      <c r="AI47" s="54"/>
      <c r="AJ47" s="54"/>
      <c r="AK47" s="54"/>
      <c r="AL47" s="54"/>
      <c r="AM47" s="54"/>
      <c r="AN47" s="54"/>
      <c r="AO47" s="54"/>
      <c r="AP47" s="54"/>
      <c r="AQ47" s="54"/>
      <c r="AR47" s="81"/>
      <c r="AS47" s="81"/>
      <c r="AT47" s="81"/>
      <c r="AU47" s="81"/>
      <c r="AV47" s="156"/>
      <c r="AW47" s="156"/>
      <c r="AX47" s="459"/>
      <c r="AY47" s="9" t="s">
        <v>100</v>
      </c>
    </row>
    <row r="48" spans="2:52" ht="3.75" customHeight="1"/>
    <row r="49" spans="1:63" ht="12" customHeight="1">
      <c r="A49" s="2" t="s">
        <v>18</v>
      </c>
    </row>
    <row r="50" spans="1:63" s="11" customFormat="1" ht="12" customHeight="1">
      <c r="A50" s="11" t="s">
        <v>101</v>
      </c>
    </row>
    <row r="51" spans="1:63" s="11" customFormat="1" ht="12" customHeight="1">
      <c r="B51" s="450" t="s">
        <v>102</v>
      </c>
      <c r="C51" s="450"/>
      <c r="D51" s="450"/>
      <c r="E51" s="450"/>
      <c r="F51" s="450"/>
      <c r="G51" s="450"/>
      <c r="H51" s="450"/>
      <c r="I51" s="450"/>
      <c r="J51" s="450"/>
      <c r="K51" s="450"/>
      <c r="L51" s="450"/>
      <c r="M51" s="450"/>
      <c r="N51" s="450"/>
      <c r="O51" s="450"/>
      <c r="P51" s="450"/>
      <c r="Q51" s="450"/>
      <c r="R51" s="450"/>
      <c r="S51" s="450"/>
      <c r="T51" s="450"/>
      <c r="U51" s="450"/>
      <c r="V51" s="450"/>
      <c r="W51" s="450"/>
      <c r="X51" s="450"/>
      <c r="Y51" s="450"/>
      <c r="Z51" s="450"/>
      <c r="AA51" s="450"/>
      <c r="AB51" s="450"/>
      <c r="AC51" s="450"/>
      <c r="AD51" s="450"/>
      <c r="AE51" s="450"/>
      <c r="AF51" s="450"/>
      <c r="AG51" s="450"/>
      <c r="AH51" s="450"/>
      <c r="AI51" s="450"/>
      <c r="AJ51" s="450"/>
      <c r="AK51" s="450"/>
      <c r="AL51" s="450"/>
      <c r="AM51" s="450"/>
      <c r="AN51" s="450"/>
      <c r="AO51" s="450"/>
      <c r="AP51" s="450"/>
      <c r="AQ51" s="450"/>
      <c r="AR51" s="450"/>
      <c r="AS51" s="450"/>
      <c r="AT51" s="450"/>
      <c r="AU51" s="450"/>
      <c r="AV51" s="450"/>
      <c r="AW51" s="450"/>
      <c r="AX51" s="450"/>
      <c r="AY51" s="450"/>
      <c r="AZ51" s="450"/>
      <c r="BA51" s="450"/>
      <c r="BB51" s="450"/>
      <c r="BC51" s="450"/>
      <c r="BD51" s="450"/>
      <c r="BE51" s="450"/>
      <c r="BF51" s="450"/>
    </row>
    <row r="52" spans="1:63" s="11" customFormat="1" ht="12" customHeight="1">
      <c r="B52" s="450" t="s">
        <v>103</v>
      </c>
      <c r="C52" s="450"/>
      <c r="D52" s="450"/>
      <c r="E52" s="450"/>
      <c r="F52" s="450"/>
      <c r="G52" s="450"/>
      <c r="H52" s="450"/>
      <c r="I52" s="450"/>
      <c r="J52" s="450"/>
      <c r="K52" s="450"/>
      <c r="L52" s="450"/>
      <c r="M52" s="450"/>
      <c r="N52" s="450"/>
      <c r="O52" s="450"/>
      <c r="P52" s="450"/>
      <c r="Q52" s="450"/>
      <c r="R52" s="450"/>
      <c r="S52" s="450"/>
      <c r="T52" s="450"/>
      <c r="U52" s="450"/>
      <c r="V52" s="450"/>
      <c r="W52" s="450"/>
      <c r="X52" s="450"/>
      <c r="Y52" s="450"/>
      <c r="Z52" s="450"/>
      <c r="AA52" s="450"/>
      <c r="AB52" s="450"/>
      <c r="AC52" s="450"/>
      <c r="AD52" s="450"/>
      <c r="AE52" s="450"/>
      <c r="AF52" s="450"/>
      <c r="AG52" s="450"/>
      <c r="AH52" s="450"/>
      <c r="AI52" s="450"/>
      <c r="AJ52" s="450"/>
      <c r="AK52" s="450"/>
      <c r="AL52" s="450"/>
      <c r="AM52" s="450"/>
      <c r="AN52" s="450"/>
      <c r="AO52" s="450"/>
      <c r="AP52" s="450"/>
      <c r="AQ52" s="450"/>
      <c r="AR52" s="450"/>
      <c r="AS52" s="450"/>
      <c r="AT52" s="450"/>
      <c r="AU52" s="450"/>
      <c r="AV52" s="450"/>
      <c r="AW52" s="450"/>
      <c r="AX52" s="450"/>
      <c r="AY52" s="450"/>
      <c r="AZ52" s="450"/>
      <c r="BA52" s="450"/>
      <c r="BB52" s="450"/>
      <c r="BC52" s="450"/>
      <c r="BD52" s="450"/>
      <c r="BE52" s="450"/>
      <c r="BF52" s="450"/>
    </row>
    <row r="53" spans="1:63" s="11" customFormat="1" ht="12" customHeight="1">
      <c r="B53" s="450" t="s">
        <v>104</v>
      </c>
      <c r="C53" s="450"/>
      <c r="D53" s="450"/>
      <c r="E53" s="450"/>
      <c r="F53" s="450"/>
      <c r="G53" s="450"/>
      <c r="H53" s="450"/>
      <c r="I53" s="450"/>
      <c r="J53" s="450"/>
      <c r="K53" s="450"/>
      <c r="L53" s="450"/>
      <c r="M53" s="450"/>
      <c r="N53" s="450"/>
      <c r="O53" s="450"/>
      <c r="P53" s="450"/>
      <c r="Q53" s="450"/>
      <c r="R53" s="450"/>
      <c r="S53" s="450"/>
      <c r="T53" s="450"/>
      <c r="U53" s="450"/>
      <c r="V53" s="450"/>
      <c r="W53" s="450"/>
      <c r="X53" s="450"/>
      <c r="Y53" s="450"/>
      <c r="Z53" s="450"/>
      <c r="AA53" s="450"/>
      <c r="AB53" s="450"/>
      <c r="AC53" s="450"/>
      <c r="AD53" s="450"/>
      <c r="AE53" s="450"/>
      <c r="AF53" s="450"/>
      <c r="AG53" s="450"/>
      <c r="AH53" s="450"/>
      <c r="AI53" s="450"/>
      <c r="AJ53" s="450"/>
      <c r="AK53" s="450"/>
      <c r="AL53" s="450"/>
      <c r="AM53" s="450"/>
      <c r="AN53" s="450"/>
      <c r="AO53" s="450"/>
      <c r="AP53" s="450"/>
      <c r="AQ53" s="450"/>
      <c r="AR53" s="450"/>
      <c r="AS53" s="450"/>
      <c r="AT53" s="450"/>
      <c r="AU53" s="450"/>
      <c r="AV53" s="450"/>
      <c r="AW53" s="450"/>
      <c r="AX53" s="450"/>
      <c r="AY53" s="450"/>
      <c r="AZ53" s="450"/>
      <c r="BA53" s="450"/>
      <c r="BB53" s="450"/>
      <c r="BC53" s="450"/>
      <c r="BD53" s="450"/>
      <c r="BE53" s="450"/>
      <c r="BF53" s="450"/>
    </row>
    <row r="54" spans="1:63" s="11" customFormat="1" ht="12" customHeight="1">
      <c r="B54" s="258" t="s">
        <v>105</v>
      </c>
      <c r="C54" s="258"/>
      <c r="D54" s="258"/>
      <c r="E54" s="258"/>
      <c r="F54" s="258"/>
      <c r="G54" s="258"/>
      <c r="H54" s="258"/>
      <c r="I54" s="258"/>
      <c r="J54" s="258"/>
      <c r="K54" s="258"/>
      <c r="L54" s="258"/>
      <c r="M54" s="258"/>
      <c r="N54" s="258"/>
      <c r="O54" s="258"/>
      <c r="P54" s="258"/>
      <c r="Q54" s="258"/>
      <c r="R54" s="258"/>
      <c r="S54" s="258"/>
      <c r="T54" s="258"/>
      <c r="U54" s="258"/>
      <c r="V54" s="258"/>
      <c r="W54" s="258"/>
      <c r="X54" s="258"/>
      <c r="Y54" s="258"/>
      <c r="Z54" s="258"/>
      <c r="AA54" s="258"/>
      <c r="AB54" s="258"/>
      <c r="AC54" s="258"/>
      <c r="AD54" s="258"/>
      <c r="AE54" s="258"/>
      <c r="AF54" s="258"/>
      <c r="AG54" s="258"/>
      <c r="AH54" s="258"/>
      <c r="AI54" s="258"/>
      <c r="AJ54" s="258"/>
      <c r="AK54" s="258"/>
      <c r="AL54" s="258"/>
      <c r="AM54" s="258"/>
      <c r="AN54" s="258"/>
      <c r="AO54" s="258"/>
      <c r="AP54" s="258"/>
      <c r="AQ54" s="258"/>
      <c r="AR54" s="258"/>
      <c r="AS54" s="258"/>
      <c r="AT54" s="258"/>
      <c r="AU54" s="258"/>
      <c r="AV54" s="258"/>
      <c r="AW54" s="258"/>
      <c r="AX54" s="258"/>
      <c r="AY54" s="258"/>
      <c r="AZ54" s="258"/>
      <c r="BA54" s="258"/>
      <c r="BB54" s="258"/>
      <c r="BC54" s="258"/>
      <c r="BD54" s="258"/>
      <c r="BE54" s="258"/>
      <c r="BF54" s="258"/>
      <c r="BG54" s="258"/>
      <c r="BH54" s="59"/>
      <c r="BI54" s="59"/>
      <c r="BJ54" s="59"/>
      <c r="BK54" s="59"/>
    </row>
    <row r="55" spans="1:63" s="11" customFormat="1" ht="12" customHeight="1">
      <c r="A55" s="11" t="s">
        <v>106</v>
      </c>
    </row>
    <row r="56" spans="1:63" s="11" customFormat="1" ht="12" customHeight="1">
      <c r="B56" s="258" t="s">
        <v>107</v>
      </c>
      <c r="C56" s="258"/>
      <c r="D56" s="258"/>
      <c r="E56" s="258"/>
      <c r="F56" s="258"/>
      <c r="G56" s="258"/>
      <c r="H56" s="258"/>
      <c r="I56" s="258"/>
      <c r="J56" s="258"/>
      <c r="K56" s="258"/>
      <c r="L56" s="258"/>
      <c r="M56" s="258"/>
      <c r="N56" s="258"/>
      <c r="O56" s="258"/>
      <c r="P56" s="258"/>
      <c r="Q56" s="258"/>
      <c r="R56" s="258"/>
      <c r="S56" s="258"/>
      <c r="T56" s="258"/>
      <c r="U56" s="258"/>
      <c r="V56" s="258"/>
      <c r="W56" s="258"/>
      <c r="X56" s="258"/>
      <c r="Y56" s="258"/>
      <c r="Z56" s="258"/>
      <c r="AA56" s="258"/>
      <c r="AB56" s="258"/>
      <c r="AC56" s="258"/>
      <c r="AD56" s="258"/>
      <c r="AE56" s="258"/>
      <c r="AF56" s="258"/>
      <c r="AG56" s="258"/>
      <c r="AH56" s="258"/>
      <c r="AI56" s="258"/>
      <c r="AJ56" s="258"/>
      <c r="AK56" s="258"/>
      <c r="AL56" s="258"/>
      <c r="AM56" s="258"/>
      <c r="AN56" s="258"/>
      <c r="AO56" s="258"/>
      <c r="AP56" s="258"/>
      <c r="AQ56" s="258"/>
      <c r="AR56" s="258"/>
      <c r="AS56" s="258"/>
      <c r="AT56" s="258"/>
      <c r="AU56" s="258"/>
      <c r="AV56" s="258"/>
      <c r="AW56" s="258"/>
      <c r="AX56" s="258"/>
      <c r="AY56" s="258"/>
      <c r="AZ56" s="258"/>
      <c r="BA56" s="258"/>
      <c r="BB56" s="258"/>
      <c r="BC56" s="258"/>
      <c r="BD56" s="258"/>
      <c r="BE56" s="258"/>
      <c r="BF56" s="258"/>
      <c r="BG56" s="59"/>
      <c r="BH56" s="59"/>
      <c r="BI56" s="59"/>
    </row>
    <row r="57" spans="1:63" s="11" customFormat="1" ht="12" customHeight="1">
      <c r="B57" s="258"/>
      <c r="C57" s="258"/>
      <c r="D57" s="258"/>
      <c r="E57" s="258"/>
      <c r="F57" s="258"/>
      <c r="G57" s="258"/>
      <c r="H57" s="258"/>
      <c r="I57" s="258"/>
      <c r="J57" s="258"/>
      <c r="K57" s="258"/>
      <c r="L57" s="258"/>
      <c r="M57" s="258"/>
      <c r="N57" s="258"/>
      <c r="O57" s="258"/>
      <c r="P57" s="258"/>
      <c r="Q57" s="258"/>
      <c r="R57" s="258"/>
      <c r="S57" s="258"/>
      <c r="T57" s="258"/>
      <c r="U57" s="258"/>
      <c r="V57" s="258"/>
      <c r="W57" s="258"/>
      <c r="X57" s="258"/>
      <c r="Y57" s="258"/>
      <c r="Z57" s="258"/>
      <c r="AA57" s="258"/>
      <c r="AB57" s="258"/>
      <c r="AC57" s="258"/>
      <c r="AD57" s="258"/>
      <c r="AE57" s="258"/>
      <c r="AF57" s="258"/>
      <c r="AG57" s="258"/>
      <c r="AH57" s="258"/>
      <c r="AI57" s="258"/>
      <c r="AJ57" s="258"/>
      <c r="AK57" s="258"/>
      <c r="AL57" s="258"/>
      <c r="AM57" s="258"/>
      <c r="AN57" s="258"/>
      <c r="AO57" s="258"/>
      <c r="AP57" s="258"/>
      <c r="AQ57" s="258"/>
      <c r="AR57" s="258"/>
      <c r="AS57" s="258"/>
      <c r="AT57" s="258"/>
      <c r="AU57" s="258"/>
      <c r="AV57" s="258"/>
      <c r="AW57" s="258"/>
      <c r="AX57" s="258"/>
      <c r="AY57" s="258"/>
      <c r="AZ57" s="258"/>
      <c r="BA57" s="258"/>
      <c r="BB57" s="258"/>
      <c r="BC57" s="258"/>
      <c r="BD57" s="258"/>
      <c r="BE57" s="258"/>
      <c r="BF57" s="258"/>
      <c r="BG57" s="59"/>
      <c r="BH57" s="59"/>
      <c r="BI57" s="59"/>
    </row>
    <row r="58" spans="1:63" s="11" customFormat="1" ht="12" customHeight="1">
      <c r="B58" s="258" t="s">
        <v>39</v>
      </c>
      <c r="C58" s="258"/>
      <c r="D58" s="258"/>
      <c r="E58" s="258"/>
      <c r="F58" s="258"/>
      <c r="G58" s="258"/>
      <c r="H58" s="258"/>
      <c r="I58" s="258"/>
      <c r="J58" s="258"/>
      <c r="K58" s="258"/>
      <c r="L58" s="258"/>
      <c r="M58" s="258"/>
      <c r="N58" s="258"/>
      <c r="O58" s="258"/>
      <c r="P58" s="258"/>
      <c r="Q58" s="258"/>
      <c r="R58" s="258"/>
      <c r="S58" s="258"/>
      <c r="T58" s="258"/>
      <c r="U58" s="258"/>
      <c r="V58" s="258"/>
      <c r="W58" s="258"/>
      <c r="X58" s="258"/>
      <c r="Y58" s="258"/>
      <c r="Z58" s="258"/>
      <c r="AA58" s="258"/>
      <c r="AB58" s="258"/>
      <c r="AC58" s="258"/>
      <c r="AD58" s="258"/>
      <c r="AE58" s="258"/>
      <c r="AF58" s="258"/>
      <c r="AG58" s="258"/>
      <c r="AH58" s="258"/>
      <c r="AI58" s="258"/>
      <c r="AJ58" s="258"/>
      <c r="AK58" s="258"/>
      <c r="AL58" s="258"/>
      <c r="AM58" s="258"/>
      <c r="AN58" s="258"/>
      <c r="AO58" s="258"/>
      <c r="AP58" s="258"/>
      <c r="AQ58" s="258"/>
      <c r="AR58" s="258"/>
      <c r="AS58" s="258"/>
      <c r="AT58" s="258"/>
      <c r="AU58" s="258"/>
      <c r="AV58" s="258"/>
      <c r="AW58" s="258"/>
      <c r="AX58" s="258"/>
      <c r="AY58" s="258"/>
      <c r="AZ58" s="258"/>
      <c r="BA58" s="258"/>
      <c r="BB58" s="258"/>
      <c r="BC58" s="258"/>
      <c r="BD58" s="258"/>
      <c r="BE58" s="258"/>
      <c r="BF58" s="258"/>
      <c r="BG58" s="258"/>
      <c r="BH58" s="59"/>
      <c r="BI58" s="59"/>
    </row>
    <row r="59" spans="1:63" s="11" customFormat="1" ht="12" customHeight="1">
      <c r="B59" s="258"/>
      <c r="C59" s="258"/>
      <c r="D59" s="258"/>
      <c r="E59" s="258"/>
      <c r="F59" s="258"/>
      <c r="G59" s="258"/>
      <c r="H59" s="258"/>
      <c r="I59" s="258"/>
      <c r="J59" s="258"/>
      <c r="K59" s="258"/>
      <c r="L59" s="258"/>
      <c r="M59" s="258"/>
      <c r="N59" s="258"/>
      <c r="O59" s="258"/>
      <c r="P59" s="258"/>
      <c r="Q59" s="258"/>
      <c r="R59" s="258"/>
      <c r="S59" s="258"/>
      <c r="T59" s="258"/>
      <c r="U59" s="258"/>
      <c r="V59" s="258"/>
      <c r="W59" s="258"/>
      <c r="X59" s="258"/>
      <c r="Y59" s="258"/>
      <c r="Z59" s="258"/>
      <c r="AA59" s="258"/>
      <c r="AB59" s="258"/>
      <c r="AC59" s="258"/>
      <c r="AD59" s="258"/>
      <c r="AE59" s="258"/>
      <c r="AF59" s="258"/>
      <c r="AG59" s="258"/>
      <c r="AH59" s="258"/>
      <c r="AI59" s="258"/>
      <c r="AJ59" s="258"/>
      <c r="AK59" s="258"/>
      <c r="AL59" s="258"/>
      <c r="AM59" s="258"/>
      <c r="AN59" s="258"/>
      <c r="AO59" s="258"/>
      <c r="AP59" s="258"/>
      <c r="AQ59" s="258"/>
      <c r="AR59" s="258"/>
      <c r="AS59" s="258"/>
      <c r="AT59" s="258"/>
      <c r="AU59" s="258"/>
      <c r="AV59" s="258"/>
      <c r="AW59" s="258"/>
      <c r="AX59" s="258"/>
      <c r="AY59" s="258"/>
      <c r="AZ59" s="258"/>
      <c r="BA59" s="258"/>
      <c r="BB59" s="258"/>
      <c r="BC59" s="258"/>
      <c r="BD59" s="258"/>
      <c r="BE59" s="258"/>
      <c r="BF59" s="258"/>
      <c r="BG59" s="258"/>
      <c r="BH59" s="59"/>
      <c r="BI59" s="59"/>
    </row>
    <row r="60" spans="1:63" s="11" customFormat="1" ht="12" customHeight="1">
      <c r="B60" s="451" t="s">
        <v>108</v>
      </c>
      <c r="C60" s="451"/>
      <c r="D60" s="451"/>
      <c r="E60" s="451"/>
      <c r="F60" s="451"/>
      <c r="G60" s="451"/>
      <c r="H60" s="451"/>
      <c r="I60" s="451"/>
      <c r="J60" s="451"/>
      <c r="K60" s="451"/>
      <c r="L60" s="451"/>
      <c r="M60" s="451"/>
      <c r="N60" s="451"/>
      <c r="O60" s="451"/>
      <c r="P60" s="451"/>
      <c r="Q60" s="451"/>
      <c r="R60" s="451"/>
      <c r="S60" s="451"/>
      <c r="T60" s="451"/>
      <c r="U60" s="451"/>
      <c r="V60" s="451"/>
      <c r="W60" s="451"/>
      <c r="X60" s="451"/>
      <c r="Y60" s="451"/>
      <c r="Z60" s="451"/>
      <c r="AA60" s="451"/>
      <c r="AB60" s="451"/>
      <c r="AC60" s="451"/>
      <c r="AD60" s="451"/>
      <c r="AE60" s="451"/>
      <c r="AF60" s="451"/>
      <c r="AG60" s="451"/>
      <c r="AH60" s="451"/>
      <c r="AI60" s="451"/>
      <c r="AJ60" s="451"/>
      <c r="AK60" s="451"/>
      <c r="AL60" s="451"/>
      <c r="AM60" s="451"/>
      <c r="AN60" s="451"/>
      <c r="AO60" s="451"/>
      <c r="AP60" s="451"/>
      <c r="AQ60" s="451"/>
      <c r="AR60" s="451"/>
      <c r="AS60" s="451"/>
      <c r="AT60" s="451"/>
      <c r="AU60" s="451"/>
      <c r="AV60" s="451"/>
      <c r="AW60" s="451"/>
      <c r="AX60" s="451"/>
      <c r="AY60" s="451"/>
      <c r="AZ60" s="451"/>
      <c r="BA60" s="451"/>
      <c r="BB60" s="451"/>
      <c r="BC60" s="451"/>
      <c r="BD60" s="27"/>
      <c r="BE60" s="27"/>
      <c r="BF60" s="27"/>
      <c r="BG60" s="27"/>
      <c r="BH60" s="27"/>
      <c r="BI60" s="27"/>
      <c r="BJ60" s="27"/>
    </row>
    <row r="61" spans="1:63" ht="6" customHeight="1"/>
    <row r="62" spans="1:63" ht="15" customHeight="1">
      <c r="A62" s="2" t="s">
        <v>109</v>
      </c>
    </row>
    <row r="63" spans="1:63" ht="12.75" customHeight="1">
      <c r="B63" s="2" t="s">
        <v>110</v>
      </c>
    </row>
    <row r="64" spans="1:63" ht="15" customHeight="1">
      <c r="B64" s="4"/>
      <c r="C64" s="12"/>
      <c r="D64" s="371" t="s">
        <v>19</v>
      </c>
      <c r="E64" s="184"/>
      <c r="F64" s="184"/>
      <c r="G64" s="184"/>
      <c r="H64" s="184"/>
      <c r="I64" s="184"/>
      <c r="J64" s="184"/>
      <c r="K64" s="184"/>
      <c r="L64" s="184"/>
      <c r="M64" s="259" t="s">
        <v>20</v>
      </c>
      <c r="N64" s="185"/>
      <c r="O64" s="185"/>
      <c r="P64" s="185"/>
      <c r="Q64" s="185"/>
      <c r="R64" s="185"/>
      <c r="S64" s="185"/>
      <c r="T64" s="185"/>
      <c r="U64" s="185"/>
      <c r="V64" s="185"/>
      <c r="W64" s="185"/>
      <c r="X64" s="185"/>
      <c r="Y64" s="185"/>
      <c r="Z64" s="185"/>
      <c r="AA64" s="185"/>
      <c r="AB64" s="185"/>
      <c r="AC64" s="185"/>
      <c r="AD64" s="185"/>
      <c r="AE64" s="185"/>
      <c r="AF64" s="260"/>
      <c r="AG64" s="371" t="s">
        <v>111</v>
      </c>
      <c r="AH64" s="371"/>
      <c r="AI64" s="371"/>
      <c r="AJ64" s="371"/>
      <c r="AK64" s="371"/>
      <c r="AL64" s="371"/>
      <c r="AM64" s="371"/>
      <c r="AN64" s="371"/>
      <c r="AO64" s="412" t="s">
        <v>112</v>
      </c>
      <c r="AP64" s="412"/>
      <c r="AQ64" s="412"/>
      <c r="AR64" s="412"/>
      <c r="AS64" s="412"/>
      <c r="AT64" s="412"/>
      <c r="AU64" s="412"/>
      <c r="AV64" s="264" t="s">
        <v>24</v>
      </c>
      <c r="AW64" s="265"/>
      <c r="AX64" s="265"/>
      <c r="AY64" s="265"/>
      <c r="AZ64" s="265"/>
      <c r="BA64" s="265"/>
      <c r="BB64" s="265"/>
      <c r="BC64" s="265"/>
      <c r="BD64" s="265"/>
      <c r="BE64" s="266"/>
    </row>
    <row r="65" spans="1:62" ht="15" customHeight="1">
      <c r="B65" s="4"/>
      <c r="C65" s="12"/>
      <c r="D65" s="184"/>
      <c r="E65" s="184"/>
      <c r="F65" s="184"/>
      <c r="G65" s="184"/>
      <c r="H65" s="184"/>
      <c r="I65" s="184"/>
      <c r="J65" s="184"/>
      <c r="K65" s="184"/>
      <c r="L65" s="184"/>
      <c r="M65" s="452"/>
      <c r="N65" s="453"/>
      <c r="O65" s="453"/>
      <c r="P65" s="453"/>
      <c r="Q65" s="453"/>
      <c r="R65" s="453"/>
      <c r="S65" s="453"/>
      <c r="T65" s="453"/>
      <c r="U65" s="453"/>
      <c r="V65" s="453"/>
      <c r="W65" s="453"/>
      <c r="X65" s="453"/>
      <c r="Y65" s="453"/>
      <c r="Z65" s="453"/>
      <c r="AA65" s="453"/>
      <c r="AB65" s="453"/>
      <c r="AC65" s="453"/>
      <c r="AD65" s="453"/>
      <c r="AE65" s="453"/>
      <c r="AF65" s="454"/>
      <c r="AG65" s="371"/>
      <c r="AH65" s="371"/>
      <c r="AI65" s="371"/>
      <c r="AJ65" s="371"/>
      <c r="AK65" s="371"/>
      <c r="AL65" s="371"/>
      <c r="AM65" s="371"/>
      <c r="AN65" s="371"/>
      <c r="AO65" s="412"/>
      <c r="AP65" s="412"/>
      <c r="AQ65" s="412"/>
      <c r="AR65" s="412"/>
      <c r="AS65" s="412"/>
      <c r="AT65" s="412"/>
      <c r="AU65" s="412"/>
      <c r="AV65" s="267"/>
      <c r="AW65" s="268"/>
      <c r="AX65" s="268"/>
      <c r="AY65" s="268"/>
      <c r="AZ65" s="268"/>
      <c r="BA65" s="268"/>
      <c r="BB65" s="268"/>
      <c r="BC65" s="268"/>
      <c r="BD65" s="268"/>
      <c r="BE65" s="269"/>
    </row>
    <row r="66" spans="1:62" ht="15" customHeight="1">
      <c r="B66" s="4"/>
      <c r="C66" s="12"/>
      <c r="D66" s="184"/>
      <c r="E66" s="184"/>
      <c r="F66" s="184"/>
      <c r="G66" s="184"/>
      <c r="H66" s="184"/>
      <c r="I66" s="184"/>
      <c r="J66" s="184"/>
      <c r="K66" s="184"/>
      <c r="L66" s="184"/>
      <c r="M66" s="432" t="s">
        <v>113</v>
      </c>
      <c r="N66" s="433"/>
      <c r="O66" s="433"/>
      <c r="P66" s="433"/>
      <c r="Q66" s="433"/>
      <c r="R66" s="433"/>
      <c r="S66" s="433"/>
      <c r="T66" s="433"/>
      <c r="U66" s="433"/>
      <c r="V66" s="433"/>
      <c r="W66" s="433"/>
      <c r="X66" s="433"/>
      <c r="Y66" s="433"/>
      <c r="Z66" s="433"/>
      <c r="AA66" s="433"/>
      <c r="AB66" s="433"/>
      <c r="AC66" s="433"/>
      <c r="AD66" s="433"/>
      <c r="AE66" s="433"/>
      <c r="AF66" s="434"/>
      <c r="AG66" s="371"/>
      <c r="AH66" s="371"/>
      <c r="AI66" s="371"/>
      <c r="AJ66" s="371"/>
      <c r="AK66" s="371"/>
      <c r="AL66" s="371"/>
      <c r="AM66" s="371"/>
      <c r="AN66" s="371"/>
      <c r="AO66" s="412"/>
      <c r="AP66" s="412"/>
      <c r="AQ66" s="412"/>
      <c r="AR66" s="412"/>
      <c r="AS66" s="412"/>
      <c r="AT66" s="412"/>
      <c r="AU66" s="412"/>
      <c r="AV66" s="270"/>
      <c r="AW66" s="271"/>
      <c r="AX66" s="271"/>
      <c r="AY66" s="271"/>
      <c r="AZ66" s="271"/>
      <c r="BA66" s="271"/>
      <c r="BB66" s="271"/>
      <c r="BC66" s="271"/>
      <c r="BD66" s="271"/>
      <c r="BE66" s="272"/>
    </row>
    <row r="67" spans="1:62" ht="13.5" customHeight="1">
      <c r="B67" s="4"/>
      <c r="C67" s="12"/>
      <c r="D67" s="435"/>
      <c r="E67" s="436"/>
      <c r="F67" s="436"/>
      <c r="G67" s="436"/>
      <c r="H67" s="436"/>
      <c r="I67" s="436"/>
      <c r="J67" s="436"/>
      <c r="K67" s="436"/>
      <c r="L67" s="437"/>
      <c r="M67" s="438"/>
      <c r="N67" s="439"/>
      <c r="O67" s="439"/>
      <c r="P67" s="439"/>
      <c r="Q67" s="439"/>
      <c r="R67" s="439"/>
      <c r="S67" s="439"/>
      <c r="T67" s="439"/>
      <c r="U67" s="439"/>
      <c r="V67" s="439"/>
      <c r="W67" s="439"/>
      <c r="X67" s="439"/>
      <c r="Y67" s="439"/>
      <c r="Z67" s="439"/>
      <c r="AA67" s="439"/>
      <c r="AB67" s="439"/>
      <c r="AC67" s="439"/>
      <c r="AD67" s="439"/>
      <c r="AE67" s="439"/>
      <c r="AF67" s="440"/>
      <c r="AG67" s="225"/>
      <c r="AH67" s="226"/>
      <c r="AI67" s="226"/>
      <c r="AJ67" s="226"/>
      <c r="AK67" s="226"/>
      <c r="AL67" s="226"/>
      <c r="AM67" s="226"/>
      <c r="AN67" s="227"/>
      <c r="AO67" s="327"/>
      <c r="AP67" s="328"/>
      <c r="AQ67" s="328"/>
      <c r="AR67" s="328"/>
      <c r="AS67" s="328"/>
      <c r="AT67" s="328"/>
      <c r="AU67" s="329"/>
      <c r="AV67" s="336">
        <f>AG67*AO67</f>
        <v>0</v>
      </c>
      <c r="AW67" s="337"/>
      <c r="AX67" s="337"/>
      <c r="AY67" s="337"/>
      <c r="AZ67" s="337"/>
      <c r="BA67" s="337"/>
      <c r="BB67" s="337"/>
      <c r="BC67" s="337"/>
      <c r="BD67" s="337"/>
      <c r="BE67" s="338"/>
    </row>
    <row r="68" spans="1:62" ht="13.5" customHeight="1">
      <c r="B68" s="4"/>
      <c r="C68" s="12"/>
      <c r="D68" s="444"/>
      <c r="E68" s="445"/>
      <c r="F68" s="445"/>
      <c r="G68" s="445"/>
      <c r="H68" s="445"/>
      <c r="I68" s="445"/>
      <c r="J68" s="445"/>
      <c r="K68" s="445"/>
      <c r="L68" s="446"/>
      <c r="M68" s="441"/>
      <c r="N68" s="442"/>
      <c r="O68" s="442"/>
      <c r="P68" s="442"/>
      <c r="Q68" s="442"/>
      <c r="R68" s="442"/>
      <c r="S68" s="442"/>
      <c r="T68" s="442"/>
      <c r="U68" s="442"/>
      <c r="V68" s="442"/>
      <c r="W68" s="442"/>
      <c r="X68" s="442"/>
      <c r="Y68" s="442"/>
      <c r="Z68" s="442"/>
      <c r="AA68" s="442"/>
      <c r="AB68" s="442"/>
      <c r="AC68" s="442"/>
      <c r="AD68" s="442"/>
      <c r="AE68" s="442"/>
      <c r="AF68" s="443"/>
      <c r="AG68" s="228"/>
      <c r="AH68" s="229"/>
      <c r="AI68" s="229"/>
      <c r="AJ68" s="229"/>
      <c r="AK68" s="229"/>
      <c r="AL68" s="229"/>
      <c r="AM68" s="229"/>
      <c r="AN68" s="230"/>
      <c r="AO68" s="330"/>
      <c r="AP68" s="331"/>
      <c r="AQ68" s="331"/>
      <c r="AR68" s="331"/>
      <c r="AS68" s="331"/>
      <c r="AT68" s="331"/>
      <c r="AU68" s="332"/>
      <c r="AV68" s="339"/>
      <c r="AW68" s="340"/>
      <c r="AX68" s="340"/>
      <c r="AY68" s="340"/>
      <c r="AZ68" s="340"/>
      <c r="BA68" s="340"/>
      <c r="BB68" s="340"/>
      <c r="BC68" s="340"/>
      <c r="BD68" s="340"/>
      <c r="BE68" s="341"/>
    </row>
    <row r="69" spans="1:62" ht="12" customHeight="1">
      <c r="B69" s="4"/>
      <c r="C69" s="12"/>
      <c r="D69" s="204" t="s">
        <v>115</v>
      </c>
      <c r="E69" s="205"/>
      <c r="F69" s="205"/>
      <c r="G69" s="205"/>
      <c r="H69" s="205"/>
      <c r="I69" s="205"/>
      <c r="J69" s="205"/>
      <c r="K69" s="205"/>
      <c r="L69" s="206"/>
      <c r="M69" s="447"/>
      <c r="N69" s="448"/>
      <c r="O69" s="448"/>
      <c r="P69" s="448"/>
      <c r="Q69" s="448"/>
      <c r="R69" s="448"/>
      <c r="S69" s="448"/>
      <c r="T69" s="448"/>
      <c r="U69" s="448"/>
      <c r="V69" s="448"/>
      <c r="W69" s="448"/>
      <c r="X69" s="448"/>
      <c r="Y69" s="448"/>
      <c r="Z69" s="448"/>
      <c r="AA69" s="448"/>
      <c r="AB69" s="448"/>
      <c r="AC69" s="448"/>
      <c r="AD69" s="448"/>
      <c r="AE69" s="448"/>
      <c r="AF69" s="449"/>
      <c r="AG69" s="231"/>
      <c r="AH69" s="232"/>
      <c r="AI69" s="232"/>
      <c r="AJ69" s="232"/>
      <c r="AK69" s="232"/>
      <c r="AL69" s="232"/>
      <c r="AM69" s="232"/>
      <c r="AN69" s="233"/>
      <c r="AO69" s="333"/>
      <c r="AP69" s="334"/>
      <c r="AQ69" s="334"/>
      <c r="AR69" s="334"/>
      <c r="AS69" s="334"/>
      <c r="AT69" s="334"/>
      <c r="AU69" s="335"/>
      <c r="AV69" s="342"/>
      <c r="AW69" s="343"/>
      <c r="AX69" s="343"/>
      <c r="AY69" s="343"/>
      <c r="AZ69" s="343"/>
      <c r="BA69" s="343"/>
      <c r="BB69" s="343"/>
      <c r="BC69" s="343"/>
      <c r="BD69" s="343"/>
      <c r="BE69" s="344"/>
    </row>
    <row r="70" spans="1:62" ht="15" customHeight="1">
      <c r="B70" s="4"/>
      <c r="C70" s="4"/>
      <c r="D70" s="420" t="s">
        <v>117</v>
      </c>
      <c r="E70" s="420"/>
      <c r="F70" s="420"/>
      <c r="G70" s="420"/>
      <c r="H70" s="420"/>
      <c r="I70" s="420"/>
      <c r="J70" s="420"/>
      <c r="K70" s="420"/>
      <c r="L70" s="420"/>
      <c r="M70" s="421" t="s">
        <v>118</v>
      </c>
      <c r="N70" s="422"/>
      <c r="O70" s="422"/>
      <c r="P70" s="422"/>
      <c r="Q70" s="422"/>
      <c r="R70" s="422"/>
      <c r="S70" s="422"/>
      <c r="T70" s="422"/>
      <c r="U70" s="422"/>
      <c r="V70" s="422"/>
      <c r="W70" s="422"/>
      <c r="X70" s="423"/>
      <c r="Y70" s="424" t="s">
        <v>41</v>
      </c>
      <c r="Z70" s="424"/>
      <c r="AA70" s="424"/>
      <c r="AB70" s="424"/>
      <c r="AC70" s="424"/>
      <c r="AD70" s="424"/>
      <c r="AE70" s="424"/>
      <c r="AF70" s="424"/>
      <c r="AG70" s="424"/>
      <c r="AH70" s="424"/>
      <c r="AI70" s="424"/>
      <c r="AJ70" s="425" t="s">
        <v>42</v>
      </c>
      <c r="AK70" s="425"/>
      <c r="AL70" s="425"/>
      <c r="AM70" s="425"/>
      <c r="AN70" s="425"/>
      <c r="AO70" s="425"/>
      <c r="AP70" s="425"/>
      <c r="AQ70" s="425"/>
      <c r="AR70" s="425"/>
      <c r="AS70" s="425"/>
      <c r="AT70" s="425"/>
      <c r="AU70" s="425"/>
      <c r="AV70" s="425"/>
      <c r="AW70" s="425"/>
      <c r="AX70" s="425"/>
      <c r="AY70" s="425"/>
      <c r="AZ70" s="425"/>
      <c r="BA70" s="425"/>
      <c r="BB70" s="425"/>
      <c r="BC70" s="425"/>
      <c r="BD70" s="425"/>
      <c r="BE70" s="425"/>
    </row>
    <row r="71" spans="1:62" ht="25.5" customHeight="1">
      <c r="B71" s="4"/>
      <c r="C71" s="4"/>
      <c r="D71" s="426"/>
      <c r="E71" s="426"/>
      <c r="F71" s="426"/>
      <c r="G71" s="426"/>
      <c r="H71" s="426"/>
      <c r="I71" s="426"/>
      <c r="J71" s="426"/>
      <c r="K71" s="426"/>
      <c r="L71" s="426"/>
      <c r="M71" s="427"/>
      <c r="N71" s="428"/>
      <c r="O71" s="428"/>
      <c r="P71" s="428"/>
      <c r="Q71" s="428"/>
      <c r="R71" s="428"/>
      <c r="S71" s="428"/>
      <c r="T71" s="428"/>
      <c r="U71" s="428"/>
      <c r="V71" s="428"/>
      <c r="W71" s="428"/>
      <c r="X71" s="429"/>
      <c r="Y71" s="430"/>
      <c r="Z71" s="430"/>
      <c r="AA71" s="430"/>
      <c r="AB71" s="430"/>
      <c r="AC71" s="430"/>
      <c r="AD71" s="430"/>
      <c r="AE71" s="430"/>
      <c r="AF71" s="430"/>
      <c r="AG71" s="430"/>
      <c r="AH71" s="430"/>
      <c r="AI71" s="430"/>
      <c r="AJ71" s="431"/>
      <c r="AK71" s="431"/>
      <c r="AL71" s="431"/>
      <c r="AM71" s="431"/>
      <c r="AN71" s="431"/>
      <c r="AO71" s="431"/>
      <c r="AP71" s="431"/>
      <c r="AQ71" s="431"/>
      <c r="AR71" s="431"/>
      <c r="AS71" s="431"/>
      <c r="AT71" s="431"/>
      <c r="AU71" s="431"/>
      <c r="AV71" s="431"/>
      <c r="AW71" s="431"/>
      <c r="AX71" s="431"/>
      <c r="AY71" s="431"/>
      <c r="AZ71" s="431"/>
      <c r="BA71" s="431"/>
      <c r="BB71" s="431"/>
      <c r="BC71" s="431"/>
      <c r="BD71" s="431"/>
      <c r="BE71" s="431"/>
    </row>
    <row r="72" spans="1:62">
      <c r="B72" s="4"/>
      <c r="C72" s="4"/>
      <c r="D72" s="408" t="s">
        <v>46</v>
      </c>
      <c r="E72" s="408"/>
      <c r="F72" s="408"/>
      <c r="G72" s="408"/>
      <c r="H72" s="408"/>
      <c r="I72" s="408"/>
      <c r="J72" s="408"/>
      <c r="K72" s="408"/>
      <c r="L72" s="408"/>
      <c r="M72" s="408"/>
      <c r="N72" s="408"/>
      <c r="O72" s="408"/>
      <c r="P72" s="408"/>
      <c r="Q72" s="408"/>
      <c r="R72" s="408"/>
      <c r="S72" s="408"/>
      <c r="T72" s="408"/>
      <c r="U72" s="408"/>
      <c r="V72" s="408"/>
      <c r="W72" s="408"/>
      <c r="X72" s="408"/>
      <c r="Y72" s="408"/>
      <c r="Z72" s="408"/>
      <c r="AA72" s="408"/>
      <c r="AB72" s="408"/>
      <c r="AC72" s="408"/>
      <c r="AD72" s="408"/>
      <c r="AE72" s="408"/>
      <c r="AF72" s="408"/>
      <c r="AG72" s="408"/>
      <c r="AH72" s="408"/>
      <c r="AI72" s="408"/>
      <c r="AJ72" s="408"/>
      <c r="AK72" s="408"/>
      <c r="AL72" s="408"/>
      <c r="AM72" s="408"/>
      <c r="AN72" s="408"/>
      <c r="AO72" s="408"/>
      <c r="AP72" s="408"/>
      <c r="AQ72" s="408"/>
      <c r="AR72" s="408"/>
      <c r="AS72" s="408"/>
      <c r="AT72" s="408"/>
      <c r="AU72" s="408"/>
      <c r="AV72" s="408"/>
      <c r="AW72" s="408"/>
      <c r="AX72" s="408"/>
      <c r="AY72" s="408"/>
      <c r="AZ72" s="408"/>
      <c r="BA72" s="408"/>
      <c r="BB72" s="408"/>
      <c r="BC72" s="408"/>
      <c r="BD72" s="408"/>
      <c r="BE72" s="408"/>
      <c r="BF72" s="29"/>
      <c r="BG72" s="29"/>
      <c r="BH72" s="29"/>
      <c r="BI72" s="29"/>
      <c r="BJ72" s="29"/>
    </row>
    <row r="73" spans="1:62" ht="15" customHeight="1">
      <c r="A73" s="2" t="s">
        <v>119</v>
      </c>
    </row>
    <row r="74" spans="1:62" s="14" customFormat="1">
      <c r="A74" s="2"/>
      <c r="B74" s="2" t="s">
        <v>47</v>
      </c>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row>
    <row r="75" spans="1:62" s="14" customFormat="1" ht="23.25" customHeight="1">
      <c r="A75" s="2"/>
      <c r="B75" s="2"/>
      <c r="C75" s="409" t="s">
        <v>120</v>
      </c>
      <c r="D75" s="409"/>
      <c r="E75" s="409"/>
      <c r="F75" s="409"/>
      <c r="G75" s="409"/>
      <c r="H75" s="409"/>
      <c r="I75" s="409"/>
      <c r="J75" s="409"/>
      <c r="K75" s="409"/>
      <c r="L75" s="409"/>
      <c r="M75" s="409"/>
      <c r="N75" s="409"/>
      <c r="O75" s="409"/>
      <c r="P75" s="409"/>
      <c r="Q75" s="409"/>
      <c r="R75" s="409"/>
      <c r="S75" s="409"/>
      <c r="T75" s="409"/>
      <c r="U75" s="409"/>
      <c r="V75" s="409"/>
      <c r="W75" s="409"/>
      <c r="X75" s="409"/>
      <c r="Y75" s="409"/>
      <c r="Z75" s="409"/>
      <c r="AA75" s="409"/>
      <c r="AB75" s="409"/>
      <c r="AC75" s="409"/>
      <c r="AD75" s="409"/>
      <c r="AE75" s="409"/>
      <c r="AF75" s="409"/>
      <c r="AG75" s="409"/>
      <c r="AH75" s="409"/>
      <c r="AI75" s="409"/>
      <c r="AJ75" s="409"/>
      <c r="AK75" s="409"/>
      <c r="AL75" s="409"/>
      <c r="AM75" s="409"/>
      <c r="AN75" s="409"/>
      <c r="AO75" s="409"/>
      <c r="AP75" s="409"/>
      <c r="AQ75" s="409"/>
      <c r="AR75" s="409"/>
      <c r="AS75" s="409"/>
      <c r="AT75" s="409"/>
      <c r="AU75" s="409"/>
      <c r="AV75" s="409"/>
      <c r="AW75" s="409"/>
      <c r="AX75" s="409"/>
      <c r="AY75" s="409"/>
      <c r="AZ75" s="409"/>
      <c r="BA75" s="409"/>
      <c r="BB75" s="409"/>
      <c r="BC75" s="409"/>
      <c r="BD75" s="409"/>
      <c r="BE75" s="409"/>
      <c r="BF75" s="2"/>
      <c r="BG75" s="2"/>
    </row>
    <row r="76" spans="1:62" ht="14.25" customHeight="1">
      <c r="B76" s="4"/>
      <c r="C76" s="12"/>
      <c r="D76" s="371" t="s">
        <v>19</v>
      </c>
      <c r="E76" s="371"/>
      <c r="F76" s="371"/>
      <c r="G76" s="371"/>
      <c r="H76" s="371"/>
      <c r="I76" s="371"/>
      <c r="J76" s="371"/>
      <c r="K76" s="371"/>
      <c r="L76" s="371"/>
      <c r="M76" s="371"/>
      <c r="N76" s="410" t="s">
        <v>20</v>
      </c>
      <c r="O76" s="410"/>
      <c r="P76" s="410"/>
      <c r="Q76" s="410"/>
      <c r="R76" s="410"/>
      <c r="S76" s="410"/>
      <c r="T76" s="410"/>
      <c r="U76" s="410"/>
      <c r="V76" s="410"/>
      <c r="W76" s="410"/>
      <c r="X76" s="410"/>
      <c r="Y76" s="410"/>
      <c r="Z76" s="410"/>
      <c r="AA76" s="410"/>
      <c r="AB76" s="264" t="s">
        <v>121</v>
      </c>
      <c r="AC76" s="265"/>
      <c r="AD76" s="265"/>
      <c r="AE76" s="265"/>
      <c r="AF76" s="266"/>
      <c r="AG76" s="412" t="s">
        <v>22</v>
      </c>
      <c r="AH76" s="412"/>
      <c r="AI76" s="412"/>
      <c r="AJ76" s="412"/>
      <c r="AK76" s="412"/>
      <c r="AL76" s="412"/>
      <c r="AM76" s="413" t="s">
        <v>23</v>
      </c>
      <c r="AN76" s="413"/>
      <c r="AO76" s="413"/>
      <c r="AP76" s="413"/>
      <c r="AQ76" s="413"/>
      <c r="AR76" s="412" t="s">
        <v>24</v>
      </c>
      <c r="AS76" s="412"/>
      <c r="AT76" s="412"/>
      <c r="AU76" s="412"/>
      <c r="AV76" s="412"/>
      <c r="AW76" s="264" t="s">
        <v>122</v>
      </c>
      <c r="AX76" s="265"/>
      <c r="AY76" s="265"/>
      <c r="AZ76" s="265"/>
      <c r="BA76" s="265"/>
      <c r="BB76" s="265"/>
      <c r="BC76" s="265"/>
      <c r="BD76" s="265"/>
      <c r="BE76" s="265"/>
      <c r="BF76" s="266"/>
    </row>
    <row r="77" spans="1:62" ht="14.25" customHeight="1">
      <c r="B77" s="4"/>
      <c r="C77" s="12"/>
      <c r="D77" s="371"/>
      <c r="E77" s="371"/>
      <c r="F77" s="371"/>
      <c r="G77" s="371"/>
      <c r="H77" s="371"/>
      <c r="I77" s="371"/>
      <c r="J77" s="371"/>
      <c r="K77" s="371"/>
      <c r="L77" s="371"/>
      <c r="M77" s="371"/>
      <c r="N77" s="411"/>
      <c r="O77" s="411"/>
      <c r="P77" s="411"/>
      <c r="Q77" s="411"/>
      <c r="R77" s="411"/>
      <c r="S77" s="411"/>
      <c r="T77" s="411"/>
      <c r="U77" s="411"/>
      <c r="V77" s="411"/>
      <c r="W77" s="411"/>
      <c r="X77" s="411"/>
      <c r="Y77" s="411"/>
      <c r="Z77" s="411"/>
      <c r="AA77" s="411"/>
      <c r="AB77" s="267"/>
      <c r="AC77" s="268"/>
      <c r="AD77" s="268"/>
      <c r="AE77" s="268"/>
      <c r="AF77" s="269"/>
      <c r="AG77" s="412"/>
      <c r="AH77" s="412"/>
      <c r="AI77" s="412"/>
      <c r="AJ77" s="412"/>
      <c r="AK77" s="412"/>
      <c r="AL77" s="412"/>
      <c r="AM77" s="413"/>
      <c r="AN77" s="413"/>
      <c r="AO77" s="413"/>
      <c r="AP77" s="413"/>
      <c r="AQ77" s="413"/>
      <c r="AR77" s="412"/>
      <c r="AS77" s="412"/>
      <c r="AT77" s="412"/>
      <c r="AU77" s="412"/>
      <c r="AV77" s="412"/>
      <c r="AW77" s="414"/>
      <c r="AX77" s="415"/>
      <c r="AY77" s="415"/>
      <c r="AZ77" s="415"/>
      <c r="BA77" s="415"/>
      <c r="BB77" s="415"/>
      <c r="BC77" s="415"/>
      <c r="BD77" s="415"/>
      <c r="BE77" s="415"/>
      <c r="BF77" s="416"/>
    </row>
    <row r="78" spans="1:62" ht="14.25" customHeight="1">
      <c r="B78" s="4"/>
      <c r="C78" s="12"/>
      <c r="D78" s="371"/>
      <c r="E78" s="371"/>
      <c r="F78" s="371"/>
      <c r="G78" s="371"/>
      <c r="H78" s="371"/>
      <c r="I78" s="371"/>
      <c r="J78" s="371"/>
      <c r="K78" s="371"/>
      <c r="L78" s="371"/>
      <c r="M78" s="371"/>
      <c r="N78" s="417" t="s">
        <v>123</v>
      </c>
      <c r="O78" s="417"/>
      <c r="P78" s="417"/>
      <c r="Q78" s="417"/>
      <c r="R78" s="417"/>
      <c r="S78" s="417"/>
      <c r="T78" s="417"/>
      <c r="U78" s="417"/>
      <c r="V78" s="417"/>
      <c r="W78" s="417"/>
      <c r="X78" s="417"/>
      <c r="Y78" s="417"/>
      <c r="Z78" s="417"/>
      <c r="AA78" s="417"/>
      <c r="AB78" s="270"/>
      <c r="AC78" s="271"/>
      <c r="AD78" s="271"/>
      <c r="AE78" s="271"/>
      <c r="AF78" s="272"/>
      <c r="AG78" s="412"/>
      <c r="AH78" s="412"/>
      <c r="AI78" s="412"/>
      <c r="AJ78" s="412"/>
      <c r="AK78" s="412"/>
      <c r="AL78" s="412"/>
      <c r="AM78" s="413"/>
      <c r="AN78" s="413"/>
      <c r="AO78" s="413"/>
      <c r="AP78" s="413"/>
      <c r="AQ78" s="413"/>
      <c r="AR78" s="412"/>
      <c r="AS78" s="412"/>
      <c r="AT78" s="412"/>
      <c r="AU78" s="412"/>
      <c r="AV78" s="412"/>
      <c r="AW78" s="270" t="s">
        <v>25</v>
      </c>
      <c r="AX78" s="271"/>
      <c r="AY78" s="271"/>
      <c r="AZ78" s="418" t="s">
        <v>124</v>
      </c>
      <c r="BA78" s="418"/>
      <c r="BB78" s="418"/>
      <c r="BC78" s="418"/>
      <c r="BD78" s="418"/>
      <c r="BE78" s="418"/>
      <c r="BF78" s="419"/>
    </row>
    <row r="79" spans="1:62" ht="14.25" customHeight="1">
      <c r="B79" s="4"/>
      <c r="C79" s="12"/>
      <c r="D79" s="21"/>
      <c r="E79" s="22"/>
      <c r="F79" s="22"/>
      <c r="G79" s="22"/>
      <c r="H79" s="22"/>
      <c r="I79" s="22"/>
      <c r="J79" s="22"/>
      <c r="K79" s="22"/>
      <c r="L79" s="22"/>
      <c r="M79" s="22"/>
      <c r="N79" s="385"/>
      <c r="O79" s="386"/>
      <c r="P79" s="386"/>
      <c r="Q79" s="386"/>
      <c r="R79" s="386"/>
      <c r="S79" s="386"/>
      <c r="T79" s="386"/>
      <c r="U79" s="386"/>
      <c r="V79" s="386"/>
      <c r="W79" s="386"/>
      <c r="X79" s="386"/>
      <c r="Y79" s="386"/>
      <c r="Z79" s="386"/>
      <c r="AA79" s="387"/>
      <c r="AB79" s="391"/>
      <c r="AC79" s="392"/>
      <c r="AD79" s="392"/>
      <c r="AE79" s="392"/>
      <c r="AF79" s="393"/>
      <c r="AG79" s="400"/>
      <c r="AH79" s="400"/>
      <c r="AI79" s="400"/>
      <c r="AJ79" s="400"/>
      <c r="AK79" s="400"/>
      <c r="AL79" s="400"/>
      <c r="AM79" s="401"/>
      <c r="AN79" s="401"/>
      <c r="AO79" s="401"/>
      <c r="AP79" s="401"/>
      <c r="AQ79" s="401"/>
      <c r="AR79" s="402">
        <f>AG79*AM79</f>
        <v>0</v>
      </c>
      <c r="AS79" s="402"/>
      <c r="AT79" s="402"/>
      <c r="AU79" s="402"/>
      <c r="AV79" s="402"/>
      <c r="AW79" s="38"/>
      <c r="AX79" s="38"/>
      <c r="AY79" s="38"/>
      <c r="AZ79" s="403"/>
      <c r="BA79" s="404"/>
      <c r="BB79" s="404"/>
      <c r="BC79" s="404"/>
      <c r="BD79" s="404"/>
      <c r="BE79" s="404"/>
      <c r="BF79" s="404"/>
    </row>
    <row r="80" spans="1:62" ht="14.25" customHeight="1">
      <c r="B80" s="4"/>
      <c r="C80" s="12"/>
      <c r="D80" s="23"/>
      <c r="E80" s="24"/>
      <c r="F80" s="24"/>
      <c r="G80" s="24"/>
      <c r="H80" s="24"/>
      <c r="I80" s="24"/>
      <c r="J80" s="24"/>
      <c r="K80" s="24"/>
      <c r="L80" s="24"/>
      <c r="M80" s="24"/>
      <c r="N80" s="388"/>
      <c r="O80" s="389"/>
      <c r="P80" s="389"/>
      <c r="Q80" s="389"/>
      <c r="R80" s="389"/>
      <c r="S80" s="389"/>
      <c r="T80" s="389"/>
      <c r="U80" s="389"/>
      <c r="V80" s="389"/>
      <c r="W80" s="389"/>
      <c r="X80" s="389"/>
      <c r="Y80" s="389"/>
      <c r="Z80" s="389"/>
      <c r="AA80" s="390"/>
      <c r="AB80" s="394"/>
      <c r="AC80" s="395"/>
      <c r="AD80" s="395"/>
      <c r="AE80" s="395"/>
      <c r="AF80" s="396"/>
      <c r="AG80" s="400"/>
      <c r="AH80" s="400"/>
      <c r="AI80" s="400"/>
      <c r="AJ80" s="400"/>
      <c r="AK80" s="400"/>
      <c r="AL80" s="400"/>
      <c r="AM80" s="401"/>
      <c r="AN80" s="401"/>
      <c r="AO80" s="401"/>
      <c r="AP80" s="401"/>
      <c r="AQ80" s="401"/>
      <c r="AR80" s="402"/>
      <c r="AS80" s="402"/>
      <c r="AT80" s="402"/>
      <c r="AU80" s="402"/>
      <c r="AV80" s="402"/>
      <c r="AW80" s="39"/>
      <c r="AX80" s="39"/>
      <c r="AY80" s="60"/>
      <c r="AZ80" s="403"/>
      <c r="BA80" s="404"/>
      <c r="BB80" s="404"/>
      <c r="BC80" s="404"/>
      <c r="BD80" s="404"/>
      <c r="BE80" s="404"/>
      <c r="BF80" s="404"/>
    </row>
    <row r="81" spans="2:58" ht="14.25" customHeight="1">
      <c r="B81" s="4"/>
      <c r="C81" s="12"/>
      <c r="D81" s="25"/>
      <c r="E81" s="26"/>
      <c r="F81" s="26"/>
      <c r="G81" s="26"/>
      <c r="H81" s="26"/>
      <c r="I81" s="26"/>
      <c r="J81" s="26"/>
      <c r="K81" s="26"/>
      <c r="L81" s="26"/>
      <c r="M81" s="26"/>
      <c r="N81" s="405"/>
      <c r="O81" s="406"/>
      <c r="P81" s="406"/>
      <c r="Q81" s="406"/>
      <c r="R81" s="406"/>
      <c r="S81" s="406"/>
      <c r="T81" s="406"/>
      <c r="U81" s="406"/>
      <c r="V81" s="406"/>
      <c r="W81" s="406"/>
      <c r="X81" s="406"/>
      <c r="Y81" s="406"/>
      <c r="Z81" s="406"/>
      <c r="AA81" s="407"/>
      <c r="AB81" s="397"/>
      <c r="AC81" s="398"/>
      <c r="AD81" s="398"/>
      <c r="AE81" s="398"/>
      <c r="AF81" s="399"/>
      <c r="AG81" s="400"/>
      <c r="AH81" s="400"/>
      <c r="AI81" s="400"/>
      <c r="AJ81" s="400"/>
      <c r="AK81" s="400"/>
      <c r="AL81" s="400"/>
      <c r="AM81" s="401"/>
      <c r="AN81" s="401"/>
      <c r="AO81" s="401"/>
      <c r="AP81" s="401"/>
      <c r="AQ81" s="401"/>
      <c r="AR81" s="402"/>
      <c r="AS81" s="402"/>
      <c r="AT81" s="402"/>
      <c r="AU81" s="402"/>
      <c r="AV81" s="402"/>
      <c r="AW81" s="39"/>
      <c r="AX81" s="39"/>
      <c r="AY81" s="60"/>
      <c r="AZ81" s="403"/>
      <c r="BA81" s="404"/>
      <c r="BB81" s="404"/>
      <c r="BC81" s="404"/>
      <c r="BD81" s="404"/>
      <c r="BE81" s="404"/>
      <c r="BF81" s="404"/>
    </row>
    <row r="82" spans="2:58" ht="14.25" customHeight="1">
      <c r="B82" s="4"/>
      <c r="C82" s="12"/>
      <c r="D82" s="21"/>
      <c r="E82" s="22"/>
      <c r="F82" s="22"/>
      <c r="G82" s="22"/>
      <c r="H82" s="22"/>
      <c r="I82" s="22"/>
      <c r="J82" s="22"/>
      <c r="K82" s="22"/>
      <c r="L82" s="22"/>
      <c r="M82" s="22"/>
      <c r="N82" s="385"/>
      <c r="O82" s="386"/>
      <c r="P82" s="386"/>
      <c r="Q82" s="386"/>
      <c r="R82" s="386"/>
      <c r="S82" s="386"/>
      <c r="T82" s="386"/>
      <c r="U82" s="386"/>
      <c r="V82" s="386"/>
      <c r="W82" s="386"/>
      <c r="X82" s="386"/>
      <c r="Y82" s="386"/>
      <c r="Z82" s="386"/>
      <c r="AA82" s="387"/>
      <c r="AB82" s="391"/>
      <c r="AC82" s="392"/>
      <c r="AD82" s="392"/>
      <c r="AE82" s="392"/>
      <c r="AF82" s="393"/>
      <c r="AG82" s="400"/>
      <c r="AH82" s="400"/>
      <c r="AI82" s="400"/>
      <c r="AJ82" s="400"/>
      <c r="AK82" s="400"/>
      <c r="AL82" s="400"/>
      <c r="AM82" s="401"/>
      <c r="AN82" s="401"/>
      <c r="AO82" s="401"/>
      <c r="AP82" s="401"/>
      <c r="AQ82" s="401"/>
      <c r="AR82" s="402">
        <f>AG82*AM82</f>
        <v>0</v>
      </c>
      <c r="AS82" s="402"/>
      <c r="AT82" s="402"/>
      <c r="AU82" s="402"/>
      <c r="AV82" s="402"/>
      <c r="AW82" s="38"/>
      <c r="AX82" s="38"/>
      <c r="AY82" s="38"/>
      <c r="AZ82" s="403"/>
      <c r="BA82" s="404"/>
      <c r="BB82" s="404"/>
      <c r="BC82" s="404"/>
      <c r="BD82" s="404"/>
      <c r="BE82" s="404"/>
      <c r="BF82" s="404"/>
    </row>
    <row r="83" spans="2:58" ht="14.25" customHeight="1">
      <c r="B83" s="4"/>
      <c r="C83" s="12"/>
      <c r="D83" s="23"/>
      <c r="E83" s="24"/>
      <c r="F83" s="24"/>
      <c r="G83" s="24"/>
      <c r="H83" s="24"/>
      <c r="I83" s="24"/>
      <c r="J83" s="24"/>
      <c r="K83" s="24"/>
      <c r="L83" s="24"/>
      <c r="M83" s="24"/>
      <c r="N83" s="388"/>
      <c r="O83" s="389"/>
      <c r="P83" s="389"/>
      <c r="Q83" s="389"/>
      <c r="R83" s="389"/>
      <c r="S83" s="389"/>
      <c r="T83" s="389"/>
      <c r="U83" s="389"/>
      <c r="V83" s="389"/>
      <c r="W83" s="389"/>
      <c r="X83" s="389"/>
      <c r="Y83" s="389"/>
      <c r="Z83" s="389"/>
      <c r="AA83" s="390"/>
      <c r="AB83" s="394"/>
      <c r="AC83" s="395"/>
      <c r="AD83" s="395"/>
      <c r="AE83" s="395"/>
      <c r="AF83" s="396"/>
      <c r="AG83" s="400"/>
      <c r="AH83" s="400"/>
      <c r="AI83" s="400"/>
      <c r="AJ83" s="400"/>
      <c r="AK83" s="400"/>
      <c r="AL83" s="400"/>
      <c r="AM83" s="401"/>
      <c r="AN83" s="401"/>
      <c r="AO83" s="401"/>
      <c r="AP83" s="401"/>
      <c r="AQ83" s="401"/>
      <c r="AR83" s="402"/>
      <c r="AS83" s="402"/>
      <c r="AT83" s="402"/>
      <c r="AU83" s="402"/>
      <c r="AV83" s="402"/>
      <c r="AW83" s="39"/>
      <c r="AX83" s="39"/>
      <c r="AY83" s="60"/>
      <c r="AZ83" s="403"/>
      <c r="BA83" s="404"/>
      <c r="BB83" s="404"/>
      <c r="BC83" s="404"/>
      <c r="BD83" s="404"/>
      <c r="BE83" s="404"/>
      <c r="BF83" s="404"/>
    </row>
    <row r="84" spans="2:58" ht="14.25" customHeight="1">
      <c r="B84" s="4"/>
      <c r="C84" s="12"/>
      <c r="D84" s="25"/>
      <c r="E84" s="26"/>
      <c r="F84" s="26"/>
      <c r="G84" s="26"/>
      <c r="H84" s="26"/>
      <c r="I84" s="26"/>
      <c r="J84" s="26"/>
      <c r="K84" s="26"/>
      <c r="L84" s="26"/>
      <c r="M84" s="26"/>
      <c r="N84" s="405"/>
      <c r="O84" s="406"/>
      <c r="P84" s="406"/>
      <c r="Q84" s="406"/>
      <c r="R84" s="406"/>
      <c r="S84" s="406"/>
      <c r="T84" s="406"/>
      <c r="U84" s="406"/>
      <c r="V84" s="406"/>
      <c r="W84" s="406"/>
      <c r="X84" s="406"/>
      <c r="Y84" s="406"/>
      <c r="Z84" s="406"/>
      <c r="AA84" s="407"/>
      <c r="AB84" s="397"/>
      <c r="AC84" s="398"/>
      <c r="AD84" s="398"/>
      <c r="AE84" s="398"/>
      <c r="AF84" s="399"/>
      <c r="AG84" s="400"/>
      <c r="AH84" s="400"/>
      <c r="AI84" s="400"/>
      <c r="AJ84" s="400"/>
      <c r="AK84" s="400"/>
      <c r="AL84" s="400"/>
      <c r="AM84" s="401"/>
      <c r="AN84" s="401"/>
      <c r="AO84" s="401"/>
      <c r="AP84" s="401"/>
      <c r="AQ84" s="401"/>
      <c r="AR84" s="402"/>
      <c r="AS84" s="402"/>
      <c r="AT84" s="402"/>
      <c r="AU84" s="402"/>
      <c r="AV84" s="402"/>
      <c r="AW84" s="39"/>
      <c r="AX84" s="39"/>
      <c r="AY84" s="60"/>
      <c r="AZ84" s="403"/>
      <c r="BA84" s="404"/>
      <c r="BB84" s="404"/>
      <c r="BC84" s="404"/>
      <c r="BD84" s="404"/>
      <c r="BE84" s="404"/>
      <c r="BF84" s="404"/>
    </row>
    <row r="85" spans="2:58" ht="14.25" customHeight="1">
      <c r="B85" s="4"/>
      <c r="C85" s="12"/>
      <c r="D85" s="21"/>
      <c r="E85" s="22"/>
      <c r="F85" s="22"/>
      <c r="G85" s="22"/>
      <c r="H85" s="22"/>
      <c r="I85" s="22"/>
      <c r="J85" s="22"/>
      <c r="K85" s="22"/>
      <c r="L85" s="22"/>
      <c r="M85" s="22"/>
      <c r="N85" s="385"/>
      <c r="O85" s="386"/>
      <c r="P85" s="386"/>
      <c r="Q85" s="386"/>
      <c r="R85" s="386"/>
      <c r="S85" s="386"/>
      <c r="T85" s="386"/>
      <c r="U85" s="386"/>
      <c r="V85" s="386"/>
      <c r="W85" s="386"/>
      <c r="X85" s="386"/>
      <c r="Y85" s="386"/>
      <c r="Z85" s="386"/>
      <c r="AA85" s="387"/>
      <c r="AB85" s="391"/>
      <c r="AC85" s="392"/>
      <c r="AD85" s="392"/>
      <c r="AE85" s="392"/>
      <c r="AF85" s="393"/>
      <c r="AG85" s="400"/>
      <c r="AH85" s="400"/>
      <c r="AI85" s="400"/>
      <c r="AJ85" s="400"/>
      <c r="AK85" s="400"/>
      <c r="AL85" s="400"/>
      <c r="AM85" s="401"/>
      <c r="AN85" s="401"/>
      <c r="AO85" s="401"/>
      <c r="AP85" s="401"/>
      <c r="AQ85" s="401"/>
      <c r="AR85" s="402">
        <f>AG85*AM85</f>
        <v>0</v>
      </c>
      <c r="AS85" s="402"/>
      <c r="AT85" s="402"/>
      <c r="AU85" s="402"/>
      <c r="AV85" s="402"/>
      <c r="AW85" s="38"/>
      <c r="AX85" s="38"/>
      <c r="AY85" s="38"/>
      <c r="AZ85" s="403"/>
      <c r="BA85" s="404"/>
      <c r="BB85" s="404"/>
      <c r="BC85" s="404"/>
      <c r="BD85" s="404"/>
      <c r="BE85" s="404"/>
      <c r="BF85" s="404"/>
    </row>
    <row r="86" spans="2:58" ht="14.25" customHeight="1">
      <c r="B86" s="4"/>
      <c r="C86" s="12"/>
      <c r="D86" s="23"/>
      <c r="E86" s="24"/>
      <c r="F86" s="24"/>
      <c r="G86" s="24"/>
      <c r="H86" s="24"/>
      <c r="I86" s="24"/>
      <c r="J86" s="24"/>
      <c r="K86" s="24"/>
      <c r="L86" s="24"/>
      <c r="M86" s="24"/>
      <c r="N86" s="388"/>
      <c r="O86" s="389"/>
      <c r="P86" s="389"/>
      <c r="Q86" s="389"/>
      <c r="R86" s="389"/>
      <c r="S86" s="389"/>
      <c r="T86" s="389"/>
      <c r="U86" s="389"/>
      <c r="V86" s="389"/>
      <c r="W86" s="389"/>
      <c r="X86" s="389"/>
      <c r="Y86" s="389"/>
      <c r="Z86" s="389"/>
      <c r="AA86" s="390"/>
      <c r="AB86" s="394"/>
      <c r="AC86" s="395"/>
      <c r="AD86" s="395"/>
      <c r="AE86" s="395"/>
      <c r="AF86" s="396"/>
      <c r="AG86" s="400"/>
      <c r="AH86" s="400"/>
      <c r="AI86" s="400"/>
      <c r="AJ86" s="400"/>
      <c r="AK86" s="400"/>
      <c r="AL86" s="400"/>
      <c r="AM86" s="401"/>
      <c r="AN86" s="401"/>
      <c r="AO86" s="401"/>
      <c r="AP86" s="401"/>
      <c r="AQ86" s="401"/>
      <c r="AR86" s="402"/>
      <c r="AS86" s="402"/>
      <c r="AT86" s="402"/>
      <c r="AU86" s="402"/>
      <c r="AV86" s="402"/>
      <c r="AW86" s="39"/>
      <c r="AX86" s="39"/>
      <c r="AY86" s="60"/>
      <c r="AZ86" s="403"/>
      <c r="BA86" s="404"/>
      <c r="BB86" s="404"/>
      <c r="BC86" s="404"/>
      <c r="BD86" s="404"/>
      <c r="BE86" s="404"/>
      <c r="BF86" s="404"/>
    </row>
    <row r="87" spans="2:58" ht="14.25" customHeight="1">
      <c r="B87" s="4"/>
      <c r="C87" s="12"/>
      <c r="D87" s="25"/>
      <c r="E87" s="26"/>
      <c r="F87" s="26"/>
      <c r="G87" s="26"/>
      <c r="H87" s="26"/>
      <c r="I87" s="26"/>
      <c r="J87" s="26"/>
      <c r="K87" s="26"/>
      <c r="L87" s="26"/>
      <c r="M87" s="26"/>
      <c r="N87" s="405"/>
      <c r="O87" s="406"/>
      <c r="P87" s="406"/>
      <c r="Q87" s="406"/>
      <c r="R87" s="406"/>
      <c r="S87" s="406"/>
      <c r="T87" s="406"/>
      <c r="U87" s="406"/>
      <c r="V87" s="406"/>
      <c r="W87" s="406"/>
      <c r="X87" s="406"/>
      <c r="Y87" s="406"/>
      <c r="Z87" s="406"/>
      <c r="AA87" s="407"/>
      <c r="AB87" s="397"/>
      <c r="AC87" s="398"/>
      <c r="AD87" s="398"/>
      <c r="AE87" s="398"/>
      <c r="AF87" s="399"/>
      <c r="AG87" s="400"/>
      <c r="AH87" s="400"/>
      <c r="AI87" s="400"/>
      <c r="AJ87" s="400"/>
      <c r="AK87" s="400"/>
      <c r="AL87" s="400"/>
      <c r="AM87" s="401"/>
      <c r="AN87" s="401"/>
      <c r="AO87" s="401"/>
      <c r="AP87" s="401"/>
      <c r="AQ87" s="401"/>
      <c r="AR87" s="402"/>
      <c r="AS87" s="402"/>
      <c r="AT87" s="402"/>
      <c r="AU87" s="402"/>
      <c r="AV87" s="402"/>
      <c r="AW87" s="39"/>
      <c r="AX87" s="39"/>
      <c r="AY87" s="60"/>
      <c r="AZ87" s="403"/>
      <c r="BA87" s="404"/>
      <c r="BB87" s="404"/>
      <c r="BC87" s="404"/>
      <c r="BD87" s="404"/>
      <c r="BE87" s="404"/>
      <c r="BF87" s="404"/>
    </row>
    <row r="88" spans="2:58" ht="14.25" customHeight="1">
      <c r="B88" s="4"/>
      <c r="C88" s="12"/>
      <c r="D88" s="21"/>
      <c r="E88" s="22"/>
      <c r="F88" s="22"/>
      <c r="G88" s="22"/>
      <c r="H88" s="22"/>
      <c r="I88" s="22"/>
      <c r="J88" s="22"/>
      <c r="K88" s="22"/>
      <c r="L88" s="22"/>
      <c r="M88" s="22"/>
      <c r="N88" s="385"/>
      <c r="O88" s="386"/>
      <c r="P88" s="386"/>
      <c r="Q88" s="386"/>
      <c r="R88" s="386"/>
      <c r="S88" s="386"/>
      <c r="T88" s="386"/>
      <c r="U88" s="386"/>
      <c r="V88" s="386"/>
      <c r="W88" s="386"/>
      <c r="X88" s="386"/>
      <c r="Y88" s="386"/>
      <c r="Z88" s="386"/>
      <c r="AA88" s="387"/>
      <c r="AB88" s="391"/>
      <c r="AC88" s="392"/>
      <c r="AD88" s="392"/>
      <c r="AE88" s="392"/>
      <c r="AF88" s="393"/>
      <c r="AG88" s="400"/>
      <c r="AH88" s="400"/>
      <c r="AI88" s="400"/>
      <c r="AJ88" s="400"/>
      <c r="AK88" s="400"/>
      <c r="AL88" s="400"/>
      <c r="AM88" s="401"/>
      <c r="AN88" s="401"/>
      <c r="AO88" s="401"/>
      <c r="AP88" s="401"/>
      <c r="AQ88" s="401"/>
      <c r="AR88" s="402">
        <f>AG88*AM88</f>
        <v>0</v>
      </c>
      <c r="AS88" s="402"/>
      <c r="AT88" s="402"/>
      <c r="AU88" s="402"/>
      <c r="AV88" s="402"/>
      <c r="AW88" s="38"/>
      <c r="AX88" s="38"/>
      <c r="AY88" s="38"/>
      <c r="AZ88" s="403"/>
      <c r="BA88" s="404"/>
      <c r="BB88" s="404"/>
      <c r="BC88" s="404"/>
      <c r="BD88" s="404"/>
      <c r="BE88" s="404"/>
      <c r="BF88" s="404"/>
    </row>
    <row r="89" spans="2:58" ht="14.25" customHeight="1">
      <c r="B89" s="4"/>
      <c r="C89" s="12"/>
      <c r="D89" s="23"/>
      <c r="E89" s="24"/>
      <c r="F89" s="24"/>
      <c r="G89" s="24"/>
      <c r="H89" s="24"/>
      <c r="I89" s="24"/>
      <c r="J89" s="24"/>
      <c r="K89" s="24"/>
      <c r="L89" s="24"/>
      <c r="M89" s="24"/>
      <c r="N89" s="388"/>
      <c r="O89" s="389"/>
      <c r="P89" s="389"/>
      <c r="Q89" s="389"/>
      <c r="R89" s="389"/>
      <c r="S89" s="389"/>
      <c r="T89" s="389"/>
      <c r="U89" s="389"/>
      <c r="V89" s="389"/>
      <c r="W89" s="389"/>
      <c r="X89" s="389"/>
      <c r="Y89" s="389"/>
      <c r="Z89" s="389"/>
      <c r="AA89" s="390"/>
      <c r="AB89" s="394"/>
      <c r="AC89" s="395"/>
      <c r="AD89" s="395"/>
      <c r="AE89" s="395"/>
      <c r="AF89" s="396"/>
      <c r="AG89" s="400"/>
      <c r="AH89" s="400"/>
      <c r="AI89" s="400"/>
      <c r="AJ89" s="400"/>
      <c r="AK89" s="400"/>
      <c r="AL89" s="400"/>
      <c r="AM89" s="401"/>
      <c r="AN89" s="401"/>
      <c r="AO89" s="401"/>
      <c r="AP89" s="401"/>
      <c r="AQ89" s="401"/>
      <c r="AR89" s="402"/>
      <c r="AS89" s="402"/>
      <c r="AT89" s="402"/>
      <c r="AU89" s="402"/>
      <c r="AV89" s="402"/>
      <c r="AW89" s="39"/>
      <c r="AX89" s="39"/>
      <c r="AY89" s="60"/>
      <c r="AZ89" s="403"/>
      <c r="BA89" s="404"/>
      <c r="BB89" s="404"/>
      <c r="BC89" s="404"/>
      <c r="BD89" s="404"/>
      <c r="BE89" s="404"/>
      <c r="BF89" s="404"/>
    </row>
    <row r="90" spans="2:58" ht="14.25" customHeight="1">
      <c r="B90" s="4"/>
      <c r="C90" s="12"/>
      <c r="D90" s="25"/>
      <c r="E90" s="26"/>
      <c r="F90" s="26"/>
      <c r="G90" s="26"/>
      <c r="H90" s="26"/>
      <c r="I90" s="26"/>
      <c r="J90" s="26"/>
      <c r="K90" s="26"/>
      <c r="L90" s="26"/>
      <c r="M90" s="26"/>
      <c r="N90" s="405"/>
      <c r="O90" s="406"/>
      <c r="P90" s="406"/>
      <c r="Q90" s="406"/>
      <c r="R90" s="406"/>
      <c r="S90" s="406"/>
      <c r="T90" s="406"/>
      <c r="U90" s="406"/>
      <c r="V90" s="406"/>
      <c r="W90" s="406"/>
      <c r="X90" s="406"/>
      <c r="Y90" s="406"/>
      <c r="Z90" s="406"/>
      <c r="AA90" s="407"/>
      <c r="AB90" s="397"/>
      <c r="AC90" s="398"/>
      <c r="AD90" s="398"/>
      <c r="AE90" s="398"/>
      <c r="AF90" s="399"/>
      <c r="AG90" s="400"/>
      <c r="AH90" s="400"/>
      <c r="AI90" s="400"/>
      <c r="AJ90" s="400"/>
      <c r="AK90" s="400"/>
      <c r="AL90" s="400"/>
      <c r="AM90" s="401"/>
      <c r="AN90" s="401"/>
      <c r="AO90" s="401"/>
      <c r="AP90" s="401"/>
      <c r="AQ90" s="401"/>
      <c r="AR90" s="402"/>
      <c r="AS90" s="402"/>
      <c r="AT90" s="402"/>
      <c r="AU90" s="402"/>
      <c r="AV90" s="402"/>
      <c r="AW90" s="39"/>
      <c r="AX90" s="39"/>
      <c r="AY90" s="60"/>
      <c r="AZ90" s="403"/>
      <c r="BA90" s="404"/>
      <c r="BB90" s="404"/>
      <c r="BC90" s="404"/>
      <c r="BD90" s="404"/>
      <c r="BE90" s="404"/>
      <c r="BF90" s="404"/>
    </row>
    <row r="91" spans="2:58" ht="14.25" customHeight="1">
      <c r="B91" s="4"/>
      <c r="C91" s="12"/>
      <c r="D91" s="21"/>
      <c r="E91" s="22"/>
      <c r="F91" s="22"/>
      <c r="G91" s="22"/>
      <c r="H91" s="22"/>
      <c r="I91" s="22"/>
      <c r="J91" s="22"/>
      <c r="K91" s="22"/>
      <c r="L91" s="22"/>
      <c r="M91" s="22"/>
      <c r="N91" s="385"/>
      <c r="O91" s="386"/>
      <c r="P91" s="386"/>
      <c r="Q91" s="386"/>
      <c r="R91" s="386"/>
      <c r="S91" s="386"/>
      <c r="T91" s="386"/>
      <c r="U91" s="386"/>
      <c r="V91" s="386"/>
      <c r="W91" s="386"/>
      <c r="X91" s="386"/>
      <c r="Y91" s="386"/>
      <c r="Z91" s="386"/>
      <c r="AA91" s="387"/>
      <c r="AB91" s="391"/>
      <c r="AC91" s="392"/>
      <c r="AD91" s="392"/>
      <c r="AE91" s="392"/>
      <c r="AF91" s="393"/>
      <c r="AG91" s="400"/>
      <c r="AH91" s="400"/>
      <c r="AI91" s="400"/>
      <c r="AJ91" s="400"/>
      <c r="AK91" s="400"/>
      <c r="AL91" s="400"/>
      <c r="AM91" s="401"/>
      <c r="AN91" s="401"/>
      <c r="AO91" s="401"/>
      <c r="AP91" s="401"/>
      <c r="AQ91" s="401"/>
      <c r="AR91" s="402">
        <f>AG91*AM91</f>
        <v>0</v>
      </c>
      <c r="AS91" s="402"/>
      <c r="AT91" s="402"/>
      <c r="AU91" s="402"/>
      <c r="AV91" s="402"/>
      <c r="AW91" s="38"/>
      <c r="AX91" s="38"/>
      <c r="AY91" s="38"/>
      <c r="AZ91" s="403"/>
      <c r="BA91" s="404"/>
      <c r="BB91" s="404"/>
      <c r="BC91" s="404"/>
      <c r="BD91" s="404"/>
      <c r="BE91" s="404"/>
      <c r="BF91" s="404"/>
    </row>
    <row r="92" spans="2:58" ht="14.25" customHeight="1">
      <c r="B92" s="4"/>
      <c r="C92" s="12"/>
      <c r="D92" s="23"/>
      <c r="E92" s="24"/>
      <c r="F92" s="24"/>
      <c r="G92" s="24"/>
      <c r="H92" s="24"/>
      <c r="I92" s="24"/>
      <c r="J92" s="24"/>
      <c r="K92" s="24"/>
      <c r="L92" s="24"/>
      <c r="M92" s="24"/>
      <c r="N92" s="388"/>
      <c r="O92" s="389"/>
      <c r="P92" s="389"/>
      <c r="Q92" s="389"/>
      <c r="R92" s="389"/>
      <c r="S92" s="389"/>
      <c r="T92" s="389"/>
      <c r="U92" s="389"/>
      <c r="V92" s="389"/>
      <c r="W92" s="389"/>
      <c r="X92" s="389"/>
      <c r="Y92" s="389"/>
      <c r="Z92" s="389"/>
      <c r="AA92" s="390"/>
      <c r="AB92" s="394"/>
      <c r="AC92" s="395"/>
      <c r="AD92" s="395"/>
      <c r="AE92" s="395"/>
      <c r="AF92" s="396"/>
      <c r="AG92" s="400"/>
      <c r="AH92" s="400"/>
      <c r="AI92" s="400"/>
      <c r="AJ92" s="400"/>
      <c r="AK92" s="400"/>
      <c r="AL92" s="400"/>
      <c r="AM92" s="401"/>
      <c r="AN92" s="401"/>
      <c r="AO92" s="401"/>
      <c r="AP92" s="401"/>
      <c r="AQ92" s="401"/>
      <c r="AR92" s="402"/>
      <c r="AS92" s="402"/>
      <c r="AT92" s="402"/>
      <c r="AU92" s="402"/>
      <c r="AV92" s="402"/>
      <c r="AW92" s="39"/>
      <c r="AX92" s="39"/>
      <c r="AY92" s="60"/>
      <c r="AZ92" s="403"/>
      <c r="BA92" s="404"/>
      <c r="BB92" s="404"/>
      <c r="BC92" s="404"/>
      <c r="BD92" s="404"/>
      <c r="BE92" s="404"/>
      <c r="BF92" s="404"/>
    </row>
    <row r="93" spans="2:58" ht="14.25" customHeight="1">
      <c r="B93" s="4"/>
      <c r="C93" s="12"/>
      <c r="D93" s="25"/>
      <c r="E93" s="26"/>
      <c r="F93" s="26"/>
      <c r="G93" s="26"/>
      <c r="H93" s="26"/>
      <c r="I93" s="26"/>
      <c r="J93" s="26"/>
      <c r="K93" s="26"/>
      <c r="L93" s="26"/>
      <c r="M93" s="26"/>
      <c r="N93" s="405"/>
      <c r="O93" s="406"/>
      <c r="P93" s="406"/>
      <c r="Q93" s="406"/>
      <c r="R93" s="406"/>
      <c r="S93" s="406"/>
      <c r="T93" s="406"/>
      <c r="U93" s="406"/>
      <c r="V93" s="406"/>
      <c r="W93" s="406"/>
      <c r="X93" s="406"/>
      <c r="Y93" s="406"/>
      <c r="Z93" s="406"/>
      <c r="AA93" s="407"/>
      <c r="AB93" s="397"/>
      <c r="AC93" s="398"/>
      <c r="AD93" s="398"/>
      <c r="AE93" s="398"/>
      <c r="AF93" s="399"/>
      <c r="AG93" s="400"/>
      <c r="AH93" s="400"/>
      <c r="AI93" s="400"/>
      <c r="AJ93" s="400"/>
      <c r="AK93" s="400"/>
      <c r="AL93" s="400"/>
      <c r="AM93" s="401"/>
      <c r="AN93" s="401"/>
      <c r="AO93" s="401"/>
      <c r="AP93" s="401"/>
      <c r="AQ93" s="401"/>
      <c r="AR93" s="402"/>
      <c r="AS93" s="402"/>
      <c r="AT93" s="402"/>
      <c r="AU93" s="402"/>
      <c r="AV93" s="402"/>
      <c r="AW93" s="39"/>
      <c r="AX93" s="39"/>
      <c r="AY93" s="60"/>
      <c r="AZ93" s="403"/>
      <c r="BA93" s="404"/>
      <c r="BB93" s="404"/>
      <c r="BC93" s="404"/>
      <c r="BD93" s="404"/>
      <c r="BE93" s="404"/>
      <c r="BF93" s="404"/>
    </row>
    <row r="94" spans="2:58" ht="14.25" customHeight="1">
      <c r="X94" s="15"/>
      <c r="Y94" s="15"/>
      <c r="AA94" s="45"/>
      <c r="AB94" s="372" t="s">
        <v>130</v>
      </c>
      <c r="AC94" s="372"/>
      <c r="AD94" s="372"/>
      <c r="AE94" s="372"/>
      <c r="AF94" s="372"/>
      <c r="AG94" s="362"/>
      <c r="AH94" s="363"/>
      <c r="AI94" s="363"/>
      <c r="AJ94" s="364"/>
      <c r="AK94" s="307" t="s">
        <v>12</v>
      </c>
      <c r="AL94" s="260"/>
      <c r="AM94" s="259" t="s">
        <v>26</v>
      </c>
      <c r="AN94" s="185"/>
      <c r="AO94" s="185"/>
      <c r="AP94" s="185"/>
      <c r="AQ94" s="185"/>
      <c r="AR94" s="185"/>
      <c r="AS94" s="185"/>
      <c r="AT94" s="185"/>
      <c r="AU94" s="185"/>
      <c r="AV94" s="260"/>
      <c r="AW94" s="373">
        <f>SUM(AR79:AV93)</f>
        <v>0</v>
      </c>
      <c r="AX94" s="374"/>
      <c r="AY94" s="374"/>
      <c r="AZ94" s="374"/>
      <c r="BA94" s="374"/>
      <c r="BB94" s="374"/>
      <c r="BC94" s="374"/>
      <c r="BD94" s="374"/>
      <c r="BE94" s="374"/>
      <c r="BF94" s="375"/>
    </row>
    <row r="95" spans="2:58" ht="14.25" customHeight="1">
      <c r="X95" s="4"/>
      <c r="Y95" s="4"/>
      <c r="Z95" s="5"/>
      <c r="AA95" s="5"/>
      <c r="AB95" s="372"/>
      <c r="AC95" s="372"/>
      <c r="AD95" s="372"/>
      <c r="AE95" s="372"/>
      <c r="AF95" s="372"/>
      <c r="AG95" s="365"/>
      <c r="AH95" s="366"/>
      <c r="AI95" s="366"/>
      <c r="AJ95" s="367"/>
      <c r="AK95" s="308"/>
      <c r="AL95" s="262"/>
      <c r="AM95" s="261"/>
      <c r="AN95" s="186"/>
      <c r="AO95" s="186"/>
      <c r="AP95" s="186"/>
      <c r="AQ95" s="186"/>
      <c r="AR95" s="186"/>
      <c r="AS95" s="186"/>
      <c r="AT95" s="186"/>
      <c r="AU95" s="186"/>
      <c r="AV95" s="262"/>
      <c r="AW95" s="376"/>
      <c r="AX95" s="377"/>
      <c r="AY95" s="377"/>
      <c r="AZ95" s="377"/>
      <c r="BA95" s="377"/>
      <c r="BB95" s="377"/>
      <c r="BC95" s="377"/>
      <c r="BD95" s="377"/>
      <c r="BE95" s="377"/>
      <c r="BF95" s="378"/>
    </row>
    <row r="96" spans="2:58" ht="14.25" customHeight="1">
      <c r="X96" s="4"/>
      <c r="Y96" s="4"/>
      <c r="Z96" s="5"/>
      <c r="AA96" s="5"/>
      <c r="AB96" s="372"/>
      <c r="AC96" s="372"/>
      <c r="AD96" s="372"/>
      <c r="AE96" s="372"/>
      <c r="AF96" s="372"/>
      <c r="AG96" s="368"/>
      <c r="AH96" s="369"/>
      <c r="AI96" s="369"/>
      <c r="AJ96" s="370"/>
      <c r="AK96" s="309"/>
      <c r="AL96" s="263"/>
      <c r="AM96" s="187"/>
      <c r="AN96" s="188"/>
      <c r="AO96" s="188"/>
      <c r="AP96" s="188"/>
      <c r="AQ96" s="188"/>
      <c r="AR96" s="188"/>
      <c r="AS96" s="188"/>
      <c r="AT96" s="188"/>
      <c r="AU96" s="188"/>
      <c r="AV96" s="263"/>
      <c r="AW96" s="379"/>
      <c r="AX96" s="380"/>
      <c r="AY96" s="380"/>
      <c r="AZ96" s="380"/>
      <c r="BA96" s="380"/>
      <c r="BB96" s="380"/>
      <c r="BC96" s="380"/>
      <c r="BD96" s="380"/>
      <c r="BE96" s="380"/>
      <c r="BF96" s="381"/>
    </row>
    <row r="97" spans="2:58" ht="9" customHeight="1">
      <c r="X97" s="4"/>
      <c r="Y97" s="4"/>
      <c r="Z97" s="61"/>
      <c r="AA97" s="61"/>
      <c r="AB97" s="13"/>
      <c r="AC97" s="13"/>
      <c r="AD97" s="13"/>
      <c r="AE97" s="13"/>
      <c r="AF97" s="13"/>
      <c r="AG97" s="62"/>
      <c r="AH97" s="62"/>
      <c r="AI97" s="62"/>
      <c r="AJ97" s="62"/>
      <c r="AK97" s="62"/>
      <c r="AL97" s="62"/>
      <c r="AM97" s="62"/>
      <c r="AN97" s="13"/>
      <c r="AO97" s="13"/>
      <c r="AP97" s="13"/>
      <c r="AQ97" s="13"/>
      <c r="AR97" s="13"/>
      <c r="AS97" s="13"/>
      <c r="AT97" s="13"/>
      <c r="AU97" s="13"/>
      <c r="AV97" s="13"/>
      <c r="AW97" s="13"/>
      <c r="AX97" s="13"/>
      <c r="AY97" s="13"/>
      <c r="AZ97" s="13"/>
      <c r="BA97" s="13"/>
      <c r="BB97" s="13"/>
      <c r="BC97" s="13"/>
      <c r="BD97" s="13"/>
      <c r="BE97" s="13"/>
    </row>
    <row r="98" spans="2:58" ht="15" customHeight="1">
      <c r="B98" s="2" t="s">
        <v>51</v>
      </c>
      <c r="D98" s="14"/>
      <c r="E98" s="14"/>
      <c r="F98" s="14"/>
      <c r="G98" s="14"/>
      <c r="H98" s="14"/>
      <c r="I98" s="14"/>
      <c r="J98" s="14"/>
      <c r="K98" s="14"/>
      <c r="L98" s="14"/>
    </row>
    <row r="99" spans="2:58" ht="14.25" customHeight="1">
      <c r="B99" s="4"/>
      <c r="C99" s="12"/>
      <c r="D99" s="175" t="s">
        <v>19</v>
      </c>
      <c r="E99" s="176"/>
      <c r="F99" s="176"/>
      <c r="G99" s="176"/>
      <c r="H99" s="176"/>
      <c r="I99" s="176"/>
      <c r="J99" s="176"/>
      <c r="K99" s="176"/>
      <c r="L99" s="176"/>
      <c r="M99" s="176"/>
      <c r="N99" s="175" t="s">
        <v>131</v>
      </c>
      <c r="O99" s="176"/>
      <c r="P99" s="176"/>
      <c r="Q99" s="176"/>
      <c r="R99" s="176"/>
      <c r="S99" s="176"/>
      <c r="T99" s="176"/>
      <c r="U99" s="176"/>
      <c r="V99" s="176"/>
      <c r="W99" s="176"/>
      <c r="X99" s="176"/>
      <c r="Y99" s="176"/>
      <c r="Z99" s="176"/>
      <c r="AA99" s="177"/>
      <c r="AB99" s="371" t="s">
        <v>132</v>
      </c>
      <c r="AC99" s="371"/>
      <c r="AD99" s="371"/>
      <c r="AE99" s="371"/>
      <c r="AF99" s="175" t="s">
        <v>19</v>
      </c>
      <c r="AG99" s="176"/>
      <c r="AH99" s="176"/>
      <c r="AI99" s="176"/>
      <c r="AJ99" s="176"/>
      <c r="AK99" s="176"/>
      <c r="AL99" s="176"/>
      <c r="AM99" s="176"/>
      <c r="AN99" s="177"/>
      <c r="AO99" s="175" t="s">
        <v>131</v>
      </c>
      <c r="AP99" s="176"/>
      <c r="AQ99" s="176"/>
      <c r="AR99" s="176"/>
      <c r="AS99" s="176"/>
      <c r="AT99" s="176"/>
      <c r="AU99" s="176"/>
      <c r="AV99" s="176"/>
      <c r="AW99" s="176"/>
      <c r="AX99" s="176"/>
      <c r="AY99" s="176"/>
      <c r="AZ99" s="176"/>
      <c r="BA99" s="176"/>
      <c r="BB99" s="177"/>
      <c r="BC99" s="371" t="s">
        <v>132</v>
      </c>
      <c r="BD99" s="371"/>
      <c r="BE99" s="371"/>
      <c r="BF99" s="371"/>
    </row>
    <row r="100" spans="2:58" ht="14.25" customHeight="1">
      <c r="B100" s="4"/>
      <c r="C100" s="12"/>
      <c r="D100" s="178"/>
      <c r="E100" s="179"/>
      <c r="F100" s="179"/>
      <c r="G100" s="179"/>
      <c r="H100" s="179"/>
      <c r="I100" s="179"/>
      <c r="J100" s="179"/>
      <c r="K100" s="179"/>
      <c r="L100" s="179"/>
      <c r="M100" s="179"/>
      <c r="N100" s="382"/>
      <c r="O100" s="383"/>
      <c r="P100" s="383"/>
      <c r="Q100" s="383"/>
      <c r="R100" s="383"/>
      <c r="S100" s="383"/>
      <c r="T100" s="383"/>
      <c r="U100" s="383"/>
      <c r="V100" s="383"/>
      <c r="W100" s="383"/>
      <c r="X100" s="383"/>
      <c r="Y100" s="383"/>
      <c r="Z100" s="383"/>
      <c r="AA100" s="384"/>
      <c r="AB100" s="371"/>
      <c r="AC100" s="371"/>
      <c r="AD100" s="371"/>
      <c r="AE100" s="371"/>
      <c r="AF100" s="178"/>
      <c r="AG100" s="179"/>
      <c r="AH100" s="179"/>
      <c r="AI100" s="179"/>
      <c r="AJ100" s="179"/>
      <c r="AK100" s="179"/>
      <c r="AL100" s="179"/>
      <c r="AM100" s="179"/>
      <c r="AN100" s="180"/>
      <c r="AO100" s="382"/>
      <c r="AP100" s="383"/>
      <c r="AQ100" s="383"/>
      <c r="AR100" s="383"/>
      <c r="AS100" s="383"/>
      <c r="AT100" s="383"/>
      <c r="AU100" s="383"/>
      <c r="AV100" s="383"/>
      <c r="AW100" s="383"/>
      <c r="AX100" s="383"/>
      <c r="AY100" s="383"/>
      <c r="AZ100" s="383"/>
      <c r="BA100" s="383"/>
      <c r="BB100" s="384"/>
      <c r="BC100" s="371"/>
      <c r="BD100" s="371"/>
      <c r="BE100" s="371"/>
      <c r="BF100" s="371"/>
    </row>
    <row r="101" spans="2:58" ht="14.25" customHeight="1">
      <c r="B101" s="4"/>
      <c r="C101" s="12"/>
      <c r="D101" s="181"/>
      <c r="E101" s="182"/>
      <c r="F101" s="182"/>
      <c r="G101" s="182"/>
      <c r="H101" s="182"/>
      <c r="I101" s="182"/>
      <c r="J101" s="182"/>
      <c r="K101" s="182"/>
      <c r="L101" s="182"/>
      <c r="M101" s="182"/>
      <c r="N101" s="181" t="s">
        <v>133</v>
      </c>
      <c r="O101" s="182"/>
      <c r="P101" s="182"/>
      <c r="Q101" s="182"/>
      <c r="R101" s="182"/>
      <c r="S101" s="182"/>
      <c r="T101" s="182"/>
      <c r="U101" s="182"/>
      <c r="V101" s="182"/>
      <c r="W101" s="182"/>
      <c r="X101" s="182"/>
      <c r="Y101" s="182"/>
      <c r="Z101" s="182"/>
      <c r="AA101" s="183"/>
      <c r="AB101" s="371"/>
      <c r="AC101" s="371"/>
      <c r="AD101" s="371"/>
      <c r="AE101" s="371"/>
      <c r="AF101" s="181"/>
      <c r="AG101" s="182"/>
      <c r="AH101" s="182"/>
      <c r="AI101" s="182"/>
      <c r="AJ101" s="182"/>
      <c r="AK101" s="182"/>
      <c r="AL101" s="182"/>
      <c r="AM101" s="182"/>
      <c r="AN101" s="183"/>
      <c r="AO101" s="181" t="s">
        <v>133</v>
      </c>
      <c r="AP101" s="182"/>
      <c r="AQ101" s="182"/>
      <c r="AR101" s="182"/>
      <c r="AS101" s="182"/>
      <c r="AT101" s="182"/>
      <c r="AU101" s="182"/>
      <c r="AV101" s="182"/>
      <c r="AW101" s="182"/>
      <c r="AX101" s="182"/>
      <c r="AY101" s="182"/>
      <c r="AZ101" s="182"/>
      <c r="BA101" s="182"/>
      <c r="BB101" s="183"/>
      <c r="BC101" s="371"/>
      <c r="BD101" s="371"/>
      <c r="BE101" s="371"/>
      <c r="BF101" s="371"/>
    </row>
    <row r="102" spans="2:58" ht="14.25" customHeight="1">
      <c r="B102" s="4"/>
      <c r="C102" s="12"/>
      <c r="D102" s="198"/>
      <c r="E102" s="199"/>
      <c r="F102" s="199"/>
      <c r="G102" s="199"/>
      <c r="H102" s="199"/>
      <c r="I102" s="199"/>
      <c r="J102" s="199"/>
      <c r="K102" s="199"/>
      <c r="L102" s="199"/>
      <c r="M102" s="199"/>
      <c r="N102" s="207"/>
      <c r="O102" s="208"/>
      <c r="P102" s="208"/>
      <c r="Q102" s="208"/>
      <c r="R102" s="208"/>
      <c r="S102" s="208"/>
      <c r="T102" s="208"/>
      <c r="U102" s="208"/>
      <c r="V102" s="208"/>
      <c r="W102" s="208"/>
      <c r="X102" s="208"/>
      <c r="Y102" s="208"/>
      <c r="Z102" s="208"/>
      <c r="AA102" s="209"/>
      <c r="AB102" s="354"/>
      <c r="AC102" s="354"/>
      <c r="AD102" s="354"/>
      <c r="AE102" s="354"/>
      <c r="AF102" s="198"/>
      <c r="AG102" s="199"/>
      <c r="AH102" s="199"/>
      <c r="AI102" s="199"/>
      <c r="AJ102" s="199"/>
      <c r="AK102" s="199"/>
      <c r="AL102" s="199"/>
      <c r="AM102" s="199"/>
      <c r="AN102" s="200"/>
      <c r="AO102" s="207"/>
      <c r="AP102" s="208"/>
      <c r="AQ102" s="208"/>
      <c r="AR102" s="208"/>
      <c r="AS102" s="208"/>
      <c r="AT102" s="208"/>
      <c r="AU102" s="208"/>
      <c r="AV102" s="208"/>
      <c r="AW102" s="208"/>
      <c r="AX102" s="208"/>
      <c r="AY102" s="208"/>
      <c r="AZ102" s="208"/>
      <c r="BA102" s="208"/>
      <c r="BB102" s="209"/>
      <c r="BC102" s="354"/>
      <c r="BD102" s="354"/>
      <c r="BE102" s="354"/>
      <c r="BF102" s="354"/>
    </row>
    <row r="103" spans="2:58" ht="14.25" customHeight="1">
      <c r="B103" s="4"/>
      <c r="C103" s="12"/>
      <c r="D103" s="201"/>
      <c r="E103" s="202"/>
      <c r="F103" s="202"/>
      <c r="G103" s="202"/>
      <c r="H103" s="202"/>
      <c r="I103" s="202"/>
      <c r="J103" s="202"/>
      <c r="K103" s="202"/>
      <c r="L103" s="202"/>
      <c r="M103" s="202"/>
      <c r="N103" s="213"/>
      <c r="O103" s="214"/>
      <c r="P103" s="214"/>
      <c r="Q103" s="214"/>
      <c r="R103" s="214"/>
      <c r="S103" s="214"/>
      <c r="T103" s="214"/>
      <c r="U103" s="214"/>
      <c r="V103" s="214"/>
      <c r="W103" s="214"/>
      <c r="X103" s="214"/>
      <c r="Y103" s="214"/>
      <c r="Z103" s="214"/>
      <c r="AA103" s="215"/>
      <c r="AB103" s="354"/>
      <c r="AC103" s="354"/>
      <c r="AD103" s="354"/>
      <c r="AE103" s="354"/>
      <c r="AF103" s="201"/>
      <c r="AG103" s="202"/>
      <c r="AH103" s="202"/>
      <c r="AI103" s="202"/>
      <c r="AJ103" s="202"/>
      <c r="AK103" s="202"/>
      <c r="AL103" s="202"/>
      <c r="AM103" s="202"/>
      <c r="AN103" s="203"/>
      <c r="AO103" s="213"/>
      <c r="AP103" s="214"/>
      <c r="AQ103" s="214"/>
      <c r="AR103" s="214"/>
      <c r="AS103" s="214"/>
      <c r="AT103" s="214"/>
      <c r="AU103" s="214"/>
      <c r="AV103" s="214"/>
      <c r="AW103" s="214"/>
      <c r="AX103" s="214"/>
      <c r="AY103" s="214"/>
      <c r="AZ103" s="214"/>
      <c r="BA103" s="214"/>
      <c r="BB103" s="215"/>
      <c r="BC103" s="354"/>
      <c r="BD103" s="354"/>
      <c r="BE103" s="354"/>
      <c r="BF103" s="354"/>
    </row>
    <row r="104" spans="2:58" ht="14.25" customHeight="1">
      <c r="B104" s="4"/>
      <c r="C104" s="12"/>
      <c r="D104" s="204"/>
      <c r="E104" s="205"/>
      <c r="F104" s="205"/>
      <c r="G104" s="205"/>
      <c r="H104" s="205"/>
      <c r="I104" s="205"/>
      <c r="J104" s="205"/>
      <c r="K104" s="205"/>
      <c r="L104" s="205"/>
      <c r="M104" s="205"/>
      <c r="N104" s="296"/>
      <c r="O104" s="297"/>
      <c r="P104" s="297"/>
      <c r="Q104" s="297"/>
      <c r="R104" s="297"/>
      <c r="S104" s="297"/>
      <c r="T104" s="297"/>
      <c r="U104" s="297"/>
      <c r="V104" s="297"/>
      <c r="W104" s="297"/>
      <c r="X104" s="297"/>
      <c r="Y104" s="297"/>
      <c r="Z104" s="297"/>
      <c r="AA104" s="160"/>
      <c r="AB104" s="354"/>
      <c r="AC104" s="354"/>
      <c r="AD104" s="354"/>
      <c r="AE104" s="354"/>
      <c r="AF104" s="204"/>
      <c r="AG104" s="205"/>
      <c r="AH104" s="205"/>
      <c r="AI104" s="205"/>
      <c r="AJ104" s="205"/>
      <c r="AK104" s="205"/>
      <c r="AL104" s="205"/>
      <c r="AM104" s="205"/>
      <c r="AN104" s="206"/>
      <c r="AO104" s="296"/>
      <c r="AP104" s="297"/>
      <c r="AQ104" s="297"/>
      <c r="AR104" s="297"/>
      <c r="AS104" s="297"/>
      <c r="AT104" s="297"/>
      <c r="AU104" s="297"/>
      <c r="AV104" s="297"/>
      <c r="AW104" s="297"/>
      <c r="AX104" s="297"/>
      <c r="AY104" s="297"/>
      <c r="AZ104" s="297"/>
      <c r="BA104" s="297"/>
      <c r="BB104" s="160"/>
      <c r="BC104" s="354"/>
      <c r="BD104" s="354"/>
      <c r="BE104" s="354"/>
      <c r="BF104" s="354"/>
    </row>
    <row r="105" spans="2:58" ht="14.25" customHeight="1">
      <c r="B105" s="4"/>
      <c r="C105" s="12"/>
      <c r="D105" s="198"/>
      <c r="E105" s="199"/>
      <c r="F105" s="199"/>
      <c r="G105" s="199"/>
      <c r="H105" s="199"/>
      <c r="I105" s="199"/>
      <c r="J105" s="199"/>
      <c r="K105" s="199"/>
      <c r="L105" s="199"/>
      <c r="M105" s="199"/>
      <c r="N105" s="207"/>
      <c r="O105" s="208"/>
      <c r="P105" s="208"/>
      <c r="Q105" s="208"/>
      <c r="R105" s="208"/>
      <c r="S105" s="208"/>
      <c r="T105" s="208"/>
      <c r="U105" s="208"/>
      <c r="V105" s="208"/>
      <c r="W105" s="208"/>
      <c r="X105" s="208"/>
      <c r="Y105" s="208"/>
      <c r="Z105" s="208"/>
      <c r="AA105" s="209"/>
      <c r="AB105" s="354"/>
      <c r="AC105" s="354"/>
      <c r="AD105" s="354"/>
      <c r="AE105" s="354"/>
      <c r="AF105" s="198"/>
      <c r="AG105" s="199"/>
      <c r="AH105" s="199"/>
      <c r="AI105" s="199"/>
      <c r="AJ105" s="199"/>
      <c r="AK105" s="199"/>
      <c r="AL105" s="199"/>
      <c r="AM105" s="199"/>
      <c r="AN105" s="200"/>
      <c r="AO105" s="207"/>
      <c r="AP105" s="208"/>
      <c r="AQ105" s="208"/>
      <c r="AR105" s="208"/>
      <c r="AS105" s="208"/>
      <c r="AT105" s="208"/>
      <c r="AU105" s="208"/>
      <c r="AV105" s="208"/>
      <c r="AW105" s="208"/>
      <c r="AX105" s="208"/>
      <c r="AY105" s="208"/>
      <c r="AZ105" s="208"/>
      <c r="BA105" s="208"/>
      <c r="BB105" s="209"/>
      <c r="BC105" s="354"/>
      <c r="BD105" s="354"/>
      <c r="BE105" s="354"/>
      <c r="BF105" s="354"/>
    </row>
    <row r="106" spans="2:58" ht="14.25" customHeight="1">
      <c r="B106" s="4"/>
      <c r="C106" s="12"/>
      <c r="D106" s="201"/>
      <c r="E106" s="202"/>
      <c r="F106" s="202"/>
      <c r="G106" s="202"/>
      <c r="H106" s="202"/>
      <c r="I106" s="202"/>
      <c r="J106" s="202"/>
      <c r="K106" s="202"/>
      <c r="L106" s="202"/>
      <c r="M106" s="202"/>
      <c r="N106" s="213"/>
      <c r="O106" s="214"/>
      <c r="P106" s="214"/>
      <c r="Q106" s="214"/>
      <c r="R106" s="214"/>
      <c r="S106" s="214"/>
      <c r="T106" s="214"/>
      <c r="U106" s="214"/>
      <c r="V106" s="214"/>
      <c r="W106" s="214"/>
      <c r="X106" s="214"/>
      <c r="Y106" s="214"/>
      <c r="Z106" s="214"/>
      <c r="AA106" s="215"/>
      <c r="AB106" s="354"/>
      <c r="AC106" s="354"/>
      <c r="AD106" s="354"/>
      <c r="AE106" s="354"/>
      <c r="AF106" s="201"/>
      <c r="AG106" s="202"/>
      <c r="AH106" s="202"/>
      <c r="AI106" s="202"/>
      <c r="AJ106" s="202"/>
      <c r="AK106" s="202"/>
      <c r="AL106" s="202"/>
      <c r="AM106" s="202"/>
      <c r="AN106" s="203"/>
      <c r="AO106" s="213"/>
      <c r="AP106" s="214"/>
      <c r="AQ106" s="214"/>
      <c r="AR106" s="214"/>
      <c r="AS106" s="214"/>
      <c r="AT106" s="214"/>
      <c r="AU106" s="214"/>
      <c r="AV106" s="214"/>
      <c r="AW106" s="214"/>
      <c r="AX106" s="214"/>
      <c r="AY106" s="214"/>
      <c r="AZ106" s="214"/>
      <c r="BA106" s="214"/>
      <c r="BB106" s="215"/>
      <c r="BC106" s="354"/>
      <c r="BD106" s="354"/>
      <c r="BE106" s="354"/>
      <c r="BF106" s="354"/>
    </row>
    <row r="107" spans="2:58" ht="14.25" customHeight="1">
      <c r="B107" s="4"/>
      <c r="C107" s="12"/>
      <c r="D107" s="204"/>
      <c r="E107" s="205"/>
      <c r="F107" s="205"/>
      <c r="G107" s="205"/>
      <c r="H107" s="205"/>
      <c r="I107" s="205"/>
      <c r="J107" s="205"/>
      <c r="K107" s="205"/>
      <c r="L107" s="205"/>
      <c r="M107" s="205"/>
      <c r="N107" s="296"/>
      <c r="O107" s="297"/>
      <c r="P107" s="297"/>
      <c r="Q107" s="297"/>
      <c r="R107" s="297"/>
      <c r="S107" s="297"/>
      <c r="T107" s="297"/>
      <c r="U107" s="297"/>
      <c r="V107" s="297"/>
      <c r="W107" s="297"/>
      <c r="X107" s="297"/>
      <c r="Y107" s="297"/>
      <c r="Z107" s="297"/>
      <c r="AA107" s="160"/>
      <c r="AB107" s="354"/>
      <c r="AC107" s="354"/>
      <c r="AD107" s="354"/>
      <c r="AE107" s="354"/>
      <c r="AF107" s="204"/>
      <c r="AG107" s="205"/>
      <c r="AH107" s="205"/>
      <c r="AI107" s="205"/>
      <c r="AJ107" s="205"/>
      <c r="AK107" s="205"/>
      <c r="AL107" s="205"/>
      <c r="AM107" s="205"/>
      <c r="AN107" s="206"/>
      <c r="AO107" s="296"/>
      <c r="AP107" s="297"/>
      <c r="AQ107" s="297"/>
      <c r="AR107" s="297"/>
      <c r="AS107" s="297"/>
      <c r="AT107" s="297"/>
      <c r="AU107" s="297"/>
      <c r="AV107" s="297"/>
      <c r="AW107" s="297"/>
      <c r="AX107" s="297"/>
      <c r="AY107" s="297"/>
      <c r="AZ107" s="297"/>
      <c r="BA107" s="297"/>
      <c r="BB107" s="160"/>
      <c r="BC107" s="354"/>
      <c r="BD107" s="354"/>
      <c r="BE107" s="354"/>
      <c r="BF107" s="354"/>
    </row>
    <row r="108" spans="2:58" ht="14.25" customHeight="1">
      <c r="B108" s="4"/>
      <c r="C108" s="12"/>
      <c r="D108" s="198"/>
      <c r="E108" s="199"/>
      <c r="F108" s="199"/>
      <c r="G108" s="199"/>
      <c r="H108" s="199"/>
      <c r="I108" s="199"/>
      <c r="J108" s="199"/>
      <c r="K108" s="199"/>
      <c r="L108" s="199"/>
      <c r="M108" s="199"/>
      <c r="N108" s="207"/>
      <c r="O108" s="208"/>
      <c r="P108" s="208"/>
      <c r="Q108" s="208"/>
      <c r="R108" s="208"/>
      <c r="S108" s="208"/>
      <c r="T108" s="208"/>
      <c r="U108" s="208"/>
      <c r="V108" s="208"/>
      <c r="W108" s="208"/>
      <c r="X108" s="208"/>
      <c r="Y108" s="208"/>
      <c r="Z108" s="208"/>
      <c r="AA108" s="209"/>
      <c r="AB108" s="354"/>
      <c r="AC108" s="354"/>
      <c r="AD108" s="354"/>
      <c r="AE108" s="354"/>
      <c r="AF108" s="198"/>
      <c r="AG108" s="199"/>
      <c r="AH108" s="199"/>
      <c r="AI108" s="199"/>
      <c r="AJ108" s="199"/>
      <c r="AK108" s="199"/>
      <c r="AL108" s="199"/>
      <c r="AM108" s="199"/>
      <c r="AN108" s="200"/>
      <c r="AO108" s="207"/>
      <c r="AP108" s="208"/>
      <c r="AQ108" s="208"/>
      <c r="AR108" s="208"/>
      <c r="AS108" s="208"/>
      <c r="AT108" s="208"/>
      <c r="AU108" s="208"/>
      <c r="AV108" s="208"/>
      <c r="AW108" s="208"/>
      <c r="AX108" s="208"/>
      <c r="AY108" s="208"/>
      <c r="AZ108" s="208"/>
      <c r="BA108" s="208"/>
      <c r="BB108" s="209"/>
      <c r="BC108" s="354"/>
      <c r="BD108" s="354"/>
      <c r="BE108" s="354"/>
      <c r="BF108" s="354"/>
    </row>
    <row r="109" spans="2:58" ht="14.25" customHeight="1">
      <c r="B109" s="4"/>
      <c r="C109" s="12"/>
      <c r="D109" s="201"/>
      <c r="E109" s="202"/>
      <c r="F109" s="202"/>
      <c r="G109" s="202"/>
      <c r="H109" s="202"/>
      <c r="I109" s="202"/>
      <c r="J109" s="202"/>
      <c r="K109" s="202"/>
      <c r="L109" s="202"/>
      <c r="M109" s="202"/>
      <c r="N109" s="213"/>
      <c r="O109" s="214"/>
      <c r="P109" s="214"/>
      <c r="Q109" s="214"/>
      <c r="R109" s="214"/>
      <c r="S109" s="214"/>
      <c r="T109" s="214"/>
      <c r="U109" s="214"/>
      <c r="V109" s="214"/>
      <c r="W109" s="214"/>
      <c r="X109" s="214"/>
      <c r="Y109" s="214"/>
      <c r="Z109" s="214"/>
      <c r="AA109" s="215"/>
      <c r="AB109" s="354"/>
      <c r="AC109" s="354"/>
      <c r="AD109" s="354"/>
      <c r="AE109" s="354"/>
      <c r="AF109" s="201"/>
      <c r="AG109" s="202"/>
      <c r="AH109" s="202"/>
      <c r="AI109" s="202"/>
      <c r="AJ109" s="202"/>
      <c r="AK109" s="202"/>
      <c r="AL109" s="202"/>
      <c r="AM109" s="202"/>
      <c r="AN109" s="203"/>
      <c r="AO109" s="213"/>
      <c r="AP109" s="214"/>
      <c r="AQ109" s="214"/>
      <c r="AR109" s="214"/>
      <c r="AS109" s="214"/>
      <c r="AT109" s="214"/>
      <c r="AU109" s="214"/>
      <c r="AV109" s="214"/>
      <c r="AW109" s="214"/>
      <c r="AX109" s="214"/>
      <c r="AY109" s="214"/>
      <c r="AZ109" s="214"/>
      <c r="BA109" s="214"/>
      <c r="BB109" s="215"/>
      <c r="BC109" s="354"/>
      <c r="BD109" s="354"/>
      <c r="BE109" s="354"/>
      <c r="BF109" s="354"/>
    </row>
    <row r="110" spans="2:58" ht="14.25" customHeight="1">
      <c r="B110" s="4"/>
      <c r="C110" s="12"/>
      <c r="D110" s="204"/>
      <c r="E110" s="205"/>
      <c r="F110" s="205"/>
      <c r="G110" s="205"/>
      <c r="H110" s="205"/>
      <c r="I110" s="205"/>
      <c r="J110" s="205"/>
      <c r="K110" s="205"/>
      <c r="L110" s="205"/>
      <c r="M110" s="205"/>
      <c r="N110" s="296"/>
      <c r="O110" s="297"/>
      <c r="P110" s="297"/>
      <c r="Q110" s="297"/>
      <c r="R110" s="297"/>
      <c r="S110" s="297"/>
      <c r="T110" s="297"/>
      <c r="U110" s="297"/>
      <c r="V110" s="297"/>
      <c r="W110" s="297"/>
      <c r="X110" s="297"/>
      <c r="Y110" s="297"/>
      <c r="Z110" s="297"/>
      <c r="AA110" s="160"/>
      <c r="AB110" s="354"/>
      <c r="AC110" s="354"/>
      <c r="AD110" s="354"/>
      <c r="AE110" s="354"/>
      <c r="AF110" s="204"/>
      <c r="AG110" s="205"/>
      <c r="AH110" s="205"/>
      <c r="AI110" s="205"/>
      <c r="AJ110" s="205"/>
      <c r="AK110" s="205"/>
      <c r="AL110" s="205"/>
      <c r="AM110" s="205"/>
      <c r="AN110" s="206"/>
      <c r="AO110" s="296"/>
      <c r="AP110" s="297"/>
      <c r="AQ110" s="297"/>
      <c r="AR110" s="297"/>
      <c r="AS110" s="297"/>
      <c r="AT110" s="297"/>
      <c r="AU110" s="297"/>
      <c r="AV110" s="297"/>
      <c r="AW110" s="297"/>
      <c r="AX110" s="297"/>
      <c r="AY110" s="297"/>
      <c r="AZ110" s="297"/>
      <c r="BA110" s="297"/>
      <c r="BB110" s="160"/>
      <c r="BC110" s="354"/>
      <c r="BD110" s="354"/>
      <c r="BE110" s="354"/>
      <c r="BF110" s="354"/>
    </row>
    <row r="111" spans="2:58" ht="14.25" customHeight="1">
      <c r="B111" s="4"/>
      <c r="C111" s="12"/>
      <c r="D111" s="198"/>
      <c r="E111" s="199"/>
      <c r="F111" s="199"/>
      <c r="G111" s="199"/>
      <c r="H111" s="199"/>
      <c r="I111" s="199"/>
      <c r="J111" s="199"/>
      <c r="K111" s="199"/>
      <c r="L111" s="199"/>
      <c r="M111" s="199"/>
      <c r="N111" s="207"/>
      <c r="O111" s="208"/>
      <c r="P111" s="208"/>
      <c r="Q111" s="208"/>
      <c r="R111" s="208"/>
      <c r="S111" s="208"/>
      <c r="T111" s="208"/>
      <c r="U111" s="208"/>
      <c r="V111" s="208"/>
      <c r="W111" s="208"/>
      <c r="X111" s="208"/>
      <c r="Y111" s="208"/>
      <c r="Z111" s="208"/>
      <c r="AA111" s="209"/>
      <c r="AB111" s="354"/>
      <c r="AC111" s="354"/>
      <c r="AD111" s="354"/>
      <c r="AE111" s="354"/>
      <c r="AF111" s="198"/>
      <c r="AG111" s="199"/>
      <c r="AH111" s="199"/>
      <c r="AI111" s="199"/>
      <c r="AJ111" s="199"/>
      <c r="AK111" s="199"/>
      <c r="AL111" s="199"/>
      <c r="AM111" s="199"/>
      <c r="AN111" s="200"/>
      <c r="AO111" s="207"/>
      <c r="AP111" s="208"/>
      <c r="AQ111" s="208"/>
      <c r="AR111" s="208"/>
      <c r="AS111" s="208"/>
      <c r="AT111" s="208"/>
      <c r="AU111" s="208"/>
      <c r="AV111" s="208"/>
      <c r="AW111" s="208"/>
      <c r="AX111" s="208"/>
      <c r="AY111" s="208"/>
      <c r="AZ111" s="208"/>
      <c r="BA111" s="208"/>
      <c r="BB111" s="209"/>
      <c r="BC111" s="354"/>
      <c r="BD111" s="354"/>
      <c r="BE111" s="354"/>
      <c r="BF111" s="354"/>
    </row>
    <row r="112" spans="2:58" ht="14.25" customHeight="1">
      <c r="B112" s="4"/>
      <c r="C112" s="12"/>
      <c r="D112" s="201"/>
      <c r="E112" s="202"/>
      <c r="F112" s="202"/>
      <c r="G112" s="202"/>
      <c r="H112" s="202"/>
      <c r="I112" s="202"/>
      <c r="J112" s="202"/>
      <c r="K112" s="202"/>
      <c r="L112" s="202"/>
      <c r="M112" s="202"/>
      <c r="N112" s="213"/>
      <c r="O112" s="214"/>
      <c r="P112" s="214"/>
      <c r="Q112" s="214"/>
      <c r="R112" s="214"/>
      <c r="S112" s="214"/>
      <c r="T112" s="214"/>
      <c r="U112" s="214"/>
      <c r="V112" s="214"/>
      <c r="W112" s="214"/>
      <c r="X112" s="214"/>
      <c r="Y112" s="214"/>
      <c r="Z112" s="214"/>
      <c r="AA112" s="215"/>
      <c r="AB112" s="354"/>
      <c r="AC112" s="354"/>
      <c r="AD112" s="354"/>
      <c r="AE112" s="354"/>
      <c r="AF112" s="201"/>
      <c r="AG112" s="202"/>
      <c r="AH112" s="202"/>
      <c r="AI112" s="202"/>
      <c r="AJ112" s="202"/>
      <c r="AK112" s="202"/>
      <c r="AL112" s="202"/>
      <c r="AM112" s="202"/>
      <c r="AN112" s="203"/>
      <c r="AO112" s="213"/>
      <c r="AP112" s="214"/>
      <c r="AQ112" s="214"/>
      <c r="AR112" s="214"/>
      <c r="AS112" s="214"/>
      <c r="AT112" s="214"/>
      <c r="AU112" s="214"/>
      <c r="AV112" s="214"/>
      <c r="AW112" s="214"/>
      <c r="AX112" s="214"/>
      <c r="AY112" s="214"/>
      <c r="AZ112" s="214"/>
      <c r="BA112" s="214"/>
      <c r="BB112" s="215"/>
      <c r="BC112" s="354"/>
      <c r="BD112" s="354"/>
      <c r="BE112" s="354"/>
      <c r="BF112" s="354"/>
    </row>
    <row r="113" spans="1:58" ht="14.25" customHeight="1">
      <c r="B113" s="4"/>
      <c r="C113" s="12"/>
      <c r="D113" s="204"/>
      <c r="E113" s="205"/>
      <c r="F113" s="205"/>
      <c r="G113" s="205"/>
      <c r="H113" s="205"/>
      <c r="I113" s="205"/>
      <c r="J113" s="205"/>
      <c r="K113" s="205"/>
      <c r="L113" s="205"/>
      <c r="M113" s="205"/>
      <c r="N113" s="296"/>
      <c r="O113" s="297"/>
      <c r="P113" s="297"/>
      <c r="Q113" s="297"/>
      <c r="R113" s="297"/>
      <c r="S113" s="297"/>
      <c r="T113" s="297"/>
      <c r="U113" s="297"/>
      <c r="V113" s="297"/>
      <c r="W113" s="297"/>
      <c r="X113" s="297"/>
      <c r="Y113" s="297"/>
      <c r="Z113" s="297"/>
      <c r="AA113" s="160"/>
      <c r="AB113" s="354"/>
      <c r="AC113" s="354"/>
      <c r="AD113" s="354"/>
      <c r="AE113" s="354"/>
      <c r="AF113" s="204"/>
      <c r="AG113" s="205"/>
      <c r="AH113" s="205"/>
      <c r="AI113" s="205"/>
      <c r="AJ113" s="205"/>
      <c r="AK113" s="205"/>
      <c r="AL113" s="205"/>
      <c r="AM113" s="205"/>
      <c r="AN113" s="206"/>
      <c r="AO113" s="296"/>
      <c r="AP113" s="297"/>
      <c r="AQ113" s="297"/>
      <c r="AR113" s="297"/>
      <c r="AS113" s="297"/>
      <c r="AT113" s="297"/>
      <c r="AU113" s="297"/>
      <c r="AV113" s="297"/>
      <c r="AW113" s="297"/>
      <c r="AX113" s="297"/>
      <c r="AY113" s="297"/>
      <c r="AZ113" s="297"/>
      <c r="BA113" s="297"/>
      <c r="BB113" s="160"/>
      <c r="BC113" s="354"/>
      <c r="BD113" s="354"/>
      <c r="BE113" s="354"/>
      <c r="BF113" s="354"/>
    </row>
    <row r="114" spans="1:58" ht="12" customHeight="1">
      <c r="D114" s="355" t="s">
        <v>137</v>
      </c>
      <c r="E114" s="355"/>
      <c r="F114" s="355"/>
      <c r="G114" s="355"/>
      <c r="H114" s="355"/>
      <c r="I114" s="355"/>
      <c r="J114" s="355"/>
      <c r="K114" s="355"/>
      <c r="L114" s="355"/>
      <c r="M114" s="355"/>
      <c r="N114" s="355"/>
      <c r="O114" s="355"/>
      <c r="P114" s="355"/>
      <c r="Q114" s="355"/>
      <c r="R114" s="355"/>
      <c r="S114" s="355"/>
      <c r="T114" s="355"/>
      <c r="U114" s="355"/>
      <c r="V114" s="355"/>
      <c r="W114" s="355"/>
      <c r="X114" s="355"/>
      <c r="Y114" s="355"/>
      <c r="Z114" s="355"/>
      <c r="AA114" s="355"/>
      <c r="AB114" s="355"/>
      <c r="AC114" s="355"/>
      <c r="AD114" s="355"/>
      <c r="AE114" s="355"/>
      <c r="AF114" s="355"/>
      <c r="AG114" s="355"/>
      <c r="AH114" s="355"/>
      <c r="AI114" s="355"/>
      <c r="AJ114" s="355"/>
      <c r="AK114" s="355"/>
      <c r="AL114" s="355"/>
      <c r="AM114" s="355"/>
      <c r="AN114" s="356"/>
      <c r="AO114" s="358" t="s">
        <v>130</v>
      </c>
      <c r="AP114" s="73"/>
      <c r="AQ114" s="73"/>
      <c r="AR114" s="73"/>
      <c r="AS114" s="73"/>
      <c r="AT114" s="73"/>
      <c r="AU114" s="73"/>
      <c r="AV114" s="118"/>
      <c r="AW114" s="362"/>
      <c r="AX114" s="363"/>
      <c r="AY114" s="363"/>
      <c r="AZ114" s="363"/>
      <c r="BA114" s="363"/>
      <c r="BB114" s="364"/>
      <c r="BC114" s="185" t="s">
        <v>12</v>
      </c>
      <c r="BD114" s="185"/>
      <c r="BE114" s="185"/>
      <c r="BF114" s="260"/>
    </row>
    <row r="115" spans="1:58" ht="12" customHeight="1">
      <c r="D115" s="174"/>
      <c r="E115" s="174"/>
      <c r="F115" s="174"/>
      <c r="G115" s="174"/>
      <c r="H115" s="174"/>
      <c r="I115" s="174"/>
      <c r="J115" s="174"/>
      <c r="K115" s="174"/>
      <c r="L115" s="174"/>
      <c r="M115" s="174"/>
      <c r="N115" s="174"/>
      <c r="O115" s="174"/>
      <c r="P115" s="174"/>
      <c r="Q115" s="174"/>
      <c r="R115" s="174"/>
      <c r="S115" s="174"/>
      <c r="T115" s="174"/>
      <c r="U115" s="174"/>
      <c r="V115" s="174"/>
      <c r="W115" s="174"/>
      <c r="X115" s="174"/>
      <c r="Y115" s="174"/>
      <c r="Z115" s="174"/>
      <c r="AA115" s="174"/>
      <c r="AB115" s="174"/>
      <c r="AC115" s="174"/>
      <c r="AD115" s="174"/>
      <c r="AE115" s="174"/>
      <c r="AF115" s="174"/>
      <c r="AG115" s="174"/>
      <c r="AH115" s="174"/>
      <c r="AI115" s="174"/>
      <c r="AJ115" s="174"/>
      <c r="AK115" s="174"/>
      <c r="AL115" s="174"/>
      <c r="AM115" s="174"/>
      <c r="AN115" s="357"/>
      <c r="AO115" s="359"/>
      <c r="AP115" s="155"/>
      <c r="AQ115" s="155"/>
      <c r="AR115" s="155"/>
      <c r="AS115" s="155"/>
      <c r="AT115" s="155"/>
      <c r="AU115" s="155"/>
      <c r="AV115" s="147"/>
      <c r="AW115" s="365"/>
      <c r="AX115" s="366"/>
      <c r="AY115" s="366"/>
      <c r="AZ115" s="366"/>
      <c r="BA115" s="366"/>
      <c r="BB115" s="367"/>
      <c r="BC115" s="186"/>
      <c r="BD115" s="186"/>
      <c r="BE115" s="186"/>
      <c r="BF115" s="262"/>
    </row>
    <row r="116" spans="1:58" ht="12" customHeight="1">
      <c r="D116" s="174"/>
      <c r="E116" s="174"/>
      <c r="F116" s="174"/>
      <c r="G116" s="174"/>
      <c r="H116" s="174"/>
      <c r="I116" s="174"/>
      <c r="J116" s="174"/>
      <c r="K116" s="174"/>
      <c r="L116" s="174"/>
      <c r="M116" s="174"/>
      <c r="N116" s="174"/>
      <c r="O116" s="174"/>
      <c r="P116" s="174"/>
      <c r="Q116" s="174"/>
      <c r="R116" s="174"/>
      <c r="S116" s="174"/>
      <c r="T116" s="174"/>
      <c r="U116" s="174"/>
      <c r="V116" s="174"/>
      <c r="W116" s="174"/>
      <c r="X116" s="174"/>
      <c r="Y116" s="174"/>
      <c r="Z116" s="174"/>
      <c r="AA116" s="174"/>
      <c r="AB116" s="174"/>
      <c r="AC116" s="174"/>
      <c r="AD116" s="174"/>
      <c r="AE116" s="174"/>
      <c r="AF116" s="174"/>
      <c r="AG116" s="174"/>
      <c r="AH116" s="174"/>
      <c r="AI116" s="174"/>
      <c r="AJ116" s="174"/>
      <c r="AK116" s="174"/>
      <c r="AL116" s="174"/>
      <c r="AM116" s="174"/>
      <c r="AN116" s="357"/>
      <c r="AO116" s="360"/>
      <c r="AP116" s="101"/>
      <c r="AQ116" s="101"/>
      <c r="AR116" s="101"/>
      <c r="AS116" s="101"/>
      <c r="AT116" s="101"/>
      <c r="AU116" s="101"/>
      <c r="AV116" s="361"/>
      <c r="AW116" s="368"/>
      <c r="AX116" s="369"/>
      <c r="AY116" s="369"/>
      <c r="AZ116" s="369"/>
      <c r="BA116" s="369"/>
      <c r="BB116" s="370"/>
      <c r="BC116" s="188"/>
      <c r="BD116" s="188"/>
      <c r="BE116" s="188"/>
      <c r="BF116" s="263"/>
    </row>
    <row r="117" spans="1:58" ht="15" customHeight="1">
      <c r="A117" s="2" t="s">
        <v>138</v>
      </c>
    </row>
    <row r="118" spans="1:58" ht="15" customHeight="1">
      <c r="B118" s="2" t="s">
        <v>53</v>
      </c>
    </row>
    <row r="119" spans="1:58" ht="15" customHeight="1">
      <c r="D119" s="2" t="s">
        <v>139</v>
      </c>
    </row>
    <row r="120" spans="1:58" ht="15" customHeight="1">
      <c r="B120" s="2" t="s">
        <v>140</v>
      </c>
    </row>
    <row r="121" spans="1:58" ht="14.25" customHeight="1">
      <c r="B121" s="4"/>
      <c r="C121" s="12"/>
      <c r="D121" s="348" t="s">
        <v>19</v>
      </c>
      <c r="E121" s="349"/>
      <c r="F121" s="349"/>
      <c r="G121" s="349"/>
      <c r="H121" s="349"/>
      <c r="I121" s="349"/>
      <c r="J121" s="259" t="s">
        <v>20</v>
      </c>
      <c r="K121" s="185"/>
      <c r="L121" s="185"/>
      <c r="M121" s="185"/>
      <c r="N121" s="185"/>
      <c r="O121" s="185"/>
      <c r="P121" s="185"/>
      <c r="Q121" s="185"/>
      <c r="R121" s="185"/>
      <c r="S121" s="185"/>
      <c r="T121" s="185"/>
      <c r="U121" s="185"/>
      <c r="V121" s="185"/>
      <c r="W121" s="185"/>
      <c r="X121" s="185"/>
      <c r="Y121" s="185"/>
      <c r="Z121" s="260"/>
      <c r="AA121" s="352" t="s">
        <v>141</v>
      </c>
      <c r="AB121" s="353"/>
      <c r="AC121" s="353"/>
      <c r="AD121" s="353"/>
      <c r="AE121" s="353"/>
      <c r="AF121" s="353"/>
      <c r="AG121" s="175" t="s">
        <v>142</v>
      </c>
      <c r="AH121" s="185"/>
      <c r="AI121" s="185"/>
      <c r="AJ121" s="185"/>
      <c r="AK121" s="185"/>
      <c r="AL121" s="185"/>
      <c r="AM121" s="260"/>
      <c r="AN121" s="264" t="s">
        <v>143</v>
      </c>
      <c r="AO121" s="265"/>
      <c r="AP121" s="265"/>
      <c r="AQ121" s="265"/>
      <c r="AR121" s="265"/>
      <c r="AS121" s="265"/>
      <c r="AT121" s="266"/>
      <c r="AU121" s="264" t="s">
        <v>144</v>
      </c>
      <c r="AV121" s="265"/>
      <c r="AW121" s="265"/>
      <c r="AX121" s="265"/>
      <c r="AY121" s="265"/>
      <c r="AZ121" s="265"/>
      <c r="BA121" s="265"/>
      <c r="BB121" s="265"/>
      <c r="BC121" s="265"/>
      <c r="BD121" s="265"/>
      <c r="BE121" s="266"/>
    </row>
    <row r="122" spans="1:58" ht="14.25" customHeight="1">
      <c r="B122" s="4"/>
      <c r="C122" s="12"/>
      <c r="D122" s="350"/>
      <c r="E122" s="350"/>
      <c r="F122" s="350"/>
      <c r="G122" s="350"/>
      <c r="H122" s="350"/>
      <c r="I122" s="350"/>
      <c r="J122" s="261"/>
      <c r="K122" s="186"/>
      <c r="L122" s="186"/>
      <c r="M122" s="186"/>
      <c r="N122" s="186"/>
      <c r="O122" s="186"/>
      <c r="P122" s="186"/>
      <c r="Q122" s="186"/>
      <c r="R122" s="186"/>
      <c r="S122" s="186"/>
      <c r="T122" s="186"/>
      <c r="U122" s="186"/>
      <c r="V122" s="186"/>
      <c r="W122" s="186"/>
      <c r="X122" s="186"/>
      <c r="Y122" s="186"/>
      <c r="Z122" s="262"/>
      <c r="AA122" s="353"/>
      <c r="AB122" s="353"/>
      <c r="AC122" s="353"/>
      <c r="AD122" s="353"/>
      <c r="AE122" s="353"/>
      <c r="AF122" s="353"/>
      <c r="AG122" s="261"/>
      <c r="AH122" s="186"/>
      <c r="AI122" s="186"/>
      <c r="AJ122" s="186"/>
      <c r="AK122" s="186"/>
      <c r="AL122" s="186"/>
      <c r="AM122" s="262"/>
      <c r="AN122" s="267"/>
      <c r="AO122" s="268"/>
      <c r="AP122" s="268"/>
      <c r="AQ122" s="268"/>
      <c r="AR122" s="268"/>
      <c r="AS122" s="268"/>
      <c r="AT122" s="269"/>
      <c r="AU122" s="267"/>
      <c r="AV122" s="268"/>
      <c r="AW122" s="268"/>
      <c r="AX122" s="268"/>
      <c r="AY122" s="268"/>
      <c r="AZ122" s="268"/>
      <c r="BA122" s="268"/>
      <c r="BB122" s="268"/>
      <c r="BC122" s="268"/>
      <c r="BD122" s="268"/>
      <c r="BE122" s="269"/>
    </row>
    <row r="123" spans="1:58" ht="14.25" customHeight="1">
      <c r="B123" s="4"/>
      <c r="C123" s="12"/>
      <c r="D123" s="351"/>
      <c r="E123" s="351"/>
      <c r="F123" s="351"/>
      <c r="G123" s="351"/>
      <c r="H123" s="351"/>
      <c r="I123" s="351"/>
      <c r="J123" s="187"/>
      <c r="K123" s="188"/>
      <c r="L123" s="188"/>
      <c r="M123" s="188"/>
      <c r="N123" s="188"/>
      <c r="O123" s="188"/>
      <c r="P123" s="188"/>
      <c r="Q123" s="188"/>
      <c r="R123" s="188"/>
      <c r="S123" s="188"/>
      <c r="T123" s="188"/>
      <c r="U123" s="188"/>
      <c r="V123" s="188"/>
      <c r="W123" s="188"/>
      <c r="X123" s="188"/>
      <c r="Y123" s="188"/>
      <c r="Z123" s="263"/>
      <c r="AA123" s="353"/>
      <c r="AB123" s="353"/>
      <c r="AC123" s="353"/>
      <c r="AD123" s="353"/>
      <c r="AE123" s="353"/>
      <c r="AF123" s="353"/>
      <c r="AG123" s="187"/>
      <c r="AH123" s="188"/>
      <c r="AI123" s="188"/>
      <c r="AJ123" s="188"/>
      <c r="AK123" s="188"/>
      <c r="AL123" s="188"/>
      <c r="AM123" s="263"/>
      <c r="AN123" s="270"/>
      <c r="AO123" s="271"/>
      <c r="AP123" s="271"/>
      <c r="AQ123" s="271"/>
      <c r="AR123" s="271"/>
      <c r="AS123" s="271"/>
      <c r="AT123" s="272"/>
      <c r="AU123" s="270"/>
      <c r="AV123" s="271"/>
      <c r="AW123" s="271"/>
      <c r="AX123" s="271"/>
      <c r="AY123" s="271"/>
      <c r="AZ123" s="271"/>
      <c r="BA123" s="271"/>
      <c r="BB123" s="271"/>
      <c r="BC123" s="271"/>
      <c r="BD123" s="271"/>
      <c r="BE123" s="272"/>
    </row>
    <row r="124" spans="1:58" ht="14.25" customHeight="1">
      <c r="B124" s="4"/>
      <c r="C124" s="12"/>
      <c r="D124" s="198"/>
      <c r="E124" s="199"/>
      <c r="F124" s="199"/>
      <c r="G124" s="199"/>
      <c r="H124" s="199"/>
      <c r="I124" s="200"/>
      <c r="J124" s="207"/>
      <c r="K124" s="208"/>
      <c r="L124" s="208"/>
      <c r="M124" s="208"/>
      <c r="N124" s="208"/>
      <c r="O124" s="208"/>
      <c r="P124" s="208"/>
      <c r="Q124" s="208"/>
      <c r="R124" s="208"/>
      <c r="S124" s="208"/>
      <c r="T124" s="208"/>
      <c r="U124" s="208"/>
      <c r="V124" s="208"/>
      <c r="W124" s="208"/>
      <c r="X124" s="208"/>
      <c r="Y124" s="208"/>
      <c r="Z124" s="209"/>
      <c r="AA124" s="318"/>
      <c r="AB124" s="319"/>
      <c r="AC124" s="319"/>
      <c r="AD124" s="319"/>
      <c r="AE124" s="319"/>
      <c r="AF124" s="320"/>
      <c r="AG124" s="225"/>
      <c r="AH124" s="226"/>
      <c r="AI124" s="226"/>
      <c r="AJ124" s="226"/>
      <c r="AK124" s="226"/>
      <c r="AL124" s="226"/>
      <c r="AM124" s="227"/>
      <c r="AN124" s="327"/>
      <c r="AO124" s="328"/>
      <c r="AP124" s="328"/>
      <c r="AQ124" s="328"/>
      <c r="AR124" s="328"/>
      <c r="AS124" s="328"/>
      <c r="AT124" s="329"/>
      <c r="AU124" s="336">
        <f>AG124*AN124</f>
        <v>0</v>
      </c>
      <c r="AV124" s="337"/>
      <c r="AW124" s="337"/>
      <c r="AX124" s="337"/>
      <c r="AY124" s="337"/>
      <c r="AZ124" s="337"/>
      <c r="BA124" s="337"/>
      <c r="BB124" s="337"/>
      <c r="BC124" s="337"/>
      <c r="BD124" s="337"/>
      <c r="BE124" s="338"/>
    </row>
    <row r="125" spans="1:58" ht="14.25" customHeight="1">
      <c r="B125" s="4"/>
      <c r="C125" s="12"/>
      <c r="D125" s="201"/>
      <c r="E125" s="202"/>
      <c r="F125" s="202"/>
      <c r="G125" s="202"/>
      <c r="H125" s="202"/>
      <c r="I125" s="203"/>
      <c r="J125" s="213"/>
      <c r="K125" s="214"/>
      <c r="L125" s="214"/>
      <c r="M125" s="214"/>
      <c r="N125" s="214"/>
      <c r="O125" s="214"/>
      <c r="P125" s="214"/>
      <c r="Q125" s="214"/>
      <c r="R125" s="214"/>
      <c r="S125" s="214"/>
      <c r="T125" s="214"/>
      <c r="U125" s="214"/>
      <c r="V125" s="214"/>
      <c r="W125" s="214"/>
      <c r="X125" s="214"/>
      <c r="Y125" s="214"/>
      <c r="Z125" s="215"/>
      <c r="AA125" s="321"/>
      <c r="AB125" s="322"/>
      <c r="AC125" s="322"/>
      <c r="AD125" s="322"/>
      <c r="AE125" s="322"/>
      <c r="AF125" s="323"/>
      <c r="AG125" s="228"/>
      <c r="AH125" s="229"/>
      <c r="AI125" s="229"/>
      <c r="AJ125" s="229"/>
      <c r="AK125" s="229"/>
      <c r="AL125" s="229"/>
      <c r="AM125" s="230"/>
      <c r="AN125" s="330"/>
      <c r="AO125" s="331"/>
      <c r="AP125" s="331"/>
      <c r="AQ125" s="331"/>
      <c r="AR125" s="331"/>
      <c r="AS125" s="331"/>
      <c r="AT125" s="332"/>
      <c r="AU125" s="339"/>
      <c r="AV125" s="340"/>
      <c r="AW125" s="340"/>
      <c r="AX125" s="340"/>
      <c r="AY125" s="340"/>
      <c r="AZ125" s="340"/>
      <c r="BA125" s="340"/>
      <c r="BB125" s="340"/>
      <c r="BC125" s="340"/>
      <c r="BD125" s="340"/>
      <c r="BE125" s="341"/>
    </row>
    <row r="126" spans="1:58" ht="14.25" customHeight="1">
      <c r="B126" s="4"/>
      <c r="C126" s="12"/>
      <c r="D126" s="204"/>
      <c r="E126" s="205"/>
      <c r="F126" s="205"/>
      <c r="G126" s="205"/>
      <c r="H126" s="205"/>
      <c r="I126" s="206"/>
      <c r="J126" s="345" t="s">
        <v>148</v>
      </c>
      <c r="K126" s="346"/>
      <c r="L126" s="346"/>
      <c r="M126" s="346"/>
      <c r="N126" s="346"/>
      <c r="O126" s="346"/>
      <c r="P126" s="346"/>
      <c r="Q126" s="346"/>
      <c r="R126" s="346"/>
      <c r="S126" s="346"/>
      <c r="T126" s="346"/>
      <c r="U126" s="346"/>
      <c r="V126" s="346"/>
      <c r="W126" s="346"/>
      <c r="X126" s="346"/>
      <c r="Y126" s="346"/>
      <c r="Z126" s="347"/>
      <c r="AA126" s="324"/>
      <c r="AB126" s="325"/>
      <c r="AC126" s="325"/>
      <c r="AD126" s="325"/>
      <c r="AE126" s="325"/>
      <c r="AF126" s="326"/>
      <c r="AG126" s="231"/>
      <c r="AH126" s="232"/>
      <c r="AI126" s="232"/>
      <c r="AJ126" s="232"/>
      <c r="AK126" s="232"/>
      <c r="AL126" s="232"/>
      <c r="AM126" s="233"/>
      <c r="AN126" s="333"/>
      <c r="AO126" s="334"/>
      <c r="AP126" s="334"/>
      <c r="AQ126" s="334"/>
      <c r="AR126" s="334"/>
      <c r="AS126" s="334"/>
      <c r="AT126" s="335"/>
      <c r="AU126" s="342"/>
      <c r="AV126" s="343"/>
      <c r="AW126" s="343"/>
      <c r="AX126" s="343"/>
      <c r="AY126" s="343"/>
      <c r="AZ126" s="343"/>
      <c r="BA126" s="343"/>
      <c r="BB126" s="343"/>
      <c r="BC126" s="343"/>
      <c r="BD126" s="343"/>
      <c r="BE126" s="344"/>
    </row>
    <row r="127" spans="1:58" ht="14.25" customHeight="1">
      <c r="B127" s="4"/>
      <c r="C127" s="12"/>
      <c r="D127" s="198"/>
      <c r="E127" s="199"/>
      <c r="F127" s="199"/>
      <c r="G127" s="199"/>
      <c r="H127" s="199"/>
      <c r="I127" s="200"/>
      <c r="J127" s="207"/>
      <c r="K127" s="208"/>
      <c r="L127" s="208"/>
      <c r="M127" s="208"/>
      <c r="N127" s="208"/>
      <c r="O127" s="208"/>
      <c r="P127" s="208"/>
      <c r="Q127" s="208"/>
      <c r="R127" s="208"/>
      <c r="S127" s="208"/>
      <c r="T127" s="208"/>
      <c r="U127" s="208"/>
      <c r="V127" s="208"/>
      <c r="W127" s="208"/>
      <c r="X127" s="208"/>
      <c r="Y127" s="208"/>
      <c r="Z127" s="209"/>
      <c r="AA127" s="318"/>
      <c r="AB127" s="319"/>
      <c r="AC127" s="319"/>
      <c r="AD127" s="319"/>
      <c r="AE127" s="319"/>
      <c r="AF127" s="320"/>
      <c r="AG127" s="225"/>
      <c r="AH127" s="226"/>
      <c r="AI127" s="226"/>
      <c r="AJ127" s="226"/>
      <c r="AK127" s="226"/>
      <c r="AL127" s="226"/>
      <c r="AM127" s="227"/>
      <c r="AN127" s="327"/>
      <c r="AO127" s="328"/>
      <c r="AP127" s="328"/>
      <c r="AQ127" s="328"/>
      <c r="AR127" s="328"/>
      <c r="AS127" s="328"/>
      <c r="AT127" s="329"/>
      <c r="AU127" s="336">
        <f>AG127*AN127</f>
        <v>0</v>
      </c>
      <c r="AV127" s="337"/>
      <c r="AW127" s="337"/>
      <c r="AX127" s="337"/>
      <c r="AY127" s="337"/>
      <c r="AZ127" s="337"/>
      <c r="BA127" s="337"/>
      <c r="BB127" s="337"/>
      <c r="BC127" s="337"/>
      <c r="BD127" s="337"/>
      <c r="BE127" s="338"/>
    </row>
    <row r="128" spans="1:58" ht="14.25" customHeight="1">
      <c r="B128" s="4"/>
      <c r="C128" s="12"/>
      <c r="D128" s="201"/>
      <c r="E128" s="202"/>
      <c r="F128" s="202"/>
      <c r="G128" s="202"/>
      <c r="H128" s="202"/>
      <c r="I128" s="203"/>
      <c r="J128" s="213"/>
      <c r="K128" s="214"/>
      <c r="L128" s="214"/>
      <c r="M128" s="214"/>
      <c r="N128" s="214"/>
      <c r="O128" s="214"/>
      <c r="P128" s="214"/>
      <c r="Q128" s="214"/>
      <c r="R128" s="214"/>
      <c r="S128" s="214"/>
      <c r="T128" s="214"/>
      <c r="U128" s="214"/>
      <c r="V128" s="214"/>
      <c r="W128" s="214"/>
      <c r="X128" s="214"/>
      <c r="Y128" s="214"/>
      <c r="Z128" s="215"/>
      <c r="AA128" s="321"/>
      <c r="AB128" s="322"/>
      <c r="AC128" s="322"/>
      <c r="AD128" s="322"/>
      <c r="AE128" s="322"/>
      <c r="AF128" s="323"/>
      <c r="AG128" s="228"/>
      <c r="AH128" s="229"/>
      <c r="AI128" s="229"/>
      <c r="AJ128" s="229"/>
      <c r="AK128" s="229"/>
      <c r="AL128" s="229"/>
      <c r="AM128" s="230"/>
      <c r="AN128" s="330"/>
      <c r="AO128" s="331"/>
      <c r="AP128" s="331"/>
      <c r="AQ128" s="331"/>
      <c r="AR128" s="331"/>
      <c r="AS128" s="331"/>
      <c r="AT128" s="332"/>
      <c r="AU128" s="339"/>
      <c r="AV128" s="340"/>
      <c r="AW128" s="340"/>
      <c r="AX128" s="340"/>
      <c r="AY128" s="340"/>
      <c r="AZ128" s="340"/>
      <c r="BA128" s="340"/>
      <c r="BB128" s="340"/>
      <c r="BC128" s="340"/>
      <c r="BD128" s="340"/>
      <c r="BE128" s="341"/>
    </row>
    <row r="129" spans="1:57" ht="14.25" customHeight="1">
      <c r="B129" s="4"/>
      <c r="C129" s="12"/>
      <c r="D129" s="204"/>
      <c r="E129" s="205"/>
      <c r="F129" s="205"/>
      <c r="G129" s="205"/>
      <c r="H129" s="205"/>
      <c r="I129" s="206"/>
      <c r="J129" s="345" t="s">
        <v>148</v>
      </c>
      <c r="K129" s="346"/>
      <c r="L129" s="346"/>
      <c r="M129" s="346"/>
      <c r="N129" s="346"/>
      <c r="O129" s="346"/>
      <c r="P129" s="346"/>
      <c r="Q129" s="346"/>
      <c r="R129" s="346"/>
      <c r="S129" s="346"/>
      <c r="T129" s="346"/>
      <c r="U129" s="346"/>
      <c r="V129" s="346"/>
      <c r="W129" s="346"/>
      <c r="X129" s="346"/>
      <c r="Y129" s="346"/>
      <c r="Z129" s="347"/>
      <c r="AA129" s="324"/>
      <c r="AB129" s="325"/>
      <c r="AC129" s="325"/>
      <c r="AD129" s="325"/>
      <c r="AE129" s="325"/>
      <c r="AF129" s="326"/>
      <c r="AG129" s="231"/>
      <c r="AH129" s="232"/>
      <c r="AI129" s="232"/>
      <c r="AJ129" s="232"/>
      <c r="AK129" s="232"/>
      <c r="AL129" s="232"/>
      <c r="AM129" s="233"/>
      <c r="AN129" s="333"/>
      <c r="AO129" s="334"/>
      <c r="AP129" s="334"/>
      <c r="AQ129" s="334"/>
      <c r="AR129" s="334"/>
      <c r="AS129" s="334"/>
      <c r="AT129" s="335"/>
      <c r="AU129" s="342"/>
      <c r="AV129" s="343"/>
      <c r="AW129" s="343"/>
      <c r="AX129" s="343"/>
      <c r="AY129" s="343"/>
      <c r="AZ129" s="343"/>
      <c r="BA129" s="343"/>
      <c r="BB129" s="343"/>
      <c r="BC129" s="343"/>
      <c r="BD129" s="343"/>
      <c r="BE129" s="344"/>
    </row>
    <row r="130" spans="1:57" ht="14.25" customHeight="1">
      <c r="B130" s="4"/>
      <c r="C130" s="12"/>
      <c r="D130" s="198"/>
      <c r="E130" s="199"/>
      <c r="F130" s="199"/>
      <c r="G130" s="199"/>
      <c r="H130" s="199"/>
      <c r="I130" s="200"/>
      <c r="J130" s="207"/>
      <c r="K130" s="208"/>
      <c r="L130" s="208"/>
      <c r="M130" s="208"/>
      <c r="N130" s="208"/>
      <c r="O130" s="208"/>
      <c r="P130" s="208"/>
      <c r="Q130" s="208"/>
      <c r="R130" s="208"/>
      <c r="S130" s="208"/>
      <c r="T130" s="208"/>
      <c r="U130" s="208"/>
      <c r="V130" s="208"/>
      <c r="W130" s="208"/>
      <c r="X130" s="208"/>
      <c r="Y130" s="208"/>
      <c r="Z130" s="209"/>
      <c r="AA130" s="318"/>
      <c r="AB130" s="319"/>
      <c r="AC130" s="319"/>
      <c r="AD130" s="319"/>
      <c r="AE130" s="319"/>
      <c r="AF130" s="320"/>
      <c r="AG130" s="225"/>
      <c r="AH130" s="226"/>
      <c r="AI130" s="226"/>
      <c r="AJ130" s="226"/>
      <c r="AK130" s="226"/>
      <c r="AL130" s="226"/>
      <c r="AM130" s="227"/>
      <c r="AN130" s="327"/>
      <c r="AO130" s="328"/>
      <c r="AP130" s="328"/>
      <c r="AQ130" s="328"/>
      <c r="AR130" s="328"/>
      <c r="AS130" s="328"/>
      <c r="AT130" s="329"/>
      <c r="AU130" s="336">
        <f>AG130*AN130</f>
        <v>0</v>
      </c>
      <c r="AV130" s="337"/>
      <c r="AW130" s="337"/>
      <c r="AX130" s="337"/>
      <c r="AY130" s="337"/>
      <c r="AZ130" s="337"/>
      <c r="BA130" s="337"/>
      <c r="BB130" s="337"/>
      <c r="BC130" s="337"/>
      <c r="BD130" s="337"/>
      <c r="BE130" s="338"/>
    </row>
    <row r="131" spans="1:57" ht="14.25" customHeight="1">
      <c r="B131" s="4"/>
      <c r="C131" s="12"/>
      <c r="D131" s="201"/>
      <c r="E131" s="202"/>
      <c r="F131" s="202"/>
      <c r="G131" s="202"/>
      <c r="H131" s="202"/>
      <c r="I131" s="203"/>
      <c r="J131" s="213"/>
      <c r="K131" s="214"/>
      <c r="L131" s="214"/>
      <c r="M131" s="214"/>
      <c r="N131" s="214"/>
      <c r="O131" s="214"/>
      <c r="P131" s="214"/>
      <c r="Q131" s="214"/>
      <c r="R131" s="214"/>
      <c r="S131" s="214"/>
      <c r="T131" s="214"/>
      <c r="U131" s="214"/>
      <c r="V131" s="214"/>
      <c r="W131" s="214"/>
      <c r="X131" s="214"/>
      <c r="Y131" s="214"/>
      <c r="Z131" s="215"/>
      <c r="AA131" s="321"/>
      <c r="AB131" s="322"/>
      <c r="AC131" s="322"/>
      <c r="AD131" s="322"/>
      <c r="AE131" s="322"/>
      <c r="AF131" s="323"/>
      <c r="AG131" s="228"/>
      <c r="AH131" s="229"/>
      <c r="AI131" s="229"/>
      <c r="AJ131" s="229"/>
      <c r="AK131" s="229"/>
      <c r="AL131" s="229"/>
      <c r="AM131" s="230"/>
      <c r="AN131" s="330"/>
      <c r="AO131" s="331"/>
      <c r="AP131" s="331"/>
      <c r="AQ131" s="331"/>
      <c r="AR131" s="331"/>
      <c r="AS131" s="331"/>
      <c r="AT131" s="332"/>
      <c r="AU131" s="339"/>
      <c r="AV131" s="340"/>
      <c r="AW131" s="340"/>
      <c r="AX131" s="340"/>
      <c r="AY131" s="340"/>
      <c r="AZ131" s="340"/>
      <c r="BA131" s="340"/>
      <c r="BB131" s="340"/>
      <c r="BC131" s="340"/>
      <c r="BD131" s="340"/>
      <c r="BE131" s="341"/>
    </row>
    <row r="132" spans="1:57" ht="14.25" customHeight="1">
      <c r="B132" s="4"/>
      <c r="C132" s="12"/>
      <c r="D132" s="204"/>
      <c r="E132" s="205"/>
      <c r="F132" s="205"/>
      <c r="G132" s="205"/>
      <c r="H132" s="205"/>
      <c r="I132" s="206"/>
      <c r="J132" s="345" t="s">
        <v>148</v>
      </c>
      <c r="K132" s="346"/>
      <c r="L132" s="346"/>
      <c r="M132" s="346"/>
      <c r="N132" s="346"/>
      <c r="O132" s="346"/>
      <c r="P132" s="346"/>
      <c r="Q132" s="346"/>
      <c r="R132" s="346"/>
      <c r="S132" s="346"/>
      <c r="T132" s="346"/>
      <c r="U132" s="346"/>
      <c r="V132" s="346"/>
      <c r="W132" s="346"/>
      <c r="X132" s="346"/>
      <c r="Y132" s="346"/>
      <c r="Z132" s="347"/>
      <c r="AA132" s="324"/>
      <c r="AB132" s="325"/>
      <c r="AC132" s="325"/>
      <c r="AD132" s="325"/>
      <c r="AE132" s="325"/>
      <c r="AF132" s="326"/>
      <c r="AG132" s="231"/>
      <c r="AH132" s="232"/>
      <c r="AI132" s="232"/>
      <c r="AJ132" s="232"/>
      <c r="AK132" s="232"/>
      <c r="AL132" s="232"/>
      <c r="AM132" s="233"/>
      <c r="AN132" s="333"/>
      <c r="AO132" s="334"/>
      <c r="AP132" s="334"/>
      <c r="AQ132" s="334"/>
      <c r="AR132" s="334"/>
      <c r="AS132" s="334"/>
      <c r="AT132" s="335"/>
      <c r="AU132" s="342"/>
      <c r="AV132" s="343"/>
      <c r="AW132" s="343"/>
      <c r="AX132" s="343"/>
      <c r="AY132" s="343"/>
      <c r="AZ132" s="343"/>
      <c r="BA132" s="343"/>
      <c r="BB132" s="343"/>
      <c r="BC132" s="343"/>
      <c r="BD132" s="343"/>
      <c r="BE132" s="344"/>
    </row>
    <row r="133" spans="1:57" ht="12" customHeight="1">
      <c r="D133" s="149" t="s">
        <v>149</v>
      </c>
      <c r="E133" s="149"/>
      <c r="F133" s="149"/>
      <c r="G133" s="149"/>
      <c r="H133" s="149"/>
      <c r="I133" s="149"/>
      <c r="J133" s="149"/>
      <c r="K133" s="149"/>
      <c r="L133" s="149"/>
      <c r="M133" s="149"/>
      <c r="N133" s="149"/>
      <c r="O133" s="149"/>
      <c r="P133" s="149"/>
      <c r="Q133" s="149"/>
      <c r="R133" s="149"/>
      <c r="S133" s="149"/>
      <c r="T133" s="149"/>
      <c r="U133" s="149"/>
      <c r="V133" s="149"/>
      <c r="W133" s="149"/>
      <c r="X133" s="149"/>
      <c r="Y133" s="149"/>
      <c r="Z133" s="290"/>
      <c r="AA133" s="292" t="s">
        <v>130</v>
      </c>
      <c r="AB133" s="293"/>
      <c r="AC133" s="293"/>
      <c r="AD133" s="293"/>
      <c r="AE133" s="293"/>
      <c r="AF133" s="158"/>
      <c r="AG133" s="298"/>
      <c r="AH133" s="299"/>
      <c r="AI133" s="299"/>
      <c r="AJ133" s="299"/>
      <c r="AK133" s="300"/>
      <c r="AL133" s="307" t="s">
        <v>12</v>
      </c>
      <c r="AM133" s="260"/>
      <c r="AN133" s="175" t="s">
        <v>150</v>
      </c>
      <c r="AO133" s="310"/>
      <c r="AP133" s="310"/>
      <c r="AQ133" s="310"/>
      <c r="AR133" s="310"/>
      <c r="AS133" s="310"/>
      <c r="AT133" s="310"/>
      <c r="AU133" s="310"/>
      <c r="AV133" s="310"/>
      <c r="AW133" s="310"/>
      <c r="AX133" s="310"/>
      <c r="AY133" s="311"/>
      <c r="AZ133" s="317"/>
      <c r="BA133" s="299"/>
      <c r="BB133" s="299"/>
      <c r="BC133" s="299"/>
      <c r="BD133" s="255" t="s">
        <v>12</v>
      </c>
      <c r="BE133" s="158"/>
    </row>
    <row r="134" spans="1:57" ht="12" customHeight="1">
      <c r="D134" s="151"/>
      <c r="E134" s="151"/>
      <c r="F134" s="151"/>
      <c r="G134" s="151"/>
      <c r="H134" s="151"/>
      <c r="I134" s="151"/>
      <c r="J134" s="151"/>
      <c r="K134" s="151"/>
      <c r="L134" s="151"/>
      <c r="M134" s="151"/>
      <c r="N134" s="151"/>
      <c r="O134" s="151"/>
      <c r="P134" s="151"/>
      <c r="Q134" s="151"/>
      <c r="R134" s="151"/>
      <c r="S134" s="151"/>
      <c r="T134" s="151"/>
      <c r="U134" s="151"/>
      <c r="V134" s="151"/>
      <c r="W134" s="151"/>
      <c r="X134" s="151"/>
      <c r="Y134" s="151"/>
      <c r="Z134" s="291"/>
      <c r="AA134" s="294"/>
      <c r="AB134" s="295"/>
      <c r="AC134" s="295"/>
      <c r="AD134" s="295"/>
      <c r="AE134" s="295"/>
      <c r="AF134" s="159"/>
      <c r="AG134" s="301"/>
      <c r="AH134" s="302"/>
      <c r="AI134" s="302"/>
      <c r="AJ134" s="302"/>
      <c r="AK134" s="303"/>
      <c r="AL134" s="308"/>
      <c r="AM134" s="262"/>
      <c r="AN134" s="178"/>
      <c r="AO134" s="312"/>
      <c r="AP134" s="312"/>
      <c r="AQ134" s="312"/>
      <c r="AR134" s="312"/>
      <c r="AS134" s="312"/>
      <c r="AT134" s="312"/>
      <c r="AU134" s="312"/>
      <c r="AV134" s="312"/>
      <c r="AW134" s="312"/>
      <c r="AX134" s="312"/>
      <c r="AY134" s="313"/>
      <c r="AZ134" s="301"/>
      <c r="BA134" s="302"/>
      <c r="BB134" s="302"/>
      <c r="BC134" s="302"/>
      <c r="BD134" s="256"/>
      <c r="BE134" s="159"/>
    </row>
    <row r="135" spans="1:57" ht="12" customHeight="1">
      <c r="D135" s="151"/>
      <c r="E135" s="151"/>
      <c r="F135" s="151"/>
      <c r="G135" s="151"/>
      <c r="H135" s="151"/>
      <c r="I135" s="151"/>
      <c r="J135" s="151"/>
      <c r="K135" s="151"/>
      <c r="L135" s="151"/>
      <c r="M135" s="151"/>
      <c r="N135" s="151"/>
      <c r="O135" s="151"/>
      <c r="P135" s="151"/>
      <c r="Q135" s="151"/>
      <c r="R135" s="151"/>
      <c r="S135" s="151"/>
      <c r="T135" s="151"/>
      <c r="U135" s="151"/>
      <c r="V135" s="151"/>
      <c r="W135" s="151"/>
      <c r="X135" s="151"/>
      <c r="Y135" s="151"/>
      <c r="Z135" s="291"/>
      <c r="AA135" s="296"/>
      <c r="AB135" s="297"/>
      <c r="AC135" s="297"/>
      <c r="AD135" s="297"/>
      <c r="AE135" s="297"/>
      <c r="AF135" s="160"/>
      <c r="AG135" s="304"/>
      <c r="AH135" s="305"/>
      <c r="AI135" s="305"/>
      <c r="AJ135" s="305"/>
      <c r="AK135" s="306"/>
      <c r="AL135" s="309"/>
      <c r="AM135" s="263"/>
      <c r="AN135" s="314"/>
      <c r="AO135" s="315"/>
      <c r="AP135" s="315"/>
      <c r="AQ135" s="315"/>
      <c r="AR135" s="315"/>
      <c r="AS135" s="315"/>
      <c r="AT135" s="315"/>
      <c r="AU135" s="315"/>
      <c r="AV135" s="315"/>
      <c r="AW135" s="315"/>
      <c r="AX135" s="315"/>
      <c r="AY135" s="316"/>
      <c r="AZ135" s="304"/>
      <c r="BA135" s="305"/>
      <c r="BB135" s="305"/>
      <c r="BC135" s="305"/>
      <c r="BD135" s="257"/>
      <c r="BE135" s="160"/>
    </row>
    <row r="136" spans="1:57" ht="12" customHeight="1">
      <c r="D136" s="258"/>
      <c r="E136" s="258"/>
      <c r="F136" s="258"/>
      <c r="G136" s="258"/>
      <c r="H136" s="258"/>
      <c r="I136" s="258"/>
      <c r="J136" s="258"/>
      <c r="K136" s="258"/>
      <c r="L136" s="258"/>
      <c r="M136" s="258"/>
      <c r="N136" s="258"/>
      <c r="O136" s="258"/>
      <c r="P136" s="258"/>
      <c r="Q136" s="258"/>
      <c r="R136" s="258"/>
      <c r="S136" s="258"/>
      <c r="T136" s="258"/>
      <c r="U136" s="258"/>
      <c r="V136" s="258"/>
      <c r="W136" s="258"/>
      <c r="X136" s="258"/>
      <c r="Y136" s="258"/>
      <c r="Z136" s="258"/>
      <c r="AA136" s="258"/>
      <c r="AB136" s="258"/>
      <c r="AC136" s="258"/>
      <c r="AD136" s="258"/>
      <c r="AE136" s="258"/>
      <c r="AF136" s="258"/>
      <c r="AG136" s="258"/>
      <c r="AH136" s="258"/>
      <c r="AI136" s="258"/>
      <c r="AJ136" s="258"/>
      <c r="AK136" s="258"/>
      <c r="AL136" s="258"/>
      <c r="AM136" s="258"/>
      <c r="AN136" s="258"/>
      <c r="AO136" s="258"/>
      <c r="AP136" s="258"/>
      <c r="AQ136" s="258"/>
      <c r="AR136" s="258"/>
      <c r="AS136" s="258"/>
      <c r="AT136" s="258"/>
      <c r="AU136" s="258"/>
      <c r="AV136" s="258"/>
      <c r="AW136" s="258"/>
      <c r="AX136" s="258"/>
      <c r="AY136" s="258"/>
      <c r="AZ136" s="258"/>
      <c r="BA136" s="258"/>
      <c r="BB136" s="258"/>
      <c r="BC136" s="258"/>
      <c r="BD136" s="258"/>
      <c r="BE136" s="258"/>
    </row>
    <row r="137" spans="1:57" ht="14.25" customHeight="1">
      <c r="D137" s="7"/>
      <c r="X137" s="4"/>
      <c r="Y137" s="4"/>
      <c r="Z137" s="61"/>
      <c r="AA137" s="61"/>
      <c r="AB137" s="13"/>
      <c r="AC137" s="13"/>
      <c r="AD137" s="13"/>
      <c r="AE137" s="13"/>
      <c r="AF137" s="13"/>
      <c r="AG137" s="62"/>
      <c r="AH137" s="62"/>
      <c r="AI137" s="62"/>
      <c r="AJ137" s="62"/>
      <c r="AK137" s="62"/>
      <c r="AL137" s="62"/>
      <c r="AM137" s="62"/>
      <c r="AN137" s="13"/>
      <c r="AO137" s="13"/>
      <c r="AP137" s="13"/>
      <c r="AQ137" s="13"/>
      <c r="AR137" s="13"/>
      <c r="AS137" s="13"/>
      <c r="AT137" s="13"/>
      <c r="AU137" s="13"/>
      <c r="AV137" s="13"/>
      <c r="AW137" s="13"/>
      <c r="AX137" s="13"/>
      <c r="AY137" s="13"/>
      <c r="AZ137" s="13"/>
      <c r="BA137" s="13"/>
      <c r="BB137" s="13"/>
      <c r="BC137" s="13"/>
      <c r="BD137" s="13"/>
      <c r="BE137" s="13"/>
    </row>
    <row r="138" spans="1:57" ht="15" customHeight="1">
      <c r="A138" s="2" t="s">
        <v>151</v>
      </c>
    </row>
    <row r="139" spans="1:57" ht="15" customHeight="1">
      <c r="B139" s="2" t="s">
        <v>54</v>
      </c>
    </row>
    <row r="140" spans="1:57" ht="15" customHeight="1">
      <c r="B140" s="4"/>
      <c r="C140" s="12"/>
      <c r="D140" s="175" t="s">
        <v>19</v>
      </c>
      <c r="E140" s="176"/>
      <c r="F140" s="176"/>
      <c r="G140" s="176"/>
      <c r="H140" s="176"/>
      <c r="I140" s="176"/>
      <c r="J140" s="176"/>
      <c r="K140" s="176"/>
      <c r="L140" s="176"/>
      <c r="M140" s="176"/>
      <c r="N140" s="176"/>
      <c r="O140" s="176"/>
      <c r="P140" s="176"/>
      <c r="Q140" s="177"/>
      <c r="R140" s="259" t="s">
        <v>152</v>
      </c>
      <c r="S140" s="185"/>
      <c r="T140" s="185"/>
      <c r="U140" s="185"/>
      <c r="V140" s="185"/>
      <c r="W140" s="185"/>
      <c r="X140" s="185"/>
      <c r="Y140" s="185"/>
      <c r="Z140" s="185"/>
      <c r="AA140" s="185"/>
      <c r="AB140" s="185"/>
      <c r="AC140" s="185"/>
      <c r="AD140" s="185"/>
      <c r="AE140" s="185"/>
      <c r="AF140" s="260"/>
      <c r="AG140" s="175" t="s">
        <v>153</v>
      </c>
      <c r="AH140" s="176"/>
      <c r="AI140" s="176"/>
      <c r="AJ140" s="176"/>
      <c r="AK140" s="176"/>
      <c r="AL140" s="176"/>
      <c r="AM140" s="177"/>
      <c r="AN140" s="264" t="s">
        <v>40</v>
      </c>
      <c r="AO140" s="265"/>
      <c r="AP140" s="265"/>
      <c r="AQ140" s="265"/>
      <c r="AR140" s="265"/>
      <c r="AS140" s="266"/>
      <c r="AT140" s="273" t="s">
        <v>23</v>
      </c>
      <c r="AU140" s="274"/>
      <c r="AV140" s="274"/>
      <c r="AW140" s="274"/>
      <c r="AX140" s="274"/>
      <c r="AY140" s="275"/>
      <c r="AZ140" s="264" t="s">
        <v>24</v>
      </c>
      <c r="BA140" s="282"/>
      <c r="BB140" s="282"/>
      <c r="BC140" s="282"/>
      <c r="BD140" s="282"/>
      <c r="BE140" s="283"/>
    </row>
    <row r="141" spans="1:57" ht="15" customHeight="1">
      <c r="B141" s="4"/>
      <c r="C141" s="12"/>
      <c r="D141" s="178"/>
      <c r="E141" s="179"/>
      <c r="F141" s="179"/>
      <c r="G141" s="179"/>
      <c r="H141" s="179"/>
      <c r="I141" s="179"/>
      <c r="J141" s="179"/>
      <c r="K141" s="179"/>
      <c r="L141" s="179"/>
      <c r="M141" s="179"/>
      <c r="N141" s="179"/>
      <c r="O141" s="179"/>
      <c r="P141" s="179"/>
      <c r="Q141" s="180"/>
      <c r="R141" s="261"/>
      <c r="S141" s="186"/>
      <c r="T141" s="186"/>
      <c r="U141" s="186"/>
      <c r="V141" s="186"/>
      <c r="W141" s="186"/>
      <c r="X141" s="186"/>
      <c r="Y141" s="186"/>
      <c r="Z141" s="186"/>
      <c r="AA141" s="186"/>
      <c r="AB141" s="186"/>
      <c r="AC141" s="186"/>
      <c r="AD141" s="186"/>
      <c r="AE141" s="186"/>
      <c r="AF141" s="262"/>
      <c r="AG141" s="178"/>
      <c r="AH141" s="179"/>
      <c r="AI141" s="179"/>
      <c r="AJ141" s="179"/>
      <c r="AK141" s="179"/>
      <c r="AL141" s="179"/>
      <c r="AM141" s="180"/>
      <c r="AN141" s="267"/>
      <c r="AO141" s="268"/>
      <c r="AP141" s="268"/>
      <c r="AQ141" s="268"/>
      <c r="AR141" s="268"/>
      <c r="AS141" s="269"/>
      <c r="AT141" s="276"/>
      <c r="AU141" s="277"/>
      <c r="AV141" s="277"/>
      <c r="AW141" s="277"/>
      <c r="AX141" s="277"/>
      <c r="AY141" s="278"/>
      <c r="AZ141" s="284"/>
      <c r="BA141" s="285"/>
      <c r="BB141" s="285"/>
      <c r="BC141" s="285"/>
      <c r="BD141" s="285"/>
      <c r="BE141" s="286"/>
    </row>
    <row r="142" spans="1:57" ht="15" customHeight="1">
      <c r="B142" s="4"/>
      <c r="C142" s="12"/>
      <c r="D142" s="181"/>
      <c r="E142" s="182"/>
      <c r="F142" s="182"/>
      <c r="G142" s="182"/>
      <c r="H142" s="182"/>
      <c r="I142" s="182"/>
      <c r="J142" s="182"/>
      <c r="K142" s="182"/>
      <c r="L142" s="182"/>
      <c r="M142" s="182"/>
      <c r="N142" s="182"/>
      <c r="O142" s="182"/>
      <c r="P142" s="182"/>
      <c r="Q142" s="183"/>
      <c r="R142" s="187"/>
      <c r="S142" s="188"/>
      <c r="T142" s="188"/>
      <c r="U142" s="188"/>
      <c r="V142" s="188"/>
      <c r="W142" s="188"/>
      <c r="X142" s="188"/>
      <c r="Y142" s="188"/>
      <c r="Z142" s="188"/>
      <c r="AA142" s="188"/>
      <c r="AB142" s="188"/>
      <c r="AC142" s="188"/>
      <c r="AD142" s="188"/>
      <c r="AE142" s="188"/>
      <c r="AF142" s="263"/>
      <c r="AG142" s="181"/>
      <c r="AH142" s="182"/>
      <c r="AI142" s="182"/>
      <c r="AJ142" s="182"/>
      <c r="AK142" s="182"/>
      <c r="AL142" s="182"/>
      <c r="AM142" s="183"/>
      <c r="AN142" s="270"/>
      <c r="AO142" s="271"/>
      <c r="AP142" s="271"/>
      <c r="AQ142" s="271"/>
      <c r="AR142" s="271"/>
      <c r="AS142" s="272"/>
      <c r="AT142" s="279"/>
      <c r="AU142" s="280"/>
      <c r="AV142" s="280"/>
      <c r="AW142" s="280"/>
      <c r="AX142" s="280"/>
      <c r="AY142" s="281"/>
      <c r="AZ142" s="287"/>
      <c r="BA142" s="288"/>
      <c r="BB142" s="288"/>
      <c r="BC142" s="288"/>
      <c r="BD142" s="288"/>
      <c r="BE142" s="289"/>
    </row>
    <row r="143" spans="1:57" ht="15" customHeight="1">
      <c r="B143" s="4"/>
      <c r="C143" s="12"/>
      <c r="D143" s="198"/>
      <c r="E143" s="199"/>
      <c r="F143" s="199"/>
      <c r="G143" s="199"/>
      <c r="H143" s="199"/>
      <c r="I143" s="199"/>
      <c r="J143" s="199"/>
      <c r="K143" s="199"/>
      <c r="L143" s="199"/>
      <c r="M143" s="199"/>
      <c r="N143" s="199"/>
      <c r="O143" s="199"/>
      <c r="P143" s="199"/>
      <c r="Q143" s="200"/>
      <c r="R143" s="207"/>
      <c r="S143" s="208"/>
      <c r="T143" s="208"/>
      <c r="U143" s="208"/>
      <c r="V143" s="208"/>
      <c r="W143" s="208"/>
      <c r="X143" s="208"/>
      <c r="Y143" s="208"/>
      <c r="Z143" s="208"/>
      <c r="AA143" s="208"/>
      <c r="AB143" s="208"/>
      <c r="AC143" s="208"/>
      <c r="AD143" s="208"/>
      <c r="AE143" s="208"/>
      <c r="AF143" s="209"/>
      <c r="AG143" s="216"/>
      <c r="AH143" s="217"/>
      <c r="AI143" s="217"/>
      <c r="AJ143" s="217"/>
      <c r="AK143" s="217"/>
      <c r="AL143" s="217"/>
      <c r="AM143" s="218"/>
      <c r="AN143" s="225"/>
      <c r="AO143" s="226"/>
      <c r="AP143" s="226"/>
      <c r="AQ143" s="226"/>
      <c r="AR143" s="226"/>
      <c r="AS143" s="227"/>
      <c r="AT143" s="234"/>
      <c r="AU143" s="235"/>
      <c r="AV143" s="235"/>
      <c r="AW143" s="235"/>
      <c r="AX143" s="235"/>
      <c r="AY143" s="236"/>
      <c r="AZ143" s="243">
        <f>AN143*AT143</f>
        <v>0</v>
      </c>
      <c r="BA143" s="244"/>
      <c r="BB143" s="244"/>
      <c r="BC143" s="244"/>
      <c r="BD143" s="244"/>
      <c r="BE143" s="245"/>
    </row>
    <row r="144" spans="1:57" ht="15" customHeight="1">
      <c r="B144" s="4"/>
      <c r="C144" s="12"/>
      <c r="D144" s="201"/>
      <c r="E144" s="202"/>
      <c r="F144" s="202"/>
      <c r="G144" s="202"/>
      <c r="H144" s="202"/>
      <c r="I144" s="202"/>
      <c r="J144" s="202"/>
      <c r="K144" s="202"/>
      <c r="L144" s="202"/>
      <c r="M144" s="202"/>
      <c r="N144" s="202"/>
      <c r="O144" s="202"/>
      <c r="P144" s="202"/>
      <c r="Q144" s="203"/>
      <c r="R144" s="210"/>
      <c r="S144" s="211"/>
      <c r="T144" s="211"/>
      <c r="U144" s="211"/>
      <c r="V144" s="211"/>
      <c r="W144" s="211"/>
      <c r="X144" s="211"/>
      <c r="Y144" s="211"/>
      <c r="Z144" s="211"/>
      <c r="AA144" s="211"/>
      <c r="AB144" s="211"/>
      <c r="AC144" s="211"/>
      <c r="AD144" s="211"/>
      <c r="AE144" s="211"/>
      <c r="AF144" s="212"/>
      <c r="AG144" s="219"/>
      <c r="AH144" s="220"/>
      <c r="AI144" s="220"/>
      <c r="AJ144" s="220"/>
      <c r="AK144" s="220"/>
      <c r="AL144" s="220"/>
      <c r="AM144" s="221"/>
      <c r="AN144" s="228"/>
      <c r="AO144" s="229"/>
      <c r="AP144" s="229"/>
      <c r="AQ144" s="229"/>
      <c r="AR144" s="229"/>
      <c r="AS144" s="230"/>
      <c r="AT144" s="237"/>
      <c r="AU144" s="238"/>
      <c r="AV144" s="238"/>
      <c r="AW144" s="238"/>
      <c r="AX144" s="238"/>
      <c r="AY144" s="239"/>
      <c r="AZ144" s="246"/>
      <c r="BA144" s="247"/>
      <c r="BB144" s="247"/>
      <c r="BC144" s="247"/>
      <c r="BD144" s="247"/>
      <c r="BE144" s="248"/>
    </row>
    <row r="145" spans="1:69" ht="15" customHeight="1">
      <c r="B145" s="4"/>
      <c r="C145" s="12"/>
      <c r="D145" s="201"/>
      <c r="E145" s="202"/>
      <c r="F145" s="202"/>
      <c r="G145" s="202"/>
      <c r="H145" s="202"/>
      <c r="I145" s="202"/>
      <c r="J145" s="202"/>
      <c r="K145" s="202"/>
      <c r="L145" s="202"/>
      <c r="M145" s="202"/>
      <c r="N145" s="202"/>
      <c r="O145" s="202"/>
      <c r="P145" s="202"/>
      <c r="Q145" s="203"/>
      <c r="R145" s="213"/>
      <c r="S145" s="214"/>
      <c r="T145" s="214"/>
      <c r="U145" s="214"/>
      <c r="V145" s="214"/>
      <c r="W145" s="214"/>
      <c r="X145" s="214"/>
      <c r="Y145" s="214"/>
      <c r="Z145" s="214"/>
      <c r="AA145" s="214"/>
      <c r="AB145" s="214"/>
      <c r="AC145" s="214"/>
      <c r="AD145" s="214"/>
      <c r="AE145" s="214"/>
      <c r="AF145" s="215"/>
      <c r="AG145" s="219"/>
      <c r="AH145" s="220"/>
      <c r="AI145" s="220"/>
      <c r="AJ145" s="220"/>
      <c r="AK145" s="220"/>
      <c r="AL145" s="220"/>
      <c r="AM145" s="221"/>
      <c r="AN145" s="228"/>
      <c r="AO145" s="229"/>
      <c r="AP145" s="229"/>
      <c r="AQ145" s="229"/>
      <c r="AR145" s="229"/>
      <c r="AS145" s="230"/>
      <c r="AT145" s="237"/>
      <c r="AU145" s="238"/>
      <c r="AV145" s="238"/>
      <c r="AW145" s="238"/>
      <c r="AX145" s="238"/>
      <c r="AY145" s="239"/>
      <c r="AZ145" s="246"/>
      <c r="BA145" s="247"/>
      <c r="BB145" s="247"/>
      <c r="BC145" s="247"/>
      <c r="BD145" s="247"/>
      <c r="BE145" s="248"/>
    </row>
    <row r="146" spans="1:69" ht="15" customHeight="1">
      <c r="B146" s="4"/>
      <c r="C146" s="12"/>
      <c r="D146" s="204"/>
      <c r="E146" s="205"/>
      <c r="F146" s="205"/>
      <c r="G146" s="205"/>
      <c r="H146" s="205"/>
      <c r="I146" s="205"/>
      <c r="J146" s="205"/>
      <c r="K146" s="205"/>
      <c r="L146" s="205"/>
      <c r="M146" s="205"/>
      <c r="N146" s="205"/>
      <c r="O146" s="205"/>
      <c r="P146" s="205"/>
      <c r="Q146" s="206"/>
      <c r="R146" s="252" t="s">
        <v>155</v>
      </c>
      <c r="S146" s="253"/>
      <c r="T146" s="253"/>
      <c r="U146" s="253"/>
      <c r="V146" s="253"/>
      <c r="W146" s="253"/>
      <c r="X146" s="253"/>
      <c r="Y146" s="253"/>
      <c r="Z146" s="253"/>
      <c r="AA146" s="253"/>
      <c r="AB146" s="253"/>
      <c r="AC146" s="253"/>
      <c r="AD146" s="253"/>
      <c r="AE146" s="253"/>
      <c r="AF146" s="254"/>
      <c r="AG146" s="222"/>
      <c r="AH146" s="223"/>
      <c r="AI146" s="223"/>
      <c r="AJ146" s="223"/>
      <c r="AK146" s="223"/>
      <c r="AL146" s="223"/>
      <c r="AM146" s="224"/>
      <c r="AN146" s="231"/>
      <c r="AO146" s="232"/>
      <c r="AP146" s="232"/>
      <c r="AQ146" s="232"/>
      <c r="AR146" s="232"/>
      <c r="AS146" s="233"/>
      <c r="AT146" s="240"/>
      <c r="AU146" s="241"/>
      <c r="AV146" s="241"/>
      <c r="AW146" s="241"/>
      <c r="AX146" s="241"/>
      <c r="AY146" s="242"/>
      <c r="AZ146" s="249"/>
      <c r="BA146" s="250"/>
      <c r="BB146" s="250"/>
      <c r="BC146" s="250"/>
      <c r="BD146" s="250"/>
      <c r="BE146" s="251"/>
    </row>
    <row r="147" spans="1:69" s="16" customFormat="1" ht="15.75" customHeight="1">
      <c r="D147" s="173" t="s">
        <v>156</v>
      </c>
      <c r="E147" s="173"/>
      <c r="F147" s="173"/>
      <c r="G147" s="173"/>
      <c r="H147" s="173"/>
      <c r="I147" s="173"/>
      <c r="J147" s="173"/>
      <c r="K147" s="173"/>
      <c r="L147" s="173"/>
      <c r="M147" s="173"/>
      <c r="N147" s="173"/>
      <c r="O147" s="173"/>
      <c r="P147" s="173"/>
      <c r="Q147" s="173"/>
      <c r="R147" s="173"/>
      <c r="S147" s="173"/>
      <c r="T147" s="173"/>
      <c r="U147" s="173"/>
      <c r="V147" s="173"/>
      <c r="W147" s="173"/>
      <c r="X147" s="173"/>
      <c r="Y147" s="173"/>
      <c r="Z147" s="173"/>
      <c r="AA147" s="173"/>
      <c r="AB147" s="173"/>
      <c r="AC147" s="173"/>
      <c r="AD147" s="173"/>
      <c r="AE147" s="173"/>
      <c r="AF147" s="173"/>
      <c r="AG147" s="173"/>
      <c r="AH147" s="173"/>
      <c r="AI147" s="173"/>
      <c r="AJ147" s="173"/>
      <c r="AK147" s="173"/>
      <c r="AL147" s="173"/>
      <c r="AM147" s="173"/>
      <c r="AN147" s="173"/>
      <c r="AO147" s="173"/>
      <c r="AP147" s="173"/>
      <c r="AQ147" s="173"/>
      <c r="AR147" s="173"/>
      <c r="AS147" s="173"/>
      <c r="AT147" s="173"/>
      <c r="AU147" s="173"/>
      <c r="AV147" s="173"/>
      <c r="AW147" s="173"/>
      <c r="AX147" s="173"/>
      <c r="AY147" s="173"/>
      <c r="AZ147" s="173"/>
      <c r="BA147" s="173"/>
      <c r="BB147" s="173"/>
      <c r="BC147" s="173"/>
      <c r="BD147" s="173"/>
      <c r="BE147" s="173"/>
      <c r="BF147" s="173"/>
    </row>
    <row r="148" spans="1:69" s="16" customFormat="1" ht="15.75" customHeight="1">
      <c r="D148" s="174" t="s">
        <v>157</v>
      </c>
      <c r="E148" s="174"/>
      <c r="F148" s="174"/>
      <c r="G148" s="174"/>
      <c r="H148" s="174"/>
      <c r="I148" s="174"/>
      <c r="J148" s="174"/>
      <c r="K148" s="174"/>
      <c r="L148" s="174"/>
      <c r="M148" s="174"/>
      <c r="N148" s="174"/>
      <c r="O148" s="174"/>
      <c r="P148" s="174"/>
      <c r="Q148" s="174"/>
      <c r="R148" s="174"/>
      <c r="S148" s="174"/>
      <c r="T148" s="174"/>
      <c r="U148" s="174"/>
      <c r="V148" s="174"/>
      <c r="W148" s="174"/>
      <c r="X148" s="174"/>
      <c r="Y148" s="174"/>
      <c r="Z148" s="174"/>
      <c r="AA148" s="174"/>
      <c r="AB148" s="174"/>
      <c r="AC148" s="174"/>
      <c r="AD148" s="174"/>
      <c r="AE148" s="174"/>
      <c r="AF148" s="174"/>
      <c r="AG148" s="174"/>
      <c r="AH148" s="174"/>
      <c r="AI148" s="174"/>
      <c r="AJ148" s="174"/>
      <c r="AK148" s="174"/>
      <c r="AL148" s="174"/>
      <c r="AM148" s="174"/>
      <c r="AN148" s="174"/>
      <c r="AO148" s="174"/>
      <c r="AP148" s="174"/>
      <c r="AQ148" s="174"/>
      <c r="AR148" s="174"/>
      <c r="AS148" s="174"/>
      <c r="AT148" s="174"/>
      <c r="AU148" s="174"/>
      <c r="AV148" s="174"/>
      <c r="AW148" s="174"/>
      <c r="AX148" s="174"/>
      <c r="AY148" s="174"/>
      <c r="AZ148" s="174"/>
      <c r="BA148" s="174"/>
      <c r="BB148" s="174"/>
      <c r="BC148" s="174"/>
      <c r="BD148" s="174"/>
      <c r="BE148" s="174"/>
      <c r="BF148" s="174"/>
    </row>
    <row r="149" spans="1:69" s="16" customFormat="1" ht="15.75" customHeight="1">
      <c r="D149" s="174"/>
      <c r="E149" s="174"/>
      <c r="F149" s="174"/>
      <c r="G149" s="174"/>
      <c r="H149" s="174"/>
      <c r="I149" s="174"/>
      <c r="J149" s="174"/>
      <c r="K149" s="174"/>
      <c r="L149" s="174"/>
      <c r="M149" s="174"/>
      <c r="N149" s="174"/>
      <c r="O149" s="174"/>
      <c r="P149" s="174"/>
      <c r="Q149" s="174"/>
      <c r="R149" s="174"/>
      <c r="S149" s="174"/>
      <c r="T149" s="174"/>
      <c r="U149" s="174"/>
      <c r="V149" s="174"/>
      <c r="W149" s="174"/>
      <c r="X149" s="174"/>
      <c r="Y149" s="174"/>
      <c r="Z149" s="174"/>
      <c r="AA149" s="174"/>
      <c r="AB149" s="174"/>
      <c r="AC149" s="174"/>
      <c r="AD149" s="174"/>
      <c r="AE149" s="174"/>
      <c r="AF149" s="174"/>
      <c r="AG149" s="174"/>
      <c r="AH149" s="174"/>
      <c r="AI149" s="174"/>
      <c r="AJ149" s="174"/>
      <c r="AK149" s="174"/>
      <c r="AL149" s="174"/>
      <c r="AM149" s="174"/>
      <c r="AN149" s="174"/>
      <c r="AO149" s="174"/>
      <c r="AP149" s="174"/>
      <c r="AQ149" s="174"/>
      <c r="AR149" s="174"/>
      <c r="AS149" s="174"/>
      <c r="AT149" s="174"/>
      <c r="AU149" s="174"/>
      <c r="AV149" s="174"/>
      <c r="AW149" s="174"/>
      <c r="AX149" s="174"/>
      <c r="AY149" s="174"/>
      <c r="AZ149" s="174"/>
      <c r="BA149" s="174"/>
      <c r="BB149" s="174"/>
      <c r="BC149" s="174"/>
      <c r="BD149" s="174"/>
      <c r="BE149" s="174"/>
      <c r="BF149" s="174"/>
    </row>
    <row r="150" spans="1:69" ht="9.75" customHeight="1"/>
    <row r="151" spans="1:69" ht="15" customHeight="1">
      <c r="A151" s="2" t="s">
        <v>158</v>
      </c>
    </row>
    <row r="152" spans="1:69" ht="15" customHeight="1">
      <c r="B152" s="2" t="s">
        <v>159</v>
      </c>
    </row>
    <row r="153" spans="1:69" ht="15" customHeight="1">
      <c r="C153" s="2" t="s">
        <v>160</v>
      </c>
    </row>
    <row r="154" spans="1:69" ht="15" customHeight="1">
      <c r="C154" s="2" t="s">
        <v>161</v>
      </c>
    </row>
    <row r="155" spans="1:69" ht="15" customHeight="1">
      <c r="C155" s="2" t="s">
        <v>161</v>
      </c>
      <c r="D155" s="9" t="s">
        <v>162</v>
      </c>
      <c r="E155" s="9"/>
      <c r="F155" s="9"/>
      <c r="G155" s="9"/>
      <c r="H155" s="9"/>
      <c r="I155" s="9"/>
      <c r="J155" s="9"/>
      <c r="K155" s="9"/>
      <c r="L155" s="9"/>
      <c r="M155" s="9"/>
      <c r="N155" s="9"/>
      <c r="O155" s="9"/>
      <c r="P155" s="9"/>
      <c r="Q155" s="9"/>
      <c r="R155" s="9"/>
      <c r="S155" s="9"/>
      <c r="T155" s="9"/>
      <c r="U155" s="9"/>
      <c r="V155" s="9"/>
      <c r="W155" s="9"/>
      <c r="X155" s="9"/>
      <c r="Y155" s="9"/>
      <c r="Z155" s="9"/>
      <c r="AA155" s="9"/>
      <c r="AB155" s="9"/>
      <c r="AC155" s="9"/>
      <c r="AD155" s="9"/>
      <c r="AE155" s="9"/>
      <c r="AF155" s="9"/>
    </row>
    <row r="156" spans="1:69" ht="15" customHeight="1">
      <c r="B156" s="32" t="s">
        <v>163</v>
      </c>
      <c r="BQ156" s="9"/>
    </row>
    <row r="157" spans="1:69" ht="15" customHeight="1">
      <c r="D157" s="175"/>
      <c r="E157" s="176"/>
      <c r="F157" s="177"/>
      <c r="G157" s="184" t="s">
        <v>32</v>
      </c>
      <c r="H157" s="184"/>
      <c r="I157" s="184"/>
      <c r="J157" s="184"/>
      <c r="K157" s="184"/>
      <c r="L157" s="184"/>
      <c r="M157" s="175" t="s">
        <v>164</v>
      </c>
      <c r="N157" s="185"/>
      <c r="O157" s="185"/>
      <c r="P157" s="185"/>
      <c r="Q157" s="185"/>
      <c r="R157" s="185"/>
      <c r="S157" s="185"/>
      <c r="T157" s="175" t="s">
        <v>165</v>
      </c>
      <c r="U157" s="176"/>
      <c r="V157" s="176"/>
      <c r="W157" s="176"/>
      <c r="X157" s="176"/>
      <c r="Y157" s="176"/>
      <c r="Z157" s="176"/>
      <c r="AA157" s="176"/>
      <c r="AB157" s="176"/>
      <c r="AC157" s="176"/>
      <c r="AD157" s="176"/>
      <c r="AE157" s="176"/>
      <c r="AF157" s="177"/>
      <c r="AG157" s="189" t="s">
        <v>166</v>
      </c>
      <c r="AH157" s="190"/>
      <c r="AI157" s="190"/>
      <c r="AJ157" s="190"/>
      <c r="AK157" s="190"/>
      <c r="AL157" s="191" t="s">
        <v>167</v>
      </c>
      <c r="AM157" s="192"/>
      <c r="AN157" s="192"/>
      <c r="AO157" s="192"/>
      <c r="AP157" s="192"/>
      <c r="AQ157" s="197" t="s">
        <v>168</v>
      </c>
      <c r="AR157" s="197"/>
      <c r="AS157" s="197"/>
      <c r="AT157" s="197"/>
      <c r="AU157" s="197"/>
      <c r="AV157" s="197"/>
      <c r="AW157" s="197"/>
      <c r="AX157" s="197"/>
      <c r="AY157" s="197" t="s">
        <v>169</v>
      </c>
      <c r="AZ157" s="197"/>
      <c r="BA157" s="197"/>
      <c r="BB157" s="197"/>
      <c r="BC157" s="197"/>
      <c r="BD157" s="197"/>
      <c r="BE157" s="197"/>
      <c r="BF157" s="197"/>
    </row>
    <row r="158" spans="1:69" ht="15" customHeight="1">
      <c r="D158" s="178"/>
      <c r="E158" s="179"/>
      <c r="F158" s="180"/>
      <c r="G158" s="184"/>
      <c r="H158" s="184"/>
      <c r="I158" s="184"/>
      <c r="J158" s="184"/>
      <c r="K158" s="184"/>
      <c r="L158" s="184"/>
      <c r="M158" s="178"/>
      <c r="N158" s="186"/>
      <c r="O158" s="186"/>
      <c r="P158" s="186"/>
      <c r="Q158" s="186"/>
      <c r="R158" s="186"/>
      <c r="S158" s="186"/>
      <c r="T158" s="178"/>
      <c r="U158" s="179"/>
      <c r="V158" s="179"/>
      <c r="W158" s="179"/>
      <c r="X158" s="179"/>
      <c r="Y158" s="179"/>
      <c r="Z158" s="179"/>
      <c r="AA158" s="179"/>
      <c r="AB158" s="179"/>
      <c r="AC158" s="179"/>
      <c r="AD158" s="179"/>
      <c r="AE158" s="179"/>
      <c r="AF158" s="180"/>
      <c r="AG158" s="189"/>
      <c r="AH158" s="190"/>
      <c r="AI158" s="190"/>
      <c r="AJ158" s="190"/>
      <c r="AK158" s="190"/>
      <c r="AL158" s="193"/>
      <c r="AM158" s="194"/>
      <c r="AN158" s="194"/>
      <c r="AO158" s="194"/>
      <c r="AP158" s="194"/>
      <c r="AQ158" s="197"/>
      <c r="AR158" s="197"/>
      <c r="AS158" s="197"/>
      <c r="AT158" s="197"/>
      <c r="AU158" s="197"/>
      <c r="AV158" s="197"/>
      <c r="AW158" s="197"/>
      <c r="AX158" s="197"/>
      <c r="AY158" s="197"/>
      <c r="AZ158" s="197"/>
      <c r="BA158" s="197"/>
      <c r="BB158" s="197"/>
      <c r="BC158" s="197"/>
      <c r="BD158" s="197"/>
      <c r="BE158" s="197"/>
      <c r="BF158" s="197"/>
    </row>
    <row r="159" spans="1:69" ht="15" customHeight="1">
      <c r="D159" s="178"/>
      <c r="E159" s="179"/>
      <c r="F159" s="180"/>
      <c r="G159" s="184"/>
      <c r="H159" s="184"/>
      <c r="I159" s="184"/>
      <c r="J159" s="184"/>
      <c r="K159" s="184"/>
      <c r="L159" s="184"/>
      <c r="M159" s="178"/>
      <c r="N159" s="186"/>
      <c r="O159" s="186"/>
      <c r="P159" s="186"/>
      <c r="Q159" s="186"/>
      <c r="R159" s="186"/>
      <c r="S159" s="186"/>
      <c r="T159" s="178"/>
      <c r="U159" s="179"/>
      <c r="V159" s="179"/>
      <c r="W159" s="179"/>
      <c r="X159" s="179"/>
      <c r="Y159" s="179"/>
      <c r="Z159" s="179"/>
      <c r="AA159" s="179"/>
      <c r="AB159" s="179"/>
      <c r="AC159" s="179"/>
      <c r="AD159" s="179"/>
      <c r="AE159" s="179"/>
      <c r="AF159" s="180"/>
      <c r="AG159" s="189"/>
      <c r="AH159" s="190"/>
      <c r="AI159" s="190"/>
      <c r="AJ159" s="190"/>
      <c r="AK159" s="190"/>
      <c r="AL159" s="193"/>
      <c r="AM159" s="194"/>
      <c r="AN159" s="194"/>
      <c r="AO159" s="194"/>
      <c r="AP159" s="194"/>
      <c r="AQ159" s="197"/>
      <c r="AR159" s="197"/>
      <c r="AS159" s="197"/>
      <c r="AT159" s="197"/>
      <c r="AU159" s="197"/>
      <c r="AV159" s="197"/>
      <c r="AW159" s="197"/>
      <c r="AX159" s="197"/>
      <c r="AY159" s="197"/>
      <c r="AZ159" s="197"/>
      <c r="BA159" s="197"/>
      <c r="BB159" s="197"/>
      <c r="BC159" s="197"/>
      <c r="BD159" s="197"/>
      <c r="BE159" s="197"/>
      <c r="BF159" s="197"/>
    </row>
    <row r="160" spans="1:69" ht="15" customHeight="1">
      <c r="D160" s="178"/>
      <c r="E160" s="179"/>
      <c r="F160" s="180"/>
      <c r="G160" s="184"/>
      <c r="H160" s="184"/>
      <c r="I160" s="184"/>
      <c r="J160" s="184"/>
      <c r="K160" s="184"/>
      <c r="L160" s="184"/>
      <c r="M160" s="178"/>
      <c r="N160" s="186"/>
      <c r="O160" s="186"/>
      <c r="P160" s="186"/>
      <c r="Q160" s="186"/>
      <c r="R160" s="186"/>
      <c r="S160" s="186"/>
      <c r="T160" s="178"/>
      <c r="U160" s="179"/>
      <c r="V160" s="179"/>
      <c r="W160" s="179"/>
      <c r="X160" s="179"/>
      <c r="Y160" s="179"/>
      <c r="Z160" s="179"/>
      <c r="AA160" s="179"/>
      <c r="AB160" s="179"/>
      <c r="AC160" s="179"/>
      <c r="AD160" s="179"/>
      <c r="AE160" s="179"/>
      <c r="AF160" s="180"/>
      <c r="AG160" s="189"/>
      <c r="AH160" s="190"/>
      <c r="AI160" s="190"/>
      <c r="AJ160" s="190"/>
      <c r="AK160" s="190"/>
      <c r="AL160" s="193"/>
      <c r="AM160" s="194"/>
      <c r="AN160" s="194"/>
      <c r="AO160" s="194"/>
      <c r="AP160" s="194"/>
      <c r="AQ160" s="197"/>
      <c r="AR160" s="197"/>
      <c r="AS160" s="197"/>
      <c r="AT160" s="197"/>
      <c r="AU160" s="197"/>
      <c r="AV160" s="197"/>
      <c r="AW160" s="197"/>
      <c r="AX160" s="197"/>
      <c r="AY160" s="197"/>
      <c r="AZ160" s="197"/>
      <c r="BA160" s="197"/>
      <c r="BB160" s="197"/>
      <c r="BC160" s="197"/>
      <c r="BD160" s="197"/>
      <c r="BE160" s="197"/>
      <c r="BF160" s="197"/>
    </row>
    <row r="161" spans="4:83" ht="15" customHeight="1">
      <c r="D161" s="181"/>
      <c r="E161" s="182"/>
      <c r="F161" s="183"/>
      <c r="G161" s="184"/>
      <c r="H161" s="184"/>
      <c r="I161" s="184"/>
      <c r="J161" s="184"/>
      <c r="K161" s="184"/>
      <c r="L161" s="184"/>
      <c r="M161" s="187"/>
      <c r="N161" s="188"/>
      <c r="O161" s="188"/>
      <c r="P161" s="188"/>
      <c r="Q161" s="188"/>
      <c r="R161" s="188"/>
      <c r="S161" s="188"/>
      <c r="T161" s="181"/>
      <c r="U161" s="182"/>
      <c r="V161" s="182"/>
      <c r="W161" s="182"/>
      <c r="X161" s="182"/>
      <c r="Y161" s="182"/>
      <c r="Z161" s="182"/>
      <c r="AA161" s="182"/>
      <c r="AB161" s="182"/>
      <c r="AC161" s="182"/>
      <c r="AD161" s="182"/>
      <c r="AE161" s="182"/>
      <c r="AF161" s="183"/>
      <c r="AG161" s="190"/>
      <c r="AH161" s="190"/>
      <c r="AI161" s="190"/>
      <c r="AJ161" s="190"/>
      <c r="AK161" s="190"/>
      <c r="AL161" s="195"/>
      <c r="AM161" s="196"/>
      <c r="AN161" s="196"/>
      <c r="AO161" s="196"/>
      <c r="AP161" s="196"/>
      <c r="AQ161" s="197"/>
      <c r="AR161" s="197"/>
      <c r="AS161" s="197"/>
      <c r="AT161" s="197"/>
      <c r="AU161" s="197"/>
      <c r="AV161" s="197"/>
      <c r="AW161" s="197"/>
      <c r="AX161" s="197"/>
      <c r="AY161" s="197"/>
      <c r="AZ161" s="197"/>
      <c r="BA161" s="197"/>
      <c r="BB161" s="197"/>
      <c r="BC161" s="197"/>
      <c r="BD161" s="197"/>
      <c r="BE161" s="197"/>
      <c r="BF161" s="197"/>
    </row>
    <row r="162" spans="4:83" ht="12" customHeight="1">
      <c r="D162" s="106" t="s">
        <v>76</v>
      </c>
      <c r="E162" s="107"/>
      <c r="F162" s="107"/>
      <c r="G162" s="140" t="s">
        <v>36</v>
      </c>
      <c r="H162" s="141"/>
      <c r="I162" s="141"/>
      <c r="J162" s="141"/>
      <c r="K162" s="141"/>
      <c r="L162" s="142"/>
      <c r="M162" s="144">
        <f>J28</f>
        <v>0</v>
      </c>
      <c r="N162" s="71"/>
      <c r="O162" s="71"/>
      <c r="P162" s="71"/>
      <c r="Q162" s="71"/>
      <c r="R162" s="71"/>
      <c r="S162" s="118" t="s">
        <v>12</v>
      </c>
      <c r="T162" s="167" t="s">
        <v>77</v>
      </c>
      <c r="U162" s="168"/>
      <c r="V162" s="168"/>
      <c r="W162" s="168"/>
      <c r="X162" s="168"/>
      <c r="Y162" s="168"/>
      <c r="Z162" s="71">
        <f>ROUNDDOWN(M162/3,1)</f>
        <v>0</v>
      </c>
      <c r="AA162" s="71"/>
      <c r="AB162" s="71"/>
      <c r="AC162" s="71"/>
      <c r="AD162" s="155" t="s">
        <v>12</v>
      </c>
      <c r="AE162" s="155"/>
      <c r="AF162" s="159"/>
      <c r="AG162" s="161"/>
      <c r="AH162" s="162"/>
      <c r="AI162" s="162"/>
      <c r="AJ162" s="162"/>
      <c r="AK162" s="74" t="s">
        <v>12</v>
      </c>
      <c r="AL162" s="161"/>
      <c r="AM162" s="162"/>
      <c r="AN162" s="162"/>
      <c r="AO162" s="162"/>
      <c r="AP162" s="72" t="s">
        <v>12</v>
      </c>
      <c r="AQ162" s="136"/>
      <c r="AR162" s="136"/>
      <c r="AS162" s="136"/>
      <c r="AT162" s="136"/>
      <c r="AU162" s="136"/>
      <c r="AV162" s="136"/>
      <c r="AW162" s="136"/>
      <c r="AX162" s="136"/>
      <c r="AY162" s="136"/>
      <c r="AZ162" s="136"/>
      <c r="BA162" s="136"/>
      <c r="BB162" s="136"/>
      <c r="BC162" s="136"/>
      <c r="BD162" s="136"/>
      <c r="BE162" s="136"/>
      <c r="BF162" s="136"/>
    </row>
    <row r="163" spans="4:83" ht="12" customHeight="1">
      <c r="D163" s="108"/>
      <c r="E163" s="109"/>
      <c r="F163" s="109"/>
      <c r="G163" s="140"/>
      <c r="H163" s="141"/>
      <c r="I163" s="141"/>
      <c r="J163" s="141"/>
      <c r="K163" s="141"/>
      <c r="L163" s="142"/>
      <c r="M163" s="145"/>
      <c r="N163" s="146"/>
      <c r="O163" s="146"/>
      <c r="P163" s="146"/>
      <c r="Q163" s="146"/>
      <c r="R163" s="146"/>
      <c r="S163" s="147"/>
      <c r="T163" s="169"/>
      <c r="U163" s="170"/>
      <c r="V163" s="170"/>
      <c r="W163" s="170"/>
      <c r="X163" s="170"/>
      <c r="Y163" s="170"/>
      <c r="Z163" s="146"/>
      <c r="AA163" s="146"/>
      <c r="AB163" s="146"/>
      <c r="AC163" s="146"/>
      <c r="AD163" s="155"/>
      <c r="AE163" s="155"/>
      <c r="AF163" s="159"/>
      <c r="AG163" s="161"/>
      <c r="AH163" s="162"/>
      <c r="AI163" s="162"/>
      <c r="AJ163" s="162"/>
      <c r="AK163" s="74"/>
      <c r="AL163" s="161"/>
      <c r="AM163" s="162"/>
      <c r="AN163" s="162"/>
      <c r="AO163" s="162"/>
      <c r="AP163" s="72"/>
      <c r="AQ163" s="136"/>
      <c r="AR163" s="136"/>
      <c r="AS163" s="136"/>
      <c r="AT163" s="136"/>
      <c r="AU163" s="136"/>
      <c r="AV163" s="136"/>
      <c r="AW163" s="136"/>
      <c r="AX163" s="136"/>
      <c r="AY163" s="136"/>
      <c r="AZ163" s="136"/>
      <c r="BA163" s="136"/>
      <c r="BB163" s="136"/>
      <c r="BC163" s="136"/>
      <c r="BD163" s="136"/>
      <c r="BE163" s="136"/>
      <c r="BF163" s="136"/>
    </row>
    <row r="164" spans="4:83" ht="15" customHeight="1">
      <c r="D164" s="108"/>
      <c r="E164" s="109"/>
      <c r="F164" s="109"/>
      <c r="G164" s="164"/>
      <c r="H164" s="165"/>
      <c r="I164" s="165"/>
      <c r="J164" s="165"/>
      <c r="K164" s="165"/>
      <c r="L164" s="166"/>
      <c r="M164" s="63" t="s">
        <v>170</v>
      </c>
      <c r="N164" s="119"/>
      <c r="O164" s="119"/>
      <c r="P164" s="119"/>
      <c r="Q164" s="119"/>
      <c r="R164" s="120" t="s">
        <v>171</v>
      </c>
      <c r="S164" s="121"/>
      <c r="T164" s="171"/>
      <c r="U164" s="172"/>
      <c r="V164" s="172"/>
      <c r="W164" s="172"/>
      <c r="X164" s="172"/>
      <c r="Y164" s="172"/>
      <c r="Z164" s="100"/>
      <c r="AA164" s="100"/>
      <c r="AB164" s="100"/>
      <c r="AC164" s="100"/>
      <c r="AD164" s="101"/>
      <c r="AE164" s="101"/>
      <c r="AF164" s="160"/>
      <c r="AG164" s="161"/>
      <c r="AH164" s="162"/>
      <c r="AI164" s="162"/>
      <c r="AJ164" s="162"/>
      <c r="AK164" s="74"/>
      <c r="AL164" s="161"/>
      <c r="AM164" s="162"/>
      <c r="AN164" s="162"/>
      <c r="AO164" s="162"/>
      <c r="AP164" s="72"/>
      <c r="AQ164" s="136"/>
      <c r="AR164" s="136"/>
      <c r="AS164" s="136"/>
      <c r="AT164" s="136"/>
      <c r="AU164" s="136"/>
      <c r="AV164" s="136"/>
      <c r="AW164" s="136"/>
      <c r="AX164" s="136"/>
      <c r="AY164" s="136"/>
      <c r="AZ164" s="136"/>
      <c r="BA164" s="136"/>
      <c r="BB164" s="136"/>
      <c r="BC164" s="136"/>
      <c r="BD164" s="136"/>
      <c r="BE164" s="136"/>
      <c r="BF164" s="136"/>
    </row>
    <row r="165" spans="4:83" ht="12" customHeight="1">
      <c r="D165" s="108"/>
      <c r="E165" s="109"/>
      <c r="F165" s="109"/>
      <c r="G165" s="137" t="s">
        <v>78</v>
      </c>
      <c r="H165" s="138"/>
      <c r="I165" s="138"/>
      <c r="J165" s="138"/>
      <c r="K165" s="138"/>
      <c r="L165" s="139"/>
      <c r="M165" s="144">
        <f>J30</f>
        <v>0</v>
      </c>
      <c r="N165" s="71"/>
      <c r="O165" s="71"/>
      <c r="P165" s="71"/>
      <c r="Q165" s="71"/>
      <c r="R165" s="71"/>
      <c r="S165" s="118" t="s">
        <v>12</v>
      </c>
      <c r="T165" s="167" t="s">
        <v>79</v>
      </c>
      <c r="U165" s="168"/>
      <c r="V165" s="168"/>
      <c r="W165" s="168"/>
      <c r="X165" s="168"/>
      <c r="Y165" s="168"/>
      <c r="Z165" s="71">
        <f>ROUNDDOWN(M165/6,1)</f>
        <v>0</v>
      </c>
      <c r="AA165" s="71"/>
      <c r="AB165" s="71"/>
      <c r="AC165" s="71"/>
      <c r="AD165" s="73" t="s">
        <v>12</v>
      </c>
      <c r="AE165" s="73"/>
      <c r="AF165" s="158"/>
      <c r="AG165" s="161"/>
      <c r="AH165" s="162"/>
      <c r="AI165" s="162"/>
      <c r="AJ165" s="162"/>
      <c r="AK165" s="74" t="s">
        <v>12</v>
      </c>
      <c r="AL165" s="161"/>
      <c r="AM165" s="162"/>
      <c r="AN165" s="162"/>
      <c r="AO165" s="162"/>
      <c r="AP165" s="72" t="s">
        <v>12</v>
      </c>
      <c r="AQ165" s="163"/>
      <c r="AR165" s="163"/>
      <c r="AS165" s="163"/>
      <c r="AT165" s="163"/>
      <c r="AU165" s="163"/>
      <c r="AV165" s="163"/>
      <c r="AW165" s="163"/>
      <c r="AX165" s="163"/>
      <c r="AY165" s="136"/>
      <c r="AZ165" s="136"/>
      <c r="BA165" s="136"/>
      <c r="BB165" s="136"/>
      <c r="BC165" s="136"/>
      <c r="BD165" s="136"/>
      <c r="BE165" s="136"/>
      <c r="BF165" s="136"/>
    </row>
    <row r="166" spans="4:83" ht="12" customHeight="1">
      <c r="D166" s="108"/>
      <c r="E166" s="109"/>
      <c r="F166" s="109"/>
      <c r="G166" s="140"/>
      <c r="H166" s="141"/>
      <c r="I166" s="141"/>
      <c r="J166" s="141"/>
      <c r="K166" s="141"/>
      <c r="L166" s="142"/>
      <c r="M166" s="145"/>
      <c r="N166" s="146"/>
      <c r="O166" s="146"/>
      <c r="P166" s="146"/>
      <c r="Q166" s="146"/>
      <c r="R166" s="146"/>
      <c r="S166" s="147"/>
      <c r="T166" s="169"/>
      <c r="U166" s="170"/>
      <c r="V166" s="170"/>
      <c r="W166" s="170"/>
      <c r="X166" s="170"/>
      <c r="Y166" s="170"/>
      <c r="Z166" s="146"/>
      <c r="AA166" s="146"/>
      <c r="AB166" s="146"/>
      <c r="AC166" s="146"/>
      <c r="AD166" s="155"/>
      <c r="AE166" s="155"/>
      <c r="AF166" s="159"/>
      <c r="AG166" s="161"/>
      <c r="AH166" s="162"/>
      <c r="AI166" s="162"/>
      <c r="AJ166" s="162"/>
      <c r="AK166" s="74"/>
      <c r="AL166" s="161"/>
      <c r="AM166" s="162"/>
      <c r="AN166" s="162"/>
      <c r="AO166" s="162"/>
      <c r="AP166" s="72"/>
      <c r="AQ166" s="163"/>
      <c r="AR166" s="163"/>
      <c r="AS166" s="163"/>
      <c r="AT166" s="163"/>
      <c r="AU166" s="163"/>
      <c r="AV166" s="163"/>
      <c r="AW166" s="163"/>
      <c r="AX166" s="163"/>
      <c r="AY166" s="136"/>
      <c r="AZ166" s="136"/>
      <c r="BA166" s="136"/>
      <c r="BB166" s="136"/>
      <c r="BC166" s="136"/>
      <c r="BD166" s="136"/>
      <c r="BE166" s="136"/>
      <c r="BF166" s="136"/>
    </row>
    <row r="167" spans="4:83" ht="15" customHeight="1">
      <c r="D167" s="108"/>
      <c r="E167" s="109"/>
      <c r="F167" s="109"/>
      <c r="G167" s="164"/>
      <c r="H167" s="165"/>
      <c r="I167" s="165"/>
      <c r="J167" s="165"/>
      <c r="K167" s="165"/>
      <c r="L167" s="166"/>
      <c r="M167" s="63" t="s">
        <v>170</v>
      </c>
      <c r="N167" s="119"/>
      <c r="O167" s="119"/>
      <c r="P167" s="119"/>
      <c r="Q167" s="119"/>
      <c r="R167" s="120" t="s">
        <v>171</v>
      </c>
      <c r="S167" s="121"/>
      <c r="T167" s="171"/>
      <c r="U167" s="172"/>
      <c r="V167" s="172"/>
      <c r="W167" s="172"/>
      <c r="X167" s="172"/>
      <c r="Y167" s="172"/>
      <c r="Z167" s="100"/>
      <c r="AA167" s="100"/>
      <c r="AB167" s="100"/>
      <c r="AC167" s="100"/>
      <c r="AD167" s="101"/>
      <c r="AE167" s="101"/>
      <c r="AF167" s="160"/>
      <c r="AG167" s="161"/>
      <c r="AH167" s="162"/>
      <c r="AI167" s="162"/>
      <c r="AJ167" s="162"/>
      <c r="AK167" s="74"/>
      <c r="AL167" s="161"/>
      <c r="AM167" s="162"/>
      <c r="AN167" s="162"/>
      <c r="AO167" s="162"/>
      <c r="AP167" s="72"/>
      <c r="AQ167" s="163"/>
      <c r="AR167" s="163"/>
      <c r="AS167" s="163"/>
      <c r="AT167" s="163"/>
      <c r="AU167" s="163"/>
      <c r="AV167" s="163"/>
      <c r="AW167" s="163"/>
      <c r="AX167" s="163"/>
      <c r="AY167" s="136"/>
      <c r="AZ167" s="136"/>
      <c r="BA167" s="136"/>
      <c r="BB167" s="136"/>
      <c r="BC167" s="136"/>
      <c r="BD167" s="136"/>
      <c r="BE167" s="136"/>
      <c r="BF167" s="136"/>
    </row>
    <row r="168" spans="4:83" ht="12" customHeight="1">
      <c r="D168" s="108"/>
      <c r="E168" s="109"/>
      <c r="F168" s="109"/>
      <c r="G168" s="137" t="s">
        <v>83</v>
      </c>
      <c r="H168" s="138"/>
      <c r="I168" s="138"/>
      <c r="J168" s="138"/>
      <c r="K168" s="138"/>
      <c r="L168" s="139"/>
      <c r="M168" s="144">
        <f>J34</f>
        <v>0</v>
      </c>
      <c r="N168" s="71"/>
      <c r="O168" s="71"/>
      <c r="P168" s="71"/>
      <c r="Q168" s="71"/>
      <c r="R168" s="71"/>
      <c r="S168" s="118" t="s">
        <v>12</v>
      </c>
      <c r="T168" s="148" t="s">
        <v>172</v>
      </c>
      <c r="U168" s="149"/>
      <c r="V168" s="149"/>
      <c r="W168" s="149"/>
      <c r="X168" s="149"/>
      <c r="Y168" s="149"/>
      <c r="Z168" s="71">
        <f>ROUND(Z162+Z165,0)</f>
        <v>0</v>
      </c>
      <c r="AA168" s="71"/>
      <c r="AB168" s="71"/>
      <c r="AC168" s="71"/>
      <c r="AD168" s="73" t="s">
        <v>12</v>
      </c>
      <c r="AE168" s="73"/>
      <c r="AF168" s="118"/>
      <c r="AG168" s="122">
        <f>AG162+AG165</f>
        <v>0</v>
      </c>
      <c r="AH168" s="123"/>
      <c r="AI168" s="123"/>
      <c r="AJ168" s="123"/>
      <c r="AK168" s="74" t="s">
        <v>12</v>
      </c>
      <c r="AL168" s="122">
        <f>AL162+AL165</f>
        <v>0</v>
      </c>
      <c r="AM168" s="123"/>
      <c r="AN168" s="123"/>
      <c r="AO168" s="123"/>
      <c r="AP168" s="72" t="s">
        <v>12</v>
      </c>
      <c r="AQ168" s="134"/>
      <c r="AR168" s="134"/>
      <c r="AS168" s="134"/>
      <c r="AT168" s="134"/>
      <c r="AU168" s="134"/>
      <c r="AV168" s="134"/>
      <c r="AW168" s="134"/>
      <c r="AX168" s="134"/>
      <c r="AY168" s="135">
        <f>AL168*AQ168*1/2</f>
        <v>0</v>
      </c>
      <c r="AZ168" s="135"/>
      <c r="BA168" s="135"/>
      <c r="BB168" s="135"/>
      <c r="BC168" s="135"/>
      <c r="BD168" s="135"/>
      <c r="BE168" s="135"/>
      <c r="BF168" s="135"/>
    </row>
    <row r="169" spans="4:83" ht="12" customHeight="1">
      <c r="D169" s="108"/>
      <c r="E169" s="109"/>
      <c r="F169" s="109"/>
      <c r="G169" s="140"/>
      <c r="H169" s="141"/>
      <c r="I169" s="141"/>
      <c r="J169" s="141"/>
      <c r="K169" s="141"/>
      <c r="L169" s="142"/>
      <c r="M169" s="145"/>
      <c r="N169" s="146"/>
      <c r="O169" s="146"/>
      <c r="P169" s="146"/>
      <c r="Q169" s="146"/>
      <c r="R169" s="146"/>
      <c r="S169" s="147"/>
      <c r="T169" s="150"/>
      <c r="U169" s="151"/>
      <c r="V169" s="151"/>
      <c r="W169" s="151"/>
      <c r="X169" s="151"/>
      <c r="Y169" s="151"/>
      <c r="Z169" s="146"/>
      <c r="AA169" s="146"/>
      <c r="AB169" s="146"/>
      <c r="AC169" s="146"/>
      <c r="AD169" s="155"/>
      <c r="AE169" s="155"/>
      <c r="AF169" s="147"/>
      <c r="AG169" s="122"/>
      <c r="AH169" s="123"/>
      <c r="AI169" s="123"/>
      <c r="AJ169" s="123"/>
      <c r="AK169" s="74"/>
      <c r="AL169" s="122"/>
      <c r="AM169" s="123"/>
      <c r="AN169" s="123"/>
      <c r="AO169" s="123"/>
      <c r="AP169" s="72"/>
      <c r="AQ169" s="134"/>
      <c r="AR169" s="134"/>
      <c r="AS169" s="134"/>
      <c r="AT169" s="134"/>
      <c r="AU169" s="134"/>
      <c r="AV169" s="134"/>
      <c r="AW169" s="134"/>
      <c r="AX169" s="134"/>
      <c r="AY169" s="135"/>
      <c r="AZ169" s="135"/>
      <c r="BA169" s="135"/>
      <c r="BB169" s="135"/>
      <c r="BC169" s="135"/>
      <c r="BD169" s="135"/>
      <c r="BE169" s="135"/>
      <c r="BF169" s="135"/>
    </row>
    <row r="170" spans="4:83" ht="15" customHeight="1" thickBot="1">
      <c r="D170" s="108"/>
      <c r="E170" s="109"/>
      <c r="F170" s="109"/>
      <c r="G170" s="143"/>
      <c r="H170" s="128"/>
      <c r="I170" s="128"/>
      <c r="J170" s="128"/>
      <c r="K170" s="128"/>
      <c r="L170" s="129"/>
      <c r="M170" s="63" t="s">
        <v>170</v>
      </c>
      <c r="N170" s="119"/>
      <c r="O170" s="119"/>
      <c r="P170" s="119"/>
      <c r="Q170" s="119"/>
      <c r="R170" s="120" t="s">
        <v>171</v>
      </c>
      <c r="S170" s="121"/>
      <c r="T170" s="152"/>
      <c r="U170" s="153"/>
      <c r="V170" s="153"/>
      <c r="W170" s="153"/>
      <c r="X170" s="153"/>
      <c r="Y170" s="153"/>
      <c r="Z170" s="154"/>
      <c r="AA170" s="154"/>
      <c r="AB170" s="154"/>
      <c r="AC170" s="154"/>
      <c r="AD170" s="156"/>
      <c r="AE170" s="156"/>
      <c r="AF170" s="157"/>
      <c r="AG170" s="122"/>
      <c r="AH170" s="123"/>
      <c r="AI170" s="123"/>
      <c r="AJ170" s="123"/>
      <c r="AK170" s="74"/>
      <c r="AL170" s="122"/>
      <c r="AM170" s="123"/>
      <c r="AN170" s="123"/>
      <c r="AO170" s="123"/>
      <c r="AP170" s="72"/>
      <c r="AQ170" s="134"/>
      <c r="AR170" s="134"/>
      <c r="AS170" s="134"/>
      <c r="AT170" s="134"/>
      <c r="AU170" s="134"/>
      <c r="AV170" s="134"/>
      <c r="AW170" s="134"/>
      <c r="AX170" s="134"/>
      <c r="AY170" s="135"/>
      <c r="AZ170" s="135"/>
      <c r="BA170" s="135"/>
      <c r="BB170" s="135"/>
      <c r="BC170" s="135"/>
      <c r="BD170" s="135"/>
      <c r="BE170" s="135"/>
      <c r="BF170" s="135"/>
    </row>
    <row r="171" spans="4:83" ht="15" customHeight="1">
      <c r="D171" s="108"/>
      <c r="E171" s="109"/>
      <c r="F171" s="109"/>
      <c r="G171" s="124" t="s">
        <v>85</v>
      </c>
      <c r="H171" s="125"/>
      <c r="I171" s="125"/>
      <c r="J171" s="125"/>
      <c r="K171" s="125"/>
      <c r="L171" s="126"/>
      <c r="M171" s="130" t="s">
        <v>86</v>
      </c>
      <c r="N171" s="131"/>
      <c r="O171" s="131"/>
      <c r="P171" s="131"/>
      <c r="Q171" s="131"/>
      <c r="R171" s="131"/>
      <c r="S171" s="131"/>
      <c r="T171" s="131"/>
      <c r="U171" s="131"/>
      <c r="V171" s="131"/>
      <c r="W171" s="131"/>
      <c r="X171" s="131"/>
      <c r="Y171" s="131"/>
      <c r="Z171" s="80">
        <f>Z168+1</f>
        <v>1</v>
      </c>
      <c r="AA171" s="80"/>
      <c r="AB171" s="80"/>
      <c r="AC171" s="80"/>
      <c r="AD171" s="82" t="s">
        <v>12</v>
      </c>
      <c r="AE171" s="82"/>
      <c r="AF171" s="84" t="s">
        <v>173</v>
      </c>
      <c r="AG171" s="17"/>
    </row>
    <row r="172" spans="4:83" ht="15" customHeight="1" thickBot="1">
      <c r="D172" s="108"/>
      <c r="E172" s="109"/>
      <c r="F172" s="109"/>
      <c r="G172" s="127"/>
      <c r="H172" s="128"/>
      <c r="I172" s="128"/>
      <c r="J172" s="128"/>
      <c r="K172" s="128"/>
      <c r="L172" s="129"/>
      <c r="M172" s="132"/>
      <c r="N172" s="133"/>
      <c r="O172" s="133"/>
      <c r="P172" s="133"/>
      <c r="Q172" s="133"/>
      <c r="R172" s="133"/>
      <c r="S172" s="133"/>
      <c r="T172" s="133"/>
      <c r="U172" s="133"/>
      <c r="V172" s="133"/>
      <c r="W172" s="133"/>
      <c r="X172" s="133"/>
      <c r="Y172" s="133"/>
      <c r="Z172" s="81"/>
      <c r="AA172" s="81"/>
      <c r="AB172" s="81"/>
      <c r="AC172" s="81"/>
      <c r="AD172" s="83"/>
      <c r="AE172" s="83"/>
      <c r="AF172" s="85"/>
      <c r="BN172" s="4"/>
      <c r="BO172" s="4"/>
      <c r="BP172" s="4"/>
      <c r="BQ172" s="4"/>
      <c r="BR172" s="4"/>
      <c r="BS172" s="4"/>
      <c r="BT172" s="4"/>
      <c r="BU172" s="4"/>
      <c r="BV172" s="4"/>
      <c r="BW172" s="4"/>
      <c r="BX172" s="4"/>
      <c r="BY172" s="4"/>
      <c r="BZ172" s="4"/>
      <c r="CA172" s="4"/>
      <c r="CB172" s="4"/>
      <c r="CC172" s="4"/>
      <c r="CD172" s="4"/>
      <c r="CE172" s="4"/>
    </row>
    <row r="173" spans="4:83" ht="15" customHeight="1">
      <c r="D173" s="108"/>
      <c r="E173" s="109"/>
      <c r="F173" s="109"/>
      <c r="G173" s="112" t="s">
        <v>88</v>
      </c>
      <c r="H173" s="113"/>
      <c r="I173" s="113"/>
      <c r="J173" s="113"/>
      <c r="K173" s="113"/>
      <c r="L173" s="113"/>
      <c r="M173" s="113"/>
      <c r="N173" s="113"/>
      <c r="O173" s="113"/>
      <c r="P173" s="113"/>
      <c r="Q173" s="113"/>
      <c r="R173" s="113"/>
      <c r="S173" s="113"/>
      <c r="T173" s="113"/>
      <c r="U173" s="113"/>
      <c r="V173" s="113"/>
      <c r="W173" s="113"/>
      <c r="X173" s="113"/>
      <c r="Y173" s="113"/>
      <c r="Z173" s="116">
        <f>AR38</f>
        <v>0</v>
      </c>
      <c r="AA173" s="116"/>
      <c r="AB173" s="116"/>
      <c r="AC173" s="116"/>
      <c r="AD173" s="82" t="s">
        <v>12</v>
      </c>
      <c r="AE173" s="82"/>
      <c r="AF173" s="102" t="s">
        <v>89</v>
      </c>
      <c r="AG173" s="19"/>
      <c r="AH173" s="19"/>
      <c r="AI173" s="19"/>
      <c r="AJ173" s="4"/>
      <c r="AK173" s="4"/>
      <c r="AL173" s="4"/>
      <c r="AM173" s="4"/>
      <c r="AN173" s="4"/>
      <c r="AO173" s="4"/>
      <c r="AP173" s="4"/>
      <c r="AQ173" s="4"/>
      <c r="AR173" s="4"/>
      <c r="AS173" s="4"/>
      <c r="AT173" s="4"/>
      <c r="BN173" s="4"/>
      <c r="BO173" s="4"/>
      <c r="BP173" s="4"/>
      <c r="BQ173" s="4"/>
      <c r="BR173" s="4"/>
      <c r="BS173" s="4"/>
      <c r="BT173" s="4"/>
      <c r="BU173" s="4"/>
      <c r="BV173" s="4"/>
      <c r="BW173" s="4"/>
      <c r="BX173" s="4"/>
      <c r="BY173" s="4"/>
      <c r="BZ173" s="4"/>
      <c r="CA173" s="4"/>
      <c r="CB173" s="4"/>
      <c r="CC173" s="4"/>
      <c r="CD173" s="4"/>
      <c r="CE173" s="4"/>
    </row>
    <row r="174" spans="4:83" ht="15" customHeight="1" thickBot="1">
      <c r="D174" s="108"/>
      <c r="E174" s="109"/>
      <c r="F174" s="109"/>
      <c r="G174" s="114"/>
      <c r="H174" s="115"/>
      <c r="I174" s="115"/>
      <c r="J174" s="115"/>
      <c r="K174" s="115"/>
      <c r="L174" s="115"/>
      <c r="M174" s="115"/>
      <c r="N174" s="115"/>
      <c r="O174" s="115"/>
      <c r="P174" s="115"/>
      <c r="Q174" s="115"/>
      <c r="R174" s="115"/>
      <c r="S174" s="115"/>
      <c r="T174" s="115"/>
      <c r="U174" s="115"/>
      <c r="V174" s="115"/>
      <c r="W174" s="115"/>
      <c r="X174" s="115"/>
      <c r="Y174" s="115"/>
      <c r="Z174" s="117"/>
      <c r="AA174" s="117"/>
      <c r="AB174" s="117"/>
      <c r="AC174" s="117"/>
      <c r="AD174" s="73"/>
      <c r="AE174" s="73"/>
      <c r="AF174" s="118"/>
      <c r="AG174" s="19"/>
      <c r="AH174" s="19"/>
      <c r="AI174" s="19"/>
      <c r="AJ174" s="4"/>
      <c r="AK174" s="4"/>
      <c r="AL174" s="4"/>
      <c r="AM174" s="4"/>
      <c r="AN174" s="4"/>
      <c r="AO174" s="4"/>
      <c r="AP174" s="4"/>
      <c r="AQ174" s="4"/>
      <c r="AR174" s="4"/>
      <c r="AS174" s="4"/>
      <c r="AT174" s="4"/>
      <c r="BN174" s="4"/>
      <c r="BO174" s="4"/>
      <c r="BP174" s="4"/>
      <c r="BQ174" s="4"/>
      <c r="BR174" s="4"/>
      <c r="BS174" s="4"/>
      <c r="BT174" s="4"/>
      <c r="BU174" s="4"/>
      <c r="BV174" s="4"/>
      <c r="BW174" s="4"/>
      <c r="BX174" s="4"/>
      <c r="BY174" s="4"/>
      <c r="BZ174" s="4"/>
      <c r="CA174" s="4"/>
      <c r="CB174" s="4"/>
      <c r="CC174" s="4"/>
      <c r="CD174" s="4"/>
      <c r="CE174" s="4"/>
    </row>
    <row r="175" spans="4:83" ht="15" customHeight="1">
      <c r="D175" s="108"/>
      <c r="E175" s="109"/>
      <c r="F175" s="109"/>
      <c r="G175" s="86" t="s">
        <v>174</v>
      </c>
      <c r="H175" s="87"/>
      <c r="I175" s="87"/>
      <c r="J175" s="87"/>
      <c r="K175" s="87"/>
      <c r="L175" s="87"/>
      <c r="M175" s="87"/>
      <c r="N175" s="87"/>
      <c r="O175" s="87"/>
      <c r="P175" s="87"/>
      <c r="Q175" s="87"/>
      <c r="R175" s="87"/>
      <c r="S175" s="87"/>
      <c r="T175" s="87"/>
      <c r="U175" s="87"/>
      <c r="V175" s="87"/>
      <c r="W175" s="87"/>
      <c r="X175" s="87"/>
      <c r="Y175" s="87"/>
      <c r="Z175" s="90">
        <f>Z171+Z173</f>
        <v>1</v>
      </c>
      <c r="AA175" s="90"/>
      <c r="AB175" s="90"/>
      <c r="AC175" s="90"/>
      <c r="AD175" s="82" t="s">
        <v>12</v>
      </c>
      <c r="AE175" s="82"/>
      <c r="AF175" s="84" t="s">
        <v>175</v>
      </c>
      <c r="AG175" s="19"/>
      <c r="AH175" s="19"/>
      <c r="AI175" s="19"/>
      <c r="AJ175" s="4"/>
      <c r="AK175" s="4"/>
      <c r="AL175" s="4"/>
      <c r="AM175" s="4"/>
      <c r="AN175" s="4"/>
      <c r="AO175" s="4"/>
      <c r="AP175" s="4"/>
      <c r="AQ175" s="4"/>
      <c r="AR175" s="4"/>
      <c r="AS175" s="4"/>
      <c r="AT175" s="4"/>
      <c r="BN175" s="4"/>
      <c r="BO175" s="4"/>
      <c r="BP175" s="4"/>
      <c r="BQ175" s="4"/>
      <c r="BR175" s="4"/>
      <c r="BS175" s="4"/>
      <c r="BT175" s="4"/>
      <c r="BU175" s="4"/>
      <c r="BV175" s="4"/>
      <c r="BW175" s="4"/>
      <c r="BX175" s="4"/>
      <c r="BY175" s="4"/>
      <c r="BZ175" s="4"/>
      <c r="CA175" s="4"/>
      <c r="CB175" s="4"/>
      <c r="CC175" s="4"/>
      <c r="CD175" s="4"/>
      <c r="CE175" s="4"/>
    </row>
    <row r="176" spans="4:83" ht="15" customHeight="1" thickBot="1">
      <c r="D176" s="110"/>
      <c r="E176" s="111"/>
      <c r="F176" s="111"/>
      <c r="G176" s="88"/>
      <c r="H176" s="89"/>
      <c r="I176" s="89"/>
      <c r="J176" s="89"/>
      <c r="K176" s="89"/>
      <c r="L176" s="89"/>
      <c r="M176" s="89"/>
      <c r="N176" s="89"/>
      <c r="O176" s="89"/>
      <c r="P176" s="89"/>
      <c r="Q176" s="89"/>
      <c r="R176" s="89"/>
      <c r="S176" s="89"/>
      <c r="T176" s="89"/>
      <c r="U176" s="89"/>
      <c r="V176" s="89"/>
      <c r="W176" s="89"/>
      <c r="X176" s="89"/>
      <c r="Y176" s="89"/>
      <c r="Z176" s="91"/>
      <c r="AA176" s="91"/>
      <c r="AB176" s="91"/>
      <c r="AC176" s="91"/>
      <c r="AD176" s="83"/>
      <c r="AE176" s="83"/>
      <c r="AF176" s="85"/>
      <c r="AG176" s="19"/>
      <c r="AH176" s="19"/>
      <c r="AI176" s="19"/>
      <c r="AJ176" s="4"/>
      <c r="AK176" s="4"/>
      <c r="AL176" s="4"/>
      <c r="AM176" s="4"/>
      <c r="AN176" s="4"/>
      <c r="AO176" s="4"/>
      <c r="AP176" s="4"/>
      <c r="AQ176" s="4"/>
      <c r="AR176" s="4"/>
      <c r="AS176" s="4"/>
      <c r="AT176" s="4"/>
      <c r="BN176" s="4"/>
      <c r="BO176" s="4"/>
      <c r="BP176" s="4"/>
      <c r="BQ176" s="4"/>
      <c r="BR176" s="4"/>
      <c r="BS176" s="4"/>
      <c r="BT176" s="4"/>
      <c r="BU176" s="4"/>
      <c r="BV176" s="4"/>
      <c r="BW176" s="4"/>
      <c r="BX176" s="4"/>
      <c r="BY176" s="4"/>
      <c r="BZ176" s="4"/>
      <c r="CA176" s="4"/>
      <c r="CB176" s="4"/>
      <c r="CC176" s="4"/>
      <c r="CD176" s="4"/>
      <c r="CE176" s="4"/>
    </row>
    <row r="177" spans="4:83" ht="15" customHeight="1">
      <c r="D177" s="92" t="s">
        <v>93</v>
      </c>
      <c r="E177" s="92"/>
      <c r="F177" s="92"/>
      <c r="G177" s="94" t="s">
        <v>176</v>
      </c>
      <c r="H177" s="95"/>
      <c r="I177" s="95"/>
      <c r="J177" s="95"/>
      <c r="K177" s="95"/>
      <c r="L177" s="95"/>
      <c r="M177" s="95"/>
      <c r="N177" s="95"/>
      <c r="O177" s="95"/>
      <c r="P177" s="95"/>
      <c r="Q177" s="95"/>
      <c r="R177" s="95"/>
      <c r="S177" s="95"/>
      <c r="T177" s="95"/>
      <c r="U177" s="95"/>
      <c r="V177" s="95"/>
      <c r="W177" s="95"/>
      <c r="X177" s="95"/>
      <c r="Y177" s="96"/>
      <c r="Z177" s="100">
        <f>AR42</f>
        <v>0</v>
      </c>
      <c r="AA177" s="100"/>
      <c r="AB177" s="100"/>
      <c r="AC177" s="100"/>
      <c r="AD177" s="101" t="s">
        <v>12</v>
      </c>
      <c r="AE177" s="101"/>
      <c r="AF177" s="102" t="s">
        <v>95</v>
      </c>
      <c r="BN177" s="4"/>
      <c r="BO177" s="29"/>
      <c r="BP177" s="29"/>
      <c r="BQ177" s="29"/>
      <c r="BR177" s="29"/>
      <c r="BS177" s="29"/>
      <c r="BT177" s="29"/>
      <c r="BU177" s="29"/>
      <c r="BV177" s="29"/>
      <c r="BW177" s="29"/>
      <c r="BX177" s="29"/>
      <c r="BY177" s="29"/>
      <c r="BZ177" s="29"/>
      <c r="CA177" s="29"/>
      <c r="CB177" s="29"/>
      <c r="CC177" s="29"/>
      <c r="CD177" s="29"/>
      <c r="CE177" s="29"/>
    </row>
    <row r="178" spans="4:83" ht="15" customHeight="1">
      <c r="D178" s="92"/>
      <c r="E178" s="92"/>
      <c r="F178" s="92"/>
      <c r="G178" s="97"/>
      <c r="H178" s="98"/>
      <c r="I178" s="98"/>
      <c r="J178" s="98"/>
      <c r="K178" s="98"/>
      <c r="L178" s="98"/>
      <c r="M178" s="98"/>
      <c r="N178" s="98"/>
      <c r="O178" s="98"/>
      <c r="P178" s="98"/>
      <c r="Q178" s="98"/>
      <c r="R178" s="98"/>
      <c r="S178" s="98"/>
      <c r="T178" s="98"/>
      <c r="U178" s="98"/>
      <c r="V178" s="98"/>
      <c r="W178" s="98"/>
      <c r="X178" s="98"/>
      <c r="Y178" s="99"/>
      <c r="Z178" s="70"/>
      <c r="AA178" s="70"/>
      <c r="AB178" s="70"/>
      <c r="AC178" s="70"/>
      <c r="AD178" s="72"/>
      <c r="AE178" s="72"/>
      <c r="AF178" s="74"/>
      <c r="BN178" s="4"/>
      <c r="BO178" s="37"/>
      <c r="BP178" s="37"/>
      <c r="BQ178" s="37"/>
      <c r="BR178" s="4"/>
      <c r="BS178" s="4"/>
      <c r="BT178" s="4"/>
      <c r="BU178" s="4"/>
      <c r="BV178" s="4"/>
      <c r="BW178" s="4"/>
      <c r="BX178" s="64"/>
      <c r="BY178" s="5"/>
      <c r="BZ178" s="5"/>
      <c r="CA178" s="5"/>
      <c r="CB178" s="5"/>
      <c r="CC178" s="5"/>
      <c r="CD178" s="5"/>
      <c r="CE178" s="5"/>
    </row>
    <row r="179" spans="4:83" ht="15" customHeight="1">
      <c r="D179" s="92"/>
      <c r="E179" s="92"/>
      <c r="F179" s="92"/>
      <c r="G179" s="103" t="s">
        <v>177</v>
      </c>
      <c r="H179" s="104"/>
      <c r="I179" s="104"/>
      <c r="J179" s="104"/>
      <c r="K179" s="104"/>
      <c r="L179" s="104"/>
      <c r="M179" s="104"/>
      <c r="N179" s="104"/>
      <c r="O179" s="104"/>
      <c r="P179" s="104"/>
      <c r="Q179" s="104"/>
      <c r="R179" s="104"/>
      <c r="S179" s="104"/>
      <c r="T179" s="104"/>
      <c r="U179" s="104"/>
      <c r="V179" s="104"/>
      <c r="W179" s="104"/>
      <c r="X179" s="104"/>
      <c r="Y179" s="104"/>
      <c r="Z179" s="70">
        <f>AR44</f>
        <v>0</v>
      </c>
      <c r="AA179" s="70"/>
      <c r="AB179" s="70"/>
      <c r="AC179" s="70"/>
      <c r="AD179" s="72" t="s">
        <v>12</v>
      </c>
      <c r="AE179" s="72"/>
      <c r="AF179" s="74" t="s">
        <v>97</v>
      </c>
      <c r="AH179" s="30"/>
      <c r="AI179" s="30"/>
      <c r="AJ179" s="30"/>
      <c r="AK179" s="13"/>
      <c r="AL179" s="13"/>
      <c r="AM179" s="13"/>
      <c r="AN179" s="13"/>
      <c r="AO179" s="13"/>
      <c r="AP179" s="13"/>
      <c r="AQ179" s="65"/>
      <c r="AR179" s="8"/>
      <c r="AS179" s="8"/>
      <c r="AT179" s="8"/>
      <c r="AU179" s="8"/>
      <c r="AV179" s="8"/>
      <c r="AW179" s="8"/>
      <c r="AX179" s="8"/>
      <c r="BN179" s="4"/>
      <c r="BO179" s="37"/>
      <c r="BP179" s="37"/>
      <c r="BQ179" s="37"/>
      <c r="BR179" s="4"/>
      <c r="BS179" s="4"/>
      <c r="BT179" s="4"/>
      <c r="BU179" s="4"/>
      <c r="BV179" s="4"/>
      <c r="BW179" s="4"/>
      <c r="BX179" s="64"/>
      <c r="BY179" s="5"/>
      <c r="BZ179" s="5"/>
      <c r="CA179" s="5"/>
      <c r="CB179" s="5"/>
      <c r="CC179" s="5"/>
      <c r="CD179" s="5"/>
      <c r="CE179" s="5"/>
    </row>
    <row r="180" spans="4:83" ht="15" customHeight="1" thickBot="1">
      <c r="D180" s="93"/>
      <c r="E180" s="93"/>
      <c r="F180" s="93"/>
      <c r="G180" s="105"/>
      <c r="H180" s="105"/>
      <c r="I180" s="105"/>
      <c r="J180" s="105"/>
      <c r="K180" s="105"/>
      <c r="L180" s="105"/>
      <c r="M180" s="105"/>
      <c r="N180" s="105"/>
      <c r="O180" s="105"/>
      <c r="P180" s="105"/>
      <c r="Q180" s="105"/>
      <c r="R180" s="105"/>
      <c r="S180" s="105"/>
      <c r="T180" s="105"/>
      <c r="U180" s="105"/>
      <c r="V180" s="105"/>
      <c r="W180" s="105"/>
      <c r="X180" s="105"/>
      <c r="Y180" s="105"/>
      <c r="Z180" s="71"/>
      <c r="AA180" s="71"/>
      <c r="AB180" s="71"/>
      <c r="AC180" s="71"/>
      <c r="AD180" s="73"/>
      <c r="AE180" s="73"/>
      <c r="AF180" s="75"/>
      <c r="AH180" s="30"/>
      <c r="AI180" s="30"/>
      <c r="AJ180" s="30"/>
      <c r="AK180" s="13"/>
      <c r="AL180" s="13"/>
      <c r="AM180" s="13"/>
      <c r="AN180" s="13"/>
      <c r="AO180" s="13"/>
      <c r="AP180" s="13"/>
      <c r="AQ180" s="65"/>
      <c r="AR180" s="8"/>
      <c r="AS180" s="8"/>
      <c r="AT180" s="8"/>
      <c r="AU180" s="8"/>
      <c r="AV180" s="8"/>
      <c r="AW180" s="8"/>
      <c r="AX180" s="8"/>
    </row>
    <row r="181" spans="4:83" ht="15" customHeight="1">
      <c r="D181" s="76" t="s">
        <v>178</v>
      </c>
      <c r="E181" s="77"/>
      <c r="F181" s="77"/>
      <c r="G181" s="77"/>
      <c r="H181" s="77"/>
      <c r="I181" s="77"/>
      <c r="J181" s="77"/>
      <c r="K181" s="77"/>
      <c r="L181" s="77"/>
      <c r="M181" s="77"/>
      <c r="N181" s="77"/>
      <c r="O181" s="77"/>
      <c r="P181" s="77"/>
      <c r="Q181" s="77"/>
      <c r="R181" s="77"/>
      <c r="S181" s="77"/>
      <c r="T181" s="77"/>
      <c r="U181" s="77"/>
      <c r="V181" s="77"/>
      <c r="W181" s="77"/>
      <c r="X181" s="77"/>
      <c r="Y181" s="77"/>
      <c r="Z181" s="80">
        <f>Z175+Z177+Z179</f>
        <v>1</v>
      </c>
      <c r="AA181" s="80"/>
      <c r="AB181" s="80"/>
      <c r="AC181" s="80"/>
      <c r="AD181" s="82" t="s">
        <v>12</v>
      </c>
      <c r="AE181" s="82"/>
      <c r="AF181" s="84" t="s">
        <v>179</v>
      </c>
      <c r="AH181" s="30"/>
      <c r="AI181" s="30"/>
      <c r="AJ181" s="30"/>
      <c r="AK181" s="13"/>
      <c r="AL181" s="13"/>
      <c r="AM181" s="13"/>
      <c r="AN181" s="13"/>
      <c r="AO181" s="13"/>
      <c r="AP181" s="13"/>
      <c r="AQ181" s="65"/>
      <c r="AR181" s="8"/>
      <c r="AS181" s="8"/>
      <c r="AT181" s="8"/>
      <c r="AU181" s="8"/>
      <c r="AV181" s="8"/>
      <c r="AW181" s="8"/>
      <c r="AX181" s="8"/>
    </row>
    <row r="182" spans="4:83" ht="15" customHeight="1" thickBot="1">
      <c r="D182" s="78"/>
      <c r="E182" s="79"/>
      <c r="F182" s="79"/>
      <c r="G182" s="79"/>
      <c r="H182" s="79"/>
      <c r="I182" s="79"/>
      <c r="J182" s="79"/>
      <c r="K182" s="79"/>
      <c r="L182" s="79"/>
      <c r="M182" s="79"/>
      <c r="N182" s="79"/>
      <c r="O182" s="79"/>
      <c r="P182" s="79"/>
      <c r="Q182" s="79"/>
      <c r="R182" s="79"/>
      <c r="S182" s="79"/>
      <c r="T182" s="79"/>
      <c r="U182" s="79"/>
      <c r="V182" s="79"/>
      <c r="W182" s="79"/>
      <c r="X182" s="79"/>
      <c r="Y182" s="79"/>
      <c r="Z182" s="81"/>
      <c r="AA182" s="81"/>
      <c r="AB182" s="81"/>
      <c r="AC182" s="81"/>
      <c r="AD182" s="83"/>
      <c r="AE182" s="83"/>
      <c r="AF182" s="85"/>
      <c r="AH182" s="30"/>
      <c r="AI182" s="30"/>
      <c r="AJ182" s="30"/>
      <c r="AK182" s="13"/>
      <c r="AL182" s="13"/>
      <c r="AM182" s="13"/>
      <c r="AN182" s="13"/>
      <c r="AO182" s="13"/>
      <c r="AP182" s="13"/>
      <c r="AQ182" s="65"/>
      <c r="AR182" s="8"/>
      <c r="AS182" s="8"/>
      <c r="AT182" s="8"/>
      <c r="AU182" s="8"/>
      <c r="AV182" s="8"/>
      <c r="AW182" s="8"/>
      <c r="AX182" s="8"/>
    </row>
    <row r="183" spans="4:83" ht="27" customHeight="1">
      <c r="D183" s="66" t="s">
        <v>180</v>
      </c>
      <c r="E183" s="66"/>
      <c r="F183" s="66"/>
      <c r="G183" s="66"/>
      <c r="H183" s="66"/>
      <c r="I183" s="66"/>
      <c r="J183" s="66"/>
      <c r="K183" s="66"/>
      <c r="L183" s="66"/>
      <c r="M183" s="66"/>
      <c r="N183" s="66"/>
      <c r="O183" s="66"/>
      <c r="P183" s="66"/>
      <c r="Q183" s="66"/>
      <c r="R183" s="66"/>
      <c r="S183" s="66"/>
      <c r="T183" s="66"/>
      <c r="U183" s="66"/>
      <c r="V183" s="66"/>
      <c r="W183" s="66"/>
      <c r="X183" s="66"/>
      <c r="Y183" s="66"/>
      <c r="Z183" s="66"/>
      <c r="AA183" s="66"/>
      <c r="AB183" s="66"/>
      <c r="AC183" s="66"/>
      <c r="AD183" s="66"/>
      <c r="AE183" s="66"/>
      <c r="AF183" s="66"/>
      <c r="AG183" s="66"/>
      <c r="AH183" s="66"/>
      <c r="AI183" s="66"/>
      <c r="AJ183" s="66"/>
      <c r="AK183" s="66"/>
      <c r="AL183" s="66"/>
      <c r="AM183" s="66"/>
      <c r="AN183" s="66"/>
      <c r="AO183" s="66"/>
      <c r="AP183" s="66"/>
      <c r="AQ183" s="66"/>
      <c r="AR183" s="66"/>
      <c r="AS183" s="66"/>
      <c r="AT183" s="66"/>
      <c r="AU183" s="66"/>
      <c r="AV183" s="66"/>
      <c r="AW183" s="66"/>
      <c r="AX183" s="66"/>
      <c r="AY183" s="66"/>
      <c r="AZ183" s="66"/>
      <c r="BA183" s="66"/>
      <c r="BB183" s="66"/>
      <c r="BC183" s="66"/>
      <c r="BD183" s="66"/>
      <c r="BE183" s="66"/>
      <c r="BF183" s="66"/>
    </row>
    <row r="184" spans="4:83" ht="27" customHeight="1">
      <c r="D184" s="67" t="s">
        <v>181</v>
      </c>
      <c r="E184" s="67"/>
      <c r="F184" s="67"/>
      <c r="G184" s="67"/>
      <c r="H184" s="67"/>
      <c r="I184" s="67"/>
      <c r="J184" s="67"/>
      <c r="K184" s="67"/>
      <c r="L184" s="67"/>
      <c r="M184" s="67"/>
      <c r="N184" s="67"/>
      <c r="O184" s="67"/>
      <c r="P184" s="67"/>
      <c r="Q184" s="67"/>
      <c r="R184" s="67"/>
      <c r="S184" s="67"/>
      <c r="T184" s="67"/>
      <c r="U184" s="67"/>
      <c r="V184" s="67"/>
      <c r="W184" s="67"/>
      <c r="X184" s="67"/>
      <c r="Y184" s="67"/>
      <c r="Z184" s="67"/>
      <c r="AA184" s="67"/>
      <c r="AB184" s="67"/>
      <c r="AC184" s="67"/>
      <c r="AD184" s="67"/>
      <c r="AE184" s="67"/>
      <c r="AF184" s="67"/>
      <c r="AG184" s="67"/>
      <c r="AH184" s="67"/>
      <c r="AI184" s="67"/>
      <c r="AJ184" s="67"/>
      <c r="AK184" s="67"/>
      <c r="AL184" s="67"/>
      <c r="AM184" s="67"/>
      <c r="AN184" s="67"/>
      <c r="AO184" s="67"/>
      <c r="AP184" s="67"/>
      <c r="AQ184" s="67"/>
      <c r="AR184" s="67"/>
      <c r="AS184" s="67"/>
      <c r="AT184" s="67"/>
      <c r="AU184" s="67"/>
      <c r="AV184" s="67"/>
      <c r="AW184" s="67"/>
      <c r="AX184" s="67"/>
      <c r="AY184" s="67"/>
      <c r="AZ184" s="67"/>
      <c r="BA184" s="67"/>
      <c r="BB184" s="67"/>
      <c r="BC184" s="67"/>
      <c r="BD184" s="67"/>
      <c r="BE184" s="67"/>
      <c r="BF184" s="67"/>
    </row>
    <row r="185" spans="4:83" ht="27" customHeight="1">
      <c r="D185" s="68" t="s">
        <v>182</v>
      </c>
      <c r="E185" s="68"/>
      <c r="F185" s="68"/>
      <c r="G185" s="68"/>
      <c r="H185" s="68"/>
      <c r="I185" s="68"/>
      <c r="J185" s="68"/>
      <c r="K185" s="68"/>
      <c r="L185" s="68"/>
      <c r="M185" s="68"/>
      <c r="N185" s="68"/>
      <c r="O185" s="68"/>
      <c r="P185" s="68"/>
      <c r="Q185" s="68"/>
      <c r="R185" s="68"/>
      <c r="S185" s="68"/>
      <c r="T185" s="68"/>
      <c r="U185" s="68"/>
      <c r="V185" s="68"/>
      <c r="W185" s="68"/>
      <c r="X185" s="68"/>
      <c r="Y185" s="68"/>
      <c r="Z185" s="68"/>
      <c r="AA185" s="68"/>
      <c r="AB185" s="68"/>
      <c r="AC185" s="68"/>
      <c r="AD185" s="68"/>
      <c r="AE185" s="68"/>
      <c r="AF185" s="68"/>
      <c r="AG185" s="68"/>
      <c r="AH185" s="68"/>
      <c r="AI185" s="68"/>
      <c r="AJ185" s="68"/>
      <c r="AK185" s="68"/>
      <c r="AL185" s="68"/>
      <c r="AM185" s="68"/>
      <c r="AN185" s="68"/>
      <c r="AO185" s="68"/>
      <c r="AP185" s="68"/>
      <c r="AQ185" s="68"/>
      <c r="AR185" s="68"/>
      <c r="AS185" s="68"/>
      <c r="AT185" s="68"/>
      <c r="AU185" s="68"/>
      <c r="AV185" s="68"/>
      <c r="AW185" s="68"/>
      <c r="AX185" s="68"/>
      <c r="AY185" s="68"/>
      <c r="AZ185" s="68"/>
      <c r="BA185" s="68"/>
      <c r="BB185" s="68"/>
      <c r="BC185" s="68"/>
      <c r="BD185" s="68"/>
      <c r="BE185" s="68"/>
      <c r="BF185" s="68"/>
    </row>
    <row r="186" spans="4:83" ht="15" customHeight="1">
      <c r="D186" s="69" t="s">
        <v>183</v>
      </c>
      <c r="E186" s="69"/>
      <c r="F186" s="69"/>
      <c r="G186" s="69"/>
      <c r="H186" s="69"/>
      <c r="I186" s="69"/>
      <c r="J186" s="69"/>
      <c r="K186" s="69"/>
      <c r="L186" s="69"/>
      <c r="M186" s="69"/>
      <c r="N186" s="69"/>
      <c r="O186" s="69"/>
      <c r="P186" s="69"/>
      <c r="Q186" s="69"/>
      <c r="R186" s="69"/>
      <c r="S186" s="69"/>
      <c r="T186" s="69"/>
      <c r="U186" s="69"/>
      <c r="V186" s="69"/>
      <c r="W186" s="69"/>
      <c r="X186" s="69"/>
      <c r="Y186" s="69"/>
      <c r="Z186" s="69"/>
      <c r="AA186" s="69"/>
      <c r="AB186" s="69"/>
      <c r="AC186" s="69"/>
      <c r="AD186" s="69"/>
      <c r="AE186" s="69"/>
      <c r="AF186" s="69"/>
      <c r="AG186" s="69"/>
      <c r="AH186" s="69"/>
      <c r="AI186" s="69"/>
      <c r="AJ186" s="69"/>
      <c r="AK186" s="69"/>
      <c r="AL186" s="69"/>
      <c r="AM186" s="69"/>
      <c r="AN186" s="69"/>
      <c r="AO186" s="69"/>
      <c r="AP186" s="69"/>
      <c r="AQ186" s="69"/>
      <c r="AR186" s="69"/>
      <c r="AS186" s="69"/>
      <c r="AT186" s="69"/>
      <c r="AU186" s="69"/>
      <c r="AV186" s="69"/>
      <c r="AW186" s="69"/>
      <c r="AX186" s="69"/>
      <c r="AY186" s="69"/>
      <c r="AZ186" s="69"/>
      <c r="BA186" s="69"/>
      <c r="BB186" s="69"/>
      <c r="BC186" s="69"/>
      <c r="BD186" s="69"/>
      <c r="BE186" s="69"/>
      <c r="BF186" s="69"/>
    </row>
    <row r="187" spans="4:83" ht="15" customHeight="1"/>
    <row r="188" spans="4:83" ht="15" customHeight="1"/>
    <row r="189" spans="4:83" ht="15" customHeight="1"/>
    <row r="190" spans="4:83" ht="15" customHeight="1"/>
    <row r="191" spans="4:83" ht="15" customHeight="1"/>
    <row r="192" spans="4:83"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sheetData>
  <sheetProtection formatCells="0" formatRows="0" insertRows="0" selectLockedCells="1"/>
  <mergeCells count="404">
    <mergeCell ref="BB1:BG1"/>
    <mergeCell ref="Y2:AC2"/>
    <mergeCell ref="AD2:AQ2"/>
    <mergeCell ref="AR2:AW2"/>
    <mergeCell ref="AX2:BD2"/>
    <mergeCell ref="BE2:BG2"/>
    <mergeCell ref="F5:M7"/>
    <mergeCell ref="R5:V7"/>
    <mergeCell ref="N6:Q7"/>
    <mergeCell ref="W6:AT7"/>
    <mergeCell ref="A9:BF9"/>
    <mergeCell ref="A10:BG10"/>
    <mergeCell ref="Y3:AC4"/>
    <mergeCell ref="AD3:AQ4"/>
    <mergeCell ref="AR3:AW3"/>
    <mergeCell ref="AX3:BG3"/>
    <mergeCell ref="AR4:AW4"/>
    <mergeCell ref="AX4:BG4"/>
    <mergeCell ref="A11:BG11"/>
    <mergeCell ref="A18:L18"/>
    <mergeCell ref="N18:AK18"/>
    <mergeCell ref="BL19:DR20"/>
    <mergeCell ref="AS20:AW22"/>
    <mergeCell ref="AX20:BC22"/>
    <mergeCell ref="BD21:BG22"/>
    <mergeCell ref="AL15:AQ17"/>
    <mergeCell ref="AR15:AW15"/>
    <mergeCell ref="AX15:AY16"/>
    <mergeCell ref="AR16:AW17"/>
    <mergeCell ref="K17:L17"/>
    <mergeCell ref="X17:Y17"/>
    <mergeCell ref="AJ17:AK17"/>
    <mergeCell ref="AX17:AY17"/>
    <mergeCell ref="A15:F17"/>
    <mergeCell ref="G15:J17"/>
    <mergeCell ref="K15:L16"/>
    <mergeCell ref="N15:S17"/>
    <mergeCell ref="T15:W17"/>
    <mergeCell ref="X15:Y16"/>
    <mergeCell ref="Z15:AE17"/>
    <mergeCell ref="AF15:AI17"/>
    <mergeCell ref="AJ15:AK16"/>
    <mergeCell ref="A23:AR23"/>
    <mergeCell ref="B24:C27"/>
    <mergeCell ref="D24:I27"/>
    <mergeCell ref="J24:O27"/>
    <mergeCell ref="P24:R25"/>
    <mergeCell ref="S24:AC25"/>
    <mergeCell ref="AG24:AX25"/>
    <mergeCell ref="P26:W26"/>
    <mergeCell ref="X26:AC26"/>
    <mergeCell ref="AD26:AJ27"/>
    <mergeCell ref="AK26:AX27"/>
    <mergeCell ref="P27:S27"/>
    <mergeCell ref="T27:V27"/>
    <mergeCell ref="X27:Z27"/>
    <mergeCell ref="AA27:AB27"/>
    <mergeCell ref="B28:C41"/>
    <mergeCell ref="D28:I29"/>
    <mergeCell ref="J28:N29"/>
    <mergeCell ref="O28:O29"/>
    <mergeCell ref="P28:S29"/>
    <mergeCell ref="AK28:AQ29"/>
    <mergeCell ref="AR28:AU29"/>
    <mergeCell ref="AV28:AW29"/>
    <mergeCell ref="AX28:AX29"/>
    <mergeCell ref="D30:I31"/>
    <mergeCell ref="J30:N31"/>
    <mergeCell ref="O30:O31"/>
    <mergeCell ref="P30:S31"/>
    <mergeCell ref="T30:V31"/>
    <mergeCell ref="W30:W31"/>
    <mergeCell ref="T28:V29"/>
    <mergeCell ref="W28:W29"/>
    <mergeCell ref="X28:Z29"/>
    <mergeCell ref="AA28:AB29"/>
    <mergeCell ref="AC28:AC29"/>
    <mergeCell ref="AD28:AJ29"/>
    <mergeCell ref="AV30:AW31"/>
    <mergeCell ref="AX30:AX31"/>
    <mergeCell ref="D32:L33"/>
    <mergeCell ref="AD30:AJ31"/>
    <mergeCell ref="AK30:AQ31"/>
    <mergeCell ref="AR30:AU31"/>
    <mergeCell ref="AD32:AJ33"/>
    <mergeCell ref="AK32:AQ33"/>
    <mergeCell ref="AR32:AU33"/>
    <mergeCell ref="AV32:AW33"/>
    <mergeCell ref="AX32:AX33"/>
    <mergeCell ref="D34:I35"/>
    <mergeCell ref="J34:N35"/>
    <mergeCell ref="O34:O35"/>
    <mergeCell ref="P34:S35"/>
    <mergeCell ref="T34:V35"/>
    <mergeCell ref="M32:O33"/>
    <mergeCell ref="P32:S33"/>
    <mergeCell ref="T32:V33"/>
    <mergeCell ref="W32:W33"/>
    <mergeCell ref="X32:Z33"/>
    <mergeCell ref="AA32:AB33"/>
    <mergeCell ref="AC32:AC33"/>
    <mergeCell ref="X30:Z31"/>
    <mergeCell ref="AA30:AB31"/>
    <mergeCell ref="AC30:AC31"/>
    <mergeCell ref="D38:AF39"/>
    <mergeCell ref="AR38:AU39"/>
    <mergeCell ref="AV38:AW39"/>
    <mergeCell ref="AX38:AX39"/>
    <mergeCell ref="D40:AF41"/>
    <mergeCell ref="AR40:AU41"/>
    <mergeCell ref="AV40:AW41"/>
    <mergeCell ref="AX40:AX41"/>
    <mergeCell ref="AR34:AU35"/>
    <mergeCell ref="AV34:AW35"/>
    <mergeCell ref="AX34:AX35"/>
    <mergeCell ref="D36:I37"/>
    <mergeCell ref="J36:AQ37"/>
    <mergeCell ref="AR36:AU37"/>
    <mergeCell ref="AV36:AW37"/>
    <mergeCell ref="AX36:AX37"/>
    <mergeCell ref="W34:W35"/>
    <mergeCell ref="X34:Z35"/>
    <mergeCell ref="AA34:AB35"/>
    <mergeCell ref="AC34:AC35"/>
    <mergeCell ref="AD34:AJ35"/>
    <mergeCell ref="AK34:AQ35"/>
    <mergeCell ref="B46:AF47"/>
    <mergeCell ref="AR46:AU47"/>
    <mergeCell ref="AV46:AW47"/>
    <mergeCell ref="AX46:AX47"/>
    <mergeCell ref="B51:BF51"/>
    <mergeCell ref="B52:BF52"/>
    <mergeCell ref="B42:C45"/>
    <mergeCell ref="D42:AF43"/>
    <mergeCell ref="AR42:AU43"/>
    <mergeCell ref="AV42:AW43"/>
    <mergeCell ref="AX42:AX43"/>
    <mergeCell ref="D44:AF45"/>
    <mergeCell ref="AR44:AU45"/>
    <mergeCell ref="AV44:AW45"/>
    <mergeCell ref="AX44:AX45"/>
    <mergeCell ref="B53:BF53"/>
    <mergeCell ref="B54:BG54"/>
    <mergeCell ref="B56:BF57"/>
    <mergeCell ref="B58:BG59"/>
    <mergeCell ref="B60:BC60"/>
    <mergeCell ref="D64:L66"/>
    <mergeCell ref="M64:AF65"/>
    <mergeCell ref="AG64:AN66"/>
    <mergeCell ref="AO64:AU66"/>
    <mergeCell ref="AV64:BE66"/>
    <mergeCell ref="D70:L70"/>
    <mergeCell ref="M70:X70"/>
    <mergeCell ref="Y70:AI70"/>
    <mergeCell ref="AJ70:BE70"/>
    <mergeCell ref="D71:L71"/>
    <mergeCell ref="M71:X71"/>
    <mergeCell ref="Y71:AI71"/>
    <mergeCell ref="AJ71:BE71"/>
    <mergeCell ref="M66:AF66"/>
    <mergeCell ref="D67:L67"/>
    <mergeCell ref="M67:AF68"/>
    <mergeCell ref="AG67:AN69"/>
    <mergeCell ref="AO67:AU69"/>
    <mergeCell ref="AV67:BE69"/>
    <mergeCell ref="D68:L68"/>
    <mergeCell ref="D69:L69"/>
    <mergeCell ref="M69:AF69"/>
    <mergeCell ref="D72:BE72"/>
    <mergeCell ref="C75:BE75"/>
    <mergeCell ref="D76:M78"/>
    <mergeCell ref="N76:AA77"/>
    <mergeCell ref="AB76:AF78"/>
    <mergeCell ref="AG76:AL78"/>
    <mergeCell ref="AM76:AQ78"/>
    <mergeCell ref="AR76:AV78"/>
    <mergeCell ref="AW76:BF77"/>
    <mergeCell ref="N78:AA78"/>
    <mergeCell ref="AW78:AY78"/>
    <mergeCell ref="AZ78:BF78"/>
    <mergeCell ref="N79:AA80"/>
    <mergeCell ref="AB79:AF81"/>
    <mergeCell ref="AG79:AL81"/>
    <mergeCell ref="AM79:AQ81"/>
    <mergeCell ref="AR79:AV81"/>
    <mergeCell ref="AZ79:BF81"/>
    <mergeCell ref="N81:AA81"/>
    <mergeCell ref="N85:AA86"/>
    <mergeCell ref="AB85:AF87"/>
    <mergeCell ref="AG85:AL87"/>
    <mergeCell ref="AM85:AQ87"/>
    <mergeCell ref="AR85:AV87"/>
    <mergeCell ref="AZ85:BF87"/>
    <mergeCell ref="N87:AA87"/>
    <mergeCell ref="N82:AA83"/>
    <mergeCell ref="AB82:AF84"/>
    <mergeCell ref="AG82:AL84"/>
    <mergeCell ref="AM82:AQ84"/>
    <mergeCell ref="AR82:AV84"/>
    <mergeCell ref="AZ82:BF84"/>
    <mergeCell ref="N84:AA84"/>
    <mergeCell ref="N91:AA92"/>
    <mergeCell ref="AB91:AF93"/>
    <mergeCell ref="AG91:AL93"/>
    <mergeCell ref="AM91:AQ93"/>
    <mergeCell ref="AR91:AV93"/>
    <mergeCell ref="AZ91:BF93"/>
    <mergeCell ref="N93:AA93"/>
    <mergeCell ref="N88:AA89"/>
    <mergeCell ref="AB88:AF90"/>
    <mergeCell ref="AG88:AL90"/>
    <mergeCell ref="AM88:AQ90"/>
    <mergeCell ref="AR88:AV90"/>
    <mergeCell ref="AZ88:BF90"/>
    <mergeCell ref="N90:AA90"/>
    <mergeCell ref="AB94:AF96"/>
    <mergeCell ref="AG94:AJ96"/>
    <mergeCell ref="AK94:AL96"/>
    <mergeCell ref="AM94:AV96"/>
    <mergeCell ref="AW94:BF96"/>
    <mergeCell ref="D99:M101"/>
    <mergeCell ref="N99:AA100"/>
    <mergeCell ref="AB99:AE101"/>
    <mergeCell ref="AF99:AN101"/>
    <mergeCell ref="AO99:BB100"/>
    <mergeCell ref="AO104:BB104"/>
    <mergeCell ref="D105:M107"/>
    <mergeCell ref="N105:AA106"/>
    <mergeCell ref="AB105:AE107"/>
    <mergeCell ref="AF105:AN107"/>
    <mergeCell ref="AO105:BB106"/>
    <mergeCell ref="BC99:BF101"/>
    <mergeCell ref="N101:AA101"/>
    <mergeCell ref="AO101:BB101"/>
    <mergeCell ref="D102:M104"/>
    <mergeCell ref="N102:AA103"/>
    <mergeCell ref="AB102:AE104"/>
    <mergeCell ref="AF102:AN104"/>
    <mergeCell ref="AO102:BB103"/>
    <mergeCell ref="BC102:BF104"/>
    <mergeCell ref="N104:AA104"/>
    <mergeCell ref="AO110:BB110"/>
    <mergeCell ref="D111:M113"/>
    <mergeCell ref="N111:AA112"/>
    <mergeCell ref="AB111:AE113"/>
    <mergeCell ref="AF111:AN113"/>
    <mergeCell ref="AO111:BB112"/>
    <mergeCell ref="BC105:BF107"/>
    <mergeCell ref="N107:AA107"/>
    <mergeCell ref="AO107:BB107"/>
    <mergeCell ref="D108:M110"/>
    <mergeCell ref="N108:AA109"/>
    <mergeCell ref="AB108:AE110"/>
    <mergeCell ref="AF108:AN110"/>
    <mergeCell ref="AO108:BB109"/>
    <mergeCell ref="BC108:BF110"/>
    <mergeCell ref="N110:AA110"/>
    <mergeCell ref="D121:I123"/>
    <mergeCell ref="J121:Z123"/>
    <mergeCell ref="AA121:AF123"/>
    <mergeCell ref="AG121:AM123"/>
    <mergeCell ref="AN121:AT123"/>
    <mergeCell ref="AU121:BE123"/>
    <mergeCell ref="BC111:BF113"/>
    <mergeCell ref="N113:AA113"/>
    <mergeCell ref="AO113:BB113"/>
    <mergeCell ref="D114:AN116"/>
    <mergeCell ref="AO114:AV116"/>
    <mergeCell ref="AW114:BB116"/>
    <mergeCell ref="BC114:BF116"/>
    <mergeCell ref="D124:I124"/>
    <mergeCell ref="J124:Z125"/>
    <mergeCell ref="AA124:AF126"/>
    <mergeCell ref="AG124:AM126"/>
    <mergeCell ref="AN124:AT126"/>
    <mergeCell ref="AU124:BE126"/>
    <mergeCell ref="D125:I125"/>
    <mergeCell ref="D126:I126"/>
    <mergeCell ref="J126:Z126"/>
    <mergeCell ref="D127:I127"/>
    <mergeCell ref="J127:Z128"/>
    <mergeCell ref="AA127:AF129"/>
    <mergeCell ref="AG127:AM129"/>
    <mergeCell ref="AN127:AT129"/>
    <mergeCell ref="AU127:BE129"/>
    <mergeCell ref="D128:I128"/>
    <mergeCell ref="D129:I129"/>
    <mergeCell ref="J129:Z129"/>
    <mergeCell ref="D130:I130"/>
    <mergeCell ref="J130:Z131"/>
    <mergeCell ref="AA130:AF132"/>
    <mergeCell ref="AG130:AM132"/>
    <mergeCell ref="AN130:AT132"/>
    <mergeCell ref="AU130:BE132"/>
    <mergeCell ref="D131:I131"/>
    <mergeCell ref="D132:I132"/>
    <mergeCell ref="J132:Z132"/>
    <mergeCell ref="D143:Q146"/>
    <mergeCell ref="R143:AF145"/>
    <mergeCell ref="AG143:AM146"/>
    <mergeCell ref="AN143:AS146"/>
    <mergeCell ref="AT143:AY146"/>
    <mergeCell ref="AZ143:BE146"/>
    <mergeCell ref="R146:AF146"/>
    <mergeCell ref="BD133:BE135"/>
    <mergeCell ref="D136:BE136"/>
    <mergeCell ref="D140:Q142"/>
    <mergeCell ref="R140:AF142"/>
    <mergeCell ref="AG140:AM142"/>
    <mergeCell ref="AN140:AS142"/>
    <mergeCell ref="AT140:AY142"/>
    <mergeCell ref="AZ140:BE142"/>
    <mergeCell ref="D133:Z135"/>
    <mergeCell ref="AA133:AF135"/>
    <mergeCell ref="AG133:AK135"/>
    <mergeCell ref="AL133:AM135"/>
    <mergeCell ref="AN133:AY135"/>
    <mergeCell ref="AZ133:BC135"/>
    <mergeCell ref="D147:BF147"/>
    <mergeCell ref="D148:BF149"/>
    <mergeCell ref="D157:F161"/>
    <mergeCell ref="G157:L161"/>
    <mergeCell ref="M157:S161"/>
    <mergeCell ref="T157:AF161"/>
    <mergeCell ref="AG157:AK161"/>
    <mergeCell ref="AL157:AP161"/>
    <mergeCell ref="AQ157:AX161"/>
    <mergeCell ref="AY157:BF161"/>
    <mergeCell ref="AQ162:AX164"/>
    <mergeCell ref="AY162:BF164"/>
    <mergeCell ref="N164:Q164"/>
    <mergeCell ref="R164:S164"/>
    <mergeCell ref="G165:L167"/>
    <mergeCell ref="M165:R166"/>
    <mergeCell ref="S165:S166"/>
    <mergeCell ref="T165:Y167"/>
    <mergeCell ref="Z165:AC167"/>
    <mergeCell ref="AD165:AE167"/>
    <mergeCell ref="AD162:AE164"/>
    <mergeCell ref="AF162:AF164"/>
    <mergeCell ref="AG162:AJ164"/>
    <mergeCell ref="AK162:AK164"/>
    <mergeCell ref="AL162:AO164"/>
    <mergeCell ref="AP162:AP164"/>
    <mergeCell ref="G162:L164"/>
    <mergeCell ref="M162:R163"/>
    <mergeCell ref="S162:S163"/>
    <mergeCell ref="T162:Y164"/>
    <mergeCell ref="Z162:AC164"/>
    <mergeCell ref="AG168:AJ170"/>
    <mergeCell ref="AK168:AK170"/>
    <mergeCell ref="G171:L172"/>
    <mergeCell ref="M171:Y172"/>
    <mergeCell ref="AL168:AO170"/>
    <mergeCell ref="AP168:AP170"/>
    <mergeCell ref="AQ168:AX170"/>
    <mergeCell ref="AY168:BF170"/>
    <mergeCell ref="AY165:BF167"/>
    <mergeCell ref="N167:Q167"/>
    <mergeCell ref="R167:S167"/>
    <mergeCell ref="G168:L170"/>
    <mergeCell ref="M168:R169"/>
    <mergeCell ref="S168:S169"/>
    <mergeCell ref="T168:Y170"/>
    <mergeCell ref="Z168:AC170"/>
    <mergeCell ref="AD168:AE170"/>
    <mergeCell ref="AF168:AF170"/>
    <mergeCell ref="AF165:AF167"/>
    <mergeCell ref="AG165:AJ167"/>
    <mergeCell ref="AK165:AK167"/>
    <mergeCell ref="AL165:AO167"/>
    <mergeCell ref="AP165:AP167"/>
    <mergeCell ref="AQ165:AX167"/>
    <mergeCell ref="G175:Y176"/>
    <mergeCell ref="Z175:AC176"/>
    <mergeCell ref="AD175:AE176"/>
    <mergeCell ref="AF175:AF176"/>
    <mergeCell ref="D177:F180"/>
    <mergeCell ref="G177:Y178"/>
    <mergeCell ref="Z177:AC178"/>
    <mergeCell ref="AD177:AE178"/>
    <mergeCell ref="AF177:AF178"/>
    <mergeCell ref="G179:Y180"/>
    <mergeCell ref="D162:F176"/>
    <mergeCell ref="Z171:AC172"/>
    <mergeCell ref="AD171:AE172"/>
    <mergeCell ref="AF171:AF172"/>
    <mergeCell ref="G173:Y174"/>
    <mergeCell ref="Z173:AC174"/>
    <mergeCell ref="AD173:AE174"/>
    <mergeCell ref="AF173:AF174"/>
    <mergeCell ref="N170:Q170"/>
    <mergeCell ref="R170:S170"/>
    <mergeCell ref="D183:BF183"/>
    <mergeCell ref="D184:BF184"/>
    <mergeCell ref="D185:BF185"/>
    <mergeCell ref="D186:BF186"/>
    <mergeCell ref="Z179:AC180"/>
    <mergeCell ref="AD179:AE180"/>
    <mergeCell ref="AF179:AF180"/>
    <mergeCell ref="D181:Y182"/>
    <mergeCell ref="Z181:AC182"/>
    <mergeCell ref="AD181:AE182"/>
    <mergeCell ref="AF181:AF182"/>
  </mergeCells>
  <phoneticPr fontId="3"/>
  <conditionalFormatting sqref="AF105:AK113 AG79 D105:I113 D79 D67:L69 BB1 D82:I93 D102 AF102 AG82 AG85 AG91">
    <cfRule type="expression" dxfId="26" priority="15" stopIfTrue="1">
      <formula>"sum"</formula>
    </cfRule>
  </conditionalFormatting>
  <conditionalFormatting sqref="A12:IV12">
    <cfRule type="expression" dxfId="25" priority="14" stopIfTrue="1">
      <formula>"sum"</formula>
    </cfRule>
  </conditionalFormatting>
  <conditionalFormatting sqref="A9:IV9">
    <cfRule type="expression" dxfId="24" priority="13" stopIfTrue="1">
      <formula>"sum"</formula>
    </cfRule>
  </conditionalFormatting>
  <conditionalFormatting sqref="A11 BL11:IV11">
    <cfRule type="expression" dxfId="23" priority="12" stopIfTrue="1">
      <formula>"sum"</formula>
    </cfRule>
  </conditionalFormatting>
  <conditionalFormatting sqref="M71:X71">
    <cfRule type="expression" dxfId="22" priority="11" stopIfTrue="1">
      <formula>"sum"</formula>
    </cfRule>
  </conditionalFormatting>
  <conditionalFormatting sqref="BL54:IV54">
    <cfRule type="expression" dxfId="21" priority="10" stopIfTrue="1">
      <formula>"sum"</formula>
    </cfRule>
  </conditionalFormatting>
  <conditionalFormatting sqref="P24">
    <cfRule type="expression" dxfId="20" priority="9" stopIfTrue="1">
      <formula>"sum"</formula>
    </cfRule>
  </conditionalFormatting>
  <conditionalFormatting sqref="P27 T27 W27">
    <cfRule type="expression" dxfId="19" priority="8" stopIfTrue="1">
      <formula>"sum"</formula>
    </cfRule>
  </conditionalFormatting>
  <conditionalFormatting sqref="X27">
    <cfRule type="expression" dxfId="18" priority="7" stopIfTrue="1">
      <formula>"sum"</formula>
    </cfRule>
  </conditionalFormatting>
  <conditionalFormatting sqref="AG67:AM69">
    <cfRule type="expression" dxfId="17" priority="6" stopIfTrue="1">
      <formula>"sum"</formula>
    </cfRule>
  </conditionalFormatting>
  <conditionalFormatting sqref="AG130">
    <cfRule type="expression" dxfId="16" priority="5" stopIfTrue="1">
      <formula>"sum"</formula>
    </cfRule>
  </conditionalFormatting>
  <conditionalFormatting sqref="AG143">
    <cfRule type="expression" dxfId="15" priority="4" stopIfTrue="1">
      <formula>"sum"</formula>
    </cfRule>
  </conditionalFormatting>
  <conditionalFormatting sqref="AG88">
    <cfRule type="expression" dxfId="14" priority="3" stopIfTrue="1">
      <formula>"sum"</formula>
    </cfRule>
  </conditionalFormatting>
  <conditionalFormatting sqref="AG124 AG127">
    <cfRule type="expression" dxfId="13" priority="1" stopIfTrue="1">
      <formula>"sum"</formula>
    </cfRule>
  </conditionalFormatting>
  <printOptions horizontalCentered="1"/>
  <pageMargins left="0.59055118110236227" right="0.39370078740157483" top="0.39370078740157483" bottom="0.39370078740157483" header="0.51181102362204722" footer="0.31496062992125984"/>
  <pageSetup paperSize="9" scale="91" orientation="portrait" r:id="rId1"/>
  <headerFooter alignWithMargins="0"/>
  <rowBreaks count="2" manualBreakCount="2">
    <brk id="72" max="58" man="1"/>
    <brk id="136" max="58" man="1"/>
  </rowBreaks>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1</xdr:col>
                    <xdr:colOff>95250</xdr:colOff>
                    <xdr:row>151</xdr:row>
                    <xdr:rowOff>171450</xdr:rowOff>
                  </from>
                  <to>
                    <xdr:col>3</xdr:col>
                    <xdr:colOff>104775</xdr:colOff>
                    <xdr:row>153</xdr:row>
                    <xdr:rowOff>0</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1</xdr:col>
                    <xdr:colOff>95250</xdr:colOff>
                    <xdr:row>152</xdr:row>
                    <xdr:rowOff>171450</xdr:rowOff>
                  </from>
                  <to>
                    <xdr:col>3</xdr:col>
                    <xdr:colOff>104775</xdr:colOff>
                    <xdr:row>154</xdr:row>
                    <xdr:rowOff>0</xdr:rowOff>
                  </to>
                </anchor>
              </controlPr>
            </control>
          </mc:Choice>
        </mc:AlternateContent>
        <mc:AlternateContent xmlns:mc="http://schemas.openxmlformats.org/markup-compatibility/2006">
          <mc:Choice Requires="x14">
            <control shapeId="5123" r:id="rId6" name="Check Box 3">
              <controlPr defaultSize="0" autoFill="0" autoLine="0" autoPict="0">
                <anchor moveWithCells="1" sizeWithCells="1">
                  <from>
                    <xdr:col>3</xdr:col>
                    <xdr:colOff>19050</xdr:colOff>
                    <xdr:row>128</xdr:row>
                    <xdr:rowOff>161925</xdr:rowOff>
                  </from>
                  <to>
                    <xdr:col>8</xdr:col>
                    <xdr:colOff>0</xdr:colOff>
                    <xdr:row>130</xdr:row>
                    <xdr:rowOff>9525</xdr:rowOff>
                  </to>
                </anchor>
              </controlPr>
            </control>
          </mc:Choice>
        </mc:AlternateContent>
        <mc:AlternateContent xmlns:mc="http://schemas.openxmlformats.org/markup-compatibility/2006">
          <mc:Choice Requires="x14">
            <control shapeId="5124" r:id="rId7" name="Check Box 4">
              <controlPr defaultSize="0" autoFill="0" autoLine="0" autoPict="0">
                <anchor moveWithCells="1" sizeWithCells="1">
                  <from>
                    <xdr:col>3</xdr:col>
                    <xdr:colOff>19050</xdr:colOff>
                    <xdr:row>129</xdr:row>
                    <xdr:rowOff>142875</xdr:rowOff>
                  </from>
                  <to>
                    <xdr:col>8</xdr:col>
                    <xdr:colOff>0</xdr:colOff>
                    <xdr:row>131</xdr:row>
                    <xdr:rowOff>0</xdr:rowOff>
                  </to>
                </anchor>
              </controlPr>
            </control>
          </mc:Choice>
        </mc:AlternateContent>
        <mc:AlternateContent xmlns:mc="http://schemas.openxmlformats.org/markup-compatibility/2006">
          <mc:Choice Requires="x14">
            <control shapeId="5125" r:id="rId8" name="Check Box 5">
              <controlPr defaultSize="0" autoFill="0" autoLine="0" autoPict="0">
                <anchor moveWithCells="1" sizeWithCells="1">
                  <from>
                    <xdr:col>3</xdr:col>
                    <xdr:colOff>19050</xdr:colOff>
                    <xdr:row>130</xdr:row>
                    <xdr:rowOff>133350</xdr:rowOff>
                  </from>
                  <to>
                    <xdr:col>8</xdr:col>
                    <xdr:colOff>9525</xdr:colOff>
                    <xdr:row>131</xdr:row>
                    <xdr:rowOff>161925</xdr:rowOff>
                  </to>
                </anchor>
              </controlPr>
            </control>
          </mc:Choice>
        </mc:AlternateContent>
        <mc:AlternateContent xmlns:mc="http://schemas.openxmlformats.org/markup-compatibility/2006">
          <mc:Choice Requires="x14">
            <control shapeId="5126" r:id="rId9" name="Check Box 6">
              <controlPr defaultSize="0" autoFill="0" autoLine="0" autoPict="0">
                <anchor moveWithCells="1" sizeWithCells="1">
                  <from>
                    <xdr:col>3</xdr:col>
                    <xdr:colOff>19050</xdr:colOff>
                    <xdr:row>122</xdr:row>
                    <xdr:rowOff>161925</xdr:rowOff>
                  </from>
                  <to>
                    <xdr:col>8</xdr:col>
                    <xdr:colOff>0</xdr:colOff>
                    <xdr:row>124</xdr:row>
                    <xdr:rowOff>9525</xdr:rowOff>
                  </to>
                </anchor>
              </controlPr>
            </control>
          </mc:Choice>
        </mc:AlternateContent>
        <mc:AlternateContent xmlns:mc="http://schemas.openxmlformats.org/markup-compatibility/2006">
          <mc:Choice Requires="x14">
            <control shapeId="5127" r:id="rId10" name="Check Box 7">
              <controlPr defaultSize="0" autoFill="0" autoLine="0" autoPict="0">
                <anchor moveWithCells="1" sizeWithCells="1">
                  <from>
                    <xdr:col>3</xdr:col>
                    <xdr:colOff>19050</xdr:colOff>
                    <xdr:row>123</xdr:row>
                    <xdr:rowOff>142875</xdr:rowOff>
                  </from>
                  <to>
                    <xdr:col>8</xdr:col>
                    <xdr:colOff>0</xdr:colOff>
                    <xdr:row>125</xdr:row>
                    <xdr:rowOff>0</xdr:rowOff>
                  </to>
                </anchor>
              </controlPr>
            </control>
          </mc:Choice>
        </mc:AlternateContent>
        <mc:AlternateContent xmlns:mc="http://schemas.openxmlformats.org/markup-compatibility/2006">
          <mc:Choice Requires="x14">
            <control shapeId="5128" r:id="rId11" name="Check Box 8">
              <controlPr defaultSize="0" autoFill="0" autoLine="0" autoPict="0">
                <anchor moveWithCells="1" sizeWithCells="1">
                  <from>
                    <xdr:col>3</xdr:col>
                    <xdr:colOff>19050</xdr:colOff>
                    <xdr:row>124</xdr:row>
                    <xdr:rowOff>133350</xdr:rowOff>
                  </from>
                  <to>
                    <xdr:col>8</xdr:col>
                    <xdr:colOff>9525</xdr:colOff>
                    <xdr:row>125</xdr:row>
                    <xdr:rowOff>161925</xdr:rowOff>
                  </to>
                </anchor>
              </controlPr>
            </control>
          </mc:Choice>
        </mc:AlternateContent>
        <mc:AlternateContent xmlns:mc="http://schemas.openxmlformats.org/markup-compatibility/2006">
          <mc:Choice Requires="x14">
            <control shapeId="5129" r:id="rId12" name="Check Box 9">
              <controlPr defaultSize="0" autoFill="0" autoLine="0" autoPict="0">
                <anchor moveWithCells="1" sizeWithCells="1">
                  <from>
                    <xdr:col>3</xdr:col>
                    <xdr:colOff>19050</xdr:colOff>
                    <xdr:row>125</xdr:row>
                    <xdr:rowOff>161925</xdr:rowOff>
                  </from>
                  <to>
                    <xdr:col>8</xdr:col>
                    <xdr:colOff>0</xdr:colOff>
                    <xdr:row>127</xdr:row>
                    <xdr:rowOff>9525</xdr:rowOff>
                  </to>
                </anchor>
              </controlPr>
            </control>
          </mc:Choice>
        </mc:AlternateContent>
        <mc:AlternateContent xmlns:mc="http://schemas.openxmlformats.org/markup-compatibility/2006">
          <mc:Choice Requires="x14">
            <control shapeId="5130" r:id="rId13" name="Check Box 10">
              <controlPr defaultSize="0" autoFill="0" autoLine="0" autoPict="0">
                <anchor moveWithCells="1" sizeWithCells="1">
                  <from>
                    <xdr:col>3</xdr:col>
                    <xdr:colOff>19050</xdr:colOff>
                    <xdr:row>126</xdr:row>
                    <xdr:rowOff>142875</xdr:rowOff>
                  </from>
                  <to>
                    <xdr:col>8</xdr:col>
                    <xdr:colOff>0</xdr:colOff>
                    <xdr:row>128</xdr:row>
                    <xdr:rowOff>0</xdr:rowOff>
                  </to>
                </anchor>
              </controlPr>
            </control>
          </mc:Choice>
        </mc:AlternateContent>
        <mc:AlternateContent xmlns:mc="http://schemas.openxmlformats.org/markup-compatibility/2006">
          <mc:Choice Requires="x14">
            <control shapeId="5131" r:id="rId14" name="Check Box 11">
              <controlPr defaultSize="0" autoFill="0" autoLine="0" autoPict="0">
                <anchor moveWithCells="1" sizeWithCells="1">
                  <from>
                    <xdr:col>3</xdr:col>
                    <xdr:colOff>19050</xdr:colOff>
                    <xdr:row>127</xdr:row>
                    <xdr:rowOff>133350</xdr:rowOff>
                  </from>
                  <to>
                    <xdr:col>8</xdr:col>
                    <xdr:colOff>9525</xdr:colOff>
                    <xdr:row>128</xdr:row>
                    <xdr:rowOff>161925</xdr:rowOff>
                  </to>
                </anchor>
              </controlPr>
            </control>
          </mc:Choice>
        </mc:AlternateContent>
        <mc:AlternateContent xmlns:mc="http://schemas.openxmlformats.org/markup-compatibility/2006">
          <mc:Choice Requires="x14">
            <control shapeId="5132" r:id="rId15" name="Check Box 12">
              <controlPr defaultSize="0" autoFill="0" autoLine="0" autoPict="0">
                <anchor moveWithCells="1">
                  <from>
                    <xdr:col>3</xdr:col>
                    <xdr:colOff>66675</xdr:colOff>
                    <xdr:row>117</xdr:row>
                    <xdr:rowOff>180975</xdr:rowOff>
                  </from>
                  <to>
                    <xdr:col>6</xdr:col>
                    <xdr:colOff>0</xdr:colOff>
                    <xdr:row>119</xdr:row>
                    <xdr:rowOff>9525</xdr:rowOff>
                  </to>
                </anchor>
              </controlPr>
            </control>
          </mc:Choice>
        </mc:AlternateContent>
        <mc:AlternateContent xmlns:mc="http://schemas.openxmlformats.org/markup-compatibility/2006">
          <mc:Choice Requires="x14">
            <control shapeId="5133" r:id="rId16" name="Check Box 13">
              <controlPr defaultSize="0" autoFill="0" autoLine="0" autoPict="0">
                <anchor moveWithCells="1">
                  <from>
                    <xdr:col>20</xdr:col>
                    <xdr:colOff>104775</xdr:colOff>
                    <xdr:row>117</xdr:row>
                    <xdr:rowOff>180975</xdr:rowOff>
                  </from>
                  <to>
                    <xdr:col>23</xdr:col>
                    <xdr:colOff>19050</xdr:colOff>
                    <xdr:row>119</xdr:row>
                    <xdr:rowOff>9525</xdr:rowOff>
                  </to>
                </anchor>
              </controlPr>
            </control>
          </mc:Choice>
        </mc:AlternateContent>
        <mc:AlternateContent xmlns:mc="http://schemas.openxmlformats.org/markup-compatibility/2006">
          <mc:Choice Requires="x14">
            <control shapeId="5134" r:id="rId17" name="Check Box 14">
              <controlPr defaultSize="0" autoFill="0" autoLine="0" autoPict="0">
                <anchor moveWithCells="1" sizeWithCells="1">
                  <from>
                    <xdr:col>4</xdr:col>
                    <xdr:colOff>19050</xdr:colOff>
                    <xdr:row>65</xdr:row>
                    <xdr:rowOff>180975</xdr:rowOff>
                  </from>
                  <to>
                    <xdr:col>11</xdr:col>
                    <xdr:colOff>76200</xdr:colOff>
                    <xdr:row>67</xdr:row>
                    <xdr:rowOff>28575</xdr:rowOff>
                  </to>
                </anchor>
              </controlPr>
            </control>
          </mc:Choice>
        </mc:AlternateContent>
        <mc:AlternateContent xmlns:mc="http://schemas.openxmlformats.org/markup-compatibility/2006">
          <mc:Choice Requires="x14">
            <control shapeId="5135" r:id="rId18" name="Check Box 15">
              <controlPr defaultSize="0" autoFill="0" autoLine="0" autoPict="0">
                <anchor moveWithCells="1" sizeWithCells="1">
                  <from>
                    <xdr:col>4</xdr:col>
                    <xdr:colOff>19050</xdr:colOff>
                    <xdr:row>66</xdr:row>
                    <xdr:rowOff>142875</xdr:rowOff>
                  </from>
                  <to>
                    <xdr:col>10</xdr:col>
                    <xdr:colOff>85725</xdr:colOff>
                    <xdr:row>68</xdr:row>
                    <xdr:rowOff>28575</xdr:rowOff>
                  </to>
                </anchor>
              </controlPr>
            </control>
          </mc:Choice>
        </mc:AlternateContent>
        <mc:AlternateContent xmlns:mc="http://schemas.openxmlformats.org/markup-compatibility/2006">
          <mc:Choice Requires="x14">
            <control shapeId="5136" r:id="rId19" name="Check Box 16">
              <controlPr defaultSize="0" autoFill="0" autoLine="0" autoPict="0">
                <anchor moveWithCells="1">
                  <from>
                    <xdr:col>3</xdr:col>
                    <xdr:colOff>0</xdr:colOff>
                    <xdr:row>31</xdr:row>
                    <xdr:rowOff>0</xdr:rowOff>
                  </from>
                  <to>
                    <xdr:col>5</xdr:col>
                    <xdr:colOff>57150</xdr:colOff>
                    <xdr:row>32</xdr:row>
                    <xdr:rowOff>38100</xdr:rowOff>
                  </to>
                </anchor>
              </controlPr>
            </control>
          </mc:Choice>
        </mc:AlternateContent>
        <mc:AlternateContent xmlns:mc="http://schemas.openxmlformats.org/markup-compatibility/2006">
          <mc:Choice Requires="x14">
            <control shapeId="5137" r:id="rId20" name="Check Box 17">
              <controlPr defaultSize="0" autoFill="0" autoLine="0" autoPict="0">
                <anchor moveWithCells="1" sizeWithCells="1">
                  <from>
                    <xdr:col>3</xdr:col>
                    <xdr:colOff>38100</xdr:colOff>
                    <xdr:row>78</xdr:row>
                    <xdr:rowOff>19050</xdr:rowOff>
                  </from>
                  <to>
                    <xdr:col>11</xdr:col>
                    <xdr:colOff>9525</xdr:colOff>
                    <xdr:row>79</xdr:row>
                    <xdr:rowOff>38100</xdr:rowOff>
                  </to>
                </anchor>
              </controlPr>
            </control>
          </mc:Choice>
        </mc:AlternateContent>
        <mc:AlternateContent xmlns:mc="http://schemas.openxmlformats.org/markup-compatibility/2006">
          <mc:Choice Requires="x14">
            <control shapeId="5138" r:id="rId21" name="Check Box 18">
              <controlPr defaultSize="0" autoFill="0" autoLine="0" autoPict="0">
                <anchor moveWithCells="1" sizeWithCells="1">
                  <from>
                    <xdr:col>3</xdr:col>
                    <xdr:colOff>38100</xdr:colOff>
                    <xdr:row>79</xdr:row>
                    <xdr:rowOff>142875</xdr:rowOff>
                  </from>
                  <to>
                    <xdr:col>12</xdr:col>
                    <xdr:colOff>38100</xdr:colOff>
                    <xdr:row>80</xdr:row>
                    <xdr:rowOff>152400</xdr:rowOff>
                  </to>
                </anchor>
              </controlPr>
            </control>
          </mc:Choice>
        </mc:AlternateContent>
        <mc:AlternateContent xmlns:mc="http://schemas.openxmlformats.org/markup-compatibility/2006">
          <mc:Choice Requires="x14">
            <control shapeId="5139" r:id="rId22" name="Check Box 19">
              <controlPr defaultSize="0" autoFill="0" autoLine="0" autoPict="0">
                <anchor moveWithCells="1" sizeWithCells="1">
                  <from>
                    <xdr:col>3</xdr:col>
                    <xdr:colOff>38100</xdr:colOff>
                    <xdr:row>78</xdr:row>
                    <xdr:rowOff>171450</xdr:rowOff>
                  </from>
                  <to>
                    <xdr:col>11</xdr:col>
                    <xdr:colOff>9525</xdr:colOff>
                    <xdr:row>80</xdr:row>
                    <xdr:rowOff>0</xdr:rowOff>
                  </to>
                </anchor>
              </controlPr>
            </control>
          </mc:Choice>
        </mc:AlternateContent>
        <mc:AlternateContent xmlns:mc="http://schemas.openxmlformats.org/markup-compatibility/2006">
          <mc:Choice Requires="x14">
            <control shapeId="5140" r:id="rId23" name="Check Box 20">
              <controlPr defaultSize="0" autoFill="0" autoLine="0" autoPict="0">
                <anchor moveWithCells="1" sizeWithCells="1">
                  <from>
                    <xdr:col>3</xdr:col>
                    <xdr:colOff>38100</xdr:colOff>
                    <xdr:row>81</xdr:row>
                    <xdr:rowOff>19050</xdr:rowOff>
                  </from>
                  <to>
                    <xdr:col>11</xdr:col>
                    <xdr:colOff>38100</xdr:colOff>
                    <xdr:row>82</xdr:row>
                    <xdr:rowOff>38100</xdr:rowOff>
                  </to>
                </anchor>
              </controlPr>
            </control>
          </mc:Choice>
        </mc:AlternateContent>
        <mc:AlternateContent xmlns:mc="http://schemas.openxmlformats.org/markup-compatibility/2006">
          <mc:Choice Requires="x14">
            <control shapeId="5141" r:id="rId24" name="Check Box 21">
              <controlPr defaultSize="0" autoFill="0" autoLine="0" autoPict="0">
                <anchor moveWithCells="1" sizeWithCells="1">
                  <from>
                    <xdr:col>3</xdr:col>
                    <xdr:colOff>38100</xdr:colOff>
                    <xdr:row>82</xdr:row>
                    <xdr:rowOff>142875</xdr:rowOff>
                  </from>
                  <to>
                    <xdr:col>12</xdr:col>
                    <xdr:colOff>76200</xdr:colOff>
                    <xdr:row>83</xdr:row>
                    <xdr:rowOff>152400</xdr:rowOff>
                  </to>
                </anchor>
              </controlPr>
            </control>
          </mc:Choice>
        </mc:AlternateContent>
        <mc:AlternateContent xmlns:mc="http://schemas.openxmlformats.org/markup-compatibility/2006">
          <mc:Choice Requires="x14">
            <control shapeId="5142" r:id="rId25" name="Check Box 22">
              <controlPr defaultSize="0" autoFill="0" autoLine="0" autoPict="0">
                <anchor moveWithCells="1" sizeWithCells="1">
                  <from>
                    <xdr:col>3</xdr:col>
                    <xdr:colOff>38100</xdr:colOff>
                    <xdr:row>81</xdr:row>
                    <xdr:rowOff>171450</xdr:rowOff>
                  </from>
                  <to>
                    <xdr:col>11</xdr:col>
                    <xdr:colOff>38100</xdr:colOff>
                    <xdr:row>83</xdr:row>
                    <xdr:rowOff>0</xdr:rowOff>
                  </to>
                </anchor>
              </controlPr>
            </control>
          </mc:Choice>
        </mc:AlternateContent>
        <mc:AlternateContent xmlns:mc="http://schemas.openxmlformats.org/markup-compatibility/2006">
          <mc:Choice Requires="x14">
            <control shapeId="5143" r:id="rId26" name="Check Box 23">
              <controlPr defaultSize="0" autoFill="0" autoLine="0" autoPict="0">
                <anchor moveWithCells="1" sizeWithCells="1">
                  <from>
                    <xdr:col>3</xdr:col>
                    <xdr:colOff>38100</xdr:colOff>
                    <xdr:row>84</xdr:row>
                    <xdr:rowOff>19050</xdr:rowOff>
                  </from>
                  <to>
                    <xdr:col>11</xdr:col>
                    <xdr:colOff>38100</xdr:colOff>
                    <xdr:row>85</xdr:row>
                    <xdr:rowOff>38100</xdr:rowOff>
                  </to>
                </anchor>
              </controlPr>
            </control>
          </mc:Choice>
        </mc:AlternateContent>
        <mc:AlternateContent xmlns:mc="http://schemas.openxmlformats.org/markup-compatibility/2006">
          <mc:Choice Requires="x14">
            <control shapeId="5144" r:id="rId27" name="Check Box 24">
              <controlPr defaultSize="0" autoFill="0" autoLine="0" autoPict="0">
                <anchor moveWithCells="1" sizeWithCells="1">
                  <from>
                    <xdr:col>3</xdr:col>
                    <xdr:colOff>38100</xdr:colOff>
                    <xdr:row>85</xdr:row>
                    <xdr:rowOff>142875</xdr:rowOff>
                  </from>
                  <to>
                    <xdr:col>12</xdr:col>
                    <xdr:colOff>76200</xdr:colOff>
                    <xdr:row>86</xdr:row>
                    <xdr:rowOff>152400</xdr:rowOff>
                  </to>
                </anchor>
              </controlPr>
            </control>
          </mc:Choice>
        </mc:AlternateContent>
        <mc:AlternateContent xmlns:mc="http://schemas.openxmlformats.org/markup-compatibility/2006">
          <mc:Choice Requires="x14">
            <control shapeId="5145" r:id="rId28" name="Check Box 25">
              <controlPr defaultSize="0" autoFill="0" autoLine="0" autoPict="0">
                <anchor moveWithCells="1" sizeWithCells="1">
                  <from>
                    <xdr:col>3</xdr:col>
                    <xdr:colOff>38100</xdr:colOff>
                    <xdr:row>84</xdr:row>
                    <xdr:rowOff>171450</xdr:rowOff>
                  </from>
                  <to>
                    <xdr:col>11</xdr:col>
                    <xdr:colOff>38100</xdr:colOff>
                    <xdr:row>86</xdr:row>
                    <xdr:rowOff>0</xdr:rowOff>
                  </to>
                </anchor>
              </controlPr>
            </control>
          </mc:Choice>
        </mc:AlternateContent>
        <mc:AlternateContent xmlns:mc="http://schemas.openxmlformats.org/markup-compatibility/2006">
          <mc:Choice Requires="x14">
            <control shapeId="5146" r:id="rId29" name="Check Box 26">
              <controlPr defaultSize="0" autoFill="0" autoLine="0" autoPict="0">
                <anchor moveWithCells="1" sizeWithCells="1">
                  <from>
                    <xdr:col>3</xdr:col>
                    <xdr:colOff>38100</xdr:colOff>
                    <xdr:row>87</xdr:row>
                    <xdr:rowOff>19050</xdr:rowOff>
                  </from>
                  <to>
                    <xdr:col>11</xdr:col>
                    <xdr:colOff>28575</xdr:colOff>
                    <xdr:row>88</xdr:row>
                    <xdr:rowOff>38100</xdr:rowOff>
                  </to>
                </anchor>
              </controlPr>
            </control>
          </mc:Choice>
        </mc:AlternateContent>
        <mc:AlternateContent xmlns:mc="http://schemas.openxmlformats.org/markup-compatibility/2006">
          <mc:Choice Requires="x14">
            <control shapeId="5147" r:id="rId30" name="Check Box 27">
              <controlPr defaultSize="0" autoFill="0" autoLine="0" autoPict="0">
                <anchor moveWithCells="1" sizeWithCells="1">
                  <from>
                    <xdr:col>3</xdr:col>
                    <xdr:colOff>38100</xdr:colOff>
                    <xdr:row>88</xdr:row>
                    <xdr:rowOff>142875</xdr:rowOff>
                  </from>
                  <to>
                    <xdr:col>12</xdr:col>
                    <xdr:colOff>57150</xdr:colOff>
                    <xdr:row>89</xdr:row>
                    <xdr:rowOff>152400</xdr:rowOff>
                  </to>
                </anchor>
              </controlPr>
            </control>
          </mc:Choice>
        </mc:AlternateContent>
        <mc:AlternateContent xmlns:mc="http://schemas.openxmlformats.org/markup-compatibility/2006">
          <mc:Choice Requires="x14">
            <control shapeId="5148" r:id="rId31" name="Check Box 28">
              <controlPr defaultSize="0" autoFill="0" autoLine="0" autoPict="0">
                <anchor moveWithCells="1" sizeWithCells="1">
                  <from>
                    <xdr:col>3</xdr:col>
                    <xdr:colOff>38100</xdr:colOff>
                    <xdr:row>87</xdr:row>
                    <xdr:rowOff>171450</xdr:rowOff>
                  </from>
                  <to>
                    <xdr:col>11</xdr:col>
                    <xdr:colOff>28575</xdr:colOff>
                    <xdr:row>89</xdr:row>
                    <xdr:rowOff>0</xdr:rowOff>
                  </to>
                </anchor>
              </controlPr>
            </control>
          </mc:Choice>
        </mc:AlternateContent>
        <mc:AlternateContent xmlns:mc="http://schemas.openxmlformats.org/markup-compatibility/2006">
          <mc:Choice Requires="x14">
            <control shapeId="5149" r:id="rId32" name="Check Box 29">
              <controlPr defaultSize="0" autoFill="0" autoLine="0" autoPict="0">
                <anchor moveWithCells="1" sizeWithCells="1">
                  <from>
                    <xdr:col>3</xdr:col>
                    <xdr:colOff>38100</xdr:colOff>
                    <xdr:row>90</xdr:row>
                    <xdr:rowOff>19050</xdr:rowOff>
                  </from>
                  <to>
                    <xdr:col>11</xdr:col>
                    <xdr:colOff>38100</xdr:colOff>
                    <xdr:row>91</xdr:row>
                    <xdr:rowOff>38100</xdr:rowOff>
                  </to>
                </anchor>
              </controlPr>
            </control>
          </mc:Choice>
        </mc:AlternateContent>
        <mc:AlternateContent xmlns:mc="http://schemas.openxmlformats.org/markup-compatibility/2006">
          <mc:Choice Requires="x14">
            <control shapeId="5150" r:id="rId33" name="Check Box 30">
              <controlPr defaultSize="0" autoFill="0" autoLine="0" autoPict="0">
                <anchor moveWithCells="1" sizeWithCells="1">
                  <from>
                    <xdr:col>3</xdr:col>
                    <xdr:colOff>38100</xdr:colOff>
                    <xdr:row>91</xdr:row>
                    <xdr:rowOff>142875</xdr:rowOff>
                  </from>
                  <to>
                    <xdr:col>12</xdr:col>
                    <xdr:colOff>76200</xdr:colOff>
                    <xdr:row>92</xdr:row>
                    <xdr:rowOff>152400</xdr:rowOff>
                  </to>
                </anchor>
              </controlPr>
            </control>
          </mc:Choice>
        </mc:AlternateContent>
        <mc:AlternateContent xmlns:mc="http://schemas.openxmlformats.org/markup-compatibility/2006">
          <mc:Choice Requires="x14">
            <control shapeId="5151" r:id="rId34" name="Check Box 31">
              <controlPr defaultSize="0" autoFill="0" autoLine="0" autoPict="0">
                <anchor moveWithCells="1" sizeWithCells="1">
                  <from>
                    <xdr:col>3</xdr:col>
                    <xdr:colOff>38100</xdr:colOff>
                    <xdr:row>90</xdr:row>
                    <xdr:rowOff>171450</xdr:rowOff>
                  </from>
                  <to>
                    <xdr:col>11</xdr:col>
                    <xdr:colOff>38100</xdr:colOff>
                    <xdr:row>92</xdr:row>
                    <xdr:rowOff>0</xdr:rowOff>
                  </to>
                </anchor>
              </controlPr>
            </control>
          </mc:Choice>
        </mc:AlternateContent>
        <mc:AlternateContent xmlns:mc="http://schemas.openxmlformats.org/markup-compatibility/2006">
          <mc:Choice Requires="x14">
            <control shapeId="5152" r:id="rId35" name="Check Box 32">
              <controlPr defaultSize="0" autoFill="0" autoLine="0" autoPict="0">
                <anchor moveWithCells="1" sizeWithCells="1">
                  <from>
                    <xdr:col>2</xdr:col>
                    <xdr:colOff>114300</xdr:colOff>
                    <xdr:row>101</xdr:row>
                    <xdr:rowOff>9525</xdr:rowOff>
                  </from>
                  <to>
                    <xdr:col>12</xdr:col>
                    <xdr:colOff>76200</xdr:colOff>
                    <xdr:row>102</xdr:row>
                    <xdr:rowOff>28575</xdr:rowOff>
                  </to>
                </anchor>
              </controlPr>
            </control>
          </mc:Choice>
        </mc:AlternateContent>
        <mc:AlternateContent xmlns:mc="http://schemas.openxmlformats.org/markup-compatibility/2006">
          <mc:Choice Requires="x14">
            <control shapeId="5153" r:id="rId36" name="Check Box 33">
              <controlPr defaultSize="0" autoFill="0" autoLine="0" autoPict="0">
                <anchor moveWithCells="1" sizeWithCells="1">
                  <from>
                    <xdr:col>2</xdr:col>
                    <xdr:colOff>114300</xdr:colOff>
                    <xdr:row>102</xdr:row>
                    <xdr:rowOff>133350</xdr:rowOff>
                  </from>
                  <to>
                    <xdr:col>14</xdr:col>
                    <xdr:colOff>19050</xdr:colOff>
                    <xdr:row>103</xdr:row>
                    <xdr:rowOff>142875</xdr:rowOff>
                  </to>
                </anchor>
              </controlPr>
            </control>
          </mc:Choice>
        </mc:AlternateContent>
        <mc:AlternateContent xmlns:mc="http://schemas.openxmlformats.org/markup-compatibility/2006">
          <mc:Choice Requires="x14">
            <control shapeId="5154" r:id="rId37" name="Check Box 34">
              <controlPr defaultSize="0" autoFill="0" autoLine="0" autoPict="0">
                <anchor moveWithCells="1" sizeWithCells="1">
                  <from>
                    <xdr:col>2</xdr:col>
                    <xdr:colOff>114300</xdr:colOff>
                    <xdr:row>101</xdr:row>
                    <xdr:rowOff>161925</xdr:rowOff>
                  </from>
                  <to>
                    <xdr:col>12</xdr:col>
                    <xdr:colOff>76200</xdr:colOff>
                    <xdr:row>102</xdr:row>
                    <xdr:rowOff>171450</xdr:rowOff>
                  </to>
                </anchor>
              </controlPr>
            </control>
          </mc:Choice>
        </mc:AlternateContent>
        <mc:AlternateContent xmlns:mc="http://schemas.openxmlformats.org/markup-compatibility/2006">
          <mc:Choice Requires="x14">
            <control shapeId="5155" r:id="rId38" name="Check Box 35">
              <controlPr defaultSize="0" autoFill="0" autoLine="0" autoPict="0">
                <anchor moveWithCells="1" sizeWithCells="1">
                  <from>
                    <xdr:col>2</xdr:col>
                    <xdr:colOff>114300</xdr:colOff>
                    <xdr:row>104</xdr:row>
                    <xdr:rowOff>9525</xdr:rowOff>
                  </from>
                  <to>
                    <xdr:col>12</xdr:col>
                    <xdr:colOff>28575</xdr:colOff>
                    <xdr:row>105</xdr:row>
                    <xdr:rowOff>28575</xdr:rowOff>
                  </to>
                </anchor>
              </controlPr>
            </control>
          </mc:Choice>
        </mc:AlternateContent>
        <mc:AlternateContent xmlns:mc="http://schemas.openxmlformats.org/markup-compatibility/2006">
          <mc:Choice Requires="x14">
            <control shapeId="5156" r:id="rId39" name="Check Box 36">
              <controlPr defaultSize="0" autoFill="0" autoLine="0" autoPict="0">
                <anchor moveWithCells="1" sizeWithCells="1">
                  <from>
                    <xdr:col>2</xdr:col>
                    <xdr:colOff>114300</xdr:colOff>
                    <xdr:row>105</xdr:row>
                    <xdr:rowOff>133350</xdr:rowOff>
                  </from>
                  <to>
                    <xdr:col>13</xdr:col>
                    <xdr:colOff>85725</xdr:colOff>
                    <xdr:row>106</xdr:row>
                    <xdr:rowOff>142875</xdr:rowOff>
                  </to>
                </anchor>
              </controlPr>
            </control>
          </mc:Choice>
        </mc:AlternateContent>
        <mc:AlternateContent xmlns:mc="http://schemas.openxmlformats.org/markup-compatibility/2006">
          <mc:Choice Requires="x14">
            <control shapeId="5157" r:id="rId40" name="Check Box 37">
              <controlPr defaultSize="0" autoFill="0" autoLine="0" autoPict="0">
                <anchor moveWithCells="1" sizeWithCells="1">
                  <from>
                    <xdr:col>2</xdr:col>
                    <xdr:colOff>114300</xdr:colOff>
                    <xdr:row>104</xdr:row>
                    <xdr:rowOff>161925</xdr:rowOff>
                  </from>
                  <to>
                    <xdr:col>12</xdr:col>
                    <xdr:colOff>28575</xdr:colOff>
                    <xdr:row>105</xdr:row>
                    <xdr:rowOff>171450</xdr:rowOff>
                  </to>
                </anchor>
              </controlPr>
            </control>
          </mc:Choice>
        </mc:AlternateContent>
        <mc:AlternateContent xmlns:mc="http://schemas.openxmlformats.org/markup-compatibility/2006">
          <mc:Choice Requires="x14">
            <control shapeId="5158" r:id="rId41" name="Check Box 38">
              <controlPr defaultSize="0" autoFill="0" autoLine="0" autoPict="0">
                <anchor moveWithCells="1" sizeWithCells="1">
                  <from>
                    <xdr:col>2</xdr:col>
                    <xdr:colOff>114300</xdr:colOff>
                    <xdr:row>107</xdr:row>
                    <xdr:rowOff>9525</xdr:rowOff>
                  </from>
                  <to>
                    <xdr:col>12</xdr:col>
                    <xdr:colOff>76200</xdr:colOff>
                    <xdr:row>108</xdr:row>
                    <xdr:rowOff>28575</xdr:rowOff>
                  </to>
                </anchor>
              </controlPr>
            </control>
          </mc:Choice>
        </mc:AlternateContent>
        <mc:AlternateContent xmlns:mc="http://schemas.openxmlformats.org/markup-compatibility/2006">
          <mc:Choice Requires="x14">
            <control shapeId="5159" r:id="rId42" name="Check Box 39">
              <controlPr defaultSize="0" autoFill="0" autoLine="0" autoPict="0">
                <anchor moveWithCells="1" sizeWithCells="1">
                  <from>
                    <xdr:col>2</xdr:col>
                    <xdr:colOff>114300</xdr:colOff>
                    <xdr:row>108</xdr:row>
                    <xdr:rowOff>133350</xdr:rowOff>
                  </from>
                  <to>
                    <xdr:col>14</xdr:col>
                    <xdr:colOff>19050</xdr:colOff>
                    <xdr:row>109</xdr:row>
                    <xdr:rowOff>142875</xdr:rowOff>
                  </to>
                </anchor>
              </controlPr>
            </control>
          </mc:Choice>
        </mc:AlternateContent>
        <mc:AlternateContent xmlns:mc="http://schemas.openxmlformats.org/markup-compatibility/2006">
          <mc:Choice Requires="x14">
            <control shapeId="5160" r:id="rId43" name="Check Box 40">
              <controlPr defaultSize="0" autoFill="0" autoLine="0" autoPict="0">
                <anchor moveWithCells="1" sizeWithCells="1">
                  <from>
                    <xdr:col>2</xdr:col>
                    <xdr:colOff>114300</xdr:colOff>
                    <xdr:row>107</xdr:row>
                    <xdr:rowOff>161925</xdr:rowOff>
                  </from>
                  <to>
                    <xdr:col>12</xdr:col>
                    <xdr:colOff>76200</xdr:colOff>
                    <xdr:row>108</xdr:row>
                    <xdr:rowOff>171450</xdr:rowOff>
                  </to>
                </anchor>
              </controlPr>
            </control>
          </mc:Choice>
        </mc:AlternateContent>
        <mc:AlternateContent xmlns:mc="http://schemas.openxmlformats.org/markup-compatibility/2006">
          <mc:Choice Requires="x14">
            <control shapeId="5161" r:id="rId44" name="Check Box 41">
              <controlPr defaultSize="0" autoFill="0" autoLine="0" autoPict="0">
                <anchor moveWithCells="1" sizeWithCells="1">
                  <from>
                    <xdr:col>2</xdr:col>
                    <xdr:colOff>114300</xdr:colOff>
                    <xdr:row>110</xdr:row>
                    <xdr:rowOff>9525</xdr:rowOff>
                  </from>
                  <to>
                    <xdr:col>12</xdr:col>
                    <xdr:colOff>76200</xdr:colOff>
                    <xdr:row>111</xdr:row>
                    <xdr:rowOff>28575</xdr:rowOff>
                  </to>
                </anchor>
              </controlPr>
            </control>
          </mc:Choice>
        </mc:AlternateContent>
        <mc:AlternateContent xmlns:mc="http://schemas.openxmlformats.org/markup-compatibility/2006">
          <mc:Choice Requires="x14">
            <control shapeId="5162" r:id="rId45" name="Check Box 42">
              <controlPr defaultSize="0" autoFill="0" autoLine="0" autoPict="0">
                <anchor moveWithCells="1" sizeWithCells="1">
                  <from>
                    <xdr:col>2</xdr:col>
                    <xdr:colOff>114300</xdr:colOff>
                    <xdr:row>111</xdr:row>
                    <xdr:rowOff>133350</xdr:rowOff>
                  </from>
                  <to>
                    <xdr:col>14</xdr:col>
                    <xdr:colOff>19050</xdr:colOff>
                    <xdr:row>112</xdr:row>
                    <xdr:rowOff>142875</xdr:rowOff>
                  </to>
                </anchor>
              </controlPr>
            </control>
          </mc:Choice>
        </mc:AlternateContent>
        <mc:AlternateContent xmlns:mc="http://schemas.openxmlformats.org/markup-compatibility/2006">
          <mc:Choice Requires="x14">
            <control shapeId="5163" r:id="rId46" name="Check Box 43">
              <controlPr defaultSize="0" autoFill="0" autoLine="0" autoPict="0">
                <anchor moveWithCells="1" sizeWithCells="1">
                  <from>
                    <xdr:col>2</xdr:col>
                    <xdr:colOff>114300</xdr:colOff>
                    <xdr:row>110</xdr:row>
                    <xdr:rowOff>161925</xdr:rowOff>
                  </from>
                  <to>
                    <xdr:col>12</xdr:col>
                    <xdr:colOff>76200</xdr:colOff>
                    <xdr:row>111</xdr:row>
                    <xdr:rowOff>171450</xdr:rowOff>
                  </to>
                </anchor>
              </controlPr>
            </control>
          </mc:Choice>
        </mc:AlternateContent>
        <mc:AlternateContent xmlns:mc="http://schemas.openxmlformats.org/markup-compatibility/2006">
          <mc:Choice Requires="x14">
            <control shapeId="5164" r:id="rId47" name="Check Box 44">
              <controlPr defaultSize="0" autoFill="0" autoLine="0" autoPict="0">
                <anchor moveWithCells="1" sizeWithCells="1">
                  <from>
                    <xdr:col>30</xdr:col>
                    <xdr:colOff>152400</xdr:colOff>
                    <xdr:row>101</xdr:row>
                    <xdr:rowOff>9525</xdr:rowOff>
                  </from>
                  <to>
                    <xdr:col>39</xdr:col>
                    <xdr:colOff>28575</xdr:colOff>
                    <xdr:row>102</xdr:row>
                    <xdr:rowOff>28575</xdr:rowOff>
                  </to>
                </anchor>
              </controlPr>
            </control>
          </mc:Choice>
        </mc:AlternateContent>
        <mc:AlternateContent xmlns:mc="http://schemas.openxmlformats.org/markup-compatibility/2006">
          <mc:Choice Requires="x14">
            <control shapeId="5165" r:id="rId48" name="Check Box 45">
              <controlPr defaultSize="0" autoFill="0" autoLine="0" autoPict="0">
                <anchor moveWithCells="1" sizeWithCells="1">
                  <from>
                    <xdr:col>30</xdr:col>
                    <xdr:colOff>152400</xdr:colOff>
                    <xdr:row>102</xdr:row>
                    <xdr:rowOff>133350</xdr:rowOff>
                  </from>
                  <to>
                    <xdr:col>40</xdr:col>
                    <xdr:colOff>66675</xdr:colOff>
                    <xdr:row>103</xdr:row>
                    <xdr:rowOff>142875</xdr:rowOff>
                  </to>
                </anchor>
              </controlPr>
            </control>
          </mc:Choice>
        </mc:AlternateContent>
        <mc:AlternateContent xmlns:mc="http://schemas.openxmlformats.org/markup-compatibility/2006">
          <mc:Choice Requires="x14">
            <control shapeId="5166" r:id="rId49" name="Check Box 46">
              <controlPr defaultSize="0" autoFill="0" autoLine="0" autoPict="0">
                <anchor moveWithCells="1" sizeWithCells="1">
                  <from>
                    <xdr:col>30</xdr:col>
                    <xdr:colOff>152400</xdr:colOff>
                    <xdr:row>101</xdr:row>
                    <xdr:rowOff>161925</xdr:rowOff>
                  </from>
                  <to>
                    <xdr:col>39</xdr:col>
                    <xdr:colOff>28575</xdr:colOff>
                    <xdr:row>102</xdr:row>
                    <xdr:rowOff>171450</xdr:rowOff>
                  </to>
                </anchor>
              </controlPr>
            </control>
          </mc:Choice>
        </mc:AlternateContent>
        <mc:AlternateContent xmlns:mc="http://schemas.openxmlformats.org/markup-compatibility/2006">
          <mc:Choice Requires="x14">
            <control shapeId="5167" r:id="rId50" name="Check Box 47">
              <controlPr defaultSize="0" autoFill="0" autoLine="0" autoPict="0">
                <anchor moveWithCells="1" sizeWithCells="1">
                  <from>
                    <xdr:col>30</xdr:col>
                    <xdr:colOff>152400</xdr:colOff>
                    <xdr:row>104</xdr:row>
                    <xdr:rowOff>9525</xdr:rowOff>
                  </from>
                  <to>
                    <xdr:col>39</xdr:col>
                    <xdr:colOff>28575</xdr:colOff>
                    <xdr:row>105</xdr:row>
                    <xdr:rowOff>28575</xdr:rowOff>
                  </to>
                </anchor>
              </controlPr>
            </control>
          </mc:Choice>
        </mc:AlternateContent>
        <mc:AlternateContent xmlns:mc="http://schemas.openxmlformats.org/markup-compatibility/2006">
          <mc:Choice Requires="x14">
            <control shapeId="5168" r:id="rId51" name="Check Box 48">
              <controlPr defaultSize="0" autoFill="0" autoLine="0" autoPict="0">
                <anchor moveWithCells="1" sizeWithCells="1">
                  <from>
                    <xdr:col>30</xdr:col>
                    <xdr:colOff>152400</xdr:colOff>
                    <xdr:row>105</xdr:row>
                    <xdr:rowOff>133350</xdr:rowOff>
                  </from>
                  <to>
                    <xdr:col>40</xdr:col>
                    <xdr:colOff>66675</xdr:colOff>
                    <xdr:row>106</xdr:row>
                    <xdr:rowOff>142875</xdr:rowOff>
                  </to>
                </anchor>
              </controlPr>
            </control>
          </mc:Choice>
        </mc:AlternateContent>
        <mc:AlternateContent xmlns:mc="http://schemas.openxmlformats.org/markup-compatibility/2006">
          <mc:Choice Requires="x14">
            <control shapeId="5169" r:id="rId52" name="Check Box 49">
              <controlPr defaultSize="0" autoFill="0" autoLine="0" autoPict="0">
                <anchor moveWithCells="1" sizeWithCells="1">
                  <from>
                    <xdr:col>30</xdr:col>
                    <xdr:colOff>152400</xdr:colOff>
                    <xdr:row>104</xdr:row>
                    <xdr:rowOff>161925</xdr:rowOff>
                  </from>
                  <to>
                    <xdr:col>39</xdr:col>
                    <xdr:colOff>28575</xdr:colOff>
                    <xdr:row>105</xdr:row>
                    <xdr:rowOff>171450</xdr:rowOff>
                  </to>
                </anchor>
              </controlPr>
            </control>
          </mc:Choice>
        </mc:AlternateContent>
        <mc:AlternateContent xmlns:mc="http://schemas.openxmlformats.org/markup-compatibility/2006">
          <mc:Choice Requires="x14">
            <control shapeId="5170" r:id="rId53" name="Check Box 50">
              <controlPr defaultSize="0" autoFill="0" autoLine="0" autoPict="0">
                <anchor moveWithCells="1" sizeWithCells="1">
                  <from>
                    <xdr:col>30</xdr:col>
                    <xdr:colOff>152400</xdr:colOff>
                    <xdr:row>107</xdr:row>
                    <xdr:rowOff>9525</xdr:rowOff>
                  </from>
                  <to>
                    <xdr:col>39</xdr:col>
                    <xdr:colOff>28575</xdr:colOff>
                    <xdr:row>108</xdr:row>
                    <xdr:rowOff>28575</xdr:rowOff>
                  </to>
                </anchor>
              </controlPr>
            </control>
          </mc:Choice>
        </mc:AlternateContent>
        <mc:AlternateContent xmlns:mc="http://schemas.openxmlformats.org/markup-compatibility/2006">
          <mc:Choice Requires="x14">
            <control shapeId="5171" r:id="rId54" name="Check Box 51">
              <controlPr defaultSize="0" autoFill="0" autoLine="0" autoPict="0">
                <anchor moveWithCells="1" sizeWithCells="1">
                  <from>
                    <xdr:col>30</xdr:col>
                    <xdr:colOff>152400</xdr:colOff>
                    <xdr:row>108</xdr:row>
                    <xdr:rowOff>133350</xdr:rowOff>
                  </from>
                  <to>
                    <xdr:col>40</xdr:col>
                    <xdr:colOff>66675</xdr:colOff>
                    <xdr:row>109</xdr:row>
                    <xdr:rowOff>142875</xdr:rowOff>
                  </to>
                </anchor>
              </controlPr>
            </control>
          </mc:Choice>
        </mc:AlternateContent>
        <mc:AlternateContent xmlns:mc="http://schemas.openxmlformats.org/markup-compatibility/2006">
          <mc:Choice Requires="x14">
            <control shapeId="5172" r:id="rId55" name="Check Box 52">
              <controlPr defaultSize="0" autoFill="0" autoLine="0" autoPict="0">
                <anchor moveWithCells="1" sizeWithCells="1">
                  <from>
                    <xdr:col>30</xdr:col>
                    <xdr:colOff>152400</xdr:colOff>
                    <xdr:row>107</xdr:row>
                    <xdr:rowOff>161925</xdr:rowOff>
                  </from>
                  <to>
                    <xdr:col>39</xdr:col>
                    <xdr:colOff>28575</xdr:colOff>
                    <xdr:row>108</xdr:row>
                    <xdr:rowOff>171450</xdr:rowOff>
                  </to>
                </anchor>
              </controlPr>
            </control>
          </mc:Choice>
        </mc:AlternateContent>
        <mc:AlternateContent xmlns:mc="http://schemas.openxmlformats.org/markup-compatibility/2006">
          <mc:Choice Requires="x14">
            <control shapeId="5173" r:id="rId56" name="Check Box 53">
              <controlPr defaultSize="0" autoFill="0" autoLine="0" autoPict="0">
                <anchor moveWithCells="1" sizeWithCells="1">
                  <from>
                    <xdr:col>30</xdr:col>
                    <xdr:colOff>152400</xdr:colOff>
                    <xdr:row>110</xdr:row>
                    <xdr:rowOff>9525</xdr:rowOff>
                  </from>
                  <to>
                    <xdr:col>39</xdr:col>
                    <xdr:colOff>28575</xdr:colOff>
                    <xdr:row>111</xdr:row>
                    <xdr:rowOff>28575</xdr:rowOff>
                  </to>
                </anchor>
              </controlPr>
            </control>
          </mc:Choice>
        </mc:AlternateContent>
        <mc:AlternateContent xmlns:mc="http://schemas.openxmlformats.org/markup-compatibility/2006">
          <mc:Choice Requires="x14">
            <control shapeId="5174" r:id="rId57" name="Check Box 54">
              <controlPr defaultSize="0" autoFill="0" autoLine="0" autoPict="0">
                <anchor moveWithCells="1" sizeWithCells="1">
                  <from>
                    <xdr:col>30</xdr:col>
                    <xdr:colOff>152400</xdr:colOff>
                    <xdr:row>111</xdr:row>
                    <xdr:rowOff>133350</xdr:rowOff>
                  </from>
                  <to>
                    <xdr:col>40</xdr:col>
                    <xdr:colOff>66675</xdr:colOff>
                    <xdr:row>112</xdr:row>
                    <xdr:rowOff>142875</xdr:rowOff>
                  </to>
                </anchor>
              </controlPr>
            </control>
          </mc:Choice>
        </mc:AlternateContent>
        <mc:AlternateContent xmlns:mc="http://schemas.openxmlformats.org/markup-compatibility/2006">
          <mc:Choice Requires="x14">
            <control shapeId="5175" r:id="rId58" name="Check Box 55">
              <controlPr defaultSize="0" autoFill="0" autoLine="0" autoPict="0">
                <anchor moveWithCells="1" sizeWithCells="1">
                  <from>
                    <xdr:col>30</xdr:col>
                    <xdr:colOff>152400</xdr:colOff>
                    <xdr:row>110</xdr:row>
                    <xdr:rowOff>161925</xdr:rowOff>
                  </from>
                  <to>
                    <xdr:col>39</xdr:col>
                    <xdr:colOff>28575</xdr:colOff>
                    <xdr:row>111</xdr:row>
                    <xdr:rowOff>171450</xdr:rowOff>
                  </to>
                </anchor>
              </controlPr>
            </control>
          </mc:Choice>
        </mc:AlternateContent>
        <mc:AlternateContent xmlns:mc="http://schemas.openxmlformats.org/markup-compatibility/2006">
          <mc:Choice Requires="x14">
            <control shapeId="5176" r:id="rId59" name="Check Box 56">
              <controlPr defaultSize="0" autoFill="0" autoLine="0" autoPict="0">
                <anchor moveWithCells="1" sizeWithCells="1">
                  <from>
                    <xdr:col>3</xdr:col>
                    <xdr:colOff>19050</xdr:colOff>
                    <xdr:row>141</xdr:row>
                    <xdr:rowOff>180975</xdr:rowOff>
                  </from>
                  <to>
                    <xdr:col>13</xdr:col>
                    <xdr:colOff>57150</xdr:colOff>
                    <xdr:row>143</xdr:row>
                    <xdr:rowOff>9525</xdr:rowOff>
                  </to>
                </anchor>
              </controlPr>
            </control>
          </mc:Choice>
        </mc:AlternateContent>
        <mc:AlternateContent xmlns:mc="http://schemas.openxmlformats.org/markup-compatibility/2006">
          <mc:Choice Requires="x14">
            <control shapeId="5177" r:id="rId60" name="Check Box 57">
              <controlPr defaultSize="0" autoFill="0" autoLine="0" autoPict="0">
                <anchor moveWithCells="1" sizeWithCells="1">
                  <from>
                    <xdr:col>3</xdr:col>
                    <xdr:colOff>19050</xdr:colOff>
                    <xdr:row>142</xdr:row>
                    <xdr:rowOff>180975</xdr:rowOff>
                  </from>
                  <to>
                    <xdr:col>13</xdr:col>
                    <xdr:colOff>66675</xdr:colOff>
                    <xdr:row>144</xdr:row>
                    <xdr:rowOff>9525</xdr:rowOff>
                  </to>
                </anchor>
              </controlPr>
            </control>
          </mc:Choice>
        </mc:AlternateContent>
        <mc:AlternateContent xmlns:mc="http://schemas.openxmlformats.org/markup-compatibility/2006">
          <mc:Choice Requires="x14">
            <control shapeId="5178" r:id="rId61" name="Check Box 58">
              <controlPr defaultSize="0" autoFill="0" autoLine="0" autoPict="0">
                <anchor moveWithCells="1" sizeWithCells="1">
                  <from>
                    <xdr:col>3</xdr:col>
                    <xdr:colOff>19050</xdr:colOff>
                    <xdr:row>144</xdr:row>
                    <xdr:rowOff>171450</xdr:rowOff>
                  </from>
                  <to>
                    <xdr:col>13</xdr:col>
                    <xdr:colOff>114300</xdr:colOff>
                    <xdr:row>146</xdr:row>
                    <xdr:rowOff>0</xdr:rowOff>
                  </to>
                </anchor>
              </controlPr>
            </control>
          </mc:Choice>
        </mc:AlternateContent>
        <mc:AlternateContent xmlns:mc="http://schemas.openxmlformats.org/markup-compatibility/2006">
          <mc:Choice Requires="x14">
            <control shapeId="5179" r:id="rId62" name="Check Box 59">
              <controlPr defaultSize="0" autoFill="0" autoLine="0" autoPict="0">
                <anchor moveWithCells="1" sizeWithCells="1">
                  <from>
                    <xdr:col>3</xdr:col>
                    <xdr:colOff>19050</xdr:colOff>
                    <xdr:row>143</xdr:row>
                    <xdr:rowOff>180975</xdr:rowOff>
                  </from>
                  <to>
                    <xdr:col>17</xdr:col>
                    <xdr:colOff>66675</xdr:colOff>
                    <xdr:row>145</xdr:row>
                    <xdr:rowOff>9525</xdr:rowOff>
                  </to>
                </anchor>
              </controlPr>
            </control>
          </mc:Choice>
        </mc:AlternateContent>
        <mc:AlternateContent xmlns:mc="http://schemas.openxmlformats.org/markup-compatibility/2006">
          <mc:Choice Requires="x14">
            <control shapeId="5180" r:id="rId63" name="Check Box 60">
              <controlPr defaultSize="0" autoFill="0" autoLine="0" autoPict="0">
                <anchor moveWithCells="1">
                  <from>
                    <xdr:col>1</xdr:col>
                    <xdr:colOff>95250</xdr:colOff>
                    <xdr:row>153</xdr:row>
                    <xdr:rowOff>161925</xdr:rowOff>
                  </from>
                  <to>
                    <xdr:col>3</xdr:col>
                    <xdr:colOff>104775</xdr:colOff>
                    <xdr:row>154</xdr:row>
                    <xdr:rowOff>180975</xdr:rowOff>
                  </to>
                </anchor>
              </controlPr>
            </control>
          </mc:Choice>
        </mc:AlternateContent>
        <mc:AlternateContent xmlns:mc="http://schemas.openxmlformats.org/markup-compatibility/2006">
          <mc:Choice Requires="x14">
            <control shapeId="5181" r:id="rId64" name="Check Box 61">
              <controlPr defaultSize="0" autoFill="0" autoLine="0" autoPict="0">
                <anchor moveWithCells="1" sizeWithCells="1">
                  <from>
                    <xdr:col>14</xdr:col>
                    <xdr:colOff>76200</xdr:colOff>
                    <xdr:row>69</xdr:row>
                    <xdr:rowOff>171450</xdr:rowOff>
                  </from>
                  <to>
                    <xdr:col>18</xdr:col>
                    <xdr:colOff>57150</xdr:colOff>
                    <xdr:row>71</xdr:row>
                    <xdr:rowOff>0</xdr:rowOff>
                  </to>
                </anchor>
              </controlPr>
            </control>
          </mc:Choice>
        </mc:AlternateContent>
        <mc:AlternateContent xmlns:mc="http://schemas.openxmlformats.org/markup-compatibility/2006">
          <mc:Choice Requires="x14">
            <control shapeId="5182" r:id="rId65" name="Check Box 62">
              <controlPr defaultSize="0" autoFill="0" autoLine="0" autoPict="0">
                <anchor moveWithCells="1" sizeWithCells="1">
                  <from>
                    <xdr:col>18</xdr:col>
                    <xdr:colOff>85725</xdr:colOff>
                    <xdr:row>70</xdr:row>
                    <xdr:rowOff>19050</xdr:rowOff>
                  </from>
                  <to>
                    <xdr:col>23</xdr:col>
                    <xdr:colOff>66675</xdr:colOff>
                    <xdr:row>70</xdr:row>
                    <xdr:rowOff>295275</xdr:rowOff>
                  </to>
                </anchor>
              </controlPr>
            </control>
          </mc:Choice>
        </mc:AlternateContent>
        <mc:AlternateContent xmlns:mc="http://schemas.openxmlformats.org/markup-compatibility/2006">
          <mc:Choice Requires="x14">
            <control shapeId="5183" r:id="rId66" name="Check Box 63">
              <controlPr defaultSize="0" autoFill="0" autoLine="0" autoPict="0">
                <anchor moveWithCells="1" sizeWithCells="1">
                  <from>
                    <xdr:col>48</xdr:col>
                    <xdr:colOff>9525</xdr:colOff>
                    <xdr:row>78</xdr:row>
                    <xdr:rowOff>19050</xdr:rowOff>
                  </from>
                  <to>
                    <xdr:col>52</xdr:col>
                    <xdr:colOff>9525</xdr:colOff>
                    <xdr:row>79</xdr:row>
                    <xdr:rowOff>76200</xdr:rowOff>
                  </to>
                </anchor>
              </controlPr>
            </control>
          </mc:Choice>
        </mc:AlternateContent>
        <mc:AlternateContent xmlns:mc="http://schemas.openxmlformats.org/markup-compatibility/2006">
          <mc:Choice Requires="x14">
            <control shapeId="5184" r:id="rId67" name="Check Box 64">
              <controlPr defaultSize="0" autoFill="0" autoLine="0" autoPict="0">
                <anchor moveWithCells="1" sizeWithCells="1">
                  <from>
                    <xdr:col>48</xdr:col>
                    <xdr:colOff>9525</xdr:colOff>
                    <xdr:row>79</xdr:row>
                    <xdr:rowOff>38100</xdr:rowOff>
                  </from>
                  <to>
                    <xdr:col>53</xdr:col>
                    <xdr:colOff>28575</xdr:colOff>
                    <xdr:row>80</xdr:row>
                    <xdr:rowOff>180975</xdr:rowOff>
                  </to>
                </anchor>
              </controlPr>
            </control>
          </mc:Choice>
        </mc:AlternateContent>
        <mc:AlternateContent xmlns:mc="http://schemas.openxmlformats.org/markup-compatibility/2006">
          <mc:Choice Requires="x14">
            <control shapeId="5185" r:id="rId68" name="Check Box 65">
              <controlPr defaultSize="0" autoFill="0" autoLine="0" autoPict="0">
                <anchor moveWithCells="1" sizeWithCells="1">
                  <from>
                    <xdr:col>48</xdr:col>
                    <xdr:colOff>9525</xdr:colOff>
                    <xdr:row>81</xdr:row>
                    <xdr:rowOff>19050</xdr:rowOff>
                  </from>
                  <to>
                    <xdr:col>52</xdr:col>
                    <xdr:colOff>9525</xdr:colOff>
                    <xdr:row>82</xdr:row>
                    <xdr:rowOff>76200</xdr:rowOff>
                  </to>
                </anchor>
              </controlPr>
            </control>
          </mc:Choice>
        </mc:AlternateContent>
        <mc:AlternateContent xmlns:mc="http://schemas.openxmlformats.org/markup-compatibility/2006">
          <mc:Choice Requires="x14">
            <control shapeId="5186" r:id="rId69" name="Check Box 66">
              <controlPr defaultSize="0" autoFill="0" autoLine="0" autoPict="0">
                <anchor moveWithCells="1" sizeWithCells="1">
                  <from>
                    <xdr:col>48</xdr:col>
                    <xdr:colOff>9525</xdr:colOff>
                    <xdr:row>82</xdr:row>
                    <xdr:rowOff>38100</xdr:rowOff>
                  </from>
                  <to>
                    <xdr:col>53</xdr:col>
                    <xdr:colOff>28575</xdr:colOff>
                    <xdr:row>83</xdr:row>
                    <xdr:rowOff>180975</xdr:rowOff>
                  </to>
                </anchor>
              </controlPr>
            </control>
          </mc:Choice>
        </mc:AlternateContent>
        <mc:AlternateContent xmlns:mc="http://schemas.openxmlformats.org/markup-compatibility/2006">
          <mc:Choice Requires="x14">
            <control shapeId="5187" r:id="rId70" name="Check Box 67">
              <controlPr defaultSize="0" autoFill="0" autoLine="0" autoPict="0">
                <anchor moveWithCells="1" sizeWithCells="1">
                  <from>
                    <xdr:col>48</xdr:col>
                    <xdr:colOff>9525</xdr:colOff>
                    <xdr:row>84</xdr:row>
                    <xdr:rowOff>19050</xdr:rowOff>
                  </from>
                  <to>
                    <xdr:col>52</xdr:col>
                    <xdr:colOff>9525</xdr:colOff>
                    <xdr:row>85</xdr:row>
                    <xdr:rowOff>76200</xdr:rowOff>
                  </to>
                </anchor>
              </controlPr>
            </control>
          </mc:Choice>
        </mc:AlternateContent>
        <mc:AlternateContent xmlns:mc="http://schemas.openxmlformats.org/markup-compatibility/2006">
          <mc:Choice Requires="x14">
            <control shapeId="5188" r:id="rId71" name="Check Box 68">
              <controlPr defaultSize="0" autoFill="0" autoLine="0" autoPict="0">
                <anchor moveWithCells="1" sizeWithCells="1">
                  <from>
                    <xdr:col>48</xdr:col>
                    <xdr:colOff>9525</xdr:colOff>
                    <xdr:row>85</xdr:row>
                    <xdr:rowOff>38100</xdr:rowOff>
                  </from>
                  <to>
                    <xdr:col>53</xdr:col>
                    <xdr:colOff>28575</xdr:colOff>
                    <xdr:row>86</xdr:row>
                    <xdr:rowOff>180975</xdr:rowOff>
                  </to>
                </anchor>
              </controlPr>
            </control>
          </mc:Choice>
        </mc:AlternateContent>
        <mc:AlternateContent xmlns:mc="http://schemas.openxmlformats.org/markup-compatibility/2006">
          <mc:Choice Requires="x14">
            <control shapeId="5189" r:id="rId72" name="Check Box 69">
              <controlPr defaultSize="0" autoFill="0" autoLine="0" autoPict="0">
                <anchor moveWithCells="1" sizeWithCells="1">
                  <from>
                    <xdr:col>48</xdr:col>
                    <xdr:colOff>9525</xdr:colOff>
                    <xdr:row>87</xdr:row>
                    <xdr:rowOff>19050</xdr:rowOff>
                  </from>
                  <to>
                    <xdr:col>52</xdr:col>
                    <xdr:colOff>9525</xdr:colOff>
                    <xdr:row>88</xdr:row>
                    <xdr:rowOff>76200</xdr:rowOff>
                  </to>
                </anchor>
              </controlPr>
            </control>
          </mc:Choice>
        </mc:AlternateContent>
        <mc:AlternateContent xmlns:mc="http://schemas.openxmlformats.org/markup-compatibility/2006">
          <mc:Choice Requires="x14">
            <control shapeId="5190" r:id="rId73" name="Check Box 70">
              <controlPr defaultSize="0" autoFill="0" autoLine="0" autoPict="0">
                <anchor moveWithCells="1" sizeWithCells="1">
                  <from>
                    <xdr:col>48</xdr:col>
                    <xdr:colOff>9525</xdr:colOff>
                    <xdr:row>88</xdr:row>
                    <xdr:rowOff>38100</xdr:rowOff>
                  </from>
                  <to>
                    <xdr:col>53</xdr:col>
                    <xdr:colOff>28575</xdr:colOff>
                    <xdr:row>89</xdr:row>
                    <xdr:rowOff>180975</xdr:rowOff>
                  </to>
                </anchor>
              </controlPr>
            </control>
          </mc:Choice>
        </mc:AlternateContent>
        <mc:AlternateContent xmlns:mc="http://schemas.openxmlformats.org/markup-compatibility/2006">
          <mc:Choice Requires="x14">
            <control shapeId="5191" r:id="rId74" name="Check Box 71">
              <controlPr defaultSize="0" autoFill="0" autoLine="0" autoPict="0">
                <anchor moveWithCells="1" sizeWithCells="1">
                  <from>
                    <xdr:col>48</xdr:col>
                    <xdr:colOff>9525</xdr:colOff>
                    <xdr:row>90</xdr:row>
                    <xdr:rowOff>19050</xdr:rowOff>
                  </from>
                  <to>
                    <xdr:col>52</xdr:col>
                    <xdr:colOff>9525</xdr:colOff>
                    <xdr:row>91</xdr:row>
                    <xdr:rowOff>76200</xdr:rowOff>
                  </to>
                </anchor>
              </controlPr>
            </control>
          </mc:Choice>
        </mc:AlternateContent>
        <mc:AlternateContent xmlns:mc="http://schemas.openxmlformats.org/markup-compatibility/2006">
          <mc:Choice Requires="x14">
            <control shapeId="5192" r:id="rId75" name="Check Box 72">
              <controlPr defaultSize="0" autoFill="0" autoLine="0" autoPict="0">
                <anchor moveWithCells="1" sizeWithCells="1">
                  <from>
                    <xdr:col>48</xdr:col>
                    <xdr:colOff>9525</xdr:colOff>
                    <xdr:row>91</xdr:row>
                    <xdr:rowOff>38100</xdr:rowOff>
                  </from>
                  <to>
                    <xdr:col>53</xdr:col>
                    <xdr:colOff>28575</xdr:colOff>
                    <xdr:row>92</xdr:row>
                    <xdr:rowOff>180975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sheetPr>
  <dimension ref="A1:DR352"/>
  <sheetViews>
    <sheetView view="pageBreakPreview" zoomScaleNormal="100" zoomScaleSheetLayoutView="100" workbookViewId="0">
      <selection activeCell="BN186" sqref="BN186"/>
    </sheetView>
  </sheetViews>
  <sheetFormatPr defaultRowHeight="12"/>
  <cols>
    <col min="1" max="1" width="1.625" style="2" customWidth="1"/>
    <col min="2" max="2" width="2.25" style="2" customWidth="1"/>
    <col min="3" max="22" width="1.625" style="2" customWidth="1"/>
    <col min="23" max="26" width="1.875" style="2" customWidth="1"/>
    <col min="27" max="27" width="2.5" style="2" customWidth="1"/>
    <col min="28" max="31" width="2.125" style="2" customWidth="1"/>
    <col min="32" max="38" width="1.625" style="2" customWidth="1"/>
    <col min="39" max="39" width="1.875" style="2" customWidth="1"/>
    <col min="40" max="40" width="1.625" style="2" customWidth="1"/>
    <col min="41" max="41" width="2.25" style="2" customWidth="1"/>
    <col min="42" max="42" width="1.625" style="2" customWidth="1"/>
    <col min="43" max="43" width="2.25" style="2" customWidth="1"/>
    <col min="44" max="45" width="1.625" style="2" customWidth="1"/>
    <col min="46" max="46" width="2.625" style="2" customWidth="1"/>
    <col min="47" max="55" width="1.625" style="2" customWidth="1"/>
    <col min="56" max="58" width="2.25" style="2" customWidth="1"/>
    <col min="59" max="59" width="0.75" style="2" customWidth="1"/>
    <col min="60" max="156" width="1.625" style="2" customWidth="1"/>
    <col min="157" max="256" width="9" style="2"/>
    <col min="257" max="257" width="1.625" style="2" customWidth="1"/>
    <col min="258" max="258" width="2.25" style="2" customWidth="1"/>
    <col min="259" max="278" width="1.625" style="2" customWidth="1"/>
    <col min="279" max="282" width="1.875" style="2" customWidth="1"/>
    <col min="283" max="283" width="2.5" style="2" customWidth="1"/>
    <col min="284" max="287" width="2.125" style="2" customWidth="1"/>
    <col min="288" max="294" width="1.625" style="2" customWidth="1"/>
    <col min="295" max="295" width="1.875" style="2" customWidth="1"/>
    <col min="296" max="296" width="1.625" style="2" customWidth="1"/>
    <col min="297" max="297" width="2.25" style="2" customWidth="1"/>
    <col min="298" max="298" width="1.625" style="2" customWidth="1"/>
    <col min="299" max="299" width="2.25" style="2" customWidth="1"/>
    <col min="300" max="301" width="1.625" style="2" customWidth="1"/>
    <col min="302" max="302" width="2.625" style="2" customWidth="1"/>
    <col min="303" max="311" width="1.625" style="2" customWidth="1"/>
    <col min="312" max="314" width="2.25" style="2" customWidth="1"/>
    <col min="315" max="315" width="0.75" style="2" customWidth="1"/>
    <col min="316" max="412" width="1.625" style="2" customWidth="1"/>
    <col min="413" max="512" width="9" style="2"/>
    <col min="513" max="513" width="1.625" style="2" customWidth="1"/>
    <col min="514" max="514" width="2.25" style="2" customWidth="1"/>
    <col min="515" max="534" width="1.625" style="2" customWidth="1"/>
    <col min="535" max="538" width="1.875" style="2" customWidth="1"/>
    <col min="539" max="539" width="2.5" style="2" customWidth="1"/>
    <col min="540" max="543" width="2.125" style="2" customWidth="1"/>
    <col min="544" max="550" width="1.625" style="2" customWidth="1"/>
    <col min="551" max="551" width="1.875" style="2" customWidth="1"/>
    <col min="552" max="552" width="1.625" style="2" customWidth="1"/>
    <col min="553" max="553" width="2.25" style="2" customWidth="1"/>
    <col min="554" max="554" width="1.625" style="2" customWidth="1"/>
    <col min="555" max="555" width="2.25" style="2" customWidth="1"/>
    <col min="556" max="557" width="1.625" style="2" customWidth="1"/>
    <col min="558" max="558" width="2.625" style="2" customWidth="1"/>
    <col min="559" max="567" width="1.625" style="2" customWidth="1"/>
    <col min="568" max="570" width="2.25" style="2" customWidth="1"/>
    <col min="571" max="571" width="0.75" style="2" customWidth="1"/>
    <col min="572" max="668" width="1.625" style="2" customWidth="1"/>
    <col min="669" max="768" width="9" style="2"/>
    <col min="769" max="769" width="1.625" style="2" customWidth="1"/>
    <col min="770" max="770" width="2.25" style="2" customWidth="1"/>
    <col min="771" max="790" width="1.625" style="2" customWidth="1"/>
    <col min="791" max="794" width="1.875" style="2" customWidth="1"/>
    <col min="795" max="795" width="2.5" style="2" customWidth="1"/>
    <col min="796" max="799" width="2.125" style="2" customWidth="1"/>
    <col min="800" max="806" width="1.625" style="2" customWidth="1"/>
    <col min="807" max="807" width="1.875" style="2" customWidth="1"/>
    <col min="808" max="808" width="1.625" style="2" customWidth="1"/>
    <col min="809" max="809" width="2.25" style="2" customWidth="1"/>
    <col min="810" max="810" width="1.625" style="2" customWidth="1"/>
    <col min="811" max="811" width="2.25" style="2" customWidth="1"/>
    <col min="812" max="813" width="1.625" style="2" customWidth="1"/>
    <col min="814" max="814" width="2.625" style="2" customWidth="1"/>
    <col min="815" max="823" width="1.625" style="2" customWidth="1"/>
    <col min="824" max="826" width="2.25" style="2" customWidth="1"/>
    <col min="827" max="827" width="0.75" style="2" customWidth="1"/>
    <col min="828" max="924" width="1.625" style="2" customWidth="1"/>
    <col min="925" max="1024" width="9" style="2"/>
    <col min="1025" max="1025" width="1.625" style="2" customWidth="1"/>
    <col min="1026" max="1026" width="2.25" style="2" customWidth="1"/>
    <col min="1027" max="1046" width="1.625" style="2" customWidth="1"/>
    <col min="1047" max="1050" width="1.875" style="2" customWidth="1"/>
    <col min="1051" max="1051" width="2.5" style="2" customWidth="1"/>
    <col min="1052" max="1055" width="2.125" style="2" customWidth="1"/>
    <col min="1056" max="1062" width="1.625" style="2" customWidth="1"/>
    <col min="1063" max="1063" width="1.875" style="2" customWidth="1"/>
    <col min="1064" max="1064" width="1.625" style="2" customWidth="1"/>
    <col min="1065" max="1065" width="2.25" style="2" customWidth="1"/>
    <col min="1066" max="1066" width="1.625" style="2" customWidth="1"/>
    <col min="1067" max="1067" width="2.25" style="2" customWidth="1"/>
    <col min="1068" max="1069" width="1.625" style="2" customWidth="1"/>
    <col min="1070" max="1070" width="2.625" style="2" customWidth="1"/>
    <col min="1071" max="1079" width="1.625" style="2" customWidth="1"/>
    <col min="1080" max="1082" width="2.25" style="2" customWidth="1"/>
    <col min="1083" max="1083" width="0.75" style="2" customWidth="1"/>
    <col min="1084" max="1180" width="1.625" style="2" customWidth="1"/>
    <col min="1181" max="1280" width="9" style="2"/>
    <col min="1281" max="1281" width="1.625" style="2" customWidth="1"/>
    <col min="1282" max="1282" width="2.25" style="2" customWidth="1"/>
    <col min="1283" max="1302" width="1.625" style="2" customWidth="1"/>
    <col min="1303" max="1306" width="1.875" style="2" customWidth="1"/>
    <col min="1307" max="1307" width="2.5" style="2" customWidth="1"/>
    <col min="1308" max="1311" width="2.125" style="2" customWidth="1"/>
    <col min="1312" max="1318" width="1.625" style="2" customWidth="1"/>
    <col min="1319" max="1319" width="1.875" style="2" customWidth="1"/>
    <col min="1320" max="1320" width="1.625" style="2" customWidth="1"/>
    <col min="1321" max="1321" width="2.25" style="2" customWidth="1"/>
    <col min="1322" max="1322" width="1.625" style="2" customWidth="1"/>
    <col min="1323" max="1323" width="2.25" style="2" customWidth="1"/>
    <col min="1324" max="1325" width="1.625" style="2" customWidth="1"/>
    <col min="1326" max="1326" width="2.625" style="2" customWidth="1"/>
    <col min="1327" max="1335" width="1.625" style="2" customWidth="1"/>
    <col min="1336" max="1338" width="2.25" style="2" customWidth="1"/>
    <col min="1339" max="1339" width="0.75" style="2" customWidth="1"/>
    <col min="1340" max="1436" width="1.625" style="2" customWidth="1"/>
    <col min="1437" max="1536" width="9" style="2"/>
    <col min="1537" max="1537" width="1.625" style="2" customWidth="1"/>
    <col min="1538" max="1538" width="2.25" style="2" customWidth="1"/>
    <col min="1539" max="1558" width="1.625" style="2" customWidth="1"/>
    <col min="1559" max="1562" width="1.875" style="2" customWidth="1"/>
    <col min="1563" max="1563" width="2.5" style="2" customWidth="1"/>
    <col min="1564" max="1567" width="2.125" style="2" customWidth="1"/>
    <col min="1568" max="1574" width="1.625" style="2" customWidth="1"/>
    <col min="1575" max="1575" width="1.875" style="2" customWidth="1"/>
    <col min="1576" max="1576" width="1.625" style="2" customWidth="1"/>
    <col min="1577" max="1577" width="2.25" style="2" customWidth="1"/>
    <col min="1578" max="1578" width="1.625" style="2" customWidth="1"/>
    <col min="1579" max="1579" width="2.25" style="2" customWidth="1"/>
    <col min="1580" max="1581" width="1.625" style="2" customWidth="1"/>
    <col min="1582" max="1582" width="2.625" style="2" customWidth="1"/>
    <col min="1583" max="1591" width="1.625" style="2" customWidth="1"/>
    <col min="1592" max="1594" width="2.25" style="2" customWidth="1"/>
    <col min="1595" max="1595" width="0.75" style="2" customWidth="1"/>
    <col min="1596" max="1692" width="1.625" style="2" customWidth="1"/>
    <col min="1693" max="1792" width="9" style="2"/>
    <col min="1793" max="1793" width="1.625" style="2" customWidth="1"/>
    <col min="1794" max="1794" width="2.25" style="2" customWidth="1"/>
    <col min="1795" max="1814" width="1.625" style="2" customWidth="1"/>
    <col min="1815" max="1818" width="1.875" style="2" customWidth="1"/>
    <col min="1819" max="1819" width="2.5" style="2" customWidth="1"/>
    <col min="1820" max="1823" width="2.125" style="2" customWidth="1"/>
    <col min="1824" max="1830" width="1.625" style="2" customWidth="1"/>
    <col min="1831" max="1831" width="1.875" style="2" customWidth="1"/>
    <col min="1832" max="1832" width="1.625" style="2" customWidth="1"/>
    <col min="1833" max="1833" width="2.25" style="2" customWidth="1"/>
    <col min="1834" max="1834" width="1.625" style="2" customWidth="1"/>
    <col min="1835" max="1835" width="2.25" style="2" customWidth="1"/>
    <col min="1836" max="1837" width="1.625" style="2" customWidth="1"/>
    <col min="1838" max="1838" width="2.625" style="2" customWidth="1"/>
    <col min="1839" max="1847" width="1.625" style="2" customWidth="1"/>
    <col min="1848" max="1850" width="2.25" style="2" customWidth="1"/>
    <col min="1851" max="1851" width="0.75" style="2" customWidth="1"/>
    <col min="1852" max="1948" width="1.625" style="2" customWidth="1"/>
    <col min="1949" max="2048" width="9" style="2"/>
    <col min="2049" max="2049" width="1.625" style="2" customWidth="1"/>
    <col min="2050" max="2050" width="2.25" style="2" customWidth="1"/>
    <col min="2051" max="2070" width="1.625" style="2" customWidth="1"/>
    <col min="2071" max="2074" width="1.875" style="2" customWidth="1"/>
    <col min="2075" max="2075" width="2.5" style="2" customWidth="1"/>
    <col min="2076" max="2079" width="2.125" style="2" customWidth="1"/>
    <col min="2080" max="2086" width="1.625" style="2" customWidth="1"/>
    <col min="2087" max="2087" width="1.875" style="2" customWidth="1"/>
    <col min="2088" max="2088" width="1.625" style="2" customWidth="1"/>
    <col min="2089" max="2089" width="2.25" style="2" customWidth="1"/>
    <col min="2090" max="2090" width="1.625" style="2" customWidth="1"/>
    <col min="2091" max="2091" width="2.25" style="2" customWidth="1"/>
    <col min="2092" max="2093" width="1.625" style="2" customWidth="1"/>
    <col min="2094" max="2094" width="2.625" style="2" customWidth="1"/>
    <col min="2095" max="2103" width="1.625" style="2" customWidth="1"/>
    <col min="2104" max="2106" width="2.25" style="2" customWidth="1"/>
    <col min="2107" max="2107" width="0.75" style="2" customWidth="1"/>
    <col min="2108" max="2204" width="1.625" style="2" customWidth="1"/>
    <col min="2205" max="2304" width="9" style="2"/>
    <col min="2305" max="2305" width="1.625" style="2" customWidth="1"/>
    <col min="2306" max="2306" width="2.25" style="2" customWidth="1"/>
    <col min="2307" max="2326" width="1.625" style="2" customWidth="1"/>
    <col min="2327" max="2330" width="1.875" style="2" customWidth="1"/>
    <col min="2331" max="2331" width="2.5" style="2" customWidth="1"/>
    <col min="2332" max="2335" width="2.125" style="2" customWidth="1"/>
    <col min="2336" max="2342" width="1.625" style="2" customWidth="1"/>
    <col min="2343" max="2343" width="1.875" style="2" customWidth="1"/>
    <col min="2344" max="2344" width="1.625" style="2" customWidth="1"/>
    <col min="2345" max="2345" width="2.25" style="2" customWidth="1"/>
    <col min="2346" max="2346" width="1.625" style="2" customWidth="1"/>
    <col min="2347" max="2347" width="2.25" style="2" customWidth="1"/>
    <col min="2348" max="2349" width="1.625" style="2" customWidth="1"/>
    <col min="2350" max="2350" width="2.625" style="2" customWidth="1"/>
    <col min="2351" max="2359" width="1.625" style="2" customWidth="1"/>
    <col min="2360" max="2362" width="2.25" style="2" customWidth="1"/>
    <col min="2363" max="2363" width="0.75" style="2" customWidth="1"/>
    <col min="2364" max="2460" width="1.625" style="2" customWidth="1"/>
    <col min="2461" max="2560" width="9" style="2"/>
    <col min="2561" max="2561" width="1.625" style="2" customWidth="1"/>
    <col min="2562" max="2562" width="2.25" style="2" customWidth="1"/>
    <col min="2563" max="2582" width="1.625" style="2" customWidth="1"/>
    <col min="2583" max="2586" width="1.875" style="2" customWidth="1"/>
    <col min="2587" max="2587" width="2.5" style="2" customWidth="1"/>
    <col min="2588" max="2591" width="2.125" style="2" customWidth="1"/>
    <col min="2592" max="2598" width="1.625" style="2" customWidth="1"/>
    <col min="2599" max="2599" width="1.875" style="2" customWidth="1"/>
    <col min="2600" max="2600" width="1.625" style="2" customWidth="1"/>
    <col min="2601" max="2601" width="2.25" style="2" customWidth="1"/>
    <col min="2602" max="2602" width="1.625" style="2" customWidth="1"/>
    <col min="2603" max="2603" width="2.25" style="2" customWidth="1"/>
    <col min="2604" max="2605" width="1.625" style="2" customWidth="1"/>
    <col min="2606" max="2606" width="2.625" style="2" customWidth="1"/>
    <col min="2607" max="2615" width="1.625" style="2" customWidth="1"/>
    <col min="2616" max="2618" width="2.25" style="2" customWidth="1"/>
    <col min="2619" max="2619" width="0.75" style="2" customWidth="1"/>
    <col min="2620" max="2716" width="1.625" style="2" customWidth="1"/>
    <col min="2717" max="2816" width="9" style="2"/>
    <col min="2817" max="2817" width="1.625" style="2" customWidth="1"/>
    <col min="2818" max="2818" width="2.25" style="2" customWidth="1"/>
    <col min="2819" max="2838" width="1.625" style="2" customWidth="1"/>
    <col min="2839" max="2842" width="1.875" style="2" customWidth="1"/>
    <col min="2843" max="2843" width="2.5" style="2" customWidth="1"/>
    <col min="2844" max="2847" width="2.125" style="2" customWidth="1"/>
    <col min="2848" max="2854" width="1.625" style="2" customWidth="1"/>
    <col min="2855" max="2855" width="1.875" style="2" customWidth="1"/>
    <col min="2856" max="2856" width="1.625" style="2" customWidth="1"/>
    <col min="2857" max="2857" width="2.25" style="2" customWidth="1"/>
    <col min="2858" max="2858" width="1.625" style="2" customWidth="1"/>
    <col min="2859" max="2859" width="2.25" style="2" customWidth="1"/>
    <col min="2860" max="2861" width="1.625" style="2" customWidth="1"/>
    <col min="2862" max="2862" width="2.625" style="2" customWidth="1"/>
    <col min="2863" max="2871" width="1.625" style="2" customWidth="1"/>
    <col min="2872" max="2874" width="2.25" style="2" customWidth="1"/>
    <col min="2875" max="2875" width="0.75" style="2" customWidth="1"/>
    <col min="2876" max="2972" width="1.625" style="2" customWidth="1"/>
    <col min="2973" max="3072" width="9" style="2"/>
    <col min="3073" max="3073" width="1.625" style="2" customWidth="1"/>
    <col min="3074" max="3074" width="2.25" style="2" customWidth="1"/>
    <col min="3075" max="3094" width="1.625" style="2" customWidth="1"/>
    <col min="3095" max="3098" width="1.875" style="2" customWidth="1"/>
    <col min="3099" max="3099" width="2.5" style="2" customWidth="1"/>
    <col min="3100" max="3103" width="2.125" style="2" customWidth="1"/>
    <col min="3104" max="3110" width="1.625" style="2" customWidth="1"/>
    <col min="3111" max="3111" width="1.875" style="2" customWidth="1"/>
    <col min="3112" max="3112" width="1.625" style="2" customWidth="1"/>
    <col min="3113" max="3113" width="2.25" style="2" customWidth="1"/>
    <col min="3114" max="3114" width="1.625" style="2" customWidth="1"/>
    <col min="3115" max="3115" width="2.25" style="2" customWidth="1"/>
    <col min="3116" max="3117" width="1.625" style="2" customWidth="1"/>
    <col min="3118" max="3118" width="2.625" style="2" customWidth="1"/>
    <col min="3119" max="3127" width="1.625" style="2" customWidth="1"/>
    <col min="3128" max="3130" width="2.25" style="2" customWidth="1"/>
    <col min="3131" max="3131" width="0.75" style="2" customWidth="1"/>
    <col min="3132" max="3228" width="1.625" style="2" customWidth="1"/>
    <col min="3229" max="3328" width="9" style="2"/>
    <col min="3329" max="3329" width="1.625" style="2" customWidth="1"/>
    <col min="3330" max="3330" width="2.25" style="2" customWidth="1"/>
    <col min="3331" max="3350" width="1.625" style="2" customWidth="1"/>
    <col min="3351" max="3354" width="1.875" style="2" customWidth="1"/>
    <col min="3355" max="3355" width="2.5" style="2" customWidth="1"/>
    <col min="3356" max="3359" width="2.125" style="2" customWidth="1"/>
    <col min="3360" max="3366" width="1.625" style="2" customWidth="1"/>
    <col min="3367" max="3367" width="1.875" style="2" customWidth="1"/>
    <col min="3368" max="3368" width="1.625" style="2" customWidth="1"/>
    <col min="3369" max="3369" width="2.25" style="2" customWidth="1"/>
    <col min="3370" max="3370" width="1.625" style="2" customWidth="1"/>
    <col min="3371" max="3371" width="2.25" style="2" customWidth="1"/>
    <col min="3372" max="3373" width="1.625" style="2" customWidth="1"/>
    <col min="3374" max="3374" width="2.625" style="2" customWidth="1"/>
    <col min="3375" max="3383" width="1.625" style="2" customWidth="1"/>
    <col min="3384" max="3386" width="2.25" style="2" customWidth="1"/>
    <col min="3387" max="3387" width="0.75" style="2" customWidth="1"/>
    <col min="3388" max="3484" width="1.625" style="2" customWidth="1"/>
    <col min="3485" max="3584" width="9" style="2"/>
    <col min="3585" max="3585" width="1.625" style="2" customWidth="1"/>
    <col min="3586" max="3586" width="2.25" style="2" customWidth="1"/>
    <col min="3587" max="3606" width="1.625" style="2" customWidth="1"/>
    <col min="3607" max="3610" width="1.875" style="2" customWidth="1"/>
    <col min="3611" max="3611" width="2.5" style="2" customWidth="1"/>
    <col min="3612" max="3615" width="2.125" style="2" customWidth="1"/>
    <col min="3616" max="3622" width="1.625" style="2" customWidth="1"/>
    <col min="3623" max="3623" width="1.875" style="2" customWidth="1"/>
    <col min="3624" max="3624" width="1.625" style="2" customWidth="1"/>
    <col min="3625" max="3625" width="2.25" style="2" customWidth="1"/>
    <col min="3626" max="3626" width="1.625" style="2" customWidth="1"/>
    <col min="3627" max="3627" width="2.25" style="2" customWidth="1"/>
    <col min="3628" max="3629" width="1.625" style="2" customWidth="1"/>
    <col min="3630" max="3630" width="2.625" style="2" customWidth="1"/>
    <col min="3631" max="3639" width="1.625" style="2" customWidth="1"/>
    <col min="3640" max="3642" width="2.25" style="2" customWidth="1"/>
    <col min="3643" max="3643" width="0.75" style="2" customWidth="1"/>
    <col min="3644" max="3740" width="1.625" style="2" customWidth="1"/>
    <col min="3741" max="3840" width="9" style="2"/>
    <col min="3841" max="3841" width="1.625" style="2" customWidth="1"/>
    <col min="3842" max="3842" width="2.25" style="2" customWidth="1"/>
    <col min="3843" max="3862" width="1.625" style="2" customWidth="1"/>
    <col min="3863" max="3866" width="1.875" style="2" customWidth="1"/>
    <col min="3867" max="3867" width="2.5" style="2" customWidth="1"/>
    <col min="3868" max="3871" width="2.125" style="2" customWidth="1"/>
    <col min="3872" max="3878" width="1.625" style="2" customWidth="1"/>
    <col min="3879" max="3879" width="1.875" style="2" customWidth="1"/>
    <col min="3880" max="3880" width="1.625" style="2" customWidth="1"/>
    <col min="3881" max="3881" width="2.25" style="2" customWidth="1"/>
    <col min="3882" max="3882" width="1.625" style="2" customWidth="1"/>
    <col min="3883" max="3883" width="2.25" style="2" customWidth="1"/>
    <col min="3884" max="3885" width="1.625" style="2" customWidth="1"/>
    <col min="3886" max="3886" width="2.625" style="2" customWidth="1"/>
    <col min="3887" max="3895" width="1.625" style="2" customWidth="1"/>
    <col min="3896" max="3898" width="2.25" style="2" customWidth="1"/>
    <col min="3899" max="3899" width="0.75" style="2" customWidth="1"/>
    <col min="3900" max="3996" width="1.625" style="2" customWidth="1"/>
    <col min="3997" max="4096" width="9" style="2"/>
    <col min="4097" max="4097" width="1.625" style="2" customWidth="1"/>
    <col min="4098" max="4098" width="2.25" style="2" customWidth="1"/>
    <col min="4099" max="4118" width="1.625" style="2" customWidth="1"/>
    <col min="4119" max="4122" width="1.875" style="2" customWidth="1"/>
    <col min="4123" max="4123" width="2.5" style="2" customWidth="1"/>
    <col min="4124" max="4127" width="2.125" style="2" customWidth="1"/>
    <col min="4128" max="4134" width="1.625" style="2" customWidth="1"/>
    <col min="4135" max="4135" width="1.875" style="2" customWidth="1"/>
    <col min="4136" max="4136" width="1.625" style="2" customWidth="1"/>
    <col min="4137" max="4137" width="2.25" style="2" customWidth="1"/>
    <col min="4138" max="4138" width="1.625" style="2" customWidth="1"/>
    <col min="4139" max="4139" width="2.25" style="2" customWidth="1"/>
    <col min="4140" max="4141" width="1.625" style="2" customWidth="1"/>
    <col min="4142" max="4142" width="2.625" style="2" customWidth="1"/>
    <col min="4143" max="4151" width="1.625" style="2" customWidth="1"/>
    <col min="4152" max="4154" width="2.25" style="2" customWidth="1"/>
    <col min="4155" max="4155" width="0.75" style="2" customWidth="1"/>
    <col min="4156" max="4252" width="1.625" style="2" customWidth="1"/>
    <col min="4253" max="4352" width="9" style="2"/>
    <col min="4353" max="4353" width="1.625" style="2" customWidth="1"/>
    <col min="4354" max="4354" width="2.25" style="2" customWidth="1"/>
    <col min="4355" max="4374" width="1.625" style="2" customWidth="1"/>
    <col min="4375" max="4378" width="1.875" style="2" customWidth="1"/>
    <col min="4379" max="4379" width="2.5" style="2" customWidth="1"/>
    <col min="4380" max="4383" width="2.125" style="2" customWidth="1"/>
    <col min="4384" max="4390" width="1.625" style="2" customWidth="1"/>
    <col min="4391" max="4391" width="1.875" style="2" customWidth="1"/>
    <col min="4392" max="4392" width="1.625" style="2" customWidth="1"/>
    <col min="4393" max="4393" width="2.25" style="2" customWidth="1"/>
    <col min="4394" max="4394" width="1.625" style="2" customWidth="1"/>
    <col min="4395" max="4395" width="2.25" style="2" customWidth="1"/>
    <col min="4396" max="4397" width="1.625" style="2" customWidth="1"/>
    <col min="4398" max="4398" width="2.625" style="2" customWidth="1"/>
    <col min="4399" max="4407" width="1.625" style="2" customWidth="1"/>
    <col min="4408" max="4410" width="2.25" style="2" customWidth="1"/>
    <col min="4411" max="4411" width="0.75" style="2" customWidth="1"/>
    <col min="4412" max="4508" width="1.625" style="2" customWidth="1"/>
    <col min="4509" max="4608" width="9" style="2"/>
    <col min="4609" max="4609" width="1.625" style="2" customWidth="1"/>
    <col min="4610" max="4610" width="2.25" style="2" customWidth="1"/>
    <col min="4611" max="4630" width="1.625" style="2" customWidth="1"/>
    <col min="4631" max="4634" width="1.875" style="2" customWidth="1"/>
    <col min="4635" max="4635" width="2.5" style="2" customWidth="1"/>
    <col min="4636" max="4639" width="2.125" style="2" customWidth="1"/>
    <col min="4640" max="4646" width="1.625" style="2" customWidth="1"/>
    <col min="4647" max="4647" width="1.875" style="2" customWidth="1"/>
    <col min="4648" max="4648" width="1.625" style="2" customWidth="1"/>
    <col min="4649" max="4649" width="2.25" style="2" customWidth="1"/>
    <col min="4650" max="4650" width="1.625" style="2" customWidth="1"/>
    <col min="4651" max="4651" width="2.25" style="2" customWidth="1"/>
    <col min="4652" max="4653" width="1.625" style="2" customWidth="1"/>
    <col min="4654" max="4654" width="2.625" style="2" customWidth="1"/>
    <col min="4655" max="4663" width="1.625" style="2" customWidth="1"/>
    <col min="4664" max="4666" width="2.25" style="2" customWidth="1"/>
    <col min="4667" max="4667" width="0.75" style="2" customWidth="1"/>
    <col min="4668" max="4764" width="1.625" style="2" customWidth="1"/>
    <col min="4765" max="4864" width="9" style="2"/>
    <col min="4865" max="4865" width="1.625" style="2" customWidth="1"/>
    <col min="4866" max="4866" width="2.25" style="2" customWidth="1"/>
    <col min="4867" max="4886" width="1.625" style="2" customWidth="1"/>
    <col min="4887" max="4890" width="1.875" style="2" customWidth="1"/>
    <col min="4891" max="4891" width="2.5" style="2" customWidth="1"/>
    <col min="4892" max="4895" width="2.125" style="2" customWidth="1"/>
    <col min="4896" max="4902" width="1.625" style="2" customWidth="1"/>
    <col min="4903" max="4903" width="1.875" style="2" customWidth="1"/>
    <col min="4904" max="4904" width="1.625" style="2" customWidth="1"/>
    <col min="4905" max="4905" width="2.25" style="2" customWidth="1"/>
    <col min="4906" max="4906" width="1.625" style="2" customWidth="1"/>
    <col min="4907" max="4907" width="2.25" style="2" customWidth="1"/>
    <col min="4908" max="4909" width="1.625" style="2" customWidth="1"/>
    <col min="4910" max="4910" width="2.625" style="2" customWidth="1"/>
    <col min="4911" max="4919" width="1.625" style="2" customWidth="1"/>
    <col min="4920" max="4922" width="2.25" style="2" customWidth="1"/>
    <col min="4923" max="4923" width="0.75" style="2" customWidth="1"/>
    <col min="4924" max="5020" width="1.625" style="2" customWidth="1"/>
    <col min="5021" max="5120" width="9" style="2"/>
    <col min="5121" max="5121" width="1.625" style="2" customWidth="1"/>
    <col min="5122" max="5122" width="2.25" style="2" customWidth="1"/>
    <col min="5123" max="5142" width="1.625" style="2" customWidth="1"/>
    <col min="5143" max="5146" width="1.875" style="2" customWidth="1"/>
    <col min="5147" max="5147" width="2.5" style="2" customWidth="1"/>
    <col min="5148" max="5151" width="2.125" style="2" customWidth="1"/>
    <col min="5152" max="5158" width="1.625" style="2" customWidth="1"/>
    <col min="5159" max="5159" width="1.875" style="2" customWidth="1"/>
    <col min="5160" max="5160" width="1.625" style="2" customWidth="1"/>
    <col min="5161" max="5161" width="2.25" style="2" customWidth="1"/>
    <col min="5162" max="5162" width="1.625" style="2" customWidth="1"/>
    <col min="5163" max="5163" width="2.25" style="2" customWidth="1"/>
    <col min="5164" max="5165" width="1.625" style="2" customWidth="1"/>
    <col min="5166" max="5166" width="2.625" style="2" customWidth="1"/>
    <col min="5167" max="5175" width="1.625" style="2" customWidth="1"/>
    <col min="5176" max="5178" width="2.25" style="2" customWidth="1"/>
    <col min="5179" max="5179" width="0.75" style="2" customWidth="1"/>
    <col min="5180" max="5276" width="1.625" style="2" customWidth="1"/>
    <col min="5277" max="5376" width="9" style="2"/>
    <col min="5377" max="5377" width="1.625" style="2" customWidth="1"/>
    <col min="5378" max="5378" width="2.25" style="2" customWidth="1"/>
    <col min="5379" max="5398" width="1.625" style="2" customWidth="1"/>
    <col min="5399" max="5402" width="1.875" style="2" customWidth="1"/>
    <col min="5403" max="5403" width="2.5" style="2" customWidth="1"/>
    <col min="5404" max="5407" width="2.125" style="2" customWidth="1"/>
    <col min="5408" max="5414" width="1.625" style="2" customWidth="1"/>
    <col min="5415" max="5415" width="1.875" style="2" customWidth="1"/>
    <col min="5416" max="5416" width="1.625" style="2" customWidth="1"/>
    <col min="5417" max="5417" width="2.25" style="2" customWidth="1"/>
    <col min="5418" max="5418" width="1.625" style="2" customWidth="1"/>
    <col min="5419" max="5419" width="2.25" style="2" customWidth="1"/>
    <col min="5420" max="5421" width="1.625" style="2" customWidth="1"/>
    <col min="5422" max="5422" width="2.625" style="2" customWidth="1"/>
    <col min="5423" max="5431" width="1.625" style="2" customWidth="1"/>
    <col min="5432" max="5434" width="2.25" style="2" customWidth="1"/>
    <col min="5435" max="5435" width="0.75" style="2" customWidth="1"/>
    <col min="5436" max="5532" width="1.625" style="2" customWidth="1"/>
    <col min="5533" max="5632" width="9" style="2"/>
    <col min="5633" max="5633" width="1.625" style="2" customWidth="1"/>
    <col min="5634" max="5634" width="2.25" style="2" customWidth="1"/>
    <col min="5635" max="5654" width="1.625" style="2" customWidth="1"/>
    <col min="5655" max="5658" width="1.875" style="2" customWidth="1"/>
    <col min="5659" max="5659" width="2.5" style="2" customWidth="1"/>
    <col min="5660" max="5663" width="2.125" style="2" customWidth="1"/>
    <col min="5664" max="5670" width="1.625" style="2" customWidth="1"/>
    <col min="5671" max="5671" width="1.875" style="2" customWidth="1"/>
    <col min="5672" max="5672" width="1.625" style="2" customWidth="1"/>
    <col min="5673" max="5673" width="2.25" style="2" customWidth="1"/>
    <col min="5674" max="5674" width="1.625" style="2" customWidth="1"/>
    <col min="5675" max="5675" width="2.25" style="2" customWidth="1"/>
    <col min="5676" max="5677" width="1.625" style="2" customWidth="1"/>
    <col min="5678" max="5678" width="2.625" style="2" customWidth="1"/>
    <col min="5679" max="5687" width="1.625" style="2" customWidth="1"/>
    <col min="5688" max="5690" width="2.25" style="2" customWidth="1"/>
    <col min="5691" max="5691" width="0.75" style="2" customWidth="1"/>
    <col min="5692" max="5788" width="1.625" style="2" customWidth="1"/>
    <col min="5789" max="5888" width="9" style="2"/>
    <col min="5889" max="5889" width="1.625" style="2" customWidth="1"/>
    <col min="5890" max="5890" width="2.25" style="2" customWidth="1"/>
    <col min="5891" max="5910" width="1.625" style="2" customWidth="1"/>
    <col min="5911" max="5914" width="1.875" style="2" customWidth="1"/>
    <col min="5915" max="5915" width="2.5" style="2" customWidth="1"/>
    <col min="5916" max="5919" width="2.125" style="2" customWidth="1"/>
    <col min="5920" max="5926" width="1.625" style="2" customWidth="1"/>
    <col min="5927" max="5927" width="1.875" style="2" customWidth="1"/>
    <col min="5928" max="5928" width="1.625" style="2" customWidth="1"/>
    <col min="5929" max="5929" width="2.25" style="2" customWidth="1"/>
    <col min="5930" max="5930" width="1.625" style="2" customWidth="1"/>
    <col min="5931" max="5931" width="2.25" style="2" customWidth="1"/>
    <col min="5932" max="5933" width="1.625" style="2" customWidth="1"/>
    <col min="5934" max="5934" width="2.625" style="2" customWidth="1"/>
    <col min="5935" max="5943" width="1.625" style="2" customWidth="1"/>
    <col min="5944" max="5946" width="2.25" style="2" customWidth="1"/>
    <col min="5947" max="5947" width="0.75" style="2" customWidth="1"/>
    <col min="5948" max="6044" width="1.625" style="2" customWidth="1"/>
    <col min="6045" max="6144" width="9" style="2"/>
    <col min="6145" max="6145" width="1.625" style="2" customWidth="1"/>
    <col min="6146" max="6146" width="2.25" style="2" customWidth="1"/>
    <col min="6147" max="6166" width="1.625" style="2" customWidth="1"/>
    <col min="6167" max="6170" width="1.875" style="2" customWidth="1"/>
    <col min="6171" max="6171" width="2.5" style="2" customWidth="1"/>
    <col min="6172" max="6175" width="2.125" style="2" customWidth="1"/>
    <col min="6176" max="6182" width="1.625" style="2" customWidth="1"/>
    <col min="6183" max="6183" width="1.875" style="2" customWidth="1"/>
    <col min="6184" max="6184" width="1.625" style="2" customWidth="1"/>
    <col min="6185" max="6185" width="2.25" style="2" customWidth="1"/>
    <col min="6186" max="6186" width="1.625" style="2" customWidth="1"/>
    <col min="6187" max="6187" width="2.25" style="2" customWidth="1"/>
    <col min="6188" max="6189" width="1.625" style="2" customWidth="1"/>
    <col min="6190" max="6190" width="2.625" style="2" customWidth="1"/>
    <col min="6191" max="6199" width="1.625" style="2" customWidth="1"/>
    <col min="6200" max="6202" width="2.25" style="2" customWidth="1"/>
    <col min="6203" max="6203" width="0.75" style="2" customWidth="1"/>
    <col min="6204" max="6300" width="1.625" style="2" customWidth="1"/>
    <col min="6301" max="6400" width="9" style="2"/>
    <col min="6401" max="6401" width="1.625" style="2" customWidth="1"/>
    <col min="6402" max="6402" width="2.25" style="2" customWidth="1"/>
    <col min="6403" max="6422" width="1.625" style="2" customWidth="1"/>
    <col min="6423" max="6426" width="1.875" style="2" customWidth="1"/>
    <col min="6427" max="6427" width="2.5" style="2" customWidth="1"/>
    <col min="6428" max="6431" width="2.125" style="2" customWidth="1"/>
    <col min="6432" max="6438" width="1.625" style="2" customWidth="1"/>
    <col min="6439" max="6439" width="1.875" style="2" customWidth="1"/>
    <col min="6440" max="6440" width="1.625" style="2" customWidth="1"/>
    <col min="6441" max="6441" width="2.25" style="2" customWidth="1"/>
    <col min="6442" max="6442" width="1.625" style="2" customWidth="1"/>
    <col min="6443" max="6443" width="2.25" style="2" customWidth="1"/>
    <col min="6444" max="6445" width="1.625" style="2" customWidth="1"/>
    <col min="6446" max="6446" width="2.625" style="2" customWidth="1"/>
    <col min="6447" max="6455" width="1.625" style="2" customWidth="1"/>
    <col min="6456" max="6458" width="2.25" style="2" customWidth="1"/>
    <col min="6459" max="6459" width="0.75" style="2" customWidth="1"/>
    <col min="6460" max="6556" width="1.625" style="2" customWidth="1"/>
    <col min="6557" max="6656" width="9" style="2"/>
    <col min="6657" max="6657" width="1.625" style="2" customWidth="1"/>
    <col min="6658" max="6658" width="2.25" style="2" customWidth="1"/>
    <col min="6659" max="6678" width="1.625" style="2" customWidth="1"/>
    <col min="6679" max="6682" width="1.875" style="2" customWidth="1"/>
    <col min="6683" max="6683" width="2.5" style="2" customWidth="1"/>
    <col min="6684" max="6687" width="2.125" style="2" customWidth="1"/>
    <col min="6688" max="6694" width="1.625" style="2" customWidth="1"/>
    <col min="6695" max="6695" width="1.875" style="2" customWidth="1"/>
    <col min="6696" max="6696" width="1.625" style="2" customWidth="1"/>
    <col min="6697" max="6697" width="2.25" style="2" customWidth="1"/>
    <col min="6698" max="6698" width="1.625" style="2" customWidth="1"/>
    <col min="6699" max="6699" width="2.25" style="2" customWidth="1"/>
    <col min="6700" max="6701" width="1.625" style="2" customWidth="1"/>
    <col min="6702" max="6702" width="2.625" style="2" customWidth="1"/>
    <col min="6703" max="6711" width="1.625" style="2" customWidth="1"/>
    <col min="6712" max="6714" width="2.25" style="2" customWidth="1"/>
    <col min="6715" max="6715" width="0.75" style="2" customWidth="1"/>
    <col min="6716" max="6812" width="1.625" style="2" customWidth="1"/>
    <col min="6813" max="6912" width="9" style="2"/>
    <col min="6913" max="6913" width="1.625" style="2" customWidth="1"/>
    <col min="6914" max="6914" width="2.25" style="2" customWidth="1"/>
    <col min="6915" max="6934" width="1.625" style="2" customWidth="1"/>
    <col min="6935" max="6938" width="1.875" style="2" customWidth="1"/>
    <col min="6939" max="6939" width="2.5" style="2" customWidth="1"/>
    <col min="6940" max="6943" width="2.125" style="2" customWidth="1"/>
    <col min="6944" max="6950" width="1.625" style="2" customWidth="1"/>
    <col min="6951" max="6951" width="1.875" style="2" customWidth="1"/>
    <col min="6952" max="6952" width="1.625" style="2" customWidth="1"/>
    <col min="6953" max="6953" width="2.25" style="2" customWidth="1"/>
    <col min="6954" max="6954" width="1.625" style="2" customWidth="1"/>
    <col min="6955" max="6955" width="2.25" style="2" customWidth="1"/>
    <col min="6956" max="6957" width="1.625" style="2" customWidth="1"/>
    <col min="6958" max="6958" width="2.625" style="2" customWidth="1"/>
    <col min="6959" max="6967" width="1.625" style="2" customWidth="1"/>
    <col min="6968" max="6970" width="2.25" style="2" customWidth="1"/>
    <col min="6971" max="6971" width="0.75" style="2" customWidth="1"/>
    <col min="6972" max="7068" width="1.625" style="2" customWidth="1"/>
    <col min="7069" max="7168" width="9" style="2"/>
    <col min="7169" max="7169" width="1.625" style="2" customWidth="1"/>
    <col min="7170" max="7170" width="2.25" style="2" customWidth="1"/>
    <col min="7171" max="7190" width="1.625" style="2" customWidth="1"/>
    <col min="7191" max="7194" width="1.875" style="2" customWidth="1"/>
    <col min="7195" max="7195" width="2.5" style="2" customWidth="1"/>
    <col min="7196" max="7199" width="2.125" style="2" customWidth="1"/>
    <col min="7200" max="7206" width="1.625" style="2" customWidth="1"/>
    <col min="7207" max="7207" width="1.875" style="2" customWidth="1"/>
    <col min="7208" max="7208" width="1.625" style="2" customWidth="1"/>
    <col min="7209" max="7209" width="2.25" style="2" customWidth="1"/>
    <col min="7210" max="7210" width="1.625" style="2" customWidth="1"/>
    <col min="7211" max="7211" width="2.25" style="2" customWidth="1"/>
    <col min="7212" max="7213" width="1.625" style="2" customWidth="1"/>
    <col min="7214" max="7214" width="2.625" style="2" customWidth="1"/>
    <col min="7215" max="7223" width="1.625" style="2" customWidth="1"/>
    <col min="7224" max="7226" width="2.25" style="2" customWidth="1"/>
    <col min="7227" max="7227" width="0.75" style="2" customWidth="1"/>
    <col min="7228" max="7324" width="1.625" style="2" customWidth="1"/>
    <col min="7325" max="7424" width="9" style="2"/>
    <col min="7425" max="7425" width="1.625" style="2" customWidth="1"/>
    <col min="7426" max="7426" width="2.25" style="2" customWidth="1"/>
    <col min="7427" max="7446" width="1.625" style="2" customWidth="1"/>
    <col min="7447" max="7450" width="1.875" style="2" customWidth="1"/>
    <col min="7451" max="7451" width="2.5" style="2" customWidth="1"/>
    <col min="7452" max="7455" width="2.125" style="2" customWidth="1"/>
    <col min="7456" max="7462" width="1.625" style="2" customWidth="1"/>
    <col min="7463" max="7463" width="1.875" style="2" customWidth="1"/>
    <col min="7464" max="7464" width="1.625" style="2" customWidth="1"/>
    <col min="7465" max="7465" width="2.25" style="2" customWidth="1"/>
    <col min="7466" max="7466" width="1.625" style="2" customWidth="1"/>
    <col min="7467" max="7467" width="2.25" style="2" customWidth="1"/>
    <col min="7468" max="7469" width="1.625" style="2" customWidth="1"/>
    <col min="7470" max="7470" width="2.625" style="2" customWidth="1"/>
    <col min="7471" max="7479" width="1.625" style="2" customWidth="1"/>
    <col min="7480" max="7482" width="2.25" style="2" customWidth="1"/>
    <col min="7483" max="7483" width="0.75" style="2" customWidth="1"/>
    <col min="7484" max="7580" width="1.625" style="2" customWidth="1"/>
    <col min="7581" max="7680" width="9" style="2"/>
    <col min="7681" max="7681" width="1.625" style="2" customWidth="1"/>
    <col min="7682" max="7682" width="2.25" style="2" customWidth="1"/>
    <col min="7683" max="7702" width="1.625" style="2" customWidth="1"/>
    <col min="7703" max="7706" width="1.875" style="2" customWidth="1"/>
    <col min="7707" max="7707" width="2.5" style="2" customWidth="1"/>
    <col min="7708" max="7711" width="2.125" style="2" customWidth="1"/>
    <col min="7712" max="7718" width="1.625" style="2" customWidth="1"/>
    <col min="7719" max="7719" width="1.875" style="2" customWidth="1"/>
    <col min="7720" max="7720" width="1.625" style="2" customWidth="1"/>
    <col min="7721" max="7721" width="2.25" style="2" customWidth="1"/>
    <col min="7722" max="7722" width="1.625" style="2" customWidth="1"/>
    <col min="7723" max="7723" width="2.25" style="2" customWidth="1"/>
    <col min="7724" max="7725" width="1.625" style="2" customWidth="1"/>
    <col min="7726" max="7726" width="2.625" style="2" customWidth="1"/>
    <col min="7727" max="7735" width="1.625" style="2" customWidth="1"/>
    <col min="7736" max="7738" width="2.25" style="2" customWidth="1"/>
    <col min="7739" max="7739" width="0.75" style="2" customWidth="1"/>
    <col min="7740" max="7836" width="1.625" style="2" customWidth="1"/>
    <col min="7837" max="7936" width="9" style="2"/>
    <col min="7937" max="7937" width="1.625" style="2" customWidth="1"/>
    <col min="7938" max="7938" width="2.25" style="2" customWidth="1"/>
    <col min="7939" max="7958" width="1.625" style="2" customWidth="1"/>
    <col min="7959" max="7962" width="1.875" style="2" customWidth="1"/>
    <col min="7963" max="7963" width="2.5" style="2" customWidth="1"/>
    <col min="7964" max="7967" width="2.125" style="2" customWidth="1"/>
    <col min="7968" max="7974" width="1.625" style="2" customWidth="1"/>
    <col min="7975" max="7975" width="1.875" style="2" customWidth="1"/>
    <col min="7976" max="7976" width="1.625" style="2" customWidth="1"/>
    <col min="7977" max="7977" width="2.25" style="2" customWidth="1"/>
    <col min="7978" max="7978" width="1.625" style="2" customWidth="1"/>
    <col min="7979" max="7979" width="2.25" style="2" customWidth="1"/>
    <col min="7980" max="7981" width="1.625" style="2" customWidth="1"/>
    <col min="7982" max="7982" width="2.625" style="2" customWidth="1"/>
    <col min="7983" max="7991" width="1.625" style="2" customWidth="1"/>
    <col min="7992" max="7994" width="2.25" style="2" customWidth="1"/>
    <col min="7995" max="7995" width="0.75" style="2" customWidth="1"/>
    <col min="7996" max="8092" width="1.625" style="2" customWidth="1"/>
    <col min="8093" max="8192" width="9" style="2"/>
    <col min="8193" max="8193" width="1.625" style="2" customWidth="1"/>
    <col min="8194" max="8194" width="2.25" style="2" customWidth="1"/>
    <col min="8195" max="8214" width="1.625" style="2" customWidth="1"/>
    <col min="8215" max="8218" width="1.875" style="2" customWidth="1"/>
    <col min="8219" max="8219" width="2.5" style="2" customWidth="1"/>
    <col min="8220" max="8223" width="2.125" style="2" customWidth="1"/>
    <col min="8224" max="8230" width="1.625" style="2" customWidth="1"/>
    <col min="8231" max="8231" width="1.875" style="2" customWidth="1"/>
    <col min="8232" max="8232" width="1.625" style="2" customWidth="1"/>
    <col min="8233" max="8233" width="2.25" style="2" customWidth="1"/>
    <col min="8234" max="8234" width="1.625" style="2" customWidth="1"/>
    <col min="8235" max="8235" width="2.25" style="2" customWidth="1"/>
    <col min="8236" max="8237" width="1.625" style="2" customWidth="1"/>
    <col min="8238" max="8238" width="2.625" style="2" customWidth="1"/>
    <col min="8239" max="8247" width="1.625" style="2" customWidth="1"/>
    <col min="8248" max="8250" width="2.25" style="2" customWidth="1"/>
    <col min="8251" max="8251" width="0.75" style="2" customWidth="1"/>
    <col min="8252" max="8348" width="1.625" style="2" customWidth="1"/>
    <col min="8349" max="8448" width="9" style="2"/>
    <col min="8449" max="8449" width="1.625" style="2" customWidth="1"/>
    <col min="8450" max="8450" width="2.25" style="2" customWidth="1"/>
    <col min="8451" max="8470" width="1.625" style="2" customWidth="1"/>
    <col min="8471" max="8474" width="1.875" style="2" customWidth="1"/>
    <col min="8475" max="8475" width="2.5" style="2" customWidth="1"/>
    <col min="8476" max="8479" width="2.125" style="2" customWidth="1"/>
    <col min="8480" max="8486" width="1.625" style="2" customWidth="1"/>
    <col min="8487" max="8487" width="1.875" style="2" customWidth="1"/>
    <col min="8488" max="8488" width="1.625" style="2" customWidth="1"/>
    <col min="8489" max="8489" width="2.25" style="2" customWidth="1"/>
    <col min="8490" max="8490" width="1.625" style="2" customWidth="1"/>
    <col min="8491" max="8491" width="2.25" style="2" customWidth="1"/>
    <col min="8492" max="8493" width="1.625" style="2" customWidth="1"/>
    <col min="8494" max="8494" width="2.625" style="2" customWidth="1"/>
    <col min="8495" max="8503" width="1.625" style="2" customWidth="1"/>
    <col min="8504" max="8506" width="2.25" style="2" customWidth="1"/>
    <col min="8507" max="8507" width="0.75" style="2" customWidth="1"/>
    <col min="8508" max="8604" width="1.625" style="2" customWidth="1"/>
    <col min="8605" max="8704" width="9" style="2"/>
    <col min="8705" max="8705" width="1.625" style="2" customWidth="1"/>
    <col min="8706" max="8706" width="2.25" style="2" customWidth="1"/>
    <col min="8707" max="8726" width="1.625" style="2" customWidth="1"/>
    <col min="8727" max="8730" width="1.875" style="2" customWidth="1"/>
    <col min="8731" max="8731" width="2.5" style="2" customWidth="1"/>
    <col min="8732" max="8735" width="2.125" style="2" customWidth="1"/>
    <col min="8736" max="8742" width="1.625" style="2" customWidth="1"/>
    <col min="8743" max="8743" width="1.875" style="2" customWidth="1"/>
    <col min="8744" max="8744" width="1.625" style="2" customWidth="1"/>
    <col min="8745" max="8745" width="2.25" style="2" customWidth="1"/>
    <col min="8746" max="8746" width="1.625" style="2" customWidth="1"/>
    <col min="8747" max="8747" width="2.25" style="2" customWidth="1"/>
    <col min="8748" max="8749" width="1.625" style="2" customWidth="1"/>
    <col min="8750" max="8750" width="2.625" style="2" customWidth="1"/>
    <col min="8751" max="8759" width="1.625" style="2" customWidth="1"/>
    <col min="8760" max="8762" width="2.25" style="2" customWidth="1"/>
    <col min="8763" max="8763" width="0.75" style="2" customWidth="1"/>
    <col min="8764" max="8860" width="1.625" style="2" customWidth="1"/>
    <col min="8861" max="8960" width="9" style="2"/>
    <col min="8961" max="8961" width="1.625" style="2" customWidth="1"/>
    <col min="8962" max="8962" width="2.25" style="2" customWidth="1"/>
    <col min="8963" max="8982" width="1.625" style="2" customWidth="1"/>
    <col min="8983" max="8986" width="1.875" style="2" customWidth="1"/>
    <col min="8987" max="8987" width="2.5" style="2" customWidth="1"/>
    <col min="8988" max="8991" width="2.125" style="2" customWidth="1"/>
    <col min="8992" max="8998" width="1.625" style="2" customWidth="1"/>
    <col min="8999" max="8999" width="1.875" style="2" customWidth="1"/>
    <col min="9000" max="9000" width="1.625" style="2" customWidth="1"/>
    <col min="9001" max="9001" width="2.25" style="2" customWidth="1"/>
    <col min="9002" max="9002" width="1.625" style="2" customWidth="1"/>
    <col min="9003" max="9003" width="2.25" style="2" customWidth="1"/>
    <col min="9004" max="9005" width="1.625" style="2" customWidth="1"/>
    <col min="9006" max="9006" width="2.625" style="2" customWidth="1"/>
    <col min="9007" max="9015" width="1.625" style="2" customWidth="1"/>
    <col min="9016" max="9018" width="2.25" style="2" customWidth="1"/>
    <col min="9019" max="9019" width="0.75" style="2" customWidth="1"/>
    <col min="9020" max="9116" width="1.625" style="2" customWidth="1"/>
    <col min="9117" max="9216" width="9" style="2"/>
    <col min="9217" max="9217" width="1.625" style="2" customWidth="1"/>
    <col min="9218" max="9218" width="2.25" style="2" customWidth="1"/>
    <col min="9219" max="9238" width="1.625" style="2" customWidth="1"/>
    <col min="9239" max="9242" width="1.875" style="2" customWidth="1"/>
    <col min="9243" max="9243" width="2.5" style="2" customWidth="1"/>
    <col min="9244" max="9247" width="2.125" style="2" customWidth="1"/>
    <col min="9248" max="9254" width="1.625" style="2" customWidth="1"/>
    <col min="9255" max="9255" width="1.875" style="2" customWidth="1"/>
    <col min="9256" max="9256" width="1.625" style="2" customWidth="1"/>
    <col min="9257" max="9257" width="2.25" style="2" customWidth="1"/>
    <col min="9258" max="9258" width="1.625" style="2" customWidth="1"/>
    <col min="9259" max="9259" width="2.25" style="2" customWidth="1"/>
    <col min="9260" max="9261" width="1.625" style="2" customWidth="1"/>
    <col min="9262" max="9262" width="2.625" style="2" customWidth="1"/>
    <col min="9263" max="9271" width="1.625" style="2" customWidth="1"/>
    <col min="9272" max="9274" width="2.25" style="2" customWidth="1"/>
    <col min="9275" max="9275" width="0.75" style="2" customWidth="1"/>
    <col min="9276" max="9372" width="1.625" style="2" customWidth="1"/>
    <col min="9373" max="9472" width="9" style="2"/>
    <col min="9473" max="9473" width="1.625" style="2" customWidth="1"/>
    <col min="9474" max="9474" width="2.25" style="2" customWidth="1"/>
    <col min="9475" max="9494" width="1.625" style="2" customWidth="1"/>
    <col min="9495" max="9498" width="1.875" style="2" customWidth="1"/>
    <col min="9499" max="9499" width="2.5" style="2" customWidth="1"/>
    <col min="9500" max="9503" width="2.125" style="2" customWidth="1"/>
    <col min="9504" max="9510" width="1.625" style="2" customWidth="1"/>
    <col min="9511" max="9511" width="1.875" style="2" customWidth="1"/>
    <col min="9512" max="9512" width="1.625" style="2" customWidth="1"/>
    <col min="9513" max="9513" width="2.25" style="2" customWidth="1"/>
    <col min="9514" max="9514" width="1.625" style="2" customWidth="1"/>
    <col min="9515" max="9515" width="2.25" style="2" customWidth="1"/>
    <col min="9516" max="9517" width="1.625" style="2" customWidth="1"/>
    <col min="9518" max="9518" width="2.625" style="2" customWidth="1"/>
    <col min="9519" max="9527" width="1.625" style="2" customWidth="1"/>
    <col min="9528" max="9530" width="2.25" style="2" customWidth="1"/>
    <col min="9531" max="9531" width="0.75" style="2" customWidth="1"/>
    <col min="9532" max="9628" width="1.625" style="2" customWidth="1"/>
    <col min="9629" max="9728" width="9" style="2"/>
    <col min="9729" max="9729" width="1.625" style="2" customWidth="1"/>
    <col min="9730" max="9730" width="2.25" style="2" customWidth="1"/>
    <col min="9731" max="9750" width="1.625" style="2" customWidth="1"/>
    <col min="9751" max="9754" width="1.875" style="2" customWidth="1"/>
    <col min="9755" max="9755" width="2.5" style="2" customWidth="1"/>
    <col min="9756" max="9759" width="2.125" style="2" customWidth="1"/>
    <col min="9760" max="9766" width="1.625" style="2" customWidth="1"/>
    <col min="9767" max="9767" width="1.875" style="2" customWidth="1"/>
    <col min="9768" max="9768" width="1.625" style="2" customWidth="1"/>
    <col min="9769" max="9769" width="2.25" style="2" customWidth="1"/>
    <col min="9770" max="9770" width="1.625" style="2" customWidth="1"/>
    <col min="9771" max="9771" width="2.25" style="2" customWidth="1"/>
    <col min="9772" max="9773" width="1.625" style="2" customWidth="1"/>
    <col min="9774" max="9774" width="2.625" style="2" customWidth="1"/>
    <col min="9775" max="9783" width="1.625" style="2" customWidth="1"/>
    <col min="9784" max="9786" width="2.25" style="2" customWidth="1"/>
    <col min="9787" max="9787" width="0.75" style="2" customWidth="1"/>
    <col min="9788" max="9884" width="1.625" style="2" customWidth="1"/>
    <col min="9885" max="9984" width="9" style="2"/>
    <col min="9985" max="9985" width="1.625" style="2" customWidth="1"/>
    <col min="9986" max="9986" width="2.25" style="2" customWidth="1"/>
    <col min="9987" max="10006" width="1.625" style="2" customWidth="1"/>
    <col min="10007" max="10010" width="1.875" style="2" customWidth="1"/>
    <col min="10011" max="10011" width="2.5" style="2" customWidth="1"/>
    <col min="10012" max="10015" width="2.125" style="2" customWidth="1"/>
    <col min="10016" max="10022" width="1.625" style="2" customWidth="1"/>
    <col min="10023" max="10023" width="1.875" style="2" customWidth="1"/>
    <col min="10024" max="10024" width="1.625" style="2" customWidth="1"/>
    <col min="10025" max="10025" width="2.25" style="2" customWidth="1"/>
    <col min="10026" max="10026" width="1.625" style="2" customWidth="1"/>
    <col min="10027" max="10027" width="2.25" style="2" customWidth="1"/>
    <col min="10028" max="10029" width="1.625" style="2" customWidth="1"/>
    <col min="10030" max="10030" width="2.625" style="2" customWidth="1"/>
    <col min="10031" max="10039" width="1.625" style="2" customWidth="1"/>
    <col min="10040" max="10042" width="2.25" style="2" customWidth="1"/>
    <col min="10043" max="10043" width="0.75" style="2" customWidth="1"/>
    <col min="10044" max="10140" width="1.625" style="2" customWidth="1"/>
    <col min="10141" max="10240" width="9" style="2"/>
    <col min="10241" max="10241" width="1.625" style="2" customWidth="1"/>
    <col min="10242" max="10242" width="2.25" style="2" customWidth="1"/>
    <col min="10243" max="10262" width="1.625" style="2" customWidth="1"/>
    <col min="10263" max="10266" width="1.875" style="2" customWidth="1"/>
    <col min="10267" max="10267" width="2.5" style="2" customWidth="1"/>
    <col min="10268" max="10271" width="2.125" style="2" customWidth="1"/>
    <col min="10272" max="10278" width="1.625" style="2" customWidth="1"/>
    <col min="10279" max="10279" width="1.875" style="2" customWidth="1"/>
    <col min="10280" max="10280" width="1.625" style="2" customWidth="1"/>
    <col min="10281" max="10281" width="2.25" style="2" customWidth="1"/>
    <col min="10282" max="10282" width="1.625" style="2" customWidth="1"/>
    <col min="10283" max="10283" width="2.25" style="2" customWidth="1"/>
    <col min="10284" max="10285" width="1.625" style="2" customWidth="1"/>
    <col min="10286" max="10286" width="2.625" style="2" customWidth="1"/>
    <col min="10287" max="10295" width="1.625" style="2" customWidth="1"/>
    <col min="10296" max="10298" width="2.25" style="2" customWidth="1"/>
    <col min="10299" max="10299" width="0.75" style="2" customWidth="1"/>
    <col min="10300" max="10396" width="1.625" style="2" customWidth="1"/>
    <col min="10397" max="10496" width="9" style="2"/>
    <col min="10497" max="10497" width="1.625" style="2" customWidth="1"/>
    <col min="10498" max="10498" width="2.25" style="2" customWidth="1"/>
    <col min="10499" max="10518" width="1.625" style="2" customWidth="1"/>
    <col min="10519" max="10522" width="1.875" style="2" customWidth="1"/>
    <col min="10523" max="10523" width="2.5" style="2" customWidth="1"/>
    <col min="10524" max="10527" width="2.125" style="2" customWidth="1"/>
    <col min="10528" max="10534" width="1.625" style="2" customWidth="1"/>
    <col min="10535" max="10535" width="1.875" style="2" customWidth="1"/>
    <col min="10536" max="10536" width="1.625" style="2" customWidth="1"/>
    <col min="10537" max="10537" width="2.25" style="2" customWidth="1"/>
    <col min="10538" max="10538" width="1.625" style="2" customWidth="1"/>
    <col min="10539" max="10539" width="2.25" style="2" customWidth="1"/>
    <col min="10540" max="10541" width="1.625" style="2" customWidth="1"/>
    <col min="10542" max="10542" width="2.625" style="2" customWidth="1"/>
    <col min="10543" max="10551" width="1.625" style="2" customWidth="1"/>
    <col min="10552" max="10554" width="2.25" style="2" customWidth="1"/>
    <col min="10555" max="10555" width="0.75" style="2" customWidth="1"/>
    <col min="10556" max="10652" width="1.625" style="2" customWidth="1"/>
    <col min="10653" max="10752" width="9" style="2"/>
    <col min="10753" max="10753" width="1.625" style="2" customWidth="1"/>
    <col min="10754" max="10754" width="2.25" style="2" customWidth="1"/>
    <col min="10755" max="10774" width="1.625" style="2" customWidth="1"/>
    <col min="10775" max="10778" width="1.875" style="2" customWidth="1"/>
    <col min="10779" max="10779" width="2.5" style="2" customWidth="1"/>
    <col min="10780" max="10783" width="2.125" style="2" customWidth="1"/>
    <col min="10784" max="10790" width="1.625" style="2" customWidth="1"/>
    <col min="10791" max="10791" width="1.875" style="2" customWidth="1"/>
    <col min="10792" max="10792" width="1.625" style="2" customWidth="1"/>
    <col min="10793" max="10793" width="2.25" style="2" customWidth="1"/>
    <col min="10794" max="10794" width="1.625" style="2" customWidth="1"/>
    <col min="10795" max="10795" width="2.25" style="2" customWidth="1"/>
    <col min="10796" max="10797" width="1.625" style="2" customWidth="1"/>
    <col min="10798" max="10798" width="2.625" style="2" customWidth="1"/>
    <col min="10799" max="10807" width="1.625" style="2" customWidth="1"/>
    <col min="10808" max="10810" width="2.25" style="2" customWidth="1"/>
    <col min="10811" max="10811" width="0.75" style="2" customWidth="1"/>
    <col min="10812" max="10908" width="1.625" style="2" customWidth="1"/>
    <col min="10909" max="11008" width="9" style="2"/>
    <col min="11009" max="11009" width="1.625" style="2" customWidth="1"/>
    <col min="11010" max="11010" width="2.25" style="2" customWidth="1"/>
    <col min="11011" max="11030" width="1.625" style="2" customWidth="1"/>
    <col min="11031" max="11034" width="1.875" style="2" customWidth="1"/>
    <col min="11035" max="11035" width="2.5" style="2" customWidth="1"/>
    <col min="11036" max="11039" width="2.125" style="2" customWidth="1"/>
    <col min="11040" max="11046" width="1.625" style="2" customWidth="1"/>
    <col min="11047" max="11047" width="1.875" style="2" customWidth="1"/>
    <col min="11048" max="11048" width="1.625" style="2" customWidth="1"/>
    <col min="11049" max="11049" width="2.25" style="2" customWidth="1"/>
    <col min="11050" max="11050" width="1.625" style="2" customWidth="1"/>
    <col min="11051" max="11051" width="2.25" style="2" customWidth="1"/>
    <col min="11052" max="11053" width="1.625" style="2" customWidth="1"/>
    <col min="11054" max="11054" width="2.625" style="2" customWidth="1"/>
    <col min="11055" max="11063" width="1.625" style="2" customWidth="1"/>
    <col min="11064" max="11066" width="2.25" style="2" customWidth="1"/>
    <col min="11067" max="11067" width="0.75" style="2" customWidth="1"/>
    <col min="11068" max="11164" width="1.625" style="2" customWidth="1"/>
    <col min="11165" max="11264" width="9" style="2"/>
    <col min="11265" max="11265" width="1.625" style="2" customWidth="1"/>
    <col min="11266" max="11266" width="2.25" style="2" customWidth="1"/>
    <col min="11267" max="11286" width="1.625" style="2" customWidth="1"/>
    <col min="11287" max="11290" width="1.875" style="2" customWidth="1"/>
    <col min="11291" max="11291" width="2.5" style="2" customWidth="1"/>
    <col min="11292" max="11295" width="2.125" style="2" customWidth="1"/>
    <col min="11296" max="11302" width="1.625" style="2" customWidth="1"/>
    <col min="11303" max="11303" width="1.875" style="2" customWidth="1"/>
    <col min="11304" max="11304" width="1.625" style="2" customWidth="1"/>
    <col min="11305" max="11305" width="2.25" style="2" customWidth="1"/>
    <col min="11306" max="11306" width="1.625" style="2" customWidth="1"/>
    <col min="11307" max="11307" width="2.25" style="2" customWidth="1"/>
    <col min="11308" max="11309" width="1.625" style="2" customWidth="1"/>
    <col min="11310" max="11310" width="2.625" style="2" customWidth="1"/>
    <col min="11311" max="11319" width="1.625" style="2" customWidth="1"/>
    <col min="11320" max="11322" width="2.25" style="2" customWidth="1"/>
    <col min="11323" max="11323" width="0.75" style="2" customWidth="1"/>
    <col min="11324" max="11420" width="1.625" style="2" customWidth="1"/>
    <col min="11421" max="11520" width="9" style="2"/>
    <col min="11521" max="11521" width="1.625" style="2" customWidth="1"/>
    <col min="11522" max="11522" width="2.25" style="2" customWidth="1"/>
    <col min="11523" max="11542" width="1.625" style="2" customWidth="1"/>
    <col min="11543" max="11546" width="1.875" style="2" customWidth="1"/>
    <col min="11547" max="11547" width="2.5" style="2" customWidth="1"/>
    <col min="11548" max="11551" width="2.125" style="2" customWidth="1"/>
    <col min="11552" max="11558" width="1.625" style="2" customWidth="1"/>
    <col min="11559" max="11559" width="1.875" style="2" customWidth="1"/>
    <col min="11560" max="11560" width="1.625" style="2" customWidth="1"/>
    <col min="11561" max="11561" width="2.25" style="2" customWidth="1"/>
    <col min="11562" max="11562" width="1.625" style="2" customWidth="1"/>
    <col min="11563" max="11563" width="2.25" style="2" customWidth="1"/>
    <col min="11564" max="11565" width="1.625" style="2" customWidth="1"/>
    <col min="11566" max="11566" width="2.625" style="2" customWidth="1"/>
    <col min="11567" max="11575" width="1.625" style="2" customWidth="1"/>
    <col min="11576" max="11578" width="2.25" style="2" customWidth="1"/>
    <col min="11579" max="11579" width="0.75" style="2" customWidth="1"/>
    <col min="11580" max="11676" width="1.625" style="2" customWidth="1"/>
    <col min="11677" max="11776" width="9" style="2"/>
    <col min="11777" max="11777" width="1.625" style="2" customWidth="1"/>
    <col min="11778" max="11778" width="2.25" style="2" customWidth="1"/>
    <col min="11779" max="11798" width="1.625" style="2" customWidth="1"/>
    <col min="11799" max="11802" width="1.875" style="2" customWidth="1"/>
    <col min="11803" max="11803" width="2.5" style="2" customWidth="1"/>
    <col min="11804" max="11807" width="2.125" style="2" customWidth="1"/>
    <col min="11808" max="11814" width="1.625" style="2" customWidth="1"/>
    <col min="11815" max="11815" width="1.875" style="2" customWidth="1"/>
    <col min="11816" max="11816" width="1.625" style="2" customWidth="1"/>
    <col min="11817" max="11817" width="2.25" style="2" customWidth="1"/>
    <col min="11818" max="11818" width="1.625" style="2" customWidth="1"/>
    <col min="11819" max="11819" width="2.25" style="2" customWidth="1"/>
    <col min="11820" max="11821" width="1.625" style="2" customWidth="1"/>
    <col min="11822" max="11822" width="2.625" style="2" customWidth="1"/>
    <col min="11823" max="11831" width="1.625" style="2" customWidth="1"/>
    <col min="11832" max="11834" width="2.25" style="2" customWidth="1"/>
    <col min="11835" max="11835" width="0.75" style="2" customWidth="1"/>
    <col min="11836" max="11932" width="1.625" style="2" customWidth="1"/>
    <col min="11933" max="12032" width="9" style="2"/>
    <col min="12033" max="12033" width="1.625" style="2" customWidth="1"/>
    <col min="12034" max="12034" width="2.25" style="2" customWidth="1"/>
    <col min="12035" max="12054" width="1.625" style="2" customWidth="1"/>
    <col min="12055" max="12058" width="1.875" style="2" customWidth="1"/>
    <col min="12059" max="12059" width="2.5" style="2" customWidth="1"/>
    <col min="12060" max="12063" width="2.125" style="2" customWidth="1"/>
    <col min="12064" max="12070" width="1.625" style="2" customWidth="1"/>
    <col min="12071" max="12071" width="1.875" style="2" customWidth="1"/>
    <col min="12072" max="12072" width="1.625" style="2" customWidth="1"/>
    <col min="12073" max="12073" width="2.25" style="2" customWidth="1"/>
    <col min="12074" max="12074" width="1.625" style="2" customWidth="1"/>
    <col min="12075" max="12075" width="2.25" style="2" customWidth="1"/>
    <col min="12076" max="12077" width="1.625" style="2" customWidth="1"/>
    <col min="12078" max="12078" width="2.625" style="2" customWidth="1"/>
    <col min="12079" max="12087" width="1.625" style="2" customWidth="1"/>
    <col min="12088" max="12090" width="2.25" style="2" customWidth="1"/>
    <col min="12091" max="12091" width="0.75" style="2" customWidth="1"/>
    <col min="12092" max="12188" width="1.625" style="2" customWidth="1"/>
    <col min="12189" max="12288" width="9" style="2"/>
    <col min="12289" max="12289" width="1.625" style="2" customWidth="1"/>
    <col min="12290" max="12290" width="2.25" style="2" customWidth="1"/>
    <col min="12291" max="12310" width="1.625" style="2" customWidth="1"/>
    <col min="12311" max="12314" width="1.875" style="2" customWidth="1"/>
    <col min="12315" max="12315" width="2.5" style="2" customWidth="1"/>
    <col min="12316" max="12319" width="2.125" style="2" customWidth="1"/>
    <col min="12320" max="12326" width="1.625" style="2" customWidth="1"/>
    <col min="12327" max="12327" width="1.875" style="2" customWidth="1"/>
    <col min="12328" max="12328" width="1.625" style="2" customWidth="1"/>
    <col min="12329" max="12329" width="2.25" style="2" customWidth="1"/>
    <col min="12330" max="12330" width="1.625" style="2" customWidth="1"/>
    <col min="12331" max="12331" width="2.25" style="2" customWidth="1"/>
    <col min="12332" max="12333" width="1.625" style="2" customWidth="1"/>
    <col min="12334" max="12334" width="2.625" style="2" customWidth="1"/>
    <col min="12335" max="12343" width="1.625" style="2" customWidth="1"/>
    <col min="12344" max="12346" width="2.25" style="2" customWidth="1"/>
    <col min="12347" max="12347" width="0.75" style="2" customWidth="1"/>
    <col min="12348" max="12444" width="1.625" style="2" customWidth="1"/>
    <col min="12445" max="12544" width="9" style="2"/>
    <col min="12545" max="12545" width="1.625" style="2" customWidth="1"/>
    <col min="12546" max="12546" width="2.25" style="2" customWidth="1"/>
    <col min="12547" max="12566" width="1.625" style="2" customWidth="1"/>
    <col min="12567" max="12570" width="1.875" style="2" customWidth="1"/>
    <col min="12571" max="12571" width="2.5" style="2" customWidth="1"/>
    <col min="12572" max="12575" width="2.125" style="2" customWidth="1"/>
    <col min="12576" max="12582" width="1.625" style="2" customWidth="1"/>
    <col min="12583" max="12583" width="1.875" style="2" customWidth="1"/>
    <col min="12584" max="12584" width="1.625" style="2" customWidth="1"/>
    <col min="12585" max="12585" width="2.25" style="2" customWidth="1"/>
    <col min="12586" max="12586" width="1.625" style="2" customWidth="1"/>
    <col min="12587" max="12587" width="2.25" style="2" customWidth="1"/>
    <col min="12588" max="12589" width="1.625" style="2" customWidth="1"/>
    <col min="12590" max="12590" width="2.625" style="2" customWidth="1"/>
    <col min="12591" max="12599" width="1.625" style="2" customWidth="1"/>
    <col min="12600" max="12602" width="2.25" style="2" customWidth="1"/>
    <col min="12603" max="12603" width="0.75" style="2" customWidth="1"/>
    <col min="12604" max="12700" width="1.625" style="2" customWidth="1"/>
    <col min="12701" max="12800" width="9" style="2"/>
    <col min="12801" max="12801" width="1.625" style="2" customWidth="1"/>
    <col min="12802" max="12802" width="2.25" style="2" customWidth="1"/>
    <col min="12803" max="12822" width="1.625" style="2" customWidth="1"/>
    <col min="12823" max="12826" width="1.875" style="2" customWidth="1"/>
    <col min="12827" max="12827" width="2.5" style="2" customWidth="1"/>
    <col min="12828" max="12831" width="2.125" style="2" customWidth="1"/>
    <col min="12832" max="12838" width="1.625" style="2" customWidth="1"/>
    <col min="12839" max="12839" width="1.875" style="2" customWidth="1"/>
    <col min="12840" max="12840" width="1.625" style="2" customWidth="1"/>
    <col min="12841" max="12841" width="2.25" style="2" customWidth="1"/>
    <col min="12842" max="12842" width="1.625" style="2" customWidth="1"/>
    <col min="12843" max="12843" width="2.25" style="2" customWidth="1"/>
    <col min="12844" max="12845" width="1.625" style="2" customWidth="1"/>
    <col min="12846" max="12846" width="2.625" style="2" customWidth="1"/>
    <col min="12847" max="12855" width="1.625" style="2" customWidth="1"/>
    <col min="12856" max="12858" width="2.25" style="2" customWidth="1"/>
    <col min="12859" max="12859" width="0.75" style="2" customWidth="1"/>
    <col min="12860" max="12956" width="1.625" style="2" customWidth="1"/>
    <col min="12957" max="13056" width="9" style="2"/>
    <col min="13057" max="13057" width="1.625" style="2" customWidth="1"/>
    <col min="13058" max="13058" width="2.25" style="2" customWidth="1"/>
    <col min="13059" max="13078" width="1.625" style="2" customWidth="1"/>
    <col min="13079" max="13082" width="1.875" style="2" customWidth="1"/>
    <col min="13083" max="13083" width="2.5" style="2" customWidth="1"/>
    <col min="13084" max="13087" width="2.125" style="2" customWidth="1"/>
    <col min="13088" max="13094" width="1.625" style="2" customWidth="1"/>
    <col min="13095" max="13095" width="1.875" style="2" customWidth="1"/>
    <col min="13096" max="13096" width="1.625" style="2" customWidth="1"/>
    <col min="13097" max="13097" width="2.25" style="2" customWidth="1"/>
    <col min="13098" max="13098" width="1.625" style="2" customWidth="1"/>
    <col min="13099" max="13099" width="2.25" style="2" customWidth="1"/>
    <col min="13100" max="13101" width="1.625" style="2" customWidth="1"/>
    <col min="13102" max="13102" width="2.625" style="2" customWidth="1"/>
    <col min="13103" max="13111" width="1.625" style="2" customWidth="1"/>
    <col min="13112" max="13114" width="2.25" style="2" customWidth="1"/>
    <col min="13115" max="13115" width="0.75" style="2" customWidth="1"/>
    <col min="13116" max="13212" width="1.625" style="2" customWidth="1"/>
    <col min="13213" max="13312" width="9" style="2"/>
    <col min="13313" max="13313" width="1.625" style="2" customWidth="1"/>
    <col min="13314" max="13314" width="2.25" style="2" customWidth="1"/>
    <col min="13315" max="13334" width="1.625" style="2" customWidth="1"/>
    <col min="13335" max="13338" width="1.875" style="2" customWidth="1"/>
    <col min="13339" max="13339" width="2.5" style="2" customWidth="1"/>
    <col min="13340" max="13343" width="2.125" style="2" customWidth="1"/>
    <col min="13344" max="13350" width="1.625" style="2" customWidth="1"/>
    <col min="13351" max="13351" width="1.875" style="2" customWidth="1"/>
    <col min="13352" max="13352" width="1.625" style="2" customWidth="1"/>
    <col min="13353" max="13353" width="2.25" style="2" customWidth="1"/>
    <col min="13354" max="13354" width="1.625" style="2" customWidth="1"/>
    <col min="13355" max="13355" width="2.25" style="2" customWidth="1"/>
    <col min="13356" max="13357" width="1.625" style="2" customWidth="1"/>
    <col min="13358" max="13358" width="2.625" style="2" customWidth="1"/>
    <col min="13359" max="13367" width="1.625" style="2" customWidth="1"/>
    <col min="13368" max="13370" width="2.25" style="2" customWidth="1"/>
    <col min="13371" max="13371" width="0.75" style="2" customWidth="1"/>
    <col min="13372" max="13468" width="1.625" style="2" customWidth="1"/>
    <col min="13469" max="13568" width="9" style="2"/>
    <col min="13569" max="13569" width="1.625" style="2" customWidth="1"/>
    <col min="13570" max="13570" width="2.25" style="2" customWidth="1"/>
    <col min="13571" max="13590" width="1.625" style="2" customWidth="1"/>
    <col min="13591" max="13594" width="1.875" style="2" customWidth="1"/>
    <col min="13595" max="13595" width="2.5" style="2" customWidth="1"/>
    <col min="13596" max="13599" width="2.125" style="2" customWidth="1"/>
    <col min="13600" max="13606" width="1.625" style="2" customWidth="1"/>
    <col min="13607" max="13607" width="1.875" style="2" customWidth="1"/>
    <col min="13608" max="13608" width="1.625" style="2" customWidth="1"/>
    <col min="13609" max="13609" width="2.25" style="2" customWidth="1"/>
    <col min="13610" max="13610" width="1.625" style="2" customWidth="1"/>
    <col min="13611" max="13611" width="2.25" style="2" customWidth="1"/>
    <col min="13612" max="13613" width="1.625" style="2" customWidth="1"/>
    <col min="13614" max="13614" width="2.625" style="2" customWidth="1"/>
    <col min="13615" max="13623" width="1.625" style="2" customWidth="1"/>
    <col min="13624" max="13626" width="2.25" style="2" customWidth="1"/>
    <col min="13627" max="13627" width="0.75" style="2" customWidth="1"/>
    <col min="13628" max="13724" width="1.625" style="2" customWidth="1"/>
    <col min="13725" max="13824" width="9" style="2"/>
    <col min="13825" max="13825" width="1.625" style="2" customWidth="1"/>
    <col min="13826" max="13826" width="2.25" style="2" customWidth="1"/>
    <col min="13827" max="13846" width="1.625" style="2" customWidth="1"/>
    <col min="13847" max="13850" width="1.875" style="2" customWidth="1"/>
    <col min="13851" max="13851" width="2.5" style="2" customWidth="1"/>
    <col min="13852" max="13855" width="2.125" style="2" customWidth="1"/>
    <col min="13856" max="13862" width="1.625" style="2" customWidth="1"/>
    <col min="13863" max="13863" width="1.875" style="2" customWidth="1"/>
    <col min="13864" max="13864" width="1.625" style="2" customWidth="1"/>
    <col min="13865" max="13865" width="2.25" style="2" customWidth="1"/>
    <col min="13866" max="13866" width="1.625" style="2" customWidth="1"/>
    <col min="13867" max="13867" width="2.25" style="2" customWidth="1"/>
    <col min="13868" max="13869" width="1.625" style="2" customWidth="1"/>
    <col min="13870" max="13870" width="2.625" style="2" customWidth="1"/>
    <col min="13871" max="13879" width="1.625" style="2" customWidth="1"/>
    <col min="13880" max="13882" width="2.25" style="2" customWidth="1"/>
    <col min="13883" max="13883" width="0.75" style="2" customWidth="1"/>
    <col min="13884" max="13980" width="1.625" style="2" customWidth="1"/>
    <col min="13981" max="14080" width="9" style="2"/>
    <col min="14081" max="14081" width="1.625" style="2" customWidth="1"/>
    <col min="14082" max="14082" width="2.25" style="2" customWidth="1"/>
    <col min="14083" max="14102" width="1.625" style="2" customWidth="1"/>
    <col min="14103" max="14106" width="1.875" style="2" customWidth="1"/>
    <col min="14107" max="14107" width="2.5" style="2" customWidth="1"/>
    <col min="14108" max="14111" width="2.125" style="2" customWidth="1"/>
    <col min="14112" max="14118" width="1.625" style="2" customWidth="1"/>
    <col min="14119" max="14119" width="1.875" style="2" customWidth="1"/>
    <col min="14120" max="14120" width="1.625" style="2" customWidth="1"/>
    <col min="14121" max="14121" width="2.25" style="2" customWidth="1"/>
    <col min="14122" max="14122" width="1.625" style="2" customWidth="1"/>
    <col min="14123" max="14123" width="2.25" style="2" customWidth="1"/>
    <col min="14124" max="14125" width="1.625" style="2" customWidth="1"/>
    <col min="14126" max="14126" width="2.625" style="2" customWidth="1"/>
    <col min="14127" max="14135" width="1.625" style="2" customWidth="1"/>
    <col min="14136" max="14138" width="2.25" style="2" customWidth="1"/>
    <col min="14139" max="14139" width="0.75" style="2" customWidth="1"/>
    <col min="14140" max="14236" width="1.625" style="2" customWidth="1"/>
    <col min="14237" max="14336" width="9" style="2"/>
    <col min="14337" max="14337" width="1.625" style="2" customWidth="1"/>
    <col min="14338" max="14338" width="2.25" style="2" customWidth="1"/>
    <col min="14339" max="14358" width="1.625" style="2" customWidth="1"/>
    <col min="14359" max="14362" width="1.875" style="2" customWidth="1"/>
    <col min="14363" max="14363" width="2.5" style="2" customWidth="1"/>
    <col min="14364" max="14367" width="2.125" style="2" customWidth="1"/>
    <col min="14368" max="14374" width="1.625" style="2" customWidth="1"/>
    <col min="14375" max="14375" width="1.875" style="2" customWidth="1"/>
    <col min="14376" max="14376" width="1.625" style="2" customWidth="1"/>
    <col min="14377" max="14377" width="2.25" style="2" customWidth="1"/>
    <col min="14378" max="14378" width="1.625" style="2" customWidth="1"/>
    <col min="14379" max="14379" width="2.25" style="2" customWidth="1"/>
    <col min="14380" max="14381" width="1.625" style="2" customWidth="1"/>
    <col min="14382" max="14382" width="2.625" style="2" customWidth="1"/>
    <col min="14383" max="14391" width="1.625" style="2" customWidth="1"/>
    <col min="14392" max="14394" width="2.25" style="2" customWidth="1"/>
    <col min="14395" max="14395" width="0.75" style="2" customWidth="1"/>
    <col min="14396" max="14492" width="1.625" style="2" customWidth="1"/>
    <col min="14493" max="14592" width="9" style="2"/>
    <col min="14593" max="14593" width="1.625" style="2" customWidth="1"/>
    <col min="14594" max="14594" width="2.25" style="2" customWidth="1"/>
    <col min="14595" max="14614" width="1.625" style="2" customWidth="1"/>
    <col min="14615" max="14618" width="1.875" style="2" customWidth="1"/>
    <col min="14619" max="14619" width="2.5" style="2" customWidth="1"/>
    <col min="14620" max="14623" width="2.125" style="2" customWidth="1"/>
    <col min="14624" max="14630" width="1.625" style="2" customWidth="1"/>
    <col min="14631" max="14631" width="1.875" style="2" customWidth="1"/>
    <col min="14632" max="14632" width="1.625" style="2" customWidth="1"/>
    <col min="14633" max="14633" width="2.25" style="2" customWidth="1"/>
    <col min="14634" max="14634" width="1.625" style="2" customWidth="1"/>
    <col min="14635" max="14635" width="2.25" style="2" customWidth="1"/>
    <col min="14636" max="14637" width="1.625" style="2" customWidth="1"/>
    <col min="14638" max="14638" width="2.625" style="2" customWidth="1"/>
    <col min="14639" max="14647" width="1.625" style="2" customWidth="1"/>
    <col min="14648" max="14650" width="2.25" style="2" customWidth="1"/>
    <col min="14651" max="14651" width="0.75" style="2" customWidth="1"/>
    <col min="14652" max="14748" width="1.625" style="2" customWidth="1"/>
    <col min="14749" max="14848" width="9" style="2"/>
    <col min="14849" max="14849" width="1.625" style="2" customWidth="1"/>
    <col min="14850" max="14850" width="2.25" style="2" customWidth="1"/>
    <col min="14851" max="14870" width="1.625" style="2" customWidth="1"/>
    <col min="14871" max="14874" width="1.875" style="2" customWidth="1"/>
    <col min="14875" max="14875" width="2.5" style="2" customWidth="1"/>
    <col min="14876" max="14879" width="2.125" style="2" customWidth="1"/>
    <col min="14880" max="14886" width="1.625" style="2" customWidth="1"/>
    <col min="14887" max="14887" width="1.875" style="2" customWidth="1"/>
    <col min="14888" max="14888" width="1.625" style="2" customWidth="1"/>
    <col min="14889" max="14889" width="2.25" style="2" customWidth="1"/>
    <col min="14890" max="14890" width="1.625" style="2" customWidth="1"/>
    <col min="14891" max="14891" width="2.25" style="2" customWidth="1"/>
    <col min="14892" max="14893" width="1.625" style="2" customWidth="1"/>
    <col min="14894" max="14894" width="2.625" style="2" customWidth="1"/>
    <col min="14895" max="14903" width="1.625" style="2" customWidth="1"/>
    <col min="14904" max="14906" width="2.25" style="2" customWidth="1"/>
    <col min="14907" max="14907" width="0.75" style="2" customWidth="1"/>
    <col min="14908" max="15004" width="1.625" style="2" customWidth="1"/>
    <col min="15005" max="15104" width="9" style="2"/>
    <col min="15105" max="15105" width="1.625" style="2" customWidth="1"/>
    <col min="15106" max="15106" width="2.25" style="2" customWidth="1"/>
    <col min="15107" max="15126" width="1.625" style="2" customWidth="1"/>
    <col min="15127" max="15130" width="1.875" style="2" customWidth="1"/>
    <col min="15131" max="15131" width="2.5" style="2" customWidth="1"/>
    <col min="15132" max="15135" width="2.125" style="2" customWidth="1"/>
    <col min="15136" max="15142" width="1.625" style="2" customWidth="1"/>
    <col min="15143" max="15143" width="1.875" style="2" customWidth="1"/>
    <col min="15144" max="15144" width="1.625" style="2" customWidth="1"/>
    <col min="15145" max="15145" width="2.25" style="2" customWidth="1"/>
    <col min="15146" max="15146" width="1.625" style="2" customWidth="1"/>
    <col min="15147" max="15147" width="2.25" style="2" customWidth="1"/>
    <col min="15148" max="15149" width="1.625" style="2" customWidth="1"/>
    <col min="15150" max="15150" width="2.625" style="2" customWidth="1"/>
    <col min="15151" max="15159" width="1.625" style="2" customWidth="1"/>
    <col min="15160" max="15162" width="2.25" style="2" customWidth="1"/>
    <col min="15163" max="15163" width="0.75" style="2" customWidth="1"/>
    <col min="15164" max="15260" width="1.625" style="2" customWidth="1"/>
    <col min="15261" max="15360" width="9" style="2"/>
    <col min="15361" max="15361" width="1.625" style="2" customWidth="1"/>
    <col min="15362" max="15362" width="2.25" style="2" customWidth="1"/>
    <col min="15363" max="15382" width="1.625" style="2" customWidth="1"/>
    <col min="15383" max="15386" width="1.875" style="2" customWidth="1"/>
    <col min="15387" max="15387" width="2.5" style="2" customWidth="1"/>
    <col min="15388" max="15391" width="2.125" style="2" customWidth="1"/>
    <col min="15392" max="15398" width="1.625" style="2" customWidth="1"/>
    <col min="15399" max="15399" width="1.875" style="2" customWidth="1"/>
    <col min="15400" max="15400" width="1.625" style="2" customWidth="1"/>
    <col min="15401" max="15401" width="2.25" style="2" customWidth="1"/>
    <col min="15402" max="15402" width="1.625" style="2" customWidth="1"/>
    <col min="15403" max="15403" width="2.25" style="2" customWidth="1"/>
    <col min="15404" max="15405" width="1.625" style="2" customWidth="1"/>
    <col min="15406" max="15406" width="2.625" style="2" customWidth="1"/>
    <col min="15407" max="15415" width="1.625" style="2" customWidth="1"/>
    <col min="15416" max="15418" width="2.25" style="2" customWidth="1"/>
    <col min="15419" max="15419" width="0.75" style="2" customWidth="1"/>
    <col min="15420" max="15516" width="1.625" style="2" customWidth="1"/>
    <col min="15517" max="15616" width="9" style="2"/>
    <col min="15617" max="15617" width="1.625" style="2" customWidth="1"/>
    <col min="15618" max="15618" width="2.25" style="2" customWidth="1"/>
    <col min="15619" max="15638" width="1.625" style="2" customWidth="1"/>
    <col min="15639" max="15642" width="1.875" style="2" customWidth="1"/>
    <col min="15643" max="15643" width="2.5" style="2" customWidth="1"/>
    <col min="15644" max="15647" width="2.125" style="2" customWidth="1"/>
    <col min="15648" max="15654" width="1.625" style="2" customWidth="1"/>
    <col min="15655" max="15655" width="1.875" style="2" customWidth="1"/>
    <col min="15656" max="15656" width="1.625" style="2" customWidth="1"/>
    <col min="15657" max="15657" width="2.25" style="2" customWidth="1"/>
    <col min="15658" max="15658" width="1.625" style="2" customWidth="1"/>
    <col min="15659" max="15659" width="2.25" style="2" customWidth="1"/>
    <col min="15660" max="15661" width="1.625" style="2" customWidth="1"/>
    <col min="15662" max="15662" width="2.625" style="2" customWidth="1"/>
    <col min="15663" max="15671" width="1.625" style="2" customWidth="1"/>
    <col min="15672" max="15674" width="2.25" style="2" customWidth="1"/>
    <col min="15675" max="15675" width="0.75" style="2" customWidth="1"/>
    <col min="15676" max="15772" width="1.625" style="2" customWidth="1"/>
    <col min="15773" max="15872" width="9" style="2"/>
    <col min="15873" max="15873" width="1.625" style="2" customWidth="1"/>
    <col min="15874" max="15874" width="2.25" style="2" customWidth="1"/>
    <col min="15875" max="15894" width="1.625" style="2" customWidth="1"/>
    <col min="15895" max="15898" width="1.875" style="2" customWidth="1"/>
    <col min="15899" max="15899" width="2.5" style="2" customWidth="1"/>
    <col min="15900" max="15903" width="2.125" style="2" customWidth="1"/>
    <col min="15904" max="15910" width="1.625" style="2" customWidth="1"/>
    <col min="15911" max="15911" width="1.875" style="2" customWidth="1"/>
    <col min="15912" max="15912" width="1.625" style="2" customWidth="1"/>
    <col min="15913" max="15913" width="2.25" style="2" customWidth="1"/>
    <col min="15914" max="15914" width="1.625" style="2" customWidth="1"/>
    <col min="15915" max="15915" width="2.25" style="2" customWidth="1"/>
    <col min="15916" max="15917" width="1.625" style="2" customWidth="1"/>
    <col min="15918" max="15918" width="2.625" style="2" customWidth="1"/>
    <col min="15919" max="15927" width="1.625" style="2" customWidth="1"/>
    <col min="15928" max="15930" width="2.25" style="2" customWidth="1"/>
    <col min="15931" max="15931" width="0.75" style="2" customWidth="1"/>
    <col min="15932" max="16028" width="1.625" style="2" customWidth="1"/>
    <col min="16029" max="16128" width="9" style="2"/>
    <col min="16129" max="16129" width="1.625" style="2" customWidth="1"/>
    <col min="16130" max="16130" width="2.25" style="2" customWidth="1"/>
    <col min="16131" max="16150" width="1.625" style="2" customWidth="1"/>
    <col min="16151" max="16154" width="1.875" style="2" customWidth="1"/>
    <col min="16155" max="16155" width="2.5" style="2" customWidth="1"/>
    <col min="16156" max="16159" width="2.125" style="2" customWidth="1"/>
    <col min="16160" max="16166" width="1.625" style="2" customWidth="1"/>
    <col min="16167" max="16167" width="1.875" style="2" customWidth="1"/>
    <col min="16168" max="16168" width="1.625" style="2" customWidth="1"/>
    <col min="16169" max="16169" width="2.25" style="2" customWidth="1"/>
    <col min="16170" max="16170" width="1.625" style="2" customWidth="1"/>
    <col min="16171" max="16171" width="2.25" style="2" customWidth="1"/>
    <col min="16172" max="16173" width="1.625" style="2" customWidth="1"/>
    <col min="16174" max="16174" width="2.625" style="2" customWidth="1"/>
    <col min="16175" max="16183" width="1.625" style="2" customWidth="1"/>
    <col min="16184" max="16186" width="2.25" style="2" customWidth="1"/>
    <col min="16187" max="16187" width="0.75" style="2" customWidth="1"/>
    <col min="16188" max="16284" width="1.625" style="2" customWidth="1"/>
    <col min="16285" max="16384" width="9" style="2"/>
  </cols>
  <sheetData>
    <row r="1" spans="1:63" ht="15" customHeight="1">
      <c r="A1" s="1" t="s">
        <v>55</v>
      </c>
      <c r="BB1" s="627"/>
      <c r="BC1" s="627"/>
      <c r="BD1" s="627"/>
      <c r="BE1" s="627"/>
      <c r="BF1" s="627"/>
      <c r="BG1" s="627"/>
    </row>
    <row r="2" spans="1:63" ht="16.5" customHeight="1">
      <c r="Y2" s="628" t="s">
        <v>0</v>
      </c>
      <c r="Z2" s="629"/>
      <c r="AA2" s="629"/>
      <c r="AB2" s="629"/>
      <c r="AC2" s="630"/>
      <c r="AD2" s="666">
        <v>1234567890123</v>
      </c>
      <c r="AE2" s="666"/>
      <c r="AF2" s="666"/>
      <c r="AG2" s="666"/>
      <c r="AH2" s="666"/>
      <c r="AI2" s="666"/>
      <c r="AJ2" s="666"/>
      <c r="AK2" s="666"/>
      <c r="AL2" s="666"/>
      <c r="AM2" s="666"/>
      <c r="AN2" s="666"/>
      <c r="AO2" s="666"/>
      <c r="AP2" s="666"/>
      <c r="AQ2" s="666"/>
      <c r="AR2" s="667" t="s">
        <v>1</v>
      </c>
      <c r="AS2" s="667"/>
      <c r="AT2" s="667"/>
      <c r="AU2" s="667"/>
      <c r="AV2" s="667"/>
      <c r="AW2" s="667"/>
      <c r="AX2" s="668" t="s">
        <v>184</v>
      </c>
      <c r="AY2" s="668"/>
      <c r="AZ2" s="668"/>
      <c r="BA2" s="668"/>
      <c r="BB2" s="668"/>
      <c r="BC2" s="668"/>
      <c r="BD2" s="669"/>
      <c r="BE2" s="670" t="s">
        <v>2</v>
      </c>
      <c r="BF2" s="671"/>
      <c r="BG2" s="671"/>
    </row>
    <row r="3" spans="1:63" ht="16.5" customHeight="1">
      <c r="Y3" s="259" t="s">
        <v>56</v>
      </c>
      <c r="Z3" s="185"/>
      <c r="AA3" s="185"/>
      <c r="AB3" s="185"/>
      <c r="AC3" s="260"/>
      <c r="AD3" s="661" t="s">
        <v>185</v>
      </c>
      <c r="AE3" s="661"/>
      <c r="AF3" s="661"/>
      <c r="AG3" s="661"/>
      <c r="AH3" s="661"/>
      <c r="AI3" s="661"/>
      <c r="AJ3" s="661"/>
      <c r="AK3" s="661"/>
      <c r="AL3" s="661"/>
      <c r="AM3" s="661"/>
      <c r="AN3" s="661"/>
      <c r="AO3" s="661"/>
      <c r="AP3" s="661"/>
      <c r="AQ3" s="661"/>
      <c r="AR3" s="662" t="s">
        <v>3</v>
      </c>
      <c r="AS3" s="662"/>
      <c r="AT3" s="662"/>
      <c r="AU3" s="662"/>
      <c r="AV3" s="662"/>
      <c r="AW3" s="662"/>
      <c r="AX3" s="663" t="s">
        <v>186</v>
      </c>
      <c r="AY3" s="663"/>
      <c r="AZ3" s="663"/>
      <c r="BA3" s="663"/>
      <c r="BB3" s="663"/>
      <c r="BC3" s="663"/>
      <c r="BD3" s="663"/>
      <c r="BE3" s="663"/>
      <c r="BF3" s="663"/>
      <c r="BG3" s="663"/>
    </row>
    <row r="4" spans="1:63" ht="16.5" customHeight="1">
      <c r="Y4" s="187"/>
      <c r="Z4" s="188"/>
      <c r="AA4" s="188"/>
      <c r="AB4" s="188"/>
      <c r="AC4" s="263"/>
      <c r="AD4" s="661"/>
      <c r="AE4" s="661"/>
      <c r="AF4" s="661"/>
      <c r="AG4" s="661"/>
      <c r="AH4" s="661"/>
      <c r="AI4" s="661"/>
      <c r="AJ4" s="661"/>
      <c r="AK4" s="661"/>
      <c r="AL4" s="661"/>
      <c r="AM4" s="661"/>
      <c r="AN4" s="661"/>
      <c r="AO4" s="661"/>
      <c r="AP4" s="661"/>
      <c r="AQ4" s="661"/>
      <c r="AR4" s="664" t="s">
        <v>4</v>
      </c>
      <c r="AS4" s="664"/>
      <c r="AT4" s="664"/>
      <c r="AU4" s="664"/>
      <c r="AV4" s="664"/>
      <c r="AW4" s="664"/>
      <c r="AX4" s="665" t="s">
        <v>187</v>
      </c>
      <c r="AY4" s="665"/>
      <c r="AZ4" s="665"/>
      <c r="BA4" s="665"/>
      <c r="BB4" s="665"/>
      <c r="BC4" s="665"/>
      <c r="BD4" s="665"/>
      <c r="BE4" s="665"/>
      <c r="BF4" s="665"/>
      <c r="BG4" s="665"/>
    </row>
    <row r="5" spans="1:63" ht="10.5" customHeight="1">
      <c r="F5" s="302" t="s">
        <v>5</v>
      </c>
      <c r="G5" s="302"/>
      <c r="H5" s="302"/>
      <c r="I5" s="302"/>
      <c r="J5" s="302"/>
      <c r="K5" s="302"/>
      <c r="L5" s="302"/>
      <c r="M5" s="302"/>
      <c r="R5" s="636">
        <v>4</v>
      </c>
      <c r="S5" s="637"/>
      <c r="T5" s="637"/>
      <c r="U5" s="637"/>
      <c r="V5" s="638"/>
      <c r="AG5" s="34"/>
      <c r="AH5" s="34"/>
      <c r="AI5" s="34"/>
      <c r="AJ5" s="34"/>
      <c r="AK5" s="34"/>
      <c r="AL5" s="34"/>
      <c r="AM5" s="34"/>
      <c r="AN5" s="34"/>
      <c r="AO5" s="34"/>
      <c r="AP5" s="34"/>
      <c r="AQ5" s="34"/>
      <c r="AR5" s="34"/>
      <c r="AS5" s="34"/>
      <c r="AT5" s="34"/>
      <c r="AU5" s="34"/>
      <c r="AV5" s="34"/>
      <c r="AW5" s="34"/>
      <c r="AX5" s="34"/>
    </row>
    <row r="6" spans="1:63" ht="10.5" customHeight="1">
      <c r="F6" s="302"/>
      <c r="G6" s="302"/>
      <c r="H6" s="302"/>
      <c r="I6" s="302"/>
      <c r="J6" s="302"/>
      <c r="K6" s="302"/>
      <c r="L6" s="302"/>
      <c r="M6" s="302"/>
      <c r="N6" s="645" t="s">
        <v>6</v>
      </c>
      <c r="O6" s="645"/>
      <c r="P6" s="645"/>
      <c r="Q6" s="646"/>
      <c r="R6" s="639"/>
      <c r="S6" s="640"/>
      <c r="T6" s="640"/>
      <c r="U6" s="640"/>
      <c r="V6" s="641"/>
      <c r="W6" s="647" t="s">
        <v>7</v>
      </c>
      <c r="X6" s="648"/>
      <c r="Y6" s="648"/>
      <c r="Z6" s="648"/>
      <c r="AA6" s="648"/>
      <c r="AB6" s="648"/>
      <c r="AC6" s="648"/>
      <c r="AD6" s="648"/>
      <c r="AE6" s="648"/>
      <c r="AF6" s="648"/>
      <c r="AG6" s="648"/>
      <c r="AH6" s="648"/>
      <c r="AI6" s="648"/>
      <c r="AJ6" s="648"/>
      <c r="AK6" s="648"/>
      <c r="AL6" s="648"/>
      <c r="AM6" s="648"/>
      <c r="AN6" s="648"/>
      <c r="AO6" s="648"/>
      <c r="AP6" s="648"/>
      <c r="AQ6" s="648"/>
      <c r="AR6" s="648"/>
      <c r="AS6" s="648"/>
      <c r="AT6" s="648"/>
      <c r="AU6" s="3"/>
      <c r="AV6" s="3"/>
      <c r="AW6" s="3"/>
      <c r="AX6" s="3"/>
    </row>
    <row r="7" spans="1:63" ht="10.5" customHeight="1">
      <c r="F7" s="305"/>
      <c r="G7" s="305"/>
      <c r="H7" s="305"/>
      <c r="I7" s="305"/>
      <c r="J7" s="305"/>
      <c r="K7" s="305"/>
      <c r="L7" s="305"/>
      <c r="M7" s="305"/>
      <c r="N7" s="645"/>
      <c r="O7" s="645"/>
      <c r="P7" s="645"/>
      <c r="Q7" s="646"/>
      <c r="R7" s="642"/>
      <c r="S7" s="643"/>
      <c r="T7" s="643"/>
      <c r="U7" s="643"/>
      <c r="V7" s="644"/>
      <c r="W7" s="647"/>
      <c r="X7" s="648"/>
      <c r="Y7" s="648"/>
      <c r="Z7" s="648"/>
      <c r="AA7" s="648"/>
      <c r="AB7" s="648"/>
      <c r="AC7" s="648"/>
      <c r="AD7" s="648"/>
      <c r="AE7" s="648"/>
      <c r="AF7" s="648"/>
      <c r="AG7" s="648"/>
      <c r="AH7" s="648"/>
      <c r="AI7" s="648"/>
      <c r="AJ7" s="648"/>
      <c r="AK7" s="648"/>
      <c r="AL7" s="648"/>
      <c r="AM7" s="648"/>
      <c r="AN7" s="648"/>
      <c r="AO7" s="648"/>
      <c r="AP7" s="648"/>
      <c r="AQ7" s="648"/>
      <c r="AR7" s="648"/>
      <c r="AS7" s="648"/>
      <c r="AT7" s="648"/>
      <c r="AU7" s="3"/>
      <c r="AV7" s="3"/>
      <c r="AW7" s="3"/>
      <c r="AX7" s="3"/>
    </row>
    <row r="8" spans="1:63" ht="6" customHeight="1">
      <c r="M8" s="4"/>
      <c r="N8" s="4"/>
      <c r="O8" s="4"/>
      <c r="P8" s="4"/>
      <c r="Q8" s="4"/>
      <c r="R8" s="5"/>
      <c r="S8" s="3"/>
      <c r="T8" s="3"/>
      <c r="U8" s="3"/>
      <c r="V8" s="3"/>
      <c r="W8" s="3"/>
      <c r="X8" s="3"/>
      <c r="Y8" s="3"/>
      <c r="Z8" s="3"/>
      <c r="AA8" s="3"/>
      <c r="AB8" s="3"/>
      <c r="AC8" s="3"/>
      <c r="AD8" s="3"/>
      <c r="AE8" s="3"/>
      <c r="AF8" s="3"/>
      <c r="AG8" s="3"/>
      <c r="AH8" s="3"/>
      <c r="AI8" s="3"/>
      <c r="AJ8" s="3"/>
      <c r="AK8" s="3"/>
      <c r="AL8" s="3"/>
      <c r="AM8" s="3"/>
      <c r="AN8" s="3"/>
      <c r="AO8" s="3"/>
      <c r="AP8" s="3"/>
      <c r="AQ8" s="3"/>
      <c r="AR8" s="3"/>
      <c r="AS8" s="3"/>
      <c r="AT8" s="3"/>
      <c r="AU8" s="3"/>
      <c r="AV8" s="3"/>
      <c r="AW8" s="3"/>
      <c r="AX8" s="3"/>
    </row>
    <row r="9" spans="1:63" ht="13.5" customHeight="1">
      <c r="A9" s="623" t="s">
        <v>8</v>
      </c>
      <c r="B9" s="623"/>
      <c r="C9" s="623"/>
      <c r="D9" s="623"/>
      <c r="E9" s="623"/>
      <c r="F9" s="623"/>
      <c r="G9" s="623"/>
      <c r="H9" s="623"/>
      <c r="I9" s="623"/>
      <c r="J9" s="623"/>
      <c r="K9" s="623"/>
      <c r="L9" s="623"/>
      <c r="M9" s="623"/>
      <c r="N9" s="623"/>
      <c r="O9" s="623"/>
      <c r="P9" s="623"/>
      <c r="Q9" s="623"/>
      <c r="R9" s="623"/>
      <c r="S9" s="623"/>
      <c r="T9" s="623"/>
      <c r="U9" s="623"/>
      <c r="V9" s="623"/>
      <c r="W9" s="623"/>
      <c r="X9" s="623"/>
      <c r="Y9" s="623"/>
      <c r="Z9" s="623"/>
      <c r="AA9" s="623"/>
      <c r="AB9" s="623"/>
      <c r="AC9" s="623"/>
      <c r="AD9" s="623"/>
      <c r="AE9" s="623"/>
      <c r="AF9" s="623"/>
      <c r="AG9" s="623"/>
      <c r="AH9" s="623"/>
      <c r="AI9" s="623"/>
      <c r="AJ9" s="623"/>
      <c r="AK9" s="623"/>
      <c r="AL9" s="623"/>
      <c r="AM9" s="623"/>
      <c r="AN9" s="623"/>
      <c r="AO9" s="623"/>
      <c r="AP9" s="623"/>
      <c r="AQ9" s="623"/>
      <c r="AR9" s="623"/>
      <c r="AS9" s="623"/>
      <c r="AT9" s="623"/>
      <c r="AU9" s="623"/>
      <c r="AV9" s="623"/>
      <c r="AW9" s="623"/>
      <c r="AX9" s="623"/>
      <c r="AY9" s="623"/>
      <c r="AZ9" s="623"/>
      <c r="BA9" s="623"/>
      <c r="BB9" s="623"/>
      <c r="BC9" s="623"/>
      <c r="BD9" s="623"/>
      <c r="BE9" s="623"/>
      <c r="BF9" s="623"/>
    </row>
    <row r="10" spans="1:63" ht="13.5" customHeight="1">
      <c r="A10" s="173" t="s">
        <v>9</v>
      </c>
      <c r="B10" s="173"/>
      <c r="C10" s="173"/>
      <c r="D10" s="173"/>
      <c r="E10" s="173"/>
      <c r="F10" s="173"/>
      <c r="G10" s="173"/>
      <c r="H10" s="173"/>
      <c r="I10" s="173"/>
      <c r="J10" s="173"/>
      <c r="K10" s="173"/>
      <c r="L10" s="173"/>
      <c r="M10" s="173"/>
      <c r="N10" s="173"/>
      <c r="O10" s="173"/>
      <c r="P10" s="173"/>
      <c r="Q10" s="173"/>
      <c r="R10" s="173"/>
      <c r="S10" s="173"/>
      <c r="T10" s="173"/>
      <c r="U10" s="173"/>
      <c r="V10" s="173"/>
      <c r="W10" s="173"/>
      <c r="X10" s="173"/>
      <c r="Y10" s="173"/>
      <c r="Z10" s="173"/>
      <c r="AA10" s="173"/>
      <c r="AB10" s="173"/>
      <c r="AC10" s="173"/>
      <c r="AD10" s="173"/>
      <c r="AE10" s="173"/>
      <c r="AF10" s="173"/>
      <c r="AG10" s="173"/>
      <c r="AH10" s="173"/>
      <c r="AI10" s="173"/>
      <c r="AJ10" s="173"/>
      <c r="AK10" s="173"/>
      <c r="AL10" s="173"/>
      <c r="AM10" s="173"/>
      <c r="AN10" s="173"/>
      <c r="AO10" s="173"/>
      <c r="AP10" s="173"/>
      <c r="AQ10" s="173"/>
      <c r="AR10" s="173"/>
      <c r="AS10" s="173"/>
      <c r="AT10" s="173"/>
      <c r="AU10" s="173"/>
      <c r="AV10" s="173"/>
      <c r="AW10" s="173"/>
      <c r="AX10" s="173"/>
      <c r="AY10" s="173"/>
      <c r="AZ10" s="173"/>
      <c r="BA10" s="173"/>
      <c r="BB10" s="173"/>
      <c r="BC10" s="173"/>
      <c r="BD10" s="173"/>
      <c r="BE10" s="173"/>
      <c r="BF10" s="173"/>
      <c r="BG10" s="173"/>
      <c r="BH10" s="28"/>
      <c r="BI10" s="28"/>
      <c r="BJ10" s="28"/>
      <c r="BK10" s="28"/>
    </row>
    <row r="11" spans="1:63" ht="13.5" customHeight="1">
      <c r="A11" s="173" t="s">
        <v>10</v>
      </c>
      <c r="B11" s="173"/>
      <c r="C11" s="173"/>
      <c r="D11" s="173"/>
      <c r="E11" s="173"/>
      <c r="F11" s="173"/>
      <c r="G11" s="173"/>
      <c r="H11" s="173"/>
      <c r="I11" s="173"/>
      <c r="J11" s="173"/>
      <c r="K11" s="173"/>
      <c r="L11" s="173"/>
      <c r="M11" s="173"/>
      <c r="N11" s="173"/>
      <c r="O11" s="173"/>
      <c r="P11" s="173"/>
      <c r="Q11" s="173"/>
      <c r="R11" s="173"/>
      <c r="S11" s="173"/>
      <c r="T11" s="173"/>
      <c r="U11" s="173"/>
      <c r="V11" s="173"/>
      <c r="W11" s="173"/>
      <c r="X11" s="173"/>
      <c r="Y11" s="173"/>
      <c r="Z11" s="173"/>
      <c r="AA11" s="173"/>
      <c r="AB11" s="173"/>
      <c r="AC11" s="173"/>
      <c r="AD11" s="173"/>
      <c r="AE11" s="173"/>
      <c r="AF11" s="173"/>
      <c r="AG11" s="173"/>
      <c r="AH11" s="173"/>
      <c r="AI11" s="173"/>
      <c r="AJ11" s="173"/>
      <c r="AK11" s="173"/>
      <c r="AL11" s="173"/>
      <c r="AM11" s="173"/>
      <c r="AN11" s="173"/>
      <c r="AO11" s="173"/>
      <c r="AP11" s="173"/>
      <c r="AQ11" s="173"/>
      <c r="AR11" s="173"/>
      <c r="AS11" s="173"/>
      <c r="AT11" s="173"/>
      <c r="AU11" s="173"/>
      <c r="AV11" s="173"/>
      <c r="AW11" s="173"/>
      <c r="AX11" s="173"/>
      <c r="AY11" s="173"/>
      <c r="AZ11" s="173"/>
      <c r="BA11" s="173"/>
      <c r="BB11" s="173"/>
      <c r="BC11" s="173"/>
      <c r="BD11" s="173"/>
      <c r="BE11" s="173"/>
      <c r="BF11" s="173"/>
      <c r="BG11" s="173"/>
      <c r="BH11" s="28"/>
      <c r="BI11" s="28"/>
      <c r="BJ11" s="28"/>
      <c r="BK11" s="28"/>
    </row>
    <row r="12" spans="1:63" ht="13.5" customHeight="1">
      <c r="A12" s="2" t="s">
        <v>27</v>
      </c>
    </row>
    <row r="13" spans="1:63" ht="13.5" customHeight="1">
      <c r="A13" s="11" t="s">
        <v>57</v>
      </c>
      <c r="B13" s="40"/>
      <c r="C13" s="40"/>
      <c r="D13" s="40"/>
      <c r="E13" s="40"/>
      <c r="F13" s="40"/>
      <c r="G13" s="40"/>
      <c r="H13" s="40"/>
      <c r="I13" s="40"/>
      <c r="J13" s="40"/>
      <c r="K13" s="40"/>
      <c r="L13" s="40"/>
      <c r="M13" s="40"/>
      <c r="N13" s="40"/>
      <c r="O13" s="40"/>
      <c r="P13" s="40"/>
      <c r="Q13" s="40"/>
      <c r="R13" s="40"/>
      <c r="S13" s="40"/>
      <c r="T13" s="40"/>
      <c r="U13" s="40"/>
      <c r="V13" s="40"/>
      <c r="W13" s="40"/>
      <c r="X13" s="40"/>
      <c r="Y13" s="40"/>
      <c r="Z13" s="40"/>
      <c r="AA13" s="40"/>
      <c r="AB13" s="40"/>
      <c r="AC13" s="40"/>
      <c r="AD13" s="40"/>
      <c r="AE13" s="40"/>
      <c r="AF13" s="40"/>
      <c r="AG13" s="40"/>
      <c r="AH13" s="40"/>
      <c r="AI13" s="40"/>
      <c r="AJ13" s="40"/>
      <c r="AK13" s="40"/>
      <c r="AL13" s="40"/>
      <c r="AM13" s="40"/>
      <c r="AN13" s="40"/>
      <c r="AO13" s="40"/>
      <c r="AP13" s="40"/>
      <c r="AQ13" s="40"/>
      <c r="AR13" s="40"/>
      <c r="AS13" s="40"/>
      <c r="AT13" s="40"/>
      <c r="AU13" s="40"/>
      <c r="AV13" s="40"/>
      <c r="AW13" s="40"/>
      <c r="AX13" s="40"/>
      <c r="AY13" s="40"/>
      <c r="AZ13" s="40"/>
      <c r="BA13" s="40"/>
      <c r="BB13" s="40"/>
      <c r="BC13" s="40"/>
      <c r="BD13" s="40"/>
      <c r="BE13" s="40"/>
      <c r="BF13" s="40"/>
      <c r="BG13" s="40"/>
    </row>
    <row r="14" spans="1:63" ht="15" customHeight="1">
      <c r="A14" s="2" t="s">
        <v>58</v>
      </c>
    </row>
    <row r="15" spans="1:63" ht="15" customHeight="1">
      <c r="A15" s="602" t="s">
        <v>59</v>
      </c>
      <c r="B15" s="587"/>
      <c r="C15" s="587"/>
      <c r="D15" s="587"/>
      <c r="E15" s="587"/>
      <c r="F15" s="603"/>
      <c r="G15" s="614">
        <f>AW114</f>
        <v>5</v>
      </c>
      <c r="H15" s="615"/>
      <c r="I15" s="615"/>
      <c r="J15" s="615"/>
      <c r="K15" s="73" t="s">
        <v>60</v>
      </c>
      <c r="L15" s="118"/>
      <c r="M15" s="33"/>
      <c r="N15" s="602" t="s">
        <v>28</v>
      </c>
      <c r="O15" s="587"/>
      <c r="P15" s="587"/>
      <c r="Q15" s="587"/>
      <c r="R15" s="587"/>
      <c r="S15" s="603"/>
      <c r="T15" s="614">
        <f>AG94</f>
        <v>3</v>
      </c>
      <c r="U15" s="615"/>
      <c r="V15" s="615"/>
      <c r="W15" s="615"/>
      <c r="X15" s="73"/>
      <c r="Y15" s="118"/>
      <c r="Z15" s="602" t="s">
        <v>61</v>
      </c>
      <c r="AA15" s="587"/>
      <c r="AB15" s="587"/>
      <c r="AC15" s="587"/>
      <c r="AD15" s="587"/>
      <c r="AE15" s="603"/>
      <c r="AF15" s="617">
        <f>AW94</f>
        <v>348</v>
      </c>
      <c r="AG15" s="618"/>
      <c r="AH15" s="618"/>
      <c r="AI15" s="618"/>
      <c r="AJ15" s="73" t="s">
        <v>62</v>
      </c>
      <c r="AK15" s="118"/>
      <c r="AL15" s="602" t="s">
        <v>63</v>
      </c>
      <c r="AM15" s="587"/>
      <c r="AN15" s="587"/>
      <c r="AO15" s="587"/>
      <c r="AP15" s="587"/>
      <c r="AQ15" s="603"/>
      <c r="AR15" s="358" t="s">
        <v>29</v>
      </c>
      <c r="AS15" s="73"/>
      <c r="AT15" s="73"/>
      <c r="AU15" s="73"/>
      <c r="AV15" s="73"/>
      <c r="AW15" s="73"/>
      <c r="AX15" s="73" t="s">
        <v>64</v>
      </c>
      <c r="AY15" s="118"/>
      <c r="AZ15" s="17" t="s">
        <v>65</v>
      </c>
      <c r="BA15" s="17"/>
    </row>
    <row r="16" spans="1:63" ht="15" customHeight="1">
      <c r="A16" s="604"/>
      <c r="B16" s="605"/>
      <c r="C16" s="605"/>
      <c r="D16" s="605"/>
      <c r="E16" s="605"/>
      <c r="F16" s="606"/>
      <c r="G16" s="596"/>
      <c r="H16" s="611"/>
      <c r="I16" s="611"/>
      <c r="J16" s="611"/>
      <c r="K16" s="155"/>
      <c r="L16" s="147"/>
      <c r="M16" s="33"/>
      <c r="N16" s="604"/>
      <c r="O16" s="616"/>
      <c r="P16" s="616"/>
      <c r="Q16" s="616"/>
      <c r="R16" s="616"/>
      <c r="S16" s="606"/>
      <c r="T16" s="596"/>
      <c r="U16" s="611"/>
      <c r="V16" s="611"/>
      <c r="W16" s="611"/>
      <c r="X16" s="610"/>
      <c r="Y16" s="147"/>
      <c r="Z16" s="604"/>
      <c r="AA16" s="605"/>
      <c r="AB16" s="605"/>
      <c r="AC16" s="605"/>
      <c r="AD16" s="605"/>
      <c r="AE16" s="606"/>
      <c r="AF16" s="619"/>
      <c r="AG16" s="620"/>
      <c r="AH16" s="620"/>
      <c r="AI16" s="620"/>
      <c r="AJ16" s="610"/>
      <c r="AK16" s="147"/>
      <c r="AL16" s="604"/>
      <c r="AM16" s="605"/>
      <c r="AN16" s="605"/>
      <c r="AO16" s="605"/>
      <c r="AP16" s="605"/>
      <c r="AQ16" s="606"/>
      <c r="AR16" s="596">
        <f>ROUNDDOWN(AF15/160,1)</f>
        <v>2.1</v>
      </c>
      <c r="AS16" s="611"/>
      <c r="AT16" s="611"/>
      <c r="AU16" s="611"/>
      <c r="AV16" s="611"/>
      <c r="AW16" s="611"/>
      <c r="AX16" s="610"/>
      <c r="AY16" s="147"/>
      <c r="AZ16" s="17"/>
      <c r="BA16" s="17" t="s">
        <v>30</v>
      </c>
    </row>
    <row r="17" spans="1:122" ht="15" customHeight="1">
      <c r="A17" s="607"/>
      <c r="B17" s="608"/>
      <c r="C17" s="608"/>
      <c r="D17" s="608"/>
      <c r="E17" s="608"/>
      <c r="F17" s="609"/>
      <c r="G17" s="612"/>
      <c r="H17" s="613"/>
      <c r="I17" s="613"/>
      <c r="J17" s="613"/>
      <c r="K17" s="101" t="s">
        <v>12</v>
      </c>
      <c r="L17" s="361"/>
      <c r="M17" s="33"/>
      <c r="N17" s="607"/>
      <c r="O17" s="608"/>
      <c r="P17" s="608"/>
      <c r="Q17" s="608"/>
      <c r="R17" s="608"/>
      <c r="S17" s="609"/>
      <c r="T17" s="612"/>
      <c r="U17" s="613"/>
      <c r="V17" s="613"/>
      <c r="W17" s="613"/>
      <c r="X17" s="101" t="s">
        <v>12</v>
      </c>
      <c r="Y17" s="361"/>
      <c r="Z17" s="607"/>
      <c r="AA17" s="608"/>
      <c r="AB17" s="608"/>
      <c r="AC17" s="608"/>
      <c r="AD17" s="608"/>
      <c r="AE17" s="609"/>
      <c r="AF17" s="621"/>
      <c r="AG17" s="622"/>
      <c r="AH17" s="622"/>
      <c r="AI17" s="622"/>
      <c r="AJ17" s="253" t="s">
        <v>11</v>
      </c>
      <c r="AK17" s="254"/>
      <c r="AL17" s="607"/>
      <c r="AM17" s="608"/>
      <c r="AN17" s="608"/>
      <c r="AO17" s="608"/>
      <c r="AP17" s="608"/>
      <c r="AQ17" s="609"/>
      <c r="AR17" s="612"/>
      <c r="AS17" s="613"/>
      <c r="AT17" s="613"/>
      <c r="AU17" s="613"/>
      <c r="AV17" s="613"/>
      <c r="AW17" s="613"/>
      <c r="AX17" s="101" t="s">
        <v>12</v>
      </c>
      <c r="AY17" s="361"/>
    </row>
    <row r="18" spans="1:122" ht="24" customHeight="1">
      <c r="A18" s="587" t="s">
        <v>66</v>
      </c>
      <c r="B18" s="587"/>
      <c r="C18" s="587"/>
      <c r="D18" s="587"/>
      <c r="E18" s="587"/>
      <c r="F18" s="587"/>
      <c r="G18" s="587"/>
      <c r="H18" s="587"/>
      <c r="I18" s="587"/>
      <c r="J18" s="587"/>
      <c r="K18" s="587"/>
      <c r="L18" s="587"/>
      <c r="M18" s="13"/>
      <c r="N18" s="588" t="s">
        <v>67</v>
      </c>
      <c r="O18" s="588"/>
      <c r="P18" s="588"/>
      <c r="Q18" s="588"/>
      <c r="R18" s="588"/>
      <c r="S18" s="588"/>
      <c r="T18" s="588"/>
      <c r="U18" s="588"/>
      <c r="V18" s="588"/>
      <c r="W18" s="588"/>
      <c r="X18" s="588"/>
      <c r="Y18" s="588"/>
      <c r="Z18" s="588"/>
      <c r="AA18" s="588"/>
      <c r="AB18" s="588"/>
      <c r="AC18" s="588"/>
      <c r="AD18" s="588"/>
      <c r="AE18" s="588"/>
      <c r="AF18" s="588"/>
      <c r="AG18" s="588"/>
      <c r="AH18" s="588"/>
      <c r="AI18" s="588"/>
      <c r="AJ18" s="588"/>
      <c r="AK18" s="588"/>
      <c r="AL18" s="6"/>
      <c r="AM18" s="6"/>
      <c r="AN18" s="6"/>
      <c r="AO18" s="6"/>
      <c r="AP18" s="6"/>
      <c r="AQ18" s="6"/>
      <c r="AR18" s="13"/>
      <c r="AS18" s="13"/>
      <c r="AT18" s="13"/>
      <c r="AU18" s="13"/>
      <c r="AV18" s="13"/>
      <c r="AW18" s="13"/>
      <c r="AX18" s="13"/>
      <c r="AY18" s="13"/>
    </row>
    <row r="19" spans="1:122" s="7" customFormat="1" ht="15" customHeight="1" thickBot="1">
      <c r="A19" s="7" t="s">
        <v>68</v>
      </c>
      <c r="AS19" s="6"/>
      <c r="AT19" s="6"/>
      <c r="AU19" s="6"/>
      <c r="AV19" s="6"/>
      <c r="AW19" s="6"/>
      <c r="AX19" s="4"/>
      <c r="AY19" s="4"/>
      <c r="AZ19" s="4"/>
      <c r="BA19" s="4"/>
      <c r="BB19" s="4"/>
      <c r="BC19" s="4"/>
      <c r="BD19" s="4"/>
      <c r="BE19" s="41"/>
      <c r="BF19" s="41"/>
      <c r="BG19" s="41"/>
      <c r="BH19" s="2"/>
      <c r="BL19" s="258"/>
      <c r="BM19" s="258"/>
      <c r="BN19" s="258"/>
      <c r="BO19" s="258"/>
      <c r="BP19" s="258"/>
      <c r="BQ19" s="258"/>
      <c r="BR19" s="258"/>
      <c r="BS19" s="258"/>
      <c r="BT19" s="258"/>
      <c r="BU19" s="258"/>
      <c r="BV19" s="258"/>
      <c r="BW19" s="258"/>
      <c r="BX19" s="258"/>
      <c r="BY19" s="258"/>
      <c r="BZ19" s="258"/>
      <c r="CA19" s="258"/>
      <c r="CB19" s="258"/>
      <c r="CC19" s="258"/>
      <c r="CD19" s="258"/>
      <c r="CE19" s="258"/>
      <c r="CF19" s="258"/>
      <c r="CG19" s="258"/>
      <c r="CH19" s="258"/>
      <c r="CI19" s="258"/>
      <c r="CJ19" s="258"/>
      <c r="CK19" s="258"/>
      <c r="CL19" s="258"/>
      <c r="CM19" s="258"/>
      <c r="CN19" s="258"/>
      <c r="CO19" s="258"/>
      <c r="CP19" s="258"/>
      <c r="CQ19" s="258"/>
      <c r="CR19" s="258"/>
      <c r="CS19" s="258"/>
      <c r="CT19" s="258"/>
      <c r="CU19" s="258"/>
      <c r="CV19" s="258"/>
      <c r="CW19" s="258"/>
      <c r="CX19" s="258"/>
      <c r="CY19" s="258"/>
      <c r="CZ19" s="258"/>
      <c r="DA19" s="258"/>
      <c r="DB19" s="258"/>
      <c r="DC19" s="258"/>
      <c r="DD19" s="258"/>
      <c r="DE19" s="258"/>
      <c r="DF19" s="258"/>
      <c r="DG19" s="258"/>
      <c r="DH19" s="258"/>
      <c r="DI19" s="258"/>
      <c r="DJ19" s="258"/>
      <c r="DK19" s="258"/>
      <c r="DL19" s="258"/>
      <c r="DM19" s="258"/>
      <c r="DN19" s="258"/>
      <c r="DO19" s="258"/>
      <c r="DP19" s="258"/>
      <c r="DQ19" s="258"/>
      <c r="DR19" s="258"/>
    </row>
    <row r="20" spans="1:122" s="7" customFormat="1" ht="15" customHeight="1" thickTop="1">
      <c r="A20" s="2" t="s">
        <v>69</v>
      </c>
      <c r="B20" s="10"/>
      <c r="C20" s="10"/>
      <c r="D20" s="10"/>
      <c r="E20" s="10"/>
      <c r="F20" s="10"/>
      <c r="G20" s="10"/>
      <c r="H20" s="10"/>
      <c r="I20" s="10"/>
      <c r="J20" s="10"/>
      <c r="K20" s="10"/>
      <c r="L20" s="10"/>
      <c r="M20" s="10"/>
      <c r="N20" s="10"/>
      <c r="O20" s="10"/>
      <c r="P20" s="10"/>
      <c r="Q20" s="10"/>
      <c r="R20" s="10"/>
      <c r="S20" s="10"/>
      <c r="T20" s="10"/>
      <c r="U20" s="10"/>
      <c r="V20" s="10"/>
      <c r="W20" s="10"/>
      <c r="X20" s="10"/>
      <c r="Y20" s="10"/>
      <c r="Z20" s="10"/>
      <c r="AA20" s="10"/>
      <c r="AB20" s="10"/>
      <c r="AC20" s="10"/>
      <c r="AD20" s="10"/>
      <c r="AE20" s="10"/>
      <c r="AF20" s="10"/>
      <c r="AG20" s="10"/>
      <c r="AH20" s="10"/>
      <c r="AI20" s="10"/>
      <c r="AJ20" s="10"/>
      <c r="AK20" s="10"/>
      <c r="AL20" s="10"/>
      <c r="AM20" s="10"/>
      <c r="AN20" s="10"/>
      <c r="AO20" s="10"/>
      <c r="AP20" s="10"/>
      <c r="AQ20" s="10"/>
      <c r="AS20" s="589" t="s">
        <v>70</v>
      </c>
      <c r="AT20" s="590"/>
      <c r="AU20" s="590"/>
      <c r="AV20" s="590"/>
      <c r="AW20" s="591"/>
      <c r="AX20" s="594">
        <f>G15+AR16</f>
        <v>7.1</v>
      </c>
      <c r="AY20" s="595"/>
      <c r="AZ20" s="595"/>
      <c r="BA20" s="595"/>
      <c r="BB20" s="595"/>
      <c r="BC20" s="595"/>
      <c r="BD20" s="42"/>
      <c r="BE20" s="35" t="s">
        <v>71</v>
      </c>
      <c r="BF20" s="35"/>
      <c r="BG20" s="36"/>
      <c r="BL20" s="258"/>
      <c r="BM20" s="258"/>
      <c r="BN20" s="258"/>
      <c r="BO20" s="258"/>
      <c r="BP20" s="258"/>
      <c r="BQ20" s="258"/>
      <c r="BR20" s="258"/>
      <c r="BS20" s="258"/>
      <c r="BT20" s="258"/>
      <c r="BU20" s="258"/>
      <c r="BV20" s="258"/>
      <c r="BW20" s="258"/>
      <c r="BX20" s="258"/>
      <c r="BY20" s="258"/>
      <c r="BZ20" s="258"/>
      <c r="CA20" s="258"/>
      <c r="CB20" s="258"/>
      <c r="CC20" s="258"/>
      <c r="CD20" s="258"/>
      <c r="CE20" s="258"/>
      <c r="CF20" s="258"/>
      <c r="CG20" s="258"/>
      <c r="CH20" s="258"/>
      <c r="CI20" s="258"/>
      <c r="CJ20" s="258"/>
      <c r="CK20" s="258"/>
      <c r="CL20" s="258"/>
      <c r="CM20" s="258"/>
      <c r="CN20" s="258"/>
      <c r="CO20" s="258"/>
      <c r="CP20" s="258"/>
      <c r="CQ20" s="258"/>
      <c r="CR20" s="258"/>
      <c r="CS20" s="258"/>
      <c r="CT20" s="258"/>
      <c r="CU20" s="258"/>
      <c r="CV20" s="258"/>
      <c r="CW20" s="258"/>
      <c r="CX20" s="258"/>
      <c r="CY20" s="258"/>
      <c r="CZ20" s="258"/>
      <c r="DA20" s="258"/>
      <c r="DB20" s="258"/>
      <c r="DC20" s="258"/>
      <c r="DD20" s="258"/>
      <c r="DE20" s="258"/>
      <c r="DF20" s="258"/>
      <c r="DG20" s="258"/>
      <c r="DH20" s="258"/>
      <c r="DI20" s="258"/>
      <c r="DJ20" s="258"/>
      <c r="DK20" s="258"/>
      <c r="DL20" s="258"/>
      <c r="DM20" s="258"/>
      <c r="DN20" s="258"/>
      <c r="DO20" s="258"/>
      <c r="DP20" s="258"/>
      <c r="DQ20" s="258"/>
      <c r="DR20" s="258"/>
    </row>
    <row r="21" spans="1:122" s="7" customFormat="1" ht="15" customHeight="1">
      <c r="A21" s="2" t="s">
        <v>31</v>
      </c>
      <c r="B21" s="10"/>
      <c r="C21" s="10"/>
      <c r="D21" s="10"/>
      <c r="E21" s="10"/>
      <c r="F21" s="10"/>
      <c r="G21" s="10"/>
      <c r="H21" s="10"/>
      <c r="I21" s="10"/>
      <c r="J21" s="10"/>
      <c r="K21" s="10"/>
      <c r="L21" s="10"/>
      <c r="M21" s="10"/>
      <c r="N21" s="10"/>
      <c r="O21" s="10"/>
      <c r="P21" s="10"/>
      <c r="Q21" s="10"/>
      <c r="R21" s="10"/>
      <c r="S21" s="10"/>
      <c r="T21" s="10"/>
      <c r="U21" s="10"/>
      <c r="V21" s="10"/>
      <c r="W21" s="10"/>
      <c r="X21" s="10"/>
      <c r="Y21" s="10"/>
      <c r="Z21" s="10"/>
      <c r="AA21" s="10"/>
      <c r="AB21" s="10"/>
      <c r="AC21" s="10"/>
      <c r="AD21" s="10"/>
      <c r="AE21" s="10"/>
      <c r="AF21" s="10"/>
      <c r="AG21" s="10"/>
      <c r="AH21" s="10"/>
      <c r="AI21" s="10"/>
      <c r="AJ21" s="10"/>
      <c r="AK21" s="10"/>
      <c r="AL21" s="10"/>
      <c r="AM21" s="10"/>
      <c r="AN21" s="10"/>
      <c r="AO21" s="10"/>
      <c r="AP21" s="10"/>
      <c r="AQ21" s="10"/>
      <c r="AS21" s="592"/>
      <c r="AT21" s="179"/>
      <c r="AU21" s="179"/>
      <c r="AV21" s="179"/>
      <c r="AW21" s="180"/>
      <c r="AX21" s="596"/>
      <c r="AY21" s="597"/>
      <c r="AZ21" s="597"/>
      <c r="BA21" s="597"/>
      <c r="BB21" s="597"/>
      <c r="BC21" s="597"/>
      <c r="BD21" s="186" t="s">
        <v>12</v>
      </c>
      <c r="BE21" s="186"/>
      <c r="BF21" s="186"/>
      <c r="BG21" s="600"/>
      <c r="BL21" s="31"/>
      <c r="BM21" s="31"/>
      <c r="BN21" s="31"/>
      <c r="BO21" s="31"/>
      <c r="BP21" s="31"/>
      <c r="BQ21" s="31"/>
      <c r="BR21" s="31"/>
      <c r="BS21" s="31"/>
      <c r="BT21" s="31"/>
      <c r="BU21" s="31"/>
      <c r="BV21" s="31"/>
      <c r="BW21" s="31"/>
      <c r="BX21" s="31"/>
      <c r="BY21" s="31"/>
      <c r="BZ21" s="31"/>
      <c r="CA21" s="31"/>
      <c r="CB21" s="31"/>
      <c r="CC21" s="31"/>
      <c r="CD21" s="31"/>
      <c r="CE21" s="31"/>
      <c r="CF21" s="31"/>
      <c r="CG21" s="31"/>
      <c r="CH21" s="31"/>
      <c r="CI21" s="31"/>
      <c r="CJ21" s="31"/>
      <c r="CK21" s="31"/>
      <c r="CL21" s="31"/>
      <c r="CM21" s="31"/>
      <c r="CN21" s="31"/>
      <c r="CO21" s="31"/>
      <c r="CP21" s="31"/>
      <c r="CQ21" s="31"/>
      <c r="CR21" s="31"/>
      <c r="CS21" s="31"/>
      <c r="CT21" s="31"/>
      <c r="CU21" s="31"/>
      <c r="CV21" s="31"/>
      <c r="CW21" s="31"/>
      <c r="CX21" s="31"/>
      <c r="CY21" s="31"/>
      <c r="CZ21" s="31"/>
      <c r="DA21" s="31"/>
      <c r="DB21" s="31"/>
      <c r="DC21" s="31"/>
      <c r="DD21" s="31"/>
      <c r="DE21" s="31"/>
      <c r="DF21" s="31"/>
      <c r="DG21" s="31"/>
      <c r="DH21" s="31"/>
      <c r="DI21" s="31"/>
      <c r="DJ21" s="31"/>
      <c r="DK21" s="31"/>
      <c r="DL21" s="31"/>
      <c r="DM21" s="31"/>
      <c r="DN21" s="31"/>
      <c r="DO21" s="31"/>
      <c r="DP21" s="31"/>
      <c r="DQ21" s="31"/>
      <c r="DR21" s="31"/>
    </row>
    <row r="22" spans="1:122" s="18" customFormat="1" ht="5.25" customHeight="1" thickBot="1">
      <c r="B22" s="10"/>
      <c r="C22" s="10"/>
      <c r="D22" s="10"/>
      <c r="E22" s="10"/>
      <c r="F22" s="10"/>
      <c r="G22" s="10"/>
      <c r="H22" s="10"/>
      <c r="I22" s="10"/>
      <c r="J22" s="10"/>
      <c r="K22" s="10"/>
      <c r="L22" s="10"/>
      <c r="M22" s="10"/>
      <c r="N22" s="10"/>
      <c r="O22" s="10"/>
      <c r="P22" s="10"/>
      <c r="Q22" s="10"/>
      <c r="R22" s="10"/>
      <c r="S22" s="10"/>
      <c r="T22" s="10"/>
      <c r="U22" s="10"/>
      <c r="V22" s="10"/>
      <c r="W22" s="10"/>
      <c r="X22" s="10"/>
      <c r="Y22" s="10"/>
      <c r="Z22" s="10"/>
      <c r="AA22" s="10"/>
      <c r="AB22" s="10"/>
      <c r="AC22" s="10"/>
      <c r="AD22" s="10"/>
      <c r="AE22" s="10"/>
      <c r="AF22" s="10"/>
      <c r="AG22" s="10"/>
      <c r="AH22" s="10"/>
      <c r="AI22" s="10"/>
      <c r="AJ22" s="10"/>
      <c r="AK22" s="10"/>
      <c r="AL22" s="10"/>
      <c r="AM22" s="10"/>
      <c r="AN22" s="10"/>
      <c r="AO22" s="10"/>
      <c r="AP22" s="10"/>
      <c r="AQ22" s="10"/>
      <c r="AS22" s="593"/>
      <c r="AT22" s="580"/>
      <c r="AU22" s="580"/>
      <c r="AV22" s="580"/>
      <c r="AW22" s="581"/>
      <c r="AX22" s="598"/>
      <c r="AY22" s="599"/>
      <c r="AZ22" s="599"/>
      <c r="BA22" s="599"/>
      <c r="BB22" s="599"/>
      <c r="BC22" s="599"/>
      <c r="BD22" s="576"/>
      <c r="BE22" s="576"/>
      <c r="BF22" s="576"/>
      <c r="BG22" s="601"/>
      <c r="BX22" s="43"/>
    </row>
    <row r="23" spans="1:122" ht="15" customHeight="1" thickTop="1">
      <c r="A23" s="174" t="s">
        <v>72</v>
      </c>
      <c r="B23" s="174"/>
      <c r="C23" s="174"/>
      <c r="D23" s="174"/>
      <c r="E23" s="174"/>
      <c r="F23" s="174"/>
      <c r="G23" s="174"/>
      <c r="H23" s="174"/>
      <c r="I23" s="174"/>
      <c r="J23" s="174"/>
      <c r="K23" s="174"/>
      <c r="L23" s="174"/>
      <c r="M23" s="174"/>
      <c r="N23" s="174"/>
      <c r="O23" s="174"/>
      <c r="P23" s="174"/>
      <c r="Q23" s="174"/>
      <c r="R23" s="174"/>
      <c r="S23" s="174"/>
      <c r="T23" s="174"/>
      <c r="U23" s="174"/>
      <c r="V23" s="174"/>
      <c r="W23" s="174"/>
      <c r="X23" s="174"/>
      <c r="Y23" s="174"/>
      <c r="Z23" s="174"/>
      <c r="AA23" s="174"/>
      <c r="AB23" s="174"/>
      <c r="AC23" s="174"/>
      <c r="AD23" s="174"/>
      <c r="AE23" s="174"/>
      <c r="AF23" s="174"/>
      <c r="AG23" s="174"/>
      <c r="AH23" s="174"/>
      <c r="AI23" s="174"/>
      <c r="AJ23" s="174"/>
      <c r="AK23" s="174"/>
      <c r="AL23" s="174"/>
      <c r="AM23" s="174"/>
      <c r="AN23" s="174"/>
      <c r="AO23" s="174"/>
      <c r="AP23" s="174"/>
      <c r="AQ23" s="174"/>
      <c r="AR23" s="174"/>
    </row>
    <row r="24" spans="1:122" ht="13.5" customHeight="1">
      <c r="B24" s="175" t="s">
        <v>13</v>
      </c>
      <c r="C24" s="158"/>
      <c r="D24" s="259" t="s">
        <v>32</v>
      </c>
      <c r="E24" s="293"/>
      <c r="F24" s="293"/>
      <c r="G24" s="293"/>
      <c r="H24" s="293"/>
      <c r="I24" s="158"/>
      <c r="J24" s="184" t="s">
        <v>14</v>
      </c>
      <c r="K24" s="184"/>
      <c r="L24" s="184"/>
      <c r="M24" s="184"/>
      <c r="N24" s="184"/>
      <c r="O24" s="184"/>
      <c r="P24" s="563">
        <f>R5</f>
        <v>4</v>
      </c>
      <c r="Q24" s="564"/>
      <c r="R24" s="564"/>
      <c r="S24" s="567" t="s">
        <v>73</v>
      </c>
      <c r="T24" s="567"/>
      <c r="U24" s="567"/>
      <c r="V24" s="567"/>
      <c r="W24" s="567"/>
      <c r="X24" s="567"/>
      <c r="Y24" s="567"/>
      <c r="Z24" s="567"/>
      <c r="AA24" s="567"/>
      <c r="AB24" s="567"/>
      <c r="AC24" s="568"/>
      <c r="AD24" s="44"/>
      <c r="AE24" s="45"/>
      <c r="AF24" s="45"/>
      <c r="AG24" s="176" t="s">
        <v>74</v>
      </c>
      <c r="AH24" s="185"/>
      <c r="AI24" s="185"/>
      <c r="AJ24" s="185"/>
      <c r="AK24" s="185"/>
      <c r="AL24" s="185"/>
      <c r="AM24" s="185"/>
      <c r="AN24" s="185"/>
      <c r="AO24" s="185"/>
      <c r="AP24" s="185"/>
      <c r="AQ24" s="185"/>
      <c r="AR24" s="185"/>
      <c r="AS24" s="185"/>
      <c r="AT24" s="185"/>
      <c r="AU24" s="185"/>
      <c r="AV24" s="185"/>
      <c r="AW24" s="185"/>
      <c r="AX24" s="260"/>
    </row>
    <row r="25" spans="1:122" ht="13.5" customHeight="1">
      <c r="B25" s="294"/>
      <c r="C25" s="159"/>
      <c r="D25" s="294"/>
      <c r="E25" s="561"/>
      <c r="F25" s="561"/>
      <c r="G25" s="561"/>
      <c r="H25" s="561"/>
      <c r="I25" s="159"/>
      <c r="J25" s="184"/>
      <c r="K25" s="184"/>
      <c r="L25" s="184"/>
      <c r="M25" s="184"/>
      <c r="N25" s="184"/>
      <c r="O25" s="184"/>
      <c r="P25" s="565"/>
      <c r="Q25" s="566"/>
      <c r="R25" s="566"/>
      <c r="S25" s="569"/>
      <c r="T25" s="569"/>
      <c r="U25" s="569"/>
      <c r="V25" s="569"/>
      <c r="W25" s="569"/>
      <c r="X25" s="569"/>
      <c r="Y25" s="569"/>
      <c r="Z25" s="569"/>
      <c r="AA25" s="569"/>
      <c r="AB25" s="569"/>
      <c r="AC25" s="570"/>
      <c r="AD25" s="46"/>
      <c r="AE25" s="47"/>
      <c r="AF25" s="47"/>
      <c r="AG25" s="186"/>
      <c r="AH25" s="186"/>
      <c r="AI25" s="186"/>
      <c r="AJ25" s="186"/>
      <c r="AK25" s="186"/>
      <c r="AL25" s="186"/>
      <c r="AM25" s="186"/>
      <c r="AN25" s="186"/>
      <c r="AO25" s="186"/>
      <c r="AP25" s="186"/>
      <c r="AQ25" s="186"/>
      <c r="AR25" s="186"/>
      <c r="AS25" s="186"/>
      <c r="AT25" s="186"/>
      <c r="AU25" s="186"/>
      <c r="AV25" s="186"/>
      <c r="AW25" s="186"/>
      <c r="AX25" s="262"/>
    </row>
    <row r="26" spans="1:122" ht="13.5" customHeight="1">
      <c r="B26" s="294"/>
      <c r="C26" s="159"/>
      <c r="D26" s="294"/>
      <c r="E26" s="561"/>
      <c r="F26" s="561"/>
      <c r="G26" s="561"/>
      <c r="H26" s="561"/>
      <c r="I26" s="159"/>
      <c r="J26" s="184"/>
      <c r="K26" s="184"/>
      <c r="L26" s="184"/>
      <c r="M26" s="184"/>
      <c r="N26" s="184"/>
      <c r="O26" s="184"/>
      <c r="P26" s="571" t="s">
        <v>15</v>
      </c>
      <c r="Q26" s="572"/>
      <c r="R26" s="572"/>
      <c r="S26" s="572"/>
      <c r="T26" s="572"/>
      <c r="U26" s="572"/>
      <c r="V26" s="572"/>
      <c r="W26" s="572"/>
      <c r="X26" s="573" t="s">
        <v>16</v>
      </c>
      <c r="Y26" s="572"/>
      <c r="Z26" s="572"/>
      <c r="AA26" s="572"/>
      <c r="AB26" s="572"/>
      <c r="AC26" s="574"/>
      <c r="AD26" s="573" t="s">
        <v>17</v>
      </c>
      <c r="AE26" s="572"/>
      <c r="AF26" s="572"/>
      <c r="AG26" s="572"/>
      <c r="AH26" s="572"/>
      <c r="AI26" s="572"/>
      <c r="AJ26" s="574"/>
      <c r="AK26" s="578" t="s">
        <v>33</v>
      </c>
      <c r="AL26" s="179"/>
      <c r="AM26" s="179"/>
      <c r="AN26" s="179"/>
      <c r="AO26" s="179"/>
      <c r="AP26" s="179"/>
      <c r="AQ26" s="179"/>
      <c r="AR26" s="179"/>
      <c r="AS26" s="179"/>
      <c r="AT26" s="179"/>
      <c r="AU26" s="179"/>
      <c r="AV26" s="179"/>
      <c r="AW26" s="179"/>
      <c r="AX26" s="180"/>
    </row>
    <row r="27" spans="1:122" ht="13.5" customHeight="1" thickBot="1">
      <c r="B27" s="559"/>
      <c r="C27" s="560"/>
      <c r="D27" s="294"/>
      <c r="E27" s="295"/>
      <c r="F27" s="295"/>
      <c r="G27" s="295"/>
      <c r="H27" s="295"/>
      <c r="I27" s="159"/>
      <c r="J27" s="562"/>
      <c r="K27" s="562"/>
      <c r="L27" s="562"/>
      <c r="M27" s="562"/>
      <c r="N27" s="562"/>
      <c r="O27" s="562"/>
      <c r="P27" s="582" t="s">
        <v>34</v>
      </c>
      <c r="Q27" s="583"/>
      <c r="R27" s="583"/>
      <c r="S27" s="583"/>
      <c r="T27" s="583" t="s">
        <v>35</v>
      </c>
      <c r="U27" s="583"/>
      <c r="V27" s="583"/>
      <c r="W27" s="48"/>
      <c r="X27" s="584" t="s">
        <v>34</v>
      </c>
      <c r="Y27" s="584"/>
      <c r="Z27" s="585"/>
      <c r="AA27" s="586" t="s">
        <v>75</v>
      </c>
      <c r="AB27" s="585"/>
      <c r="AC27" s="49"/>
      <c r="AD27" s="575"/>
      <c r="AE27" s="576"/>
      <c r="AF27" s="576"/>
      <c r="AG27" s="576"/>
      <c r="AH27" s="576"/>
      <c r="AI27" s="576"/>
      <c r="AJ27" s="577"/>
      <c r="AK27" s="579"/>
      <c r="AL27" s="580"/>
      <c r="AM27" s="580"/>
      <c r="AN27" s="580"/>
      <c r="AO27" s="580"/>
      <c r="AP27" s="580"/>
      <c r="AQ27" s="580"/>
      <c r="AR27" s="580"/>
      <c r="AS27" s="580"/>
      <c r="AT27" s="580"/>
      <c r="AU27" s="580"/>
      <c r="AV27" s="580"/>
      <c r="AW27" s="580"/>
      <c r="AX27" s="581"/>
    </row>
    <row r="28" spans="1:122" ht="13.5" customHeight="1" thickTop="1">
      <c r="B28" s="533" t="s">
        <v>76</v>
      </c>
      <c r="C28" s="534"/>
      <c r="D28" s="539" t="s">
        <v>36</v>
      </c>
      <c r="E28" s="540"/>
      <c r="F28" s="540"/>
      <c r="G28" s="540"/>
      <c r="H28" s="540"/>
      <c r="I28" s="541"/>
      <c r="J28" s="210">
        <v>6</v>
      </c>
      <c r="K28" s="211"/>
      <c r="L28" s="211"/>
      <c r="M28" s="211"/>
      <c r="N28" s="211"/>
      <c r="O28" s="147" t="s">
        <v>12</v>
      </c>
      <c r="P28" s="543">
        <v>3</v>
      </c>
      <c r="Q28" s="544"/>
      <c r="R28" s="544"/>
      <c r="S28" s="544"/>
      <c r="T28" s="544">
        <v>0</v>
      </c>
      <c r="U28" s="544"/>
      <c r="V28" s="544"/>
      <c r="W28" s="551" t="s">
        <v>12</v>
      </c>
      <c r="X28" s="552"/>
      <c r="Y28" s="553"/>
      <c r="Z28" s="553"/>
      <c r="AA28" s="554"/>
      <c r="AB28" s="554"/>
      <c r="AC28" s="555" t="s">
        <v>12</v>
      </c>
      <c r="AD28" s="556">
        <f>P28+T28+X28+AA28</f>
        <v>3</v>
      </c>
      <c r="AE28" s="557"/>
      <c r="AF28" s="557"/>
      <c r="AG28" s="557"/>
      <c r="AH28" s="557"/>
      <c r="AI28" s="557"/>
      <c r="AJ28" s="558"/>
      <c r="AK28" s="546" t="s">
        <v>77</v>
      </c>
      <c r="AL28" s="547"/>
      <c r="AM28" s="547"/>
      <c r="AN28" s="547"/>
      <c r="AO28" s="547"/>
      <c r="AP28" s="547"/>
      <c r="AQ28" s="547"/>
      <c r="AR28" s="71">
        <f>ROUNDDOWN(AD28/3,1)</f>
        <v>1</v>
      </c>
      <c r="AS28" s="71"/>
      <c r="AT28" s="71"/>
      <c r="AU28" s="71"/>
      <c r="AV28" s="548" t="s">
        <v>12</v>
      </c>
      <c r="AW28" s="548"/>
      <c r="AX28" s="549"/>
    </row>
    <row r="29" spans="1:122" ht="13.5" customHeight="1">
      <c r="B29" s="535"/>
      <c r="C29" s="536"/>
      <c r="D29" s="164"/>
      <c r="E29" s="165"/>
      <c r="F29" s="165"/>
      <c r="G29" s="165"/>
      <c r="H29" s="165"/>
      <c r="I29" s="166"/>
      <c r="J29" s="542"/>
      <c r="K29" s="477"/>
      <c r="L29" s="477"/>
      <c r="M29" s="477"/>
      <c r="N29" s="477"/>
      <c r="O29" s="361"/>
      <c r="P29" s="545"/>
      <c r="Q29" s="514"/>
      <c r="R29" s="514"/>
      <c r="S29" s="514"/>
      <c r="T29" s="514"/>
      <c r="U29" s="514"/>
      <c r="V29" s="514"/>
      <c r="W29" s="74"/>
      <c r="X29" s="529"/>
      <c r="Y29" s="530"/>
      <c r="Z29" s="530"/>
      <c r="AA29" s="532"/>
      <c r="AB29" s="532"/>
      <c r="AC29" s="491"/>
      <c r="AD29" s="493"/>
      <c r="AE29" s="70"/>
      <c r="AF29" s="70"/>
      <c r="AG29" s="70"/>
      <c r="AH29" s="70"/>
      <c r="AI29" s="70"/>
      <c r="AJ29" s="494"/>
      <c r="AK29" s="502"/>
      <c r="AL29" s="503"/>
      <c r="AM29" s="503"/>
      <c r="AN29" s="503"/>
      <c r="AO29" s="503"/>
      <c r="AP29" s="503"/>
      <c r="AQ29" s="503"/>
      <c r="AR29" s="100"/>
      <c r="AS29" s="100"/>
      <c r="AT29" s="100"/>
      <c r="AU29" s="100"/>
      <c r="AV29" s="101"/>
      <c r="AW29" s="101"/>
      <c r="AX29" s="160"/>
    </row>
    <row r="30" spans="1:122" ht="13.5" customHeight="1">
      <c r="B30" s="535"/>
      <c r="C30" s="536"/>
      <c r="D30" s="137" t="s">
        <v>78</v>
      </c>
      <c r="E30" s="138"/>
      <c r="F30" s="138"/>
      <c r="G30" s="138"/>
      <c r="H30" s="138"/>
      <c r="I30" s="139"/>
      <c r="J30" s="207">
        <v>13</v>
      </c>
      <c r="K30" s="208"/>
      <c r="L30" s="208"/>
      <c r="M30" s="208"/>
      <c r="N30" s="208"/>
      <c r="O30" s="118" t="s">
        <v>12</v>
      </c>
      <c r="P30" s="550">
        <v>8</v>
      </c>
      <c r="Q30" s="513"/>
      <c r="R30" s="513"/>
      <c r="S30" s="513"/>
      <c r="T30" s="513">
        <v>1</v>
      </c>
      <c r="U30" s="513"/>
      <c r="V30" s="513"/>
      <c r="W30" s="74" t="s">
        <v>12</v>
      </c>
      <c r="X30" s="527"/>
      <c r="Y30" s="528"/>
      <c r="Z30" s="528"/>
      <c r="AA30" s="531"/>
      <c r="AB30" s="531"/>
      <c r="AC30" s="491" t="s">
        <v>12</v>
      </c>
      <c r="AD30" s="493">
        <f>P30+T30+X30+AA30</f>
        <v>9</v>
      </c>
      <c r="AE30" s="70"/>
      <c r="AF30" s="70"/>
      <c r="AG30" s="70"/>
      <c r="AH30" s="70"/>
      <c r="AI30" s="70"/>
      <c r="AJ30" s="494"/>
      <c r="AK30" s="500" t="s">
        <v>79</v>
      </c>
      <c r="AL30" s="501"/>
      <c r="AM30" s="501"/>
      <c r="AN30" s="501"/>
      <c r="AO30" s="501"/>
      <c r="AP30" s="501"/>
      <c r="AQ30" s="501"/>
      <c r="AR30" s="71">
        <f>ROUNDDOWN(AD30/6,1)</f>
        <v>1.5</v>
      </c>
      <c r="AS30" s="71"/>
      <c r="AT30" s="71"/>
      <c r="AU30" s="71"/>
      <c r="AV30" s="73" t="s">
        <v>12</v>
      </c>
      <c r="AW30" s="73"/>
      <c r="AX30" s="158"/>
    </row>
    <row r="31" spans="1:122" ht="13.5" customHeight="1">
      <c r="B31" s="535"/>
      <c r="C31" s="536"/>
      <c r="D31" s="164"/>
      <c r="E31" s="165"/>
      <c r="F31" s="165"/>
      <c r="G31" s="165"/>
      <c r="H31" s="165"/>
      <c r="I31" s="166"/>
      <c r="J31" s="542"/>
      <c r="K31" s="477"/>
      <c r="L31" s="477"/>
      <c r="M31" s="477"/>
      <c r="N31" s="477"/>
      <c r="O31" s="147"/>
      <c r="P31" s="545"/>
      <c r="Q31" s="514"/>
      <c r="R31" s="514"/>
      <c r="S31" s="514"/>
      <c r="T31" s="514"/>
      <c r="U31" s="514"/>
      <c r="V31" s="514"/>
      <c r="W31" s="74"/>
      <c r="X31" s="529"/>
      <c r="Y31" s="530"/>
      <c r="Z31" s="530"/>
      <c r="AA31" s="532"/>
      <c r="AB31" s="532"/>
      <c r="AC31" s="491"/>
      <c r="AD31" s="493"/>
      <c r="AE31" s="70"/>
      <c r="AF31" s="70"/>
      <c r="AG31" s="70"/>
      <c r="AH31" s="70"/>
      <c r="AI31" s="70"/>
      <c r="AJ31" s="494"/>
      <c r="AK31" s="502"/>
      <c r="AL31" s="503"/>
      <c r="AM31" s="503"/>
      <c r="AN31" s="503"/>
      <c r="AO31" s="503"/>
      <c r="AP31" s="503"/>
      <c r="AQ31" s="503"/>
      <c r="AR31" s="100"/>
      <c r="AS31" s="100"/>
      <c r="AT31" s="100"/>
      <c r="AU31" s="100"/>
      <c r="AV31" s="101"/>
      <c r="AW31" s="101"/>
      <c r="AX31" s="160"/>
    </row>
    <row r="32" spans="1:122" ht="13.5" customHeight="1">
      <c r="B32" s="535"/>
      <c r="C32" s="536"/>
      <c r="D32" s="264" t="s">
        <v>80</v>
      </c>
      <c r="E32" s="265"/>
      <c r="F32" s="265"/>
      <c r="G32" s="265"/>
      <c r="H32" s="265"/>
      <c r="I32" s="265"/>
      <c r="J32" s="265"/>
      <c r="K32" s="265"/>
      <c r="L32" s="265"/>
      <c r="M32" s="507" t="s">
        <v>81</v>
      </c>
      <c r="N32" s="436"/>
      <c r="O32" s="437"/>
      <c r="P32" s="509">
        <v>1</v>
      </c>
      <c r="Q32" s="510"/>
      <c r="R32" s="510"/>
      <c r="S32" s="510"/>
      <c r="T32" s="513">
        <v>0</v>
      </c>
      <c r="U32" s="513"/>
      <c r="V32" s="513"/>
      <c r="W32" s="118" t="s">
        <v>12</v>
      </c>
      <c r="X32" s="515"/>
      <c r="Y32" s="516"/>
      <c r="Z32" s="517"/>
      <c r="AA32" s="521"/>
      <c r="AB32" s="522"/>
      <c r="AC32" s="525" t="s">
        <v>12</v>
      </c>
      <c r="AD32" s="493">
        <f>P32+T32+X32+AA32</f>
        <v>1</v>
      </c>
      <c r="AE32" s="70"/>
      <c r="AF32" s="70"/>
      <c r="AG32" s="70"/>
      <c r="AH32" s="70"/>
      <c r="AI32" s="70"/>
      <c r="AJ32" s="494"/>
      <c r="AK32" s="500" t="s">
        <v>82</v>
      </c>
      <c r="AL32" s="168"/>
      <c r="AM32" s="168"/>
      <c r="AN32" s="168"/>
      <c r="AO32" s="168"/>
      <c r="AP32" s="168"/>
      <c r="AQ32" s="168"/>
      <c r="AR32" s="71">
        <f>ROUNDDOWN(AD32/2,1)</f>
        <v>0.5</v>
      </c>
      <c r="AS32" s="71"/>
      <c r="AT32" s="71"/>
      <c r="AU32" s="71"/>
      <c r="AV32" s="73" t="s">
        <v>12</v>
      </c>
      <c r="AW32" s="73"/>
      <c r="AX32" s="158"/>
    </row>
    <row r="33" spans="2:52" ht="13.5" customHeight="1">
      <c r="B33" s="535"/>
      <c r="C33" s="536"/>
      <c r="D33" s="270"/>
      <c r="E33" s="271"/>
      <c r="F33" s="271"/>
      <c r="G33" s="271"/>
      <c r="H33" s="271"/>
      <c r="I33" s="271"/>
      <c r="J33" s="271"/>
      <c r="K33" s="271"/>
      <c r="L33" s="271"/>
      <c r="M33" s="508"/>
      <c r="N33" s="120"/>
      <c r="O33" s="121"/>
      <c r="P33" s="511"/>
      <c r="Q33" s="512"/>
      <c r="R33" s="512"/>
      <c r="S33" s="512"/>
      <c r="T33" s="514"/>
      <c r="U33" s="514"/>
      <c r="V33" s="514"/>
      <c r="W33" s="361"/>
      <c r="X33" s="518"/>
      <c r="Y33" s="519"/>
      <c r="Z33" s="520"/>
      <c r="AA33" s="523"/>
      <c r="AB33" s="524"/>
      <c r="AC33" s="526"/>
      <c r="AD33" s="493"/>
      <c r="AE33" s="70"/>
      <c r="AF33" s="70"/>
      <c r="AG33" s="70"/>
      <c r="AH33" s="70"/>
      <c r="AI33" s="70"/>
      <c r="AJ33" s="494"/>
      <c r="AK33" s="504"/>
      <c r="AL33" s="172"/>
      <c r="AM33" s="172"/>
      <c r="AN33" s="172"/>
      <c r="AO33" s="172"/>
      <c r="AP33" s="172"/>
      <c r="AQ33" s="172"/>
      <c r="AR33" s="100"/>
      <c r="AS33" s="100"/>
      <c r="AT33" s="100"/>
      <c r="AU33" s="100"/>
      <c r="AV33" s="101"/>
      <c r="AW33" s="101"/>
      <c r="AX33" s="160"/>
    </row>
    <row r="34" spans="2:52" ht="13.5" customHeight="1">
      <c r="B34" s="535"/>
      <c r="C34" s="536"/>
      <c r="D34" s="137" t="s">
        <v>83</v>
      </c>
      <c r="E34" s="138"/>
      <c r="F34" s="138"/>
      <c r="G34" s="138"/>
      <c r="H34" s="138"/>
      <c r="I34" s="139"/>
      <c r="J34" s="144">
        <f>J28+J30</f>
        <v>19</v>
      </c>
      <c r="K34" s="71"/>
      <c r="L34" s="71"/>
      <c r="M34" s="71"/>
      <c r="N34" s="71"/>
      <c r="O34" s="118" t="s">
        <v>12</v>
      </c>
      <c r="P34" s="505">
        <f>P28+P30+P32</f>
        <v>12</v>
      </c>
      <c r="Q34" s="489"/>
      <c r="R34" s="489"/>
      <c r="S34" s="489"/>
      <c r="T34" s="489">
        <f>T28+T30+T32</f>
        <v>1</v>
      </c>
      <c r="U34" s="489"/>
      <c r="V34" s="489"/>
      <c r="W34" s="74" t="s">
        <v>12</v>
      </c>
      <c r="X34" s="144">
        <f>X28+X30+X32</f>
        <v>0</v>
      </c>
      <c r="Y34" s="71"/>
      <c r="Z34" s="71"/>
      <c r="AA34" s="489">
        <f>AA28+AA30+AA32</f>
        <v>0</v>
      </c>
      <c r="AB34" s="489"/>
      <c r="AC34" s="491" t="s">
        <v>12</v>
      </c>
      <c r="AD34" s="493">
        <f>P34+T34+X34+AA34</f>
        <v>13</v>
      </c>
      <c r="AE34" s="70"/>
      <c r="AF34" s="70"/>
      <c r="AG34" s="70"/>
      <c r="AH34" s="70"/>
      <c r="AI34" s="70"/>
      <c r="AJ34" s="494"/>
      <c r="AK34" s="497" t="s">
        <v>84</v>
      </c>
      <c r="AL34" s="293"/>
      <c r="AM34" s="293"/>
      <c r="AN34" s="293"/>
      <c r="AO34" s="293"/>
      <c r="AP34" s="293"/>
      <c r="AQ34" s="293"/>
      <c r="AR34" s="71">
        <f>ROUND(AR28+AR30+AR32,0)</f>
        <v>3</v>
      </c>
      <c r="AS34" s="71"/>
      <c r="AT34" s="71"/>
      <c r="AU34" s="71"/>
      <c r="AV34" s="73" t="s">
        <v>12</v>
      </c>
      <c r="AW34" s="73"/>
      <c r="AX34" s="118"/>
      <c r="AY34" s="17" t="s">
        <v>37</v>
      </c>
      <c r="AZ34" s="17"/>
    </row>
    <row r="35" spans="2:52" ht="13.5" customHeight="1" thickBot="1">
      <c r="B35" s="535"/>
      <c r="C35" s="536"/>
      <c r="D35" s="143"/>
      <c r="E35" s="128"/>
      <c r="F35" s="128"/>
      <c r="G35" s="128"/>
      <c r="H35" s="128"/>
      <c r="I35" s="129"/>
      <c r="J35" s="488"/>
      <c r="K35" s="154"/>
      <c r="L35" s="154"/>
      <c r="M35" s="154"/>
      <c r="N35" s="154"/>
      <c r="O35" s="157"/>
      <c r="P35" s="506"/>
      <c r="Q35" s="490"/>
      <c r="R35" s="490"/>
      <c r="S35" s="490"/>
      <c r="T35" s="490"/>
      <c r="U35" s="490"/>
      <c r="V35" s="490"/>
      <c r="W35" s="75"/>
      <c r="X35" s="488"/>
      <c r="Y35" s="154"/>
      <c r="Z35" s="154"/>
      <c r="AA35" s="490"/>
      <c r="AB35" s="490"/>
      <c r="AC35" s="492"/>
      <c r="AD35" s="495"/>
      <c r="AE35" s="81"/>
      <c r="AF35" s="81"/>
      <c r="AG35" s="81"/>
      <c r="AH35" s="81"/>
      <c r="AI35" s="81"/>
      <c r="AJ35" s="496"/>
      <c r="AK35" s="498"/>
      <c r="AL35" s="499"/>
      <c r="AM35" s="499"/>
      <c r="AN35" s="499"/>
      <c r="AO35" s="499"/>
      <c r="AP35" s="499"/>
      <c r="AQ35" s="499"/>
      <c r="AR35" s="154"/>
      <c r="AS35" s="154"/>
      <c r="AT35" s="154"/>
      <c r="AU35" s="154"/>
      <c r="AV35" s="156"/>
      <c r="AW35" s="156"/>
      <c r="AX35" s="157"/>
      <c r="AY35" s="17"/>
      <c r="AZ35" s="17" t="s">
        <v>38</v>
      </c>
    </row>
    <row r="36" spans="2:52" ht="13.5" customHeight="1">
      <c r="B36" s="535"/>
      <c r="C36" s="536"/>
      <c r="D36" s="140" t="s">
        <v>85</v>
      </c>
      <c r="E36" s="141"/>
      <c r="F36" s="141"/>
      <c r="G36" s="141"/>
      <c r="H36" s="141"/>
      <c r="I36" s="142"/>
      <c r="J36" s="455" t="s">
        <v>86</v>
      </c>
      <c r="K36" s="485"/>
      <c r="L36" s="485"/>
      <c r="M36" s="485"/>
      <c r="N36" s="485"/>
      <c r="O36" s="485"/>
      <c r="P36" s="485"/>
      <c r="Q36" s="485"/>
      <c r="R36" s="485"/>
      <c r="S36" s="485"/>
      <c r="T36" s="485"/>
      <c r="U36" s="485"/>
      <c r="V36" s="485"/>
      <c r="W36" s="485"/>
      <c r="X36" s="485"/>
      <c r="Y36" s="485"/>
      <c r="Z36" s="485"/>
      <c r="AA36" s="485"/>
      <c r="AB36" s="485"/>
      <c r="AC36" s="485"/>
      <c r="AD36" s="485"/>
      <c r="AE36" s="485"/>
      <c r="AF36" s="485"/>
      <c r="AG36" s="485"/>
      <c r="AH36" s="485"/>
      <c r="AI36" s="485"/>
      <c r="AJ36" s="485"/>
      <c r="AK36" s="485"/>
      <c r="AL36" s="485"/>
      <c r="AM36" s="485"/>
      <c r="AN36" s="485"/>
      <c r="AO36" s="485"/>
      <c r="AP36" s="485"/>
      <c r="AQ36" s="485"/>
      <c r="AR36" s="100">
        <f>AR34+1</f>
        <v>4</v>
      </c>
      <c r="AS36" s="100"/>
      <c r="AT36" s="100"/>
      <c r="AU36" s="100"/>
      <c r="AV36" s="155" t="s">
        <v>12</v>
      </c>
      <c r="AW36" s="155"/>
      <c r="AX36" s="147" t="s">
        <v>87</v>
      </c>
      <c r="AY36" s="17"/>
      <c r="AZ36" s="17"/>
    </row>
    <row r="37" spans="2:52" ht="13.5" customHeight="1" thickBot="1">
      <c r="B37" s="535"/>
      <c r="C37" s="536"/>
      <c r="D37" s="143"/>
      <c r="E37" s="128"/>
      <c r="F37" s="128"/>
      <c r="G37" s="128"/>
      <c r="H37" s="128"/>
      <c r="I37" s="129"/>
      <c r="J37" s="486"/>
      <c r="K37" s="487"/>
      <c r="L37" s="487"/>
      <c r="M37" s="487"/>
      <c r="N37" s="487"/>
      <c r="O37" s="487"/>
      <c r="P37" s="487"/>
      <c r="Q37" s="487"/>
      <c r="R37" s="487"/>
      <c r="S37" s="487"/>
      <c r="T37" s="487"/>
      <c r="U37" s="487"/>
      <c r="V37" s="487"/>
      <c r="W37" s="487"/>
      <c r="X37" s="487"/>
      <c r="Y37" s="487"/>
      <c r="Z37" s="487"/>
      <c r="AA37" s="487"/>
      <c r="AB37" s="487"/>
      <c r="AC37" s="487"/>
      <c r="AD37" s="487"/>
      <c r="AE37" s="487"/>
      <c r="AF37" s="487"/>
      <c r="AG37" s="487"/>
      <c r="AH37" s="487"/>
      <c r="AI37" s="487"/>
      <c r="AJ37" s="487"/>
      <c r="AK37" s="487"/>
      <c r="AL37" s="487"/>
      <c r="AM37" s="487"/>
      <c r="AN37" s="487"/>
      <c r="AO37" s="487"/>
      <c r="AP37" s="487"/>
      <c r="AQ37" s="487"/>
      <c r="AR37" s="81"/>
      <c r="AS37" s="81"/>
      <c r="AT37" s="81"/>
      <c r="AU37" s="81"/>
      <c r="AV37" s="156"/>
      <c r="AW37" s="156"/>
      <c r="AX37" s="157"/>
      <c r="AY37" s="17"/>
      <c r="AZ37" s="17"/>
    </row>
    <row r="38" spans="2:52" ht="13.5" customHeight="1">
      <c r="B38" s="535"/>
      <c r="C38" s="536"/>
      <c r="D38" s="479" t="s">
        <v>88</v>
      </c>
      <c r="E38" s="480"/>
      <c r="F38" s="480"/>
      <c r="G38" s="480"/>
      <c r="H38" s="480"/>
      <c r="I38" s="480"/>
      <c r="J38" s="480"/>
      <c r="K38" s="480"/>
      <c r="L38" s="480"/>
      <c r="M38" s="480"/>
      <c r="N38" s="480"/>
      <c r="O38" s="480"/>
      <c r="P38" s="480"/>
      <c r="Q38" s="480"/>
      <c r="R38" s="480"/>
      <c r="S38" s="480"/>
      <c r="T38" s="480"/>
      <c r="U38" s="480"/>
      <c r="V38" s="480"/>
      <c r="W38" s="480"/>
      <c r="X38" s="480"/>
      <c r="Y38" s="480"/>
      <c r="Z38" s="480"/>
      <c r="AA38" s="480"/>
      <c r="AB38" s="480"/>
      <c r="AC38" s="480"/>
      <c r="AD38" s="480"/>
      <c r="AE38" s="480"/>
      <c r="AF38" s="481"/>
      <c r="AG38" s="50"/>
      <c r="AH38" s="15"/>
      <c r="AI38" s="15"/>
      <c r="AJ38" s="15"/>
      <c r="AK38" s="15"/>
      <c r="AL38" s="15"/>
      <c r="AM38" s="15"/>
      <c r="AN38" s="15"/>
      <c r="AO38" s="15"/>
      <c r="AP38" s="15"/>
      <c r="AQ38" s="15"/>
      <c r="AR38" s="116">
        <f>IF(AND((P34+X34)&gt;=1),0.5,0)</f>
        <v>0.5</v>
      </c>
      <c r="AS38" s="116"/>
      <c r="AT38" s="116"/>
      <c r="AU38" s="116"/>
      <c r="AV38" s="72" t="s">
        <v>12</v>
      </c>
      <c r="AW38" s="72"/>
      <c r="AX38" s="74" t="s">
        <v>89</v>
      </c>
      <c r="AY38" s="17"/>
      <c r="AZ38" s="17"/>
    </row>
    <row r="39" spans="2:52" ht="13.5" customHeight="1">
      <c r="B39" s="535"/>
      <c r="C39" s="536"/>
      <c r="D39" s="479"/>
      <c r="E39" s="480"/>
      <c r="F39" s="480"/>
      <c r="G39" s="480"/>
      <c r="H39" s="480"/>
      <c r="I39" s="480"/>
      <c r="J39" s="480"/>
      <c r="K39" s="480"/>
      <c r="L39" s="480"/>
      <c r="M39" s="480"/>
      <c r="N39" s="480"/>
      <c r="O39" s="480"/>
      <c r="P39" s="480"/>
      <c r="Q39" s="480"/>
      <c r="R39" s="480"/>
      <c r="S39" s="480"/>
      <c r="T39" s="480"/>
      <c r="U39" s="480"/>
      <c r="V39" s="480"/>
      <c r="W39" s="480"/>
      <c r="X39" s="480"/>
      <c r="Y39" s="480"/>
      <c r="Z39" s="480"/>
      <c r="AA39" s="480"/>
      <c r="AB39" s="480"/>
      <c r="AC39" s="480"/>
      <c r="AD39" s="480"/>
      <c r="AE39" s="480"/>
      <c r="AF39" s="481"/>
      <c r="AG39" s="51"/>
      <c r="AH39" s="52"/>
      <c r="AI39" s="52"/>
      <c r="AJ39" s="52"/>
      <c r="AK39" s="52"/>
      <c r="AL39" s="52"/>
      <c r="AM39" s="52"/>
      <c r="AN39" s="52"/>
      <c r="AO39" s="52"/>
      <c r="AP39" s="52"/>
      <c r="AQ39" s="52"/>
      <c r="AR39" s="116"/>
      <c r="AS39" s="116"/>
      <c r="AT39" s="116"/>
      <c r="AU39" s="116"/>
      <c r="AV39" s="72"/>
      <c r="AW39" s="72"/>
      <c r="AX39" s="74"/>
      <c r="AY39" s="17"/>
      <c r="AZ39" s="17"/>
    </row>
    <row r="40" spans="2:52" ht="13.5" customHeight="1">
      <c r="B40" s="535"/>
      <c r="C40" s="536"/>
      <c r="D40" s="482" t="s">
        <v>90</v>
      </c>
      <c r="E40" s="483"/>
      <c r="F40" s="483"/>
      <c r="G40" s="483"/>
      <c r="H40" s="483"/>
      <c r="I40" s="483"/>
      <c r="J40" s="483"/>
      <c r="K40" s="483"/>
      <c r="L40" s="483"/>
      <c r="M40" s="483"/>
      <c r="N40" s="483"/>
      <c r="O40" s="483"/>
      <c r="P40" s="483"/>
      <c r="Q40" s="483"/>
      <c r="R40" s="483"/>
      <c r="S40" s="483"/>
      <c r="T40" s="483"/>
      <c r="U40" s="483"/>
      <c r="V40" s="483"/>
      <c r="W40" s="483"/>
      <c r="X40" s="483"/>
      <c r="Y40" s="483"/>
      <c r="Z40" s="483"/>
      <c r="AA40" s="483"/>
      <c r="AB40" s="483"/>
      <c r="AC40" s="483"/>
      <c r="AD40" s="483"/>
      <c r="AE40" s="483"/>
      <c r="AF40" s="484"/>
      <c r="AG40" s="50"/>
      <c r="AH40" s="15"/>
      <c r="AI40" s="15"/>
      <c r="AJ40" s="15"/>
      <c r="AK40" s="15"/>
      <c r="AL40" s="15"/>
      <c r="AM40" s="15"/>
      <c r="AN40" s="15"/>
      <c r="AO40" s="15"/>
      <c r="AP40" s="15"/>
      <c r="AQ40" s="15"/>
      <c r="AR40" s="116">
        <f>AR36+AR38</f>
        <v>4.5</v>
      </c>
      <c r="AS40" s="116"/>
      <c r="AT40" s="116"/>
      <c r="AU40" s="116"/>
      <c r="AV40" s="72" t="s">
        <v>12</v>
      </c>
      <c r="AW40" s="72"/>
      <c r="AX40" s="74" t="s">
        <v>91</v>
      </c>
      <c r="AY40" s="17"/>
      <c r="AZ40" s="17"/>
    </row>
    <row r="41" spans="2:52" ht="13.5" customHeight="1" thickBot="1">
      <c r="B41" s="537"/>
      <c r="C41" s="538"/>
      <c r="D41" s="482"/>
      <c r="E41" s="483"/>
      <c r="F41" s="483"/>
      <c r="G41" s="483"/>
      <c r="H41" s="483"/>
      <c r="I41" s="483"/>
      <c r="J41" s="483"/>
      <c r="K41" s="483"/>
      <c r="L41" s="483"/>
      <c r="M41" s="483"/>
      <c r="N41" s="483"/>
      <c r="O41" s="483"/>
      <c r="P41" s="483"/>
      <c r="Q41" s="483"/>
      <c r="R41" s="483"/>
      <c r="S41" s="483"/>
      <c r="T41" s="483"/>
      <c r="U41" s="483"/>
      <c r="V41" s="483"/>
      <c r="W41" s="483"/>
      <c r="X41" s="483"/>
      <c r="Y41" s="483"/>
      <c r="Z41" s="483"/>
      <c r="AA41" s="483"/>
      <c r="AB41" s="483"/>
      <c r="AC41" s="483"/>
      <c r="AD41" s="483"/>
      <c r="AE41" s="483"/>
      <c r="AF41" s="484"/>
      <c r="AG41" s="53"/>
      <c r="AH41" s="54"/>
      <c r="AI41" s="54"/>
      <c r="AJ41" s="54"/>
      <c r="AK41" s="54"/>
      <c r="AL41" s="54"/>
      <c r="AM41" s="54"/>
      <c r="AN41" s="54"/>
      <c r="AO41" s="54"/>
      <c r="AP41" s="54"/>
      <c r="AQ41" s="54"/>
      <c r="AR41" s="116"/>
      <c r="AS41" s="116"/>
      <c r="AT41" s="116"/>
      <c r="AU41" s="116"/>
      <c r="AV41" s="72"/>
      <c r="AW41" s="72"/>
      <c r="AX41" s="75"/>
      <c r="AY41" s="9" t="s">
        <v>92</v>
      </c>
      <c r="AZ41" s="17"/>
    </row>
    <row r="42" spans="2:52" ht="13.5" customHeight="1">
      <c r="B42" s="460" t="s">
        <v>93</v>
      </c>
      <c r="C42" s="461"/>
      <c r="D42" s="466" t="s">
        <v>94</v>
      </c>
      <c r="E42" s="467"/>
      <c r="F42" s="467"/>
      <c r="G42" s="467"/>
      <c r="H42" s="467"/>
      <c r="I42" s="467"/>
      <c r="J42" s="467"/>
      <c r="K42" s="467"/>
      <c r="L42" s="467"/>
      <c r="M42" s="467"/>
      <c r="N42" s="467"/>
      <c r="O42" s="467"/>
      <c r="P42" s="467"/>
      <c r="Q42" s="467"/>
      <c r="R42" s="467"/>
      <c r="S42" s="467"/>
      <c r="T42" s="467"/>
      <c r="U42" s="467"/>
      <c r="V42" s="467"/>
      <c r="W42" s="467"/>
      <c r="X42" s="467"/>
      <c r="Y42" s="467"/>
      <c r="Z42" s="467"/>
      <c r="AA42" s="467"/>
      <c r="AB42" s="467"/>
      <c r="AC42" s="467"/>
      <c r="AD42" s="467"/>
      <c r="AE42" s="467"/>
      <c r="AF42" s="468"/>
      <c r="AG42" s="55"/>
      <c r="AH42" s="56"/>
      <c r="AI42" s="56"/>
      <c r="AJ42" s="56"/>
      <c r="AK42" s="56"/>
      <c r="AL42" s="56"/>
      <c r="AM42" s="56"/>
      <c r="AN42" s="56"/>
      <c r="AO42" s="56"/>
      <c r="AP42" s="56"/>
      <c r="AQ42" s="56"/>
      <c r="AR42" s="472">
        <v>0.5</v>
      </c>
      <c r="AS42" s="472"/>
      <c r="AT42" s="472"/>
      <c r="AU42" s="472"/>
      <c r="AV42" s="457" t="s">
        <v>12</v>
      </c>
      <c r="AW42" s="457"/>
      <c r="AX42" s="147" t="s">
        <v>95</v>
      </c>
    </row>
    <row r="43" spans="2:52" ht="13.5" customHeight="1">
      <c r="B43" s="462"/>
      <c r="C43" s="463"/>
      <c r="D43" s="469"/>
      <c r="E43" s="470"/>
      <c r="F43" s="470"/>
      <c r="G43" s="470"/>
      <c r="H43" s="470"/>
      <c r="I43" s="470"/>
      <c r="J43" s="470"/>
      <c r="K43" s="470"/>
      <c r="L43" s="470"/>
      <c r="M43" s="470"/>
      <c r="N43" s="470"/>
      <c r="O43" s="470"/>
      <c r="P43" s="470"/>
      <c r="Q43" s="470"/>
      <c r="R43" s="470"/>
      <c r="S43" s="470"/>
      <c r="T43" s="470"/>
      <c r="U43" s="470"/>
      <c r="V43" s="470"/>
      <c r="W43" s="470"/>
      <c r="X43" s="470"/>
      <c r="Y43" s="470"/>
      <c r="Z43" s="470"/>
      <c r="AA43" s="470"/>
      <c r="AB43" s="470"/>
      <c r="AC43" s="470"/>
      <c r="AD43" s="470"/>
      <c r="AE43" s="470"/>
      <c r="AF43" s="471"/>
      <c r="AG43" s="51"/>
      <c r="AH43" s="52"/>
      <c r="AI43" s="52"/>
      <c r="AJ43" s="52"/>
      <c r="AK43" s="52"/>
      <c r="AL43" s="52"/>
      <c r="AM43" s="52"/>
      <c r="AN43" s="52"/>
      <c r="AO43" s="52"/>
      <c r="AP43" s="52"/>
      <c r="AQ43" s="52"/>
      <c r="AR43" s="473"/>
      <c r="AS43" s="473"/>
      <c r="AT43" s="473"/>
      <c r="AU43" s="473"/>
      <c r="AV43" s="101"/>
      <c r="AW43" s="101"/>
      <c r="AX43" s="147"/>
    </row>
    <row r="44" spans="2:52" ht="13.5" customHeight="1">
      <c r="B44" s="462"/>
      <c r="C44" s="463"/>
      <c r="D44" s="474" t="s">
        <v>96</v>
      </c>
      <c r="E44" s="475"/>
      <c r="F44" s="475"/>
      <c r="G44" s="475"/>
      <c r="H44" s="475"/>
      <c r="I44" s="475"/>
      <c r="J44" s="475"/>
      <c r="K44" s="475"/>
      <c r="L44" s="475"/>
      <c r="M44" s="475"/>
      <c r="N44" s="475"/>
      <c r="O44" s="475"/>
      <c r="P44" s="475"/>
      <c r="Q44" s="475"/>
      <c r="R44" s="475"/>
      <c r="S44" s="475"/>
      <c r="T44" s="475"/>
      <c r="U44" s="475"/>
      <c r="V44" s="475"/>
      <c r="W44" s="475"/>
      <c r="X44" s="475"/>
      <c r="Y44" s="475"/>
      <c r="Z44" s="475"/>
      <c r="AA44" s="475"/>
      <c r="AB44" s="475"/>
      <c r="AC44" s="475"/>
      <c r="AD44" s="475"/>
      <c r="AE44" s="475"/>
      <c r="AF44" s="476"/>
      <c r="AG44" s="20"/>
      <c r="AH44" s="4"/>
      <c r="AI44" s="4"/>
      <c r="AJ44" s="4"/>
      <c r="AK44" s="4"/>
      <c r="AL44" s="4"/>
      <c r="AM44" s="4"/>
      <c r="AN44" s="4"/>
      <c r="AO44" s="4"/>
      <c r="AP44" s="4"/>
      <c r="AQ44" s="4"/>
      <c r="AR44" s="477">
        <v>1</v>
      </c>
      <c r="AS44" s="477"/>
      <c r="AT44" s="477"/>
      <c r="AU44" s="477"/>
      <c r="AV44" s="155" t="s">
        <v>12</v>
      </c>
      <c r="AW44" s="155"/>
      <c r="AX44" s="118" t="s">
        <v>97</v>
      </c>
    </row>
    <row r="45" spans="2:52" ht="13.5" customHeight="1" thickBot="1">
      <c r="B45" s="464"/>
      <c r="C45" s="465"/>
      <c r="D45" s="474"/>
      <c r="E45" s="475"/>
      <c r="F45" s="475"/>
      <c r="G45" s="475"/>
      <c r="H45" s="475"/>
      <c r="I45" s="475"/>
      <c r="J45" s="475"/>
      <c r="K45" s="475"/>
      <c r="L45" s="475"/>
      <c r="M45" s="475"/>
      <c r="N45" s="475"/>
      <c r="O45" s="475"/>
      <c r="P45" s="475"/>
      <c r="Q45" s="475"/>
      <c r="R45" s="475"/>
      <c r="S45" s="475"/>
      <c r="T45" s="475"/>
      <c r="U45" s="475"/>
      <c r="V45" s="475"/>
      <c r="W45" s="475"/>
      <c r="X45" s="475"/>
      <c r="Y45" s="475"/>
      <c r="Z45" s="475"/>
      <c r="AA45" s="475"/>
      <c r="AB45" s="475"/>
      <c r="AC45" s="475"/>
      <c r="AD45" s="475"/>
      <c r="AE45" s="475"/>
      <c r="AF45" s="476"/>
      <c r="AG45" s="53"/>
      <c r="AH45" s="54"/>
      <c r="AI45" s="54"/>
      <c r="AJ45" s="54"/>
      <c r="AK45" s="54"/>
      <c r="AL45" s="54"/>
      <c r="AM45" s="54"/>
      <c r="AN45" s="54"/>
      <c r="AO45" s="54"/>
      <c r="AP45" s="54"/>
      <c r="AQ45" s="54"/>
      <c r="AR45" s="478"/>
      <c r="AS45" s="478"/>
      <c r="AT45" s="478"/>
      <c r="AU45" s="478"/>
      <c r="AV45" s="155"/>
      <c r="AW45" s="155"/>
      <c r="AX45" s="147"/>
    </row>
    <row r="46" spans="2:52" ht="13.5" customHeight="1">
      <c r="B46" s="455" t="s">
        <v>98</v>
      </c>
      <c r="C46" s="456"/>
      <c r="D46" s="456"/>
      <c r="E46" s="456"/>
      <c r="F46" s="456"/>
      <c r="G46" s="456"/>
      <c r="H46" s="456"/>
      <c r="I46" s="456"/>
      <c r="J46" s="456"/>
      <c r="K46" s="456"/>
      <c r="L46" s="456"/>
      <c r="M46" s="456"/>
      <c r="N46" s="456"/>
      <c r="O46" s="456"/>
      <c r="P46" s="456"/>
      <c r="Q46" s="456"/>
      <c r="R46" s="456"/>
      <c r="S46" s="456"/>
      <c r="T46" s="456"/>
      <c r="U46" s="456"/>
      <c r="V46" s="456"/>
      <c r="W46" s="456"/>
      <c r="X46" s="456"/>
      <c r="Y46" s="456"/>
      <c r="Z46" s="456"/>
      <c r="AA46" s="456"/>
      <c r="AB46" s="456"/>
      <c r="AC46" s="456"/>
      <c r="AD46" s="456"/>
      <c r="AE46" s="456"/>
      <c r="AF46" s="456"/>
      <c r="AG46" s="57"/>
      <c r="AH46" s="56"/>
      <c r="AI46" s="56"/>
      <c r="AJ46" s="56"/>
      <c r="AK46" s="56"/>
      <c r="AL46" s="56"/>
      <c r="AM46" s="56"/>
      <c r="AN46" s="56"/>
      <c r="AO46" s="56"/>
      <c r="AP46" s="56"/>
      <c r="AQ46" s="56"/>
      <c r="AR46" s="100">
        <f>AR40+AR42+AR44</f>
        <v>6</v>
      </c>
      <c r="AS46" s="100"/>
      <c r="AT46" s="100"/>
      <c r="AU46" s="100"/>
      <c r="AV46" s="457" t="s">
        <v>12</v>
      </c>
      <c r="AW46" s="457"/>
      <c r="AX46" s="458" t="s">
        <v>99</v>
      </c>
    </row>
    <row r="47" spans="2:52" ht="13.5" customHeight="1" thickBot="1">
      <c r="B47" s="296"/>
      <c r="C47" s="297"/>
      <c r="D47" s="297"/>
      <c r="E47" s="297"/>
      <c r="F47" s="297"/>
      <c r="G47" s="297"/>
      <c r="H47" s="297"/>
      <c r="I47" s="297"/>
      <c r="J47" s="297"/>
      <c r="K47" s="297"/>
      <c r="L47" s="297"/>
      <c r="M47" s="297"/>
      <c r="N47" s="297"/>
      <c r="O47" s="297"/>
      <c r="P47" s="297"/>
      <c r="Q47" s="297"/>
      <c r="R47" s="297"/>
      <c r="S47" s="297"/>
      <c r="T47" s="297"/>
      <c r="U47" s="297"/>
      <c r="V47" s="297"/>
      <c r="W47" s="297"/>
      <c r="X47" s="297"/>
      <c r="Y47" s="297"/>
      <c r="Z47" s="297"/>
      <c r="AA47" s="297"/>
      <c r="AB47" s="297"/>
      <c r="AC47" s="297"/>
      <c r="AD47" s="297"/>
      <c r="AE47" s="297"/>
      <c r="AF47" s="297"/>
      <c r="AG47" s="58"/>
      <c r="AH47" s="54"/>
      <c r="AI47" s="54"/>
      <c r="AJ47" s="54"/>
      <c r="AK47" s="54"/>
      <c r="AL47" s="54"/>
      <c r="AM47" s="54"/>
      <c r="AN47" s="54"/>
      <c r="AO47" s="54"/>
      <c r="AP47" s="54"/>
      <c r="AQ47" s="54"/>
      <c r="AR47" s="81"/>
      <c r="AS47" s="81"/>
      <c r="AT47" s="81"/>
      <c r="AU47" s="81"/>
      <c r="AV47" s="156"/>
      <c r="AW47" s="156"/>
      <c r="AX47" s="459"/>
      <c r="AY47" s="9" t="s">
        <v>100</v>
      </c>
    </row>
    <row r="48" spans="2:52" ht="3.75" customHeight="1"/>
    <row r="49" spans="1:63" ht="12" customHeight="1">
      <c r="A49" s="2" t="s">
        <v>18</v>
      </c>
    </row>
    <row r="50" spans="1:63" s="11" customFormat="1" ht="12" customHeight="1">
      <c r="A50" s="11" t="s">
        <v>101</v>
      </c>
    </row>
    <row r="51" spans="1:63" s="11" customFormat="1" ht="12" customHeight="1">
      <c r="B51" s="450" t="s">
        <v>102</v>
      </c>
      <c r="C51" s="450"/>
      <c r="D51" s="450"/>
      <c r="E51" s="450"/>
      <c r="F51" s="450"/>
      <c r="G51" s="450"/>
      <c r="H51" s="450"/>
      <c r="I51" s="450"/>
      <c r="J51" s="450"/>
      <c r="K51" s="450"/>
      <c r="L51" s="450"/>
      <c r="M51" s="450"/>
      <c r="N51" s="450"/>
      <c r="O51" s="450"/>
      <c r="P51" s="450"/>
      <c r="Q51" s="450"/>
      <c r="R51" s="450"/>
      <c r="S51" s="450"/>
      <c r="T51" s="450"/>
      <c r="U51" s="450"/>
      <c r="V51" s="450"/>
      <c r="W51" s="450"/>
      <c r="X51" s="450"/>
      <c r="Y51" s="450"/>
      <c r="Z51" s="450"/>
      <c r="AA51" s="450"/>
      <c r="AB51" s="450"/>
      <c r="AC51" s="450"/>
      <c r="AD51" s="450"/>
      <c r="AE51" s="450"/>
      <c r="AF51" s="450"/>
      <c r="AG51" s="450"/>
      <c r="AH51" s="450"/>
      <c r="AI51" s="450"/>
      <c r="AJ51" s="450"/>
      <c r="AK51" s="450"/>
      <c r="AL51" s="450"/>
      <c r="AM51" s="450"/>
      <c r="AN51" s="450"/>
      <c r="AO51" s="450"/>
      <c r="AP51" s="450"/>
      <c r="AQ51" s="450"/>
      <c r="AR51" s="450"/>
      <c r="AS51" s="450"/>
      <c r="AT51" s="450"/>
      <c r="AU51" s="450"/>
      <c r="AV51" s="450"/>
      <c r="AW51" s="450"/>
      <c r="AX51" s="450"/>
      <c r="AY51" s="450"/>
      <c r="AZ51" s="450"/>
      <c r="BA51" s="450"/>
      <c r="BB51" s="450"/>
      <c r="BC51" s="450"/>
      <c r="BD51" s="450"/>
      <c r="BE51" s="450"/>
      <c r="BF51" s="450"/>
    </row>
    <row r="52" spans="1:63" s="11" customFormat="1" ht="12" customHeight="1">
      <c r="B52" s="450" t="s">
        <v>103</v>
      </c>
      <c r="C52" s="450"/>
      <c r="D52" s="450"/>
      <c r="E52" s="450"/>
      <c r="F52" s="450"/>
      <c r="G52" s="450"/>
      <c r="H52" s="450"/>
      <c r="I52" s="450"/>
      <c r="J52" s="450"/>
      <c r="K52" s="450"/>
      <c r="L52" s="450"/>
      <c r="M52" s="450"/>
      <c r="N52" s="450"/>
      <c r="O52" s="450"/>
      <c r="P52" s="450"/>
      <c r="Q52" s="450"/>
      <c r="R52" s="450"/>
      <c r="S52" s="450"/>
      <c r="T52" s="450"/>
      <c r="U52" s="450"/>
      <c r="V52" s="450"/>
      <c r="W52" s="450"/>
      <c r="X52" s="450"/>
      <c r="Y52" s="450"/>
      <c r="Z52" s="450"/>
      <c r="AA52" s="450"/>
      <c r="AB52" s="450"/>
      <c r="AC52" s="450"/>
      <c r="AD52" s="450"/>
      <c r="AE52" s="450"/>
      <c r="AF52" s="450"/>
      <c r="AG52" s="450"/>
      <c r="AH52" s="450"/>
      <c r="AI52" s="450"/>
      <c r="AJ52" s="450"/>
      <c r="AK52" s="450"/>
      <c r="AL52" s="450"/>
      <c r="AM52" s="450"/>
      <c r="AN52" s="450"/>
      <c r="AO52" s="450"/>
      <c r="AP52" s="450"/>
      <c r="AQ52" s="450"/>
      <c r="AR52" s="450"/>
      <c r="AS52" s="450"/>
      <c r="AT52" s="450"/>
      <c r="AU52" s="450"/>
      <c r="AV52" s="450"/>
      <c r="AW52" s="450"/>
      <c r="AX52" s="450"/>
      <c r="AY52" s="450"/>
      <c r="AZ52" s="450"/>
      <c r="BA52" s="450"/>
      <c r="BB52" s="450"/>
      <c r="BC52" s="450"/>
      <c r="BD52" s="450"/>
      <c r="BE52" s="450"/>
      <c r="BF52" s="450"/>
    </row>
    <row r="53" spans="1:63" s="11" customFormat="1" ht="12" customHeight="1">
      <c r="B53" s="450" t="s">
        <v>104</v>
      </c>
      <c r="C53" s="450"/>
      <c r="D53" s="450"/>
      <c r="E53" s="450"/>
      <c r="F53" s="450"/>
      <c r="G53" s="450"/>
      <c r="H53" s="450"/>
      <c r="I53" s="450"/>
      <c r="J53" s="450"/>
      <c r="K53" s="450"/>
      <c r="L53" s="450"/>
      <c r="M53" s="450"/>
      <c r="N53" s="450"/>
      <c r="O53" s="450"/>
      <c r="P53" s="450"/>
      <c r="Q53" s="450"/>
      <c r="R53" s="450"/>
      <c r="S53" s="450"/>
      <c r="T53" s="450"/>
      <c r="U53" s="450"/>
      <c r="V53" s="450"/>
      <c r="W53" s="450"/>
      <c r="X53" s="450"/>
      <c r="Y53" s="450"/>
      <c r="Z53" s="450"/>
      <c r="AA53" s="450"/>
      <c r="AB53" s="450"/>
      <c r="AC53" s="450"/>
      <c r="AD53" s="450"/>
      <c r="AE53" s="450"/>
      <c r="AF53" s="450"/>
      <c r="AG53" s="450"/>
      <c r="AH53" s="450"/>
      <c r="AI53" s="450"/>
      <c r="AJ53" s="450"/>
      <c r="AK53" s="450"/>
      <c r="AL53" s="450"/>
      <c r="AM53" s="450"/>
      <c r="AN53" s="450"/>
      <c r="AO53" s="450"/>
      <c r="AP53" s="450"/>
      <c r="AQ53" s="450"/>
      <c r="AR53" s="450"/>
      <c r="AS53" s="450"/>
      <c r="AT53" s="450"/>
      <c r="AU53" s="450"/>
      <c r="AV53" s="450"/>
      <c r="AW53" s="450"/>
      <c r="AX53" s="450"/>
      <c r="AY53" s="450"/>
      <c r="AZ53" s="450"/>
      <c r="BA53" s="450"/>
      <c r="BB53" s="450"/>
      <c r="BC53" s="450"/>
      <c r="BD53" s="450"/>
      <c r="BE53" s="450"/>
      <c r="BF53" s="450"/>
    </row>
    <row r="54" spans="1:63" s="11" customFormat="1" ht="12" customHeight="1">
      <c r="B54" s="258" t="s">
        <v>105</v>
      </c>
      <c r="C54" s="258"/>
      <c r="D54" s="258"/>
      <c r="E54" s="258"/>
      <c r="F54" s="258"/>
      <c r="G54" s="258"/>
      <c r="H54" s="258"/>
      <c r="I54" s="258"/>
      <c r="J54" s="258"/>
      <c r="K54" s="258"/>
      <c r="L54" s="258"/>
      <c r="M54" s="258"/>
      <c r="N54" s="258"/>
      <c r="O54" s="258"/>
      <c r="P54" s="258"/>
      <c r="Q54" s="258"/>
      <c r="R54" s="258"/>
      <c r="S54" s="258"/>
      <c r="T54" s="258"/>
      <c r="U54" s="258"/>
      <c r="V54" s="258"/>
      <c r="W54" s="258"/>
      <c r="X54" s="258"/>
      <c r="Y54" s="258"/>
      <c r="Z54" s="258"/>
      <c r="AA54" s="258"/>
      <c r="AB54" s="258"/>
      <c r="AC54" s="258"/>
      <c r="AD54" s="258"/>
      <c r="AE54" s="258"/>
      <c r="AF54" s="258"/>
      <c r="AG54" s="258"/>
      <c r="AH54" s="258"/>
      <c r="AI54" s="258"/>
      <c r="AJ54" s="258"/>
      <c r="AK54" s="258"/>
      <c r="AL54" s="258"/>
      <c r="AM54" s="258"/>
      <c r="AN54" s="258"/>
      <c r="AO54" s="258"/>
      <c r="AP54" s="258"/>
      <c r="AQ54" s="258"/>
      <c r="AR54" s="258"/>
      <c r="AS54" s="258"/>
      <c r="AT54" s="258"/>
      <c r="AU54" s="258"/>
      <c r="AV54" s="258"/>
      <c r="AW54" s="258"/>
      <c r="AX54" s="258"/>
      <c r="AY54" s="258"/>
      <c r="AZ54" s="258"/>
      <c r="BA54" s="258"/>
      <c r="BB54" s="258"/>
      <c r="BC54" s="258"/>
      <c r="BD54" s="258"/>
      <c r="BE54" s="258"/>
      <c r="BF54" s="258"/>
      <c r="BG54" s="258"/>
      <c r="BH54" s="59"/>
      <c r="BI54" s="59"/>
      <c r="BJ54" s="59"/>
      <c r="BK54" s="59"/>
    </row>
    <row r="55" spans="1:63" s="11" customFormat="1" ht="12" customHeight="1">
      <c r="A55" s="11" t="s">
        <v>106</v>
      </c>
    </row>
    <row r="56" spans="1:63" s="11" customFormat="1" ht="12" customHeight="1">
      <c r="B56" s="258" t="s">
        <v>107</v>
      </c>
      <c r="C56" s="258"/>
      <c r="D56" s="258"/>
      <c r="E56" s="258"/>
      <c r="F56" s="258"/>
      <c r="G56" s="258"/>
      <c r="H56" s="258"/>
      <c r="I56" s="258"/>
      <c r="J56" s="258"/>
      <c r="K56" s="258"/>
      <c r="L56" s="258"/>
      <c r="M56" s="258"/>
      <c r="N56" s="258"/>
      <c r="O56" s="258"/>
      <c r="P56" s="258"/>
      <c r="Q56" s="258"/>
      <c r="R56" s="258"/>
      <c r="S56" s="258"/>
      <c r="T56" s="258"/>
      <c r="U56" s="258"/>
      <c r="V56" s="258"/>
      <c r="W56" s="258"/>
      <c r="X56" s="258"/>
      <c r="Y56" s="258"/>
      <c r="Z56" s="258"/>
      <c r="AA56" s="258"/>
      <c r="AB56" s="258"/>
      <c r="AC56" s="258"/>
      <c r="AD56" s="258"/>
      <c r="AE56" s="258"/>
      <c r="AF56" s="258"/>
      <c r="AG56" s="258"/>
      <c r="AH56" s="258"/>
      <c r="AI56" s="258"/>
      <c r="AJ56" s="258"/>
      <c r="AK56" s="258"/>
      <c r="AL56" s="258"/>
      <c r="AM56" s="258"/>
      <c r="AN56" s="258"/>
      <c r="AO56" s="258"/>
      <c r="AP56" s="258"/>
      <c r="AQ56" s="258"/>
      <c r="AR56" s="258"/>
      <c r="AS56" s="258"/>
      <c r="AT56" s="258"/>
      <c r="AU56" s="258"/>
      <c r="AV56" s="258"/>
      <c r="AW56" s="258"/>
      <c r="AX56" s="258"/>
      <c r="AY56" s="258"/>
      <c r="AZ56" s="258"/>
      <c r="BA56" s="258"/>
      <c r="BB56" s="258"/>
      <c r="BC56" s="258"/>
      <c r="BD56" s="258"/>
      <c r="BE56" s="258"/>
      <c r="BF56" s="258"/>
      <c r="BG56" s="59"/>
      <c r="BH56" s="59"/>
      <c r="BI56" s="59"/>
    </row>
    <row r="57" spans="1:63" s="11" customFormat="1" ht="12" customHeight="1">
      <c r="B57" s="258"/>
      <c r="C57" s="258"/>
      <c r="D57" s="258"/>
      <c r="E57" s="258"/>
      <c r="F57" s="258"/>
      <c r="G57" s="258"/>
      <c r="H57" s="258"/>
      <c r="I57" s="258"/>
      <c r="J57" s="258"/>
      <c r="K57" s="258"/>
      <c r="L57" s="258"/>
      <c r="M57" s="258"/>
      <c r="N57" s="258"/>
      <c r="O57" s="258"/>
      <c r="P57" s="258"/>
      <c r="Q57" s="258"/>
      <c r="R57" s="258"/>
      <c r="S57" s="258"/>
      <c r="T57" s="258"/>
      <c r="U57" s="258"/>
      <c r="V57" s="258"/>
      <c r="W57" s="258"/>
      <c r="X57" s="258"/>
      <c r="Y57" s="258"/>
      <c r="Z57" s="258"/>
      <c r="AA57" s="258"/>
      <c r="AB57" s="258"/>
      <c r="AC57" s="258"/>
      <c r="AD57" s="258"/>
      <c r="AE57" s="258"/>
      <c r="AF57" s="258"/>
      <c r="AG57" s="258"/>
      <c r="AH57" s="258"/>
      <c r="AI57" s="258"/>
      <c r="AJ57" s="258"/>
      <c r="AK57" s="258"/>
      <c r="AL57" s="258"/>
      <c r="AM57" s="258"/>
      <c r="AN57" s="258"/>
      <c r="AO57" s="258"/>
      <c r="AP57" s="258"/>
      <c r="AQ57" s="258"/>
      <c r="AR57" s="258"/>
      <c r="AS57" s="258"/>
      <c r="AT57" s="258"/>
      <c r="AU57" s="258"/>
      <c r="AV57" s="258"/>
      <c r="AW57" s="258"/>
      <c r="AX57" s="258"/>
      <c r="AY57" s="258"/>
      <c r="AZ57" s="258"/>
      <c r="BA57" s="258"/>
      <c r="BB57" s="258"/>
      <c r="BC57" s="258"/>
      <c r="BD57" s="258"/>
      <c r="BE57" s="258"/>
      <c r="BF57" s="258"/>
      <c r="BG57" s="59"/>
      <c r="BH57" s="59"/>
      <c r="BI57" s="59"/>
    </row>
    <row r="58" spans="1:63" s="11" customFormat="1" ht="12" customHeight="1">
      <c r="B58" s="258" t="s">
        <v>39</v>
      </c>
      <c r="C58" s="258"/>
      <c r="D58" s="258"/>
      <c r="E58" s="258"/>
      <c r="F58" s="258"/>
      <c r="G58" s="258"/>
      <c r="H58" s="258"/>
      <c r="I58" s="258"/>
      <c r="J58" s="258"/>
      <c r="K58" s="258"/>
      <c r="L58" s="258"/>
      <c r="M58" s="258"/>
      <c r="N58" s="258"/>
      <c r="O58" s="258"/>
      <c r="P58" s="258"/>
      <c r="Q58" s="258"/>
      <c r="R58" s="258"/>
      <c r="S58" s="258"/>
      <c r="T58" s="258"/>
      <c r="U58" s="258"/>
      <c r="V58" s="258"/>
      <c r="W58" s="258"/>
      <c r="X58" s="258"/>
      <c r="Y58" s="258"/>
      <c r="Z58" s="258"/>
      <c r="AA58" s="258"/>
      <c r="AB58" s="258"/>
      <c r="AC58" s="258"/>
      <c r="AD58" s="258"/>
      <c r="AE58" s="258"/>
      <c r="AF58" s="258"/>
      <c r="AG58" s="258"/>
      <c r="AH58" s="258"/>
      <c r="AI58" s="258"/>
      <c r="AJ58" s="258"/>
      <c r="AK58" s="258"/>
      <c r="AL58" s="258"/>
      <c r="AM58" s="258"/>
      <c r="AN58" s="258"/>
      <c r="AO58" s="258"/>
      <c r="AP58" s="258"/>
      <c r="AQ58" s="258"/>
      <c r="AR58" s="258"/>
      <c r="AS58" s="258"/>
      <c r="AT58" s="258"/>
      <c r="AU58" s="258"/>
      <c r="AV58" s="258"/>
      <c r="AW58" s="258"/>
      <c r="AX58" s="258"/>
      <c r="AY58" s="258"/>
      <c r="AZ58" s="258"/>
      <c r="BA58" s="258"/>
      <c r="BB58" s="258"/>
      <c r="BC58" s="258"/>
      <c r="BD58" s="258"/>
      <c r="BE58" s="258"/>
      <c r="BF58" s="258"/>
      <c r="BG58" s="258"/>
      <c r="BH58" s="59"/>
      <c r="BI58" s="59"/>
    </row>
    <row r="59" spans="1:63" s="11" customFormat="1" ht="12" customHeight="1">
      <c r="B59" s="258"/>
      <c r="C59" s="258"/>
      <c r="D59" s="258"/>
      <c r="E59" s="258"/>
      <c r="F59" s="258"/>
      <c r="G59" s="258"/>
      <c r="H59" s="258"/>
      <c r="I59" s="258"/>
      <c r="J59" s="258"/>
      <c r="K59" s="258"/>
      <c r="L59" s="258"/>
      <c r="M59" s="258"/>
      <c r="N59" s="258"/>
      <c r="O59" s="258"/>
      <c r="P59" s="258"/>
      <c r="Q59" s="258"/>
      <c r="R59" s="258"/>
      <c r="S59" s="258"/>
      <c r="T59" s="258"/>
      <c r="U59" s="258"/>
      <c r="V59" s="258"/>
      <c r="W59" s="258"/>
      <c r="X59" s="258"/>
      <c r="Y59" s="258"/>
      <c r="Z59" s="258"/>
      <c r="AA59" s="258"/>
      <c r="AB59" s="258"/>
      <c r="AC59" s="258"/>
      <c r="AD59" s="258"/>
      <c r="AE59" s="258"/>
      <c r="AF59" s="258"/>
      <c r="AG59" s="258"/>
      <c r="AH59" s="258"/>
      <c r="AI59" s="258"/>
      <c r="AJ59" s="258"/>
      <c r="AK59" s="258"/>
      <c r="AL59" s="258"/>
      <c r="AM59" s="258"/>
      <c r="AN59" s="258"/>
      <c r="AO59" s="258"/>
      <c r="AP59" s="258"/>
      <c r="AQ59" s="258"/>
      <c r="AR59" s="258"/>
      <c r="AS59" s="258"/>
      <c r="AT59" s="258"/>
      <c r="AU59" s="258"/>
      <c r="AV59" s="258"/>
      <c r="AW59" s="258"/>
      <c r="AX59" s="258"/>
      <c r="AY59" s="258"/>
      <c r="AZ59" s="258"/>
      <c r="BA59" s="258"/>
      <c r="BB59" s="258"/>
      <c r="BC59" s="258"/>
      <c r="BD59" s="258"/>
      <c r="BE59" s="258"/>
      <c r="BF59" s="258"/>
      <c r="BG59" s="258"/>
      <c r="BH59" s="59"/>
      <c r="BI59" s="59"/>
    </row>
    <row r="60" spans="1:63" s="11" customFormat="1" ht="12" customHeight="1">
      <c r="B60" s="451" t="s">
        <v>108</v>
      </c>
      <c r="C60" s="451"/>
      <c r="D60" s="451"/>
      <c r="E60" s="451"/>
      <c r="F60" s="451"/>
      <c r="G60" s="451"/>
      <c r="H60" s="451"/>
      <c r="I60" s="451"/>
      <c r="J60" s="451"/>
      <c r="K60" s="451"/>
      <c r="L60" s="451"/>
      <c r="M60" s="451"/>
      <c r="N60" s="451"/>
      <c r="O60" s="451"/>
      <c r="P60" s="451"/>
      <c r="Q60" s="451"/>
      <c r="R60" s="451"/>
      <c r="S60" s="451"/>
      <c r="T60" s="451"/>
      <c r="U60" s="451"/>
      <c r="V60" s="451"/>
      <c r="W60" s="451"/>
      <c r="X60" s="451"/>
      <c r="Y60" s="451"/>
      <c r="Z60" s="451"/>
      <c r="AA60" s="451"/>
      <c r="AB60" s="451"/>
      <c r="AC60" s="451"/>
      <c r="AD60" s="451"/>
      <c r="AE60" s="451"/>
      <c r="AF60" s="451"/>
      <c r="AG60" s="451"/>
      <c r="AH60" s="451"/>
      <c r="AI60" s="451"/>
      <c r="AJ60" s="451"/>
      <c r="AK60" s="451"/>
      <c r="AL60" s="451"/>
      <c r="AM60" s="451"/>
      <c r="AN60" s="451"/>
      <c r="AO60" s="451"/>
      <c r="AP60" s="451"/>
      <c r="AQ60" s="451"/>
      <c r="AR60" s="451"/>
      <c r="AS60" s="451"/>
      <c r="AT60" s="451"/>
      <c r="AU60" s="451"/>
      <c r="AV60" s="451"/>
      <c r="AW60" s="451"/>
      <c r="AX60" s="451"/>
      <c r="AY60" s="451"/>
      <c r="AZ60" s="451"/>
      <c r="BA60" s="451"/>
      <c r="BB60" s="451"/>
      <c r="BC60" s="451"/>
      <c r="BD60" s="27"/>
      <c r="BE60" s="27"/>
      <c r="BF60" s="27"/>
      <c r="BG60" s="27"/>
      <c r="BH60" s="27"/>
      <c r="BI60" s="27"/>
      <c r="BJ60" s="27"/>
    </row>
    <row r="61" spans="1:63" ht="6" customHeight="1"/>
    <row r="62" spans="1:63" ht="15" customHeight="1">
      <c r="A62" s="2" t="s">
        <v>109</v>
      </c>
    </row>
    <row r="63" spans="1:63" ht="12.75" customHeight="1">
      <c r="B63" s="2" t="s">
        <v>110</v>
      </c>
    </row>
    <row r="64" spans="1:63" ht="15" customHeight="1">
      <c r="B64" s="4"/>
      <c r="C64" s="12"/>
      <c r="D64" s="371" t="s">
        <v>19</v>
      </c>
      <c r="E64" s="184"/>
      <c r="F64" s="184"/>
      <c r="G64" s="184"/>
      <c r="H64" s="184"/>
      <c r="I64" s="184"/>
      <c r="J64" s="184"/>
      <c r="K64" s="184"/>
      <c r="L64" s="184"/>
      <c r="M64" s="259" t="s">
        <v>20</v>
      </c>
      <c r="N64" s="185"/>
      <c r="O64" s="185"/>
      <c r="P64" s="185"/>
      <c r="Q64" s="185"/>
      <c r="R64" s="185"/>
      <c r="S64" s="185"/>
      <c r="T64" s="185"/>
      <c r="U64" s="185"/>
      <c r="V64" s="185"/>
      <c r="W64" s="185"/>
      <c r="X64" s="185"/>
      <c r="Y64" s="185"/>
      <c r="Z64" s="185"/>
      <c r="AA64" s="185"/>
      <c r="AB64" s="185"/>
      <c r="AC64" s="185"/>
      <c r="AD64" s="185"/>
      <c r="AE64" s="185"/>
      <c r="AF64" s="260"/>
      <c r="AG64" s="371" t="s">
        <v>111</v>
      </c>
      <c r="AH64" s="371"/>
      <c r="AI64" s="371"/>
      <c r="AJ64" s="371"/>
      <c r="AK64" s="371"/>
      <c r="AL64" s="371"/>
      <c r="AM64" s="371"/>
      <c r="AN64" s="371"/>
      <c r="AO64" s="412" t="s">
        <v>112</v>
      </c>
      <c r="AP64" s="412"/>
      <c r="AQ64" s="412"/>
      <c r="AR64" s="412"/>
      <c r="AS64" s="412"/>
      <c r="AT64" s="412"/>
      <c r="AU64" s="412"/>
      <c r="AV64" s="264" t="s">
        <v>24</v>
      </c>
      <c r="AW64" s="265"/>
      <c r="AX64" s="265"/>
      <c r="AY64" s="265"/>
      <c r="AZ64" s="265"/>
      <c r="BA64" s="265"/>
      <c r="BB64" s="265"/>
      <c r="BC64" s="265"/>
      <c r="BD64" s="265"/>
      <c r="BE64" s="266"/>
    </row>
    <row r="65" spans="1:62" ht="15" customHeight="1">
      <c r="B65" s="4"/>
      <c r="C65" s="12"/>
      <c r="D65" s="184"/>
      <c r="E65" s="184"/>
      <c r="F65" s="184"/>
      <c r="G65" s="184"/>
      <c r="H65" s="184"/>
      <c r="I65" s="184"/>
      <c r="J65" s="184"/>
      <c r="K65" s="184"/>
      <c r="L65" s="184"/>
      <c r="M65" s="452"/>
      <c r="N65" s="453"/>
      <c r="O65" s="453"/>
      <c r="P65" s="453"/>
      <c r="Q65" s="453"/>
      <c r="R65" s="453"/>
      <c r="S65" s="453"/>
      <c r="T65" s="453"/>
      <c r="U65" s="453"/>
      <c r="V65" s="453"/>
      <c r="W65" s="453"/>
      <c r="X65" s="453"/>
      <c r="Y65" s="453"/>
      <c r="Z65" s="453"/>
      <c r="AA65" s="453"/>
      <c r="AB65" s="453"/>
      <c r="AC65" s="453"/>
      <c r="AD65" s="453"/>
      <c r="AE65" s="453"/>
      <c r="AF65" s="454"/>
      <c r="AG65" s="371"/>
      <c r="AH65" s="371"/>
      <c r="AI65" s="371"/>
      <c r="AJ65" s="371"/>
      <c r="AK65" s="371"/>
      <c r="AL65" s="371"/>
      <c r="AM65" s="371"/>
      <c r="AN65" s="371"/>
      <c r="AO65" s="412"/>
      <c r="AP65" s="412"/>
      <c r="AQ65" s="412"/>
      <c r="AR65" s="412"/>
      <c r="AS65" s="412"/>
      <c r="AT65" s="412"/>
      <c r="AU65" s="412"/>
      <c r="AV65" s="267"/>
      <c r="AW65" s="268"/>
      <c r="AX65" s="268"/>
      <c r="AY65" s="268"/>
      <c r="AZ65" s="268"/>
      <c r="BA65" s="268"/>
      <c r="BB65" s="268"/>
      <c r="BC65" s="268"/>
      <c r="BD65" s="268"/>
      <c r="BE65" s="269"/>
    </row>
    <row r="66" spans="1:62" ht="15" customHeight="1">
      <c r="B66" s="4"/>
      <c r="C66" s="12"/>
      <c r="D66" s="184"/>
      <c r="E66" s="184"/>
      <c r="F66" s="184"/>
      <c r="G66" s="184"/>
      <c r="H66" s="184"/>
      <c r="I66" s="184"/>
      <c r="J66" s="184"/>
      <c r="K66" s="184"/>
      <c r="L66" s="184"/>
      <c r="M66" s="432" t="s">
        <v>113</v>
      </c>
      <c r="N66" s="433"/>
      <c r="O66" s="433"/>
      <c r="P66" s="433"/>
      <c r="Q66" s="433"/>
      <c r="R66" s="433"/>
      <c r="S66" s="433"/>
      <c r="T66" s="433"/>
      <c r="U66" s="433"/>
      <c r="V66" s="433"/>
      <c r="W66" s="433"/>
      <c r="X66" s="433"/>
      <c r="Y66" s="433"/>
      <c r="Z66" s="433"/>
      <c r="AA66" s="433"/>
      <c r="AB66" s="433"/>
      <c r="AC66" s="433"/>
      <c r="AD66" s="433"/>
      <c r="AE66" s="433"/>
      <c r="AF66" s="434"/>
      <c r="AG66" s="371"/>
      <c r="AH66" s="371"/>
      <c r="AI66" s="371"/>
      <c r="AJ66" s="371"/>
      <c r="AK66" s="371"/>
      <c r="AL66" s="371"/>
      <c r="AM66" s="371"/>
      <c r="AN66" s="371"/>
      <c r="AO66" s="412"/>
      <c r="AP66" s="412"/>
      <c r="AQ66" s="412"/>
      <c r="AR66" s="412"/>
      <c r="AS66" s="412"/>
      <c r="AT66" s="412"/>
      <c r="AU66" s="412"/>
      <c r="AV66" s="270"/>
      <c r="AW66" s="271"/>
      <c r="AX66" s="271"/>
      <c r="AY66" s="271"/>
      <c r="AZ66" s="271"/>
      <c r="BA66" s="271"/>
      <c r="BB66" s="271"/>
      <c r="BC66" s="271"/>
      <c r="BD66" s="271"/>
      <c r="BE66" s="272"/>
    </row>
    <row r="67" spans="1:62" ht="13.5" customHeight="1">
      <c r="B67" s="4"/>
      <c r="C67" s="12"/>
      <c r="D67" s="435"/>
      <c r="E67" s="436"/>
      <c r="F67" s="436"/>
      <c r="G67" s="436"/>
      <c r="H67" s="436"/>
      <c r="I67" s="436"/>
      <c r="J67" s="436"/>
      <c r="K67" s="436"/>
      <c r="L67" s="437"/>
      <c r="M67" s="438" t="s">
        <v>114</v>
      </c>
      <c r="N67" s="439"/>
      <c r="O67" s="439"/>
      <c r="P67" s="439"/>
      <c r="Q67" s="439"/>
      <c r="R67" s="439"/>
      <c r="S67" s="439"/>
      <c r="T67" s="439"/>
      <c r="U67" s="439"/>
      <c r="V67" s="439"/>
      <c r="W67" s="439"/>
      <c r="X67" s="439"/>
      <c r="Y67" s="439"/>
      <c r="Z67" s="439"/>
      <c r="AA67" s="439"/>
      <c r="AB67" s="439"/>
      <c r="AC67" s="439"/>
      <c r="AD67" s="439"/>
      <c r="AE67" s="439"/>
      <c r="AF67" s="440"/>
      <c r="AG67" s="225">
        <v>8</v>
      </c>
      <c r="AH67" s="226"/>
      <c r="AI67" s="226"/>
      <c r="AJ67" s="226"/>
      <c r="AK67" s="226"/>
      <c r="AL67" s="226"/>
      <c r="AM67" s="226"/>
      <c r="AN67" s="227"/>
      <c r="AO67" s="327">
        <v>20</v>
      </c>
      <c r="AP67" s="328"/>
      <c r="AQ67" s="328"/>
      <c r="AR67" s="328"/>
      <c r="AS67" s="328"/>
      <c r="AT67" s="328"/>
      <c r="AU67" s="329"/>
      <c r="AV67" s="336">
        <f>AG67*AO67</f>
        <v>160</v>
      </c>
      <c r="AW67" s="337"/>
      <c r="AX67" s="337"/>
      <c r="AY67" s="337"/>
      <c r="AZ67" s="337"/>
      <c r="BA67" s="337"/>
      <c r="BB67" s="337"/>
      <c r="BC67" s="337"/>
      <c r="BD67" s="337"/>
      <c r="BE67" s="338"/>
    </row>
    <row r="68" spans="1:62" ht="13.5" customHeight="1">
      <c r="B68" s="4"/>
      <c r="C68" s="12"/>
      <c r="D68" s="444"/>
      <c r="E68" s="445"/>
      <c r="F68" s="445"/>
      <c r="G68" s="445"/>
      <c r="H68" s="445"/>
      <c r="I68" s="445"/>
      <c r="J68" s="445"/>
      <c r="K68" s="445"/>
      <c r="L68" s="446"/>
      <c r="M68" s="441"/>
      <c r="N68" s="442"/>
      <c r="O68" s="442"/>
      <c r="P68" s="442"/>
      <c r="Q68" s="442"/>
      <c r="R68" s="442"/>
      <c r="S68" s="442"/>
      <c r="T68" s="442"/>
      <c r="U68" s="442"/>
      <c r="V68" s="442"/>
      <c r="W68" s="442"/>
      <c r="X68" s="442"/>
      <c r="Y68" s="442"/>
      <c r="Z68" s="442"/>
      <c r="AA68" s="442"/>
      <c r="AB68" s="442"/>
      <c r="AC68" s="442"/>
      <c r="AD68" s="442"/>
      <c r="AE68" s="442"/>
      <c r="AF68" s="443"/>
      <c r="AG68" s="228"/>
      <c r="AH68" s="229"/>
      <c r="AI68" s="229"/>
      <c r="AJ68" s="229"/>
      <c r="AK68" s="229"/>
      <c r="AL68" s="229"/>
      <c r="AM68" s="229"/>
      <c r="AN68" s="230"/>
      <c r="AO68" s="330"/>
      <c r="AP68" s="331"/>
      <c r="AQ68" s="331"/>
      <c r="AR68" s="331"/>
      <c r="AS68" s="331"/>
      <c r="AT68" s="331"/>
      <c r="AU68" s="332"/>
      <c r="AV68" s="339"/>
      <c r="AW68" s="340"/>
      <c r="AX68" s="340"/>
      <c r="AY68" s="340"/>
      <c r="AZ68" s="340"/>
      <c r="BA68" s="340"/>
      <c r="BB68" s="340"/>
      <c r="BC68" s="340"/>
      <c r="BD68" s="340"/>
      <c r="BE68" s="341"/>
    </row>
    <row r="69" spans="1:62" ht="12" customHeight="1">
      <c r="B69" s="4"/>
      <c r="C69" s="12"/>
      <c r="D69" s="204" t="s">
        <v>115</v>
      </c>
      <c r="E69" s="205"/>
      <c r="F69" s="205"/>
      <c r="G69" s="205"/>
      <c r="H69" s="205"/>
      <c r="I69" s="205"/>
      <c r="J69" s="205"/>
      <c r="K69" s="205"/>
      <c r="L69" s="206"/>
      <c r="M69" s="447" t="s">
        <v>116</v>
      </c>
      <c r="N69" s="448"/>
      <c r="O69" s="448"/>
      <c r="P69" s="448"/>
      <c r="Q69" s="448"/>
      <c r="R69" s="448"/>
      <c r="S69" s="448"/>
      <c r="T69" s="448"/>
      <c r="U69" s="448"/>
      <c r="V69" s="448"/>
      <c r="W69" s="448"/>
      <c r="X69" s="448"/>
      <c r="Y69" s="448"/>
      <c r="Z69" s="448"/>
      <c r="AA69" s="448"/>
      <c r="AB69" s="448"/>
      <c r="AC69" s="448"/>
      <c r="AD69" s="448"/>
      <c r="AE69" s="448"/>
      <c r="AF69" s="449"/>
      <c r="AG69" s="231"/>
      <c r="AH69" s="232"/>
      <c r="AI69" s="232"/>
      <c r="AJ69" s="232"/>
      <c r="AK69" s="232"/>
      <c r="AL69" s="232"/>
      <c r="AM69" s="232"/>
      <c r="AN69" s="233"/>
      <c r="AO69" s="333"/>
      <c r="AP69" s="334"/>
      <c r="AQ69" s="334"/>
      <c r="AR69" s="334"/>
      <c r="AS69" s="334"/>
      <c r="AT69" s="334"/>
      <c r="AU69" s="335"/>
      <c r="AV69" s="342"/>
      <c r="AW69" s="343"/>
      <c r="AX69" s="343"/>
      <c r="AY69" s="343"/>
      <c r="AZ69" s="343"/>
      <c r="BA69" s="343"/>
      <c r="BB69" s="343"/>
      <c r="BC69" s="343"/>
      <c r="BD69" s="343"/>
      <c r="BE69" s="344"/>
    </row>
    <row r="70" spans="1:62" ht="15" customHeight="1">
      <c r="B70" s="4"/>
      <c r="C70" s="4"/>
      <c r="D70" s="420" t="s">
        <v>117</v>
      </c>
      <c r="E70" s="420"/>
      <c r="F70" s="420"/>
      <c r="G70" s="420"/>
      <c r="H70" s="420"/>
      <c r="I70" s="420"/>
      <c r="J70" s="420"/>
      <c r="K70" s="420"/>
      <c r="L70" s="420"/>
      <c r="M70" s="421" t="s">
        <v>118</v>
      </c>
      <c r="N70" s="422"/>
      <c r="O70" s="422"/>
      <c r="P70" s="422"/>
      <c r="Q70" s="422"/>
      <c r="R70" s="422"/>
      <c r="S70" s="422"/>
      <c r="T70" s="422"/>
      <c r="U70" s="422"/>
      <c r="V70" s="422"/>
      <c r="W70" s="422"/>
      <c r="X70" s="423"/>
      <c r="Y70" s="424" t="s">
        <v>41</v>
      </c>
      <c r="Z70" s="424"/>
      <c r="AA70" s="424"/>
      <c r="AB70" s="424"/>
      <c r="AC70" s="424"/>
      <c r="AD70" s="424"/>
      <c r="AE70" s="424"/>
      <c r="AF70" s="424"/>
      <c r="AG70" s="424"/>
      <c r="AH70" s="424"/>
      <c r="AI70" s="424"/>
      <c r="AJ70" s="425" t="s">
        <v>42</v>
      </c>
      <c r="AK70" s="425"/>
      <c r="AL70" s="425"/>
      <c r="AM70" s="425"/>
      <c r="AN70" s="425"/>
      <c r="AO70" s="425"/>
      <c r="AP70" s="425"/>
      <c r="AQ70" s="425"/>
      <c r="AR70" s="425"/>
      <c r="AS70" s="425"/>
      <c r="AT70" s="425"/>
      <c r="AU70" s="425"/>
      <c r="AV70" s="425"/>
      <c r="AW70" s="425"/>
      <c r="AX70" s="425"/>
      <c r="AY70" s="425"/>
      <c r="AZ70" s="425"/>
      <c r="BA70" s="425"/>
      <c r="BB70" s="425"/>
      <c r="BC70" s="425"/>
      <c r="BD70" s="425"/>
      <c r="BE70" s="425"/>
    </row>
    <row r="71" spans="1:62" ht="25.5" customHeight="1">
      <c r="B71" s="4"/>
      <c r="C71" s="4"/>
      <c r="D71" s="426" t="s">
        <v>43</v>
      </c>
      <c r="E71" s="426"/>
      <c r="F71" s="426"/>
      <c r="G71" s="426"/>
      <c r="H71" s="426"/>
      <c r="I71" s="426"/>
      <c r="J71" s="426"/>
      <c r="K71" s="426"/>
      <c r="L71" s="426"/>
      <c r="M71" s="427"/>
      <c r="N71" s="428"/>
      <c r="O71" s="428"/>
      <c r="P71" s="428"/>
      <c r="Q71" s="428"/>
      <c r="R71" s="428"/>
      <c r="S71" s="428"/>
      <c r="T71" s="428"/>
      <c r="U71" s="428"/>
      <c r="V71" s="428"/>
      <c r="W71" s="428"/>
      <c r="X71" s="429"/>
      <c r="Y71" s="430" t="s">
        <v>44</v>
      </c>
      <c r="Z71" s="430"/>
      <c r="AA71" s="430"/>
      <c r="AB71" s="430"/>
      <c r="AC71" s="430"/>
      <c r="AD71" s="430"/>
      <c r="AE71" s="430"/>
      <c r="AF71" s="430"/>
      <c r="AG71" s="430"/>
      <c r="AH71" s="430"/>
      <c r="AI71" s="430"/>
      <c r="AJ71" s="431" t="s">
        <v>45</v>
      </c>
      <c r="AK71" s="431"/>
      <c r="AL71" s="431"/>
      <c r="AM71" s="431"/>
      <c r="AN71" s="431"/>
      <c r="AO71" s="431"/>
      <c r="AP71" s="431"/>
      <c r="AQ71" s="431"/>
      <c r="AR71" s="431"/>
      <c r="AS71" s="431"/>
      <c r="AT71" s="431"/>
      <c r="AU71" s="431"/>
      <c r="AV71" s="431"/>
      <c r="AW71" s="431"/>
      <c r="AX71" s="431"/>
      <c r="AY71" s="431"/>
      <c r="AZ71" s="431"/>
      <c r="BA71" s="431"/>
      <c r="BB71" s="431"/>
      <c r="BC71" s="431"/>
      <c r="BD71" s="431"/>
      <c r="BE71" s="431"/>
    </row>
    <row r="72" spans="1:62">
      <c r="B72" s="4"/>
      <c r="C72" s="4"/>
      <c r="D72" s="408" t="s">
        <v>46</v>
      </c>
      <c r="E72" s="408"/>
      <c r="F72" s="408"/>
      <c r="G72" s="408"/>
      <c r="H72" s="408"/>
      <c r="I72" s="408"/>
      <c r="J72" s="408"/>
      <c r="K72" s="408"/>
      <c r="L72" s="408"/>
      <c r="M72" s="408"/>
      <c r="N72" s="408"/>
      <c r="O72" s="408"/>
      <c r="P72" s="408"/>
      <c r="Q72" s="408"/>
      <c r="R72" s="408"/>
      <c r="S72" s="408"/>
      <c r="T72" s="408"/>
      <c r="U72" s="408"/>
      <c r="V72" s="408"/>
      <c r="W72" s="408"/>
      <c r="X72" s="408"/>
      <c r="Y72" s="408"/>
      <c r="Z72" s="408"/>
      <c r="AA72" s="408"/>
      <c r="AB72" s="408"/>
      <c r="AC72" s="408"/>
      <c r="AD72" s="408"/>
      <c r="AE72" s="408"/>
      <c r="AF72" s="408"/>
      <c r="AG72" s="408"/>
      <c r="AH72" s="408"/>
      <c r="AI72" s="408"/>
      <c r="AJ72" s="408"/>
      <c r="AK72" s="408"/>
      <c r="AL72" s="408"/>
      <c r="AM72" s="408"/>
      <c r="AN72" s="408"/>
      <c r="AO72" s="408"/>
      <c r="AP72" s="408"/>
      <c r="AQ72" s="408"/>
      <c r="AR72" s="408"/>
      <c r="AS72" s="408"/>
      <c r="AT72" s="408"/>
      <c r="AU72" s="408"/>
      <c r="AV72" s="408"/>
      <c r="AW72" s="408"/>
      <c r="AX72" s="408"/>
      <c r="AY72" s="408"/>
      <c r="AZ72" s="408"/>
      <c r="BA72" s="408"/>
      <c r="BB72" s="408"/>
      <c r="BC72" s="408"/>
      <c r="BD72" s="408"/>
      <c r="BE72" s="408"/>
      <c r="BF72" s="29"/>
      <c r="BG72" s="29"/>
      <c r="BH72" s="29"/>
      <c r="BI72" s="29"/>
      <c r="BJ72" s="29"/>
    </row>
    <row r="73" spans="1:62" ht="15" customHeight="1">
      <c r="A73" s="2" t="s">
        <v>119</v>
      </c>
    </row>
    <row r="74" spans="1:62" s="14" customFormat="1">
      <c r="A74" s="2"/>
      <c r="B74" s="2" t="s">
        <v>47</v>
      </c>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row>
    <row r="75" spans="1:62" s="14" customFormat="1" ht="23.25" customHeight="1">
      <c r="A75" s="2"/>
      <c r="B75" s="2"/>
      <c r="C75" s="409" t="s">
        <v>120</v>
      </c>
      <c r="D75" s="409"/>
      <c r="E75" s="409"/>
      <c r="F75" s="409"/>
      <c r="G75" s="409"/>
      <c r="H75" s="409"/>
      <c r="I75" s="409"/>
      <c r="J75" s="409"/>
      <c r="K75" s="409"/>
      <c r="L75" s="409"/>
      <c r="M75" s="409"/>
      <c r="N75" s="409"/>
      <c r="O75" s="409"/>
      <c r="P75" s="409"/>
      <c r="Q75" s="409"/>
      <c r="R75" s="409"/>
      <c r="S75" s="409"/>
      <c r="T75" s="409"/>
      <c r="U75" s="409"/>
      <c r="V75" s="409"/>
      <c r="W75" s="409"/>
      <c r="X75" s="409"/>
      <c r="Y75" s="409"/>
      <c r="Z75" s="409"/>
      <c r="AA75" s="409"/>
      <c r="AB75" s="409"/>
      <c r="AC75" s="409"/>
      <c r="AD75" s="409"/>
      <c r="AE75" s="409"/>
      <c r="AF75" s="409"/>
      <c r="AG75" s="409"/>
      <c r="AH75" s="409"/>
      <c r="AI75" s="409"/>
      <c r="AJ75" s="409"/>
      <c r="AK75" s="409"/>
      <c r="AL75" s="409"/>
      <c r="AM75" s="409"/>
      <c r="AN75" s="409"/>
      <c r="AO75" s="409"/>
      <c r="AP75" s="409"/>
      <c r="AQ75" s="409"/>
      <c r="AR75" s="409"/>
      <c r="AS75" s="409"/>
      <c r="AT75" s="409"/>
      <c r="AU75" s="409"/>
      <c r="AV75" s="409"/>
      <c r="AW75" s="409"/>
      <c r="AX75" s="409"/>
      <c r="AY75" s="409"/>
      <c r="AZ75" s="409"/>
      <c r="BA75" s="409"/>
      <c r="BB75" s="409"/>
      <c r="BC75" s="409"/>
      <c r="BD75" s="409"/>
      <c r="BE75" s="409"/>
      <c r="BF75" s="2"/>
      <c r="BG75" s="2"/>
    </row>
    <row r="76" spans="1:62" ht="14.25" customHeight="1">
      <c r="B76" s="4"/>
      <c r="C76" s="12"/>
      <c r="D76" s="371" t="s">
        <v>19</v>
      </c>
      <c r="E76" s="371"/>
      <c r="F76" s="371"/>
      <c r="G76" s="371"/>
      <c r="H76" s="371"/>
      <c r="I76" s="371"/>
      <c r="J76" s="371"/>
      <c r="K76" s="371"/>
      <c r="L76" s="371"/>
      <c r="M76" s="371"/>
      <c r="N76" s="410" t="s">
        <v>20</v>
      </c>
      <c r="O76" s="410"/>
      <c r="P76" s="410"/>
      <c r="Q76" s="410"/>
      <c r="R76" s="410"/>
      <c r="S76" s="410"/>
      <c r="T76" s="410"/>
      <c r="U76" s="410"/>
      <c r="V76" s="410"/>
      <c r="W76" s="410"/>
      <c r="X76" s="410"/>
      <c r="Y76" s="410"/>
      <c r="Z76" s="410"/>
      <c r="AA76" s="410"/>
      <c r="AB76" s="264" t="s">
        <v>121</v>
      </c>
      <c r="AC76" s="265"/>
      <c r="AD76" s="265"/>
      <c r="AE76" s="265"/>
      <c r="AF76" s="266"/>
      <c r="AG76" s="412" t="s">
        <v>22</v>
      </c>
      <c r="AH76" s="412"/>
      <c r="AI76" s="412"/>
      <c r="AJ76" s="412"/>
      <c r="AK76" s="412"/>
      <c r="AL76" s="412"/>
      <c r="AM76" s="413" t="s">
        <v>23</v>
      </c>
      <c r="AN76" s="413"/>
      <c r="AO76" s="413"/>
      <c r="AP76" s="413"/>
      <c r="AQ76" s="413"/>
      <c r="AR76" s="412" t="s">
        <v>24</v>
      </c>
      <c r="AS76" s="412"/>
      <c r="AT76" s="412"/>
      <c r="AU76" s="412"/>
      <c r="AV76" s="412"/>
      <c r="AW76" s="264" t="s">
        <v>122</v>
      </c>
      <c r="AX76" s="265"/>
      <c r="AY76" s="265"/>
      <c r="AZ76" s="265"/>
      <c r="BA76" s="265"/>
      <c r="BB76" s="265"/>
      <c r="BC76" s="265"/>
      <c r="BD76" s="265"/>
      <c r="BE76" s="265"/>
      <c r="BF76" s="266"/>
    </row>
    <row r="77" spans="1:62" ht="14.25" customHeight="1">
      <c r="B77" s="4"/>
      <c r="C77" s="12"/>
      <c r="D77" s="371"/>
      <c r="E77" s="371"/>
      <c r="F77" s="371"/>
      <c r="G77" s="371"/>
      <c r="H77" s="371"/>
      <c r="I77" s="371"/>
      <c r="J77" s="371"/>
      <c r="K77" s="371"/>
      <c r="L77" s="371"/>
      <c r="M77" s="371"/>
      <c r="N77" s="411"/>
      <c r="O77" s="411"/>
      <c r="P77" s="411"/>
      <c r="Q77" s="411"/>
      <c r="R77" s="411"/>
      <c r="S77" s="411"/>
      <c r="T77" s="411"/>
      <c r="U77" s="411"/>
      <c r="V77" s="411"/>
      <c r="W77" s="411"/>
      <c r="X77" s="411"/>
      <c r="Y77" s="411"/>
      <c r="Z77" s="411"/>
      <c r="AA77" s="411"/>
      <c r="AB77" s="267"/>
      <c r="AC77" s="268"/>
      <c r="AD77" s="268"/>
      <c r="AE77" s="268"/>
      <c r="AF77" s="269"/>
      <c r="AG77" s="412"/>
      <c r="AH77" s="412"/>
      <c r="AI77" s="412"/>
      <c r="AJ77" s="412"/>
      <c r="AK77" s="412"/>
      <c r="AL77" s="412"/>
      <c r="AM77" s="413"/>
      <c r="AN77" s="413"/>
      <c r="AO77" s="413"/>
      <c r="AP77" s="413"/>
      <c r="AQ77" s="413"/>
      <c r="AR77" s="412"/>
      <c r="AS77" s="412"/>
      <c r="AT77" s="412"/>
      <c r="AU77" s="412"/>
      <c r="AV77" s="412"/>
      <c r="AW77" s="414"/>
      <c r="AX77" s="415"/>
      <c r="AY77" s="415"/>
      <c r="AZ77" s="415"/>
      <c r="BA77" s="415"/>
      <c r="BB77" s="415"/>
      <c r="BC77" s="415"/>
      <c r="BD77" s="415"/>
      <c r="BE77" s="415"/>
      <c r="BF77" s="416"/>
    </row>
    <row r="78" spans="1:62" ht="14.25" customHeight="1">
      <c r="B78" s="4"/>
      <c r="C78" s="12"/>
      <c r="D78" s="371"/>
      <c r="E78" s="371"/>
      <c r="F78" s="371"/>
      <c r="G78" s="371"/>
      <c r="H78" s="371"/>
      <c r="I78" s="371"/>
      <c r="J78" s="371"/>
      <c r="K78" s="371"/>
      <c r="L78" s="371"/>
      <c r="M78" s="371"/>
      <c r="N78" s="417" t="s">
        <v>123</v>
      </c>
      <c r="O78" s="417"/>
      <c r="P78" s="417"/>
      <c r="Q78" s="417"/>
      <c r="R78" s="417"/>
      <c r="S78" s="417"/>
      <c r="T78" s="417"/>
      <c r="U78" s="417"/>
      <c r="V78" s="417"/>
      <c r="W78" s="417"/>
      <c r="X78" s="417"/>
      <c r="Y78" s="417"/>
      <c r="Z78" s="417"/>
      <c r="AA78" s="417"/>
      <c r="AB78" s="270"/>
      <c r="AC78" s="271"/>
      <c r="AD78" s="271"/>
      <c r="AE78" s="271"/>
      <c r="AF78" s="272"/>
      <c r="AG78" s="412"/>
      <c r="AH78" s="412"/>
      <c r="AI78" s="412"/>
      <c r="AJ78" s="412"/>
      <c r="AK78" s="412"/>
      <c r="AL78" s="412"/>
      <c r="AM78" s="413"/>
      <c r="AN78" s="413"/>
      <c r="AO78" s="413"/>
      <c r="AP78" s="413"/>
      <c r="AQ78" s="413"/>
      <c r="AR78" s="412"/>
      <c r="AS78" s="412"/>
      <c r="AT78" s="412"/>
      <c r="AU78" s="412"/>
      <c r="AV78" s="412"/>
      <c r="AW78" s="270" t="s">
        <v>25</v>
      </c>
      <c r="AX78" s="271"/>
      <c r="AY78" s="271"/>
      <c r="AZ78" s="418" t="s">
        <v>124</v>
      </c>
      <c r="BA78" s="418"/>
      <c r="BB78" s="418"/>
      <c r="BC78" s="418"/>
      <c r="BD78" s="418"/>
      <c r="BE78" s="418"/>
      <c r="BF78" s="419"/>
    </row>
    <row r="79" spans="1:62" ht="14.25" customHeight="1">
      <c r="B79" s="4"/>
      <c r="C79" s="12"/>
      <c r="D79" s="21"/>
      <c r="E79" s="22"/>
      <c r="F79" s="22"/>
      <c r="G79" s="22"/>
      <c r="H79" s="22"/>
      <c r="I79" s="22"/>
      <c r="J79" s="22"/>
      <c r="K79" s="22"/>
      <c r="L79" s="22"/>
      <c r="M79" s="22"/>
      <c r="N79" s="385" t="s">
        <v>125</v>
      </c>
      <c r="O79" s="386"/>
      <c r="P79" s="386"/>
      <c r="Q79" s="386"/>
      <c r="R79" s="386"/>
      <c r="S79" s="386"/>
      <c r="T79" s="386"/>
      <c r="U79" s="386"/>
      <c r="V79" s="386"/>
      <c r="W79" s="386"/>
      <c r="X79" s="386"/>
      <c r="Y79" s="386"/>
      <c r="Z79" s="386"/>
      <c r="AA79" s="387"/>
      <c r="AB79" s="391" t="s">
        <v>49</v>
      </c>
      <c r="AC79" s="392"/>
      <c r="AD79" s="392"/>
      <c r="AE79" s="392"/>
      <c r="AF79" s="393"/>
      <c r="AG79" s="400">
        <v>6</v>
      </c>
      <c r="AH79" s="400"/>
      <c r="AI79" s="400"/>
      <c r="AJ79" s="400"/>
      <c r="AK79" s="400"/>
      <c r="AL79" s="400"/>
      <c r="AM79" s="401">
        <v>20</v>
      </c>
      <c r="AN79" s="401"/>
      <c r="AO79" s="401"/>
      <c r="AP79" s="401"/>
      <c r="AQ79" s="401"/>
      <c r="AR79" s="402">
        <f>AG79*AM79</f>
        <v>120</v>
      </c>
      <c r="AS79" s="402"/>
      <c r="AT79" s="402"/>
      <c r="AU79" s="402"/>
      <c r="AV79" s="402"/>
      <c r="AW79" s="38"/>
      <c r="AX79" s="38"/>
      <c r="AY79" s="38"/>
      <c r="AZ79" s="403"/>
      <c r="BA79" s="404"/>
      <c r="BB79" s="404"/>
      <c r="BC79" s="404"/>
      <c r="BD79" s="404"/>
      <c r="BE79" s="404"/>
      <c r="BF79" s="404"/>
    </row>
    <row r="80" spans="1:62" ht="14.25" customHeight="1">
      <c r="B80" s="4"/>
      <c r="C80" s="12"/>
      <c r="D80" s="23"/>
      <c r="E80" s="24"/>
      <c r="F80" s="24"/>
      <c r="G80" s="24"/>
      <c r="H80" s="24"/>
      <c r="I80" s="24"/>
      <c r="J80" s="24"/>
      <c r="K80" s="24"/>
      <c r="L80" s="24"/>
      <c r="M80" s="24"/>
      <c r="N80" s="388"/>
      <c r="O80" s="389"/>
      <c r="P80" s="389"/>
      <c r="Q80" s="389"/>
      <c r="R80" s="389"/>
      <c r="S80" s="389"/>
      <c r="T80" s="389"/>
      <c r="U80" s="389"/>
      <c r="V80" s="389"/>
      <c r="W80" s="389"/>
      <c r="X80" s="389"/>
      <c r="Y80" s="389"/>
      <c r="Z80" s="389"/>
      <c r="AA80" s="390"/>
      <c r="AB80" s="394"/>
      <c r="AC80" s="395"/>
      <c r="AD80" s="395"/>
      <c r="AE80" s="395"/>
      <c r="AF80" s="396"/>
      <c r="AG80" s="400"/>
      <c r="AH80" s="400"/>
      <c r="AI80" s="400"/>
      <c r="AJ80" s="400"/>
      <c r="AK80" s="400"/>
      <c r="AL80" s="400"/>
      <c r="AM80" s="401"/>
      <c r="AN80" s="401"/>
      <c r="AO80" s="401"/>
      <c r="AP80" s="401"/>
      <c r="AQ80" s="401"/>
      <c r="AR80" s="402"/>
      <c r="AS80" s="402"/>
      <c r="AT80" s="402"/>
      <c r="AU80" s="402"/>
      <c r="AV80" s="402"/>
      <c r="AW80" s="39"/>
      <c r="AX80" s="39"/>
      <c r="AY80" s="60"/>
      <c r="AZ80" s="403"/>
      <c r="BA80" s="404"/>
      <c r="BB80" s="404"/>
      <c r="BC80" s="404"/>
      <c r="BD80" s="404"/>
      <c r="BE80" s="404"/>
      <c r="BF80" s="404"/>
    </row>
    <row r="81" spans="2:58" ht="14.25" customHeight="1">
      <c r="B81" s="4"/>
      <c r="C81" s="12"/>
      <c r="D81" s="25"/>
      <c r="E81" s="26"/>
      <c r="F81" s="26"/>
      <c r="G81" s="26"/>
      <c r="H81" s="26"/>
      <c r="I81" s="26"/>
      <c r="J81" s="26"/>
      <c r="K81" s="26"/>
      <c r="L81" s="26"/>
      <c r="M81" s="26"/>
      <c r="N81" s="405" t="s">
        <v>126</v>
      </c>
      <c r="O81" s="406"/>
      <c r="P81" s="406"/>
      <c r="Q81" s="406"/>
      <c r="R81" s="406"/>
      <c r="S81" s="406"/>
      <c r="T81" s="406"/>
      <c r="U81" s="406"/>
      <c r="V81" s="406"/>
      <c r="W81" s="406"/>
      <c r="X81" s="406"/>
      <c r="Y81" s="406"/>
      <c r="Z81" s="406"/>
      <c r="AA81" s="407"/>
      <c r="AB81" s="397"/>
      <c r="AC81" s="398"/>
      <c r="AD81" s="398"/>
      <c r="AE81" s="398"/>
      <c r="AF81" s="399"/>
      <c r="AG81" s="400"/>
      <c r="AH81" s="400"/>
      <c r="AI81" s="400"/>
      <c r="AJ81" s="400"/>
      <c r="AK81" s="400"/>
      <c r="AL81" s="400"/>
      <c r="AM81" s="401"/>
      <c r="AN81" s="401"/>
      <c r="AO81" s="401"/>
      <c r="AP81" s="401"/>
      <c r="AQ81" s="401"/>
      <c r="AR81" s="402"/>
      <c r="AS81" s="402"/>
      <c r="AT81" s="402"/>
      <c r="AU81" s="402"/>
      <c r="AV81" s="402"/>
      <c r="AW81" s="39"/>
      <c r="AX81" s="39"/>
      <c r="AY81" s="60"/>
      <c r="AZ81" s="403"/>
      <c r="BA81" s="404"/>
      <c r="BB81" s="404"/>
      <c r="BC81" s="404"/>
      <c r="BD81" s="404"/>
      <c r="BE81" s="404"/>
      <c r="BF81" s="404"/>
    </row>
    <row r="82" spans="2:58" ht="14.25" customHeight="1">
      <c r="B82" s="4"/>
      <c r="C82" s="12"/>
      <c r="D82" s="21"/>
      <c r="E82" s="22"/>
      <c r="F82" s="22"/>
      <c r="G82" s="22"/>
      <c r="H82" s="22"/>
      <c r="I82" s="22"/>
      <c r="J82" s="22"/>
      <c r="K82" s="22"/>
      <c r="L82" s="22"/>
      <c r="M82" s="22"/>
      <c r="N82" s="385" t="s">
        <v>127</v>
      </c>
      <c r="O82" s="386"/>
      <c r="P82" s="386"/>
      <c r="Q82" s="386"/>
      <c r="R82" s="386"/>
      <c r="S82" s="386"/>
      <c r="T82" s="386"/>
      <c r="U82" s="386"/>
      <c r="V82" s="386"/>
      <c r="W82" s="386"/>
      <c r="X82" s="386"/>
      <c r="Y82" s="386"/>
      <c r="Z82" s="386"/>
      <c r="AA82" s="387"/>
      <c r="AB82" s="391" t="s">
        <v>52</v>
      </c>
      <c r="AC82" s="392"/>
      <c r="AD82" s="392"/>
      <c r="AE82" s="392"/>
      <c r="AF82" s="393"/>
      <c r="AG82" s="400">
        <v>5</v>
      </c>
      <c r="AH82" s="400"/>
      <c r="AI82" s="400"/>
      <c r="AJ82" s="400"/>
      <c r="AK82" s="400"/>
      <c r="AL82" s="400"/>
      <c r="AM82" s="401">
        <v>20</v>
      </c>
      <c r="AN82" s="401"/>
      <c r="AO82" s="401"/>
      <c r="AP82" s="401"/>
      <c r="AQ82" s="401"/>
      <c r="AR82" s="402">
        <f>AG82*AM82</f>
        <v>100</v>
      </c>
      <c r="AS82" s="402"/>
      <c r="AT82" s="402"/>
      <c r="AU82" s="402"/>
      <c r="AV82" s="402"/>
      <c r="AW82" s="38"/>
      <c r="AX82" s="38"/>
      <c r="AY82" s="38"/>
      <c r="AZ82" s="403"/>
      <c r="BA82" s="404"/>
      <c r="BB82" s="404"/>
      <c r="BC82" s="404"/>
      <c r="BD82" s="404"/>
      <c r="BE82" s="404"/>
      <c r="BF82" s="404"/>
    </row>
    <row r="83" spans="2:58" ht="14.25" customHeight="1">
      <c r="B83" s="4"/>
      <c r="C83" s="12"/>
      <c r="D83" s="23"/>
      <c r="E83" s="24"/>
      <c r="F83" s="24"/>
      <c r="G83" s="24"/>
      <c r="H83" s="24"/>
      <c r="I83" s="24"/>
      <c r="J83" s="24"/>
      <c r="K83" s="24"/>
      <c r="L83" s="24"/>
      <c r="M83" s="24"/>
      <c r="N83" s="388"/>
      <c r="O83" s="389"/>
      <c r="P83" s="389"/>
      <c r="Q83" s="389"/>
      <c r="R83" s="389"/>
      <c r="S83" s="389"/>
      <c r="T83" s="389"/>
      <c r="U83" s="389"/>
      <c r="V83" s="389"/>
      <c r="W83" s="389"/>
      <c r="X83" s="389"/>
      <c r="Y83" s="389"/>
      <c r="Z83" s="389"/>
      <c r="AA83" s="390"/>
      <c r="AB83" s="394"/>
      <c r="AC83" s="395"/>
      <c r="AD83" s="395"/>
      <c r="AE83" s="395"/>
      <c r="AF83" s="396"/>
      <c r="AG83" s="400"/>
      <c r="AH83" s="400"/>
      <c r="AI83" s="400"/>
      <c r="AJ83" s="400"/>
      <c r="AK83" s="400"/>
      <c r="AL83" s="400"/>
      <c r="AM83" s="401"/>
      <c r="AN83" s="401"/>
      <c r="AO83" s="401"/>
      <c r="AP83" s="401"/>
      <c r="AQ83" s="401"/>
      <c r="AR83" s="402"/>
      <c r="AS83" s="402"/>
      <c r="AT83" s="402"/>
      <c r="AU83" s="402"/>
      <c r="AV83" s="402"/>
      <c r="AW83" s="39"/>
      <c r="AX83" s="39"/>
      <c r="AY83" s="60"/>
      <c r="AZ83" s="403"/>
      <c r="BA83" s="404"/>
      <c r="BB83" s="404"/>
      <c r="BC83" s="404"/>
      <c r="BD83" s="404"/>
      <c r="BE83" s="404"/>
      <c r="BF83" s="404"/>
    </row>
    <row r="84" spans="2:58" ht="14.25" customHeight="1">
      <c r="B84" s="4"/>
      <c r="C84" s="12"/>
      <c r="D84" s="25"/>
      <c r="E84" s="26"/>
      <c r="F84" s="26"/>
      <c r="G84" s="26"/>
      <c r="H84" s="26"/>
      <c r="I84" s="26"/>
      <c r="J84" s="26"/>
      <c r="K84" s="26"/>
      <c r="L84" s="26"/>
      <c r="M84" s="26"/>
      <c r="N84" s="405" t="s">
        <v>50</v>
      </c>
      <c r="O84" s="406"/>
      <c r="P84" s="406"/>
      <c r="Q84" s="406"/>
      <c r="R84" s="406"/>
      <c r="S84" s="406"/>
      <c r="T84" s="406"/>
      <c r="U84" s="406"/>
      <c r="V84" s="406"/>
      <c r="W84" s="406"/>
      <c r="X84" s="406"/>
      <c r="Y84" s="406"/>
      <c r="Z84" s="406"/>
      <c r="AA84" s="407"/>
      <c r="AB84" s="397"/>
      <c r="AC84" s="398"/>
      <c r="AD84" s="398"/>
      <c r="AE84" s="398"/>
      <c r="AF84" s="399"/>
      <c r="AG84" s="400"/>
      <c r="AH84" s="400"/>
      <c r="AI84" s="400"/>
      <c r="AJ84" s="400"/>
      <c r="AK84" s="400"/>
      <c r="AL84" s="400"/>
      <c r="AM84" s="401"/>
      <c r="AN84" s="401"/>
      <c r="AO84" s="401"/>
      <c r="AP84" s="401"/>
      <c r="AQ84" s="401"/>
      <c r="AR84" s="402"/>
      <c r="AS84" s="402"/>
      <c r="AT84" s="402"/>
      <c r="AU84" s="402"/>
      <c r="AV84" s="402"/>
      <c r="AW84" s="39"/>
      <c r="AX84" s="39"/>
      <c r="AY84" s="60"/>
      <c r="AZ84" s="403"/>
      <c r="BA84" s="404"/>
      <c r="BB84" s="404"/>
      <c r="BC84" s="404"/>
      <c r="BD84" s="404"/>
      <c r="BE84" s="404"/>
      <c r="BF84" s="404"/>
    </row>
    <row r="85" spans="2:58" ht="14.25" customHeight="1">
      <c r="B85" s="4"/>
      <c r="C85" s="12"/>
      <c r="D85" s="21"/>
      <c r="E85" s="22"/>
      <c r="F85" s="22"/>
      <c r="G85" s="22"/>
      <c r="H85" s="22"/>
      <c r="I85" s="22"/>
      <c r="J85" s="22"/>
      <c r="K85" s="22"/>
      <c r="L85" s="22"/>
      <c r="M85" s="22"/>
      <c r="N85" s="385" t="s">
        <v>128</v>
      </c>
      <c r="O85" s="386"/>
      <c r="P85" s="386"/>
      <c r="Q85" s="386"/>
      <c r="R85" s="386"/>
      <c r="S85" s="386"/>
      <c r="T85" s="386"/>
      <c r="U85" s="386"/>
      <c r="V85" s="386"/>
      <c r="W85" s="386"/>
      <c r="X85" s="386"/>
      <c r="Y85" s="386"/>
      <c r="Z85" s="386"/>
      <c r="AA85" s="387"/>
      <c r="AB85" s="391" t="s">
        <v>52</v>
      </c>
      <c r="AC85" s="392"/>
      <c r="AD85" s="392"/>
      <c r="AE85" s="392"/>
      <c r="AF85" s="393"/>
      <c r="AG85" s="400">
        <v>4</v>
      </c>
      <c r="AH85" s="400"/>
      <c r="AI85" s="400"/>
      <c r="AJ85" s="400"/>
      <c r="AK85" s="400"/>
      <c r="AL85" s="400"/>
      <c r="AM85" s="401">
        <v>16</v>
      </c>
      <c r="AN85" s="401"/>
      <c r="AO85" s="401"/>
      <c r="AP85" s="401"/>
      <c r="AQ85" s="401"/>
      <c r="AR85" s="402">
        <f>AG85*AM85</f>
        <v>64</v>
      </c>
      <c r="AS85" s="402"/>
      <c r="AT85" s="402"/>
      <c r="AU85" s="402"/>
      <c r="AV85" s="402"/>
      <c r="AW85" s="38"/>
      <c r="AX85" s="38"/>
      <c r="AY85" s="38"/>
      <c r="AZ85" s="403" t="s">
        <v>129</v>
      </c>
      <c r="BA85" s="404"/>
      <c r="BB85" s="404"/>
      <c r="BC85" s="404"/>
      <c r="BD85" s="404"/>
      <c r="BE85" s="404"/>
      <c r="BF85" s="404"/>
    </row>
    <row r="86" spans="2:58" ht="14.25" customHeight="1">
      <c r="B86" s="4"/>
      <c r="C86" s="12"/>
      <c r="D86" s="23"/>
      <c r="E86" s="24"/>
      <c r="F86" s="24"/>
      <c r="G86" s="24"/>
      <c r="H86" s="24"/>
      <c r="I86" s="24"/>
      <c r="J86" s="24"/>
      <c r="K86" s="24"/>
      <c r="L86" s="24"/>
      <c r="M86" s="24"/>
      <c r="N86" s="388"/>
      <c r="O86" s="389"/>
      <c r="P86" s="389"/>
      <c r="Q86" s="389"/>
      <c r="R86" s="389"/>
      <c r="S86" s="389"/>
      <c r="T86" s="389"/>
      <c r="U86" s="389"/>
      <c r="V86" s="389"/>
      <c r="W86" s="389"/>
      <c r="X86" s="389"/>
      <c r="Y86" s="389"/>
      <c r="Z86" s="389"/>
      <c r="AA86" s="390"/>
      <c r="AB86" s="394"/>
      <c r="AC86" s="395"/>
      <c r="AD86" s="395"/>
      <c r="AE86" s="395"/>
      <c r="AF86" s="396"/>
      <c r="AG86" s="400"/>
      <c r="AH86" s="400"/>
      <c r="AI86" s="400"/>
      <c r="AJ86" s="400"/>
      <c r="AK86" s="400"/>
      <c r="AL86" s="400"/>
      <c r="AM86" s="401"/>
      <c r="AN86" s="401"/>
      <c r="AO86" s="401"/>
      <c r="AP86" s="401"/>
      <c r="AQ86" s="401"/>
      <c r="AR86" s="402"/>
      <c r="AS86" s="402"/>
      <c r="AT86" s="402"/>
      <c r="AU86" s="402"/>
      <c r="AV86" s="402"/>
      <c r="AW86" s="39"/>
      <c r="AX86" s="39"/>
      <c r="AY86" s="60"/>
      <c r="AZ86" s="403"/>
      <c r="BA86" s="404"/>
      <c r="BB86" s="404"/>
      <c r="BC86" s="404"/>
      <c r="BD86" s="404"/>
      <c r="BE86" s="404"/>
      <c r="BF86" s="404"/>
    </row>
    <row r="87" spans="2:58" ht="14.25" customHeight="1">
      <c r="B87" s="4"/>
      <c r="C87" s="12"/>
      <c r="D87" s="25"/>
      <c r="E87" s="26"/>
      <c r="F87" s="26"/>
      <c r="G87" s="26"/>
      <c r="H87" s="26"/>
      <c r="I87" s="26"/>
      <c r="J87" s="26"/>
      <c r="K87" s="26"/>
      <c r="L87" s="26"/>
      <c r="M87" s="26"/>
      <c r="N87" s="405" t="s">
        <v>126</v>
      </c>
      <c r="O87" s="406"/>
      <c r="P87" s="406"/>
      <c r="Q87" s="406"/>
      <c r="R87" s="406"/>
      <c r="S87" s="406"/>
      <c r="T87" s="406"/>
      <c r="U87" s="406"/>
      <c r="V87" s="406"/>
      <c r="W87" s="406"/>
      <c r="X87" s="406"/>
      <c r="Y87" s="406"/>
      <c r="Z87" s="406"/>
      <c r="AA87" s="407"/>
      <c r="AB87" s="397"/>
      <c r="AC87" s="398"/>
      <c r="AD87" s="398"/>
      <c r="AE87" s="398"/>
      <c r="AF87" s="399"/>
      <c r="AG87" s="400"/>
      <c r="AH87" s="400"/>
      <c r="AI87" s="400"/>
      <c r="AJ87" s="400"/>
      <c r="AK87" s="400"/>
      <c r="AL87" s="400"/>
      <c r="AM87" s="401"/>
      <c r="AN87" s="401"/>
      <c r="AO87" s="401"/>
      <c r="AP87" s="401"/>
      <c r="AQ87" s="401"/>
      <c r="AR87" s="402"/>
      <c r="AS87" s="402"/>
      <c r="AT87" s="402"/>
      <c r="AU87" s="402"/>
      <c r="AV87" s="402"/>
      <c r="AW87" s="39"/>
      <c r="AX87" s="39"/>
      <c r="AY87" s="60"/>
      <c r="AZ87" s="403"/>
      <c r="BA87" s="404"/>
      <c r="BB87" s="404"/>
      <c r="BC87" s="404"/>
      <c r="BD87" s="404"/>
      <c r="BE87" s="404"/>
      <c r="BF87" s="404"/>
    </row>
    <row r="88" spans="2:58" ht="14.25" customHeight="1">
      <c r="B88" s="4"/>
      <c r="C88" s="12"/>
      <c r="D88" s="21"/>
      <c r="E88" s="22"/>
      <c r="F88" s="22"/>
      <c r="G88" s="22"/>
      <c r="H88" s="22"/>
      <c r="I88" s="22"/>
      <c r="J88" s="22"/>
      <c r="K88" s="22"/>
      <c r="L88" s="22"/>
      <c r="M88" s="22"/>
      <c r="N88" s="385" t="s">
        <v>128</v>
      </c>
      <c r="O88" s="386"/>
      <c r="P88" s="386"/>
      <c r="Q88" s="386"/>
      <c r="R88" s="386"/>
      <c r="S88" s="386"/>
      <c r="T88" s="386"/>
      <c r="U88" s="386"/>
      <c r="V88" s="386"/>
      <c r="W88" s="386"/>
      <c r="X88" s="386"/>
      <c r="Y88" s="386"/>
      <c r="Z88" s="386"/>
      <c r="AA88" s="387"/>
      <c r="AB88" s="391" t="s">
        <v>52</v>
      </c>
      <c r="AC88" s="392"/>
      <c r="AD88" s="392"/>
      <c r="AE88" s="392"/>
      <c r="AF88" s="393"/>
      <c r="AG88" s="400">
        <v>4</v>
      </c>
      <c r="AH88" s="400"/>
      <c r="AI88" s="400"/>
      <c r="AJ88" s="400"/>
      <c r="AK88" s="400"/>
      <c r="AL88" s="400"/>
      <c r="AM88" s="401">
        <v>16</v>
      </c>
      <c r="AN88" s="401"/>
      <c r="AO88" s="401"/>
      <c r="AP88" s="401"/>
      <c r="AQ88" s="401"/>
      <c r="AR88" s="402">
        <f>AG88*AM88</f>
        <v>64</v>
      </c>
      <c r="AS88" s="402"/>
      <c r="AT88" s="402"/>
      <c r="AU88" s="402"/>
      <c r="AV88" s="402"/>
      <c r="AW88" s="38"/>
      <c r="AX88" s="38"/>
      <c r="AY88" s="38"/>
      <c r="AZ88" s="403"/>
      <c r="BA88" s="404"/>
      <c r="BB88" s="404"/>
      <c r="BC88" s="404"/>
      <c r="BD88" s="404"/>
      <c r="BE88" s="404"/>
      <c r="BF88" s="404"/>
    </row>
    <row r="89" spans="2:58" ht="14.25" customHeight="1">
      <c r="B89" s="4"/>
      <c r="C89" s="12"/>
      <c r="D89" s="23"/>
      <c r="E89" s="24"/>
      <c r="F89" s="24"/>
      <c r="G89" s="24"/>
      <c r="H89" s="24"/>
      <c r="I89" s="24"/>
      <c r="J89" s="24"/>
      <c r="K89" s="24"/>
      <c r="L89" s="24"/>
      <c r="M89" s="24"/>
      <c r="N89" s="388"/>
      <c r="O89" s="389"/>
      <c r="P89" s="389"/>
      <c r="Q89" s="389"/>
      <c r="R89" s="389"/>
      <c r="S89" s="389"/>
      <c r="T89" s="389"/>
      <c r="U89" s="389"/>
      <c r="V89" s="389"/>
      <c r="W89" s="389"/>
      <c r="X89" s="389"/>
      <c r="Y89" s="389"/>
      <c r="Z89" s="389"/>
      <c r="AA89" s="390"/>
      <c r="AB89" s="394"/>
      <c r="AC89" s="395"/>
      <c r="AD89" s="395"/>
      <c r="AE89" s="395"/>
      <c r="AF89" s="396"/>
      <c r="AG89" s="400"/>
      <c r="AH89" s="400"/>
      <c r="AI89" s="400"/>
      <c r="AJ89" s="400"/>
      <c r="AK89" s="400"/>
      <c r="AL89" s="400"/>
      <c r="AM89" s="401"/>
      <c r="AN89" s="401"/>
      <c r="AO89" s="401"/>
      <c r="AP89" s="401"/>
      <c r="AQ89" s="401"/>
      <c r="AR89" s="402"/>
      <c r="AS89" s="402"/>
      <c r="AT89" s="402"/>
      <c r="AU89" s="402"/>
      <c r="AV89" s="402"/>
      <c r="AW89" s="39"/>
      <c r="AX89" s="39"/>
      <c r="AY89" s="60"/>
      <c r="AZ89" s="403"/>
      <c r="BA89" s="404"/>
      <c r="BB89" s="404"/>
      <c r="BC89" s="404"/>
      <c r="BD89" s="404"/>
      <c r="BE89" s="404"/>
      <c r="BF89" s="404"/>
    </row>
    <row r="90" spans="2:58" ht="14.25" customHeight="1">
      <c r="B90" s="4"/>
      <c r="C90" s="12"/>
      <c r="D90" s="25"/>
      <c r="E90" s="26"/>
      <c r="F90" s="26"/>
      <c r="G90" s="26"/>
      <c r="H90" s="26"/>
      <c r="I90" s="26"/>
      <c r="J90" s="26"/>
      <c r="K90" s="26"/>
      <c r="L90" s="26"/>
      <c r="M90" s="26"/>
      <c r="N90" s="405" t="s">
        <v>126</v>
      </c>
      <c r="O90" s="406"/>
      <c r="P90" s="406"/>
      <c r="Q90" s="406"/>
      <c r="R90" s="406"/>
      <c r="S90" s="406"/>
      <c r="T90" s="406"/>
      <c r="U90" s="406"/>
      <c r="V90" s="406"/>
      <c r="W90" s="406"/>
      <c r="X90" s="406"/>
      <c r="Y90" s="406"/>
      <c r="Z90" s="406"/>
      <c r="AA90" s="407"/>
      <c r="AB90" s="397"/>
      <c r="AC90" s="398"/>
      <c r="AD90" s="398"/>
      <c r="AE90" s="398"/>
      <c r="AF90" s="399"/>
      <c r="AG90" s="400"/>
      <c r="AH90" s="400"/>
      <c r="AI90" s="400"/>
      <c r="AJ90" s="400"/>
      <c r="AK90" s="400"/>
      <c r="AL90" s="400"/>
      <c r="AM90" s="401"/>
      <c r="AN90" s="401"/>
      <c r="AO90" s="401"/>
      <c r="AP90" s="401"/>
      <c r="AQ90" s="401"/>
      <c r="AR90" s="402"/>
      <c r="AS90" s="402"/>
      <c r="AT90" s="402"/>
      <c r="AU90" s="402"/>
      <c r="AV90" s="402"/>
      <c r="AW90" s="39"/>
      <c r="AX90" s="39"/>
      <c r="AY90" s="60"/>
      <c r="AZ90" s="403"/>
      <c r="BA90" s="404"/>
      <c r="BB90" s="404"/>
      <c r="BC90" s="404"/>
      <c r="BD90" s="404"/>
      <c r="BE90" s="404"/>
      <c r="BF90" s="404"/>
    </row>
    <row r="91" spans="2:58" ht="14.25" customHeight="1">
      <c r="B91" s="4"/>
      <c r="C91" s="12"/>
      <c r="D91" s="21"/>
      <c r="E91" s="22"/>
      <c r="F91" s="22"/>
      <c r="G91" s="22"/>
      <c r="H91" s="22"/>
      <c r="I91" s="22"/>
      <c r="J91" s="22"/>
      <c r="K91" s="22"/>
      <c r="L91" s="22"/>
      <c r="M91" s="22"/>
      <c r="N91" s="385"/>
      <c r="O91" s="386"/>
      <c r="P91" s="386"/>
      <c r="Q91" s="386"/>
      <c r="R91" s="386"/>
      <c r="S91" s="386"/>
      <c r="T91" s="386"/>
      <c r="U91" s="386"/>
      <c r="V91" s="386"/>
      <c r="W91" s="386"/>
      <c r="X91" s="386"/>
      <c r="Y91" s="386"/>
      <c r="Z91" s="386"/>
      <c r="AA91" s="387"/>
      <c r="AB91" s="391"/>
      <c r="AC91" s="392"/>
      <c r="AD91" s="392"/>
      <c r="AE91" s="392"/>
      <c r="AF91" s="393"/>
      <c r="AG91" s="400"/>
      <c r="AH91" s="400"/>
      <c r="AI91" s="400"/>
      <c r="AJ91" s="400"/>
      <c r="AK91" s="400"/>
      <c r="AL91" s="400"/>
      <c r="AM91" s="401"/>
      <c r="AN91" s="401"/>
      <c r="AO91" s="401"/>
      <c r="AP91" s="401"/>
      <c r="AQ91" s="401"/>
      <c r="AR91" s="402">
        <f>AG91*AM91</f>
        <v>0</v>
      </c>
      <c r="AS91" s="402"/>
      <c r="AT91" s="402"/>
      <c r="AU91" s="402"/>
      <c r="AV91" s="402"/>
      <c r="AW91" s="38"/>
      <c r="AX91" s="38"/>
      <c r="AY91" s="38"/>
      <c r="AZ91" s="403"/>
      <c r="BA91" s="404"/>
      <c r="BB91" s="404"/>
      <c r="BC91" s="404"/>
      <c r="BD91" s="404"/>
      <c r="BE91" s="404"/>
      <c r="BF91" s="404"/>
    </row>
    <row r="92" spans="2:58" ht="14.25" customHeight="1">
      <c r="B92" s="4"/>
      <c r="C92" s="12"/>
      <c r="D92" s="23"/>
      <c r="E92" s="24"/>
      <c r="F92" s="24"/>
      <c r="G92" s="24"/>
      <c r="H92" s="24"/>
      <c r="I92" s="24"/>
      <c r="J92" s="24"/>
      <c r="K92" s="24"/>
      <c r="L92" s="24"/>
      <c r="M92" s="24"/>
      <c r="N92" s="388"/>
      <c r="O92" s="389"/>
      <c r="P92" s="389"/>
      <c r="Q92" s="389"/>
      <c r="R92" s="389"/>
      <c r="S92" s="389"/>
      <c r="T92" s="389"/>
      <c r="U92" s="389"/>
      <c r="V92" s="389"/>
      <c r="W92" s="389"/>
      <c r="X92" s="389"/>
      <c r="Y92" s="389"/>
      <c r="Z92" s="389"/>
      <c r="AA92" s="390"/>
      <c r="AB92" s="394"/>
      <c r="AC92" s="395"/>
      <c r="AD92" s="395"/>
      <c r="AE92" s="395"/>
      <c r="AF92" s="396"/>
      <c r="AG92" s="400"/>
      <c r="AH92" s="400"/>
      <c r="AI92" s="400"/>
      <c r="AJ92" s="400"/>
      <c r="AK92" s="400"/>
      <c r="AL92" s="400"/>
      <c r="AM92" s="401"/>
      <c r="AN92" s="401"/>
      <c r="AO92" s="401"/>
      <c r="AP92" s="401"/>
      <c r="AQ92" s="401"/>
      <c r="AR92" s="402"/>
      <c r="AS92" s="402"/>
      <c r="AT92" s="402"/>
      <c r="AU92" s="402"/>
      <c r="AV92" s="402"/>
      <c r="AW92" s="39"/>
      <c r="AX92" s="39"/>
      <c r="AY92" s="60"/>
      <c r="AZ92" s="403"/>
      <c r="BA92" s="404"/>
      <c r="BB92" s="404"/>
      <c r="BC92" s="404"/>
      <c r="BD92" s="404"/>
      <c r="BE92" s="404"/>
      <c r="BF92" s="404"/>
    </row>
    <row r="93" spans="2:58" ht="14.25" customHeight="1">
      <c r="B93" s="4"/>
      <c r="C93" s="12"/>
      <c r="D93" s="25"/>
      <c r="E93" s="26"/>
      <c r="F93" s="26"/>
      <c r="G93" s="26"/>
      <c r="H93" s="26"/>
      <c r="I93" s="26"/>
      <c r="J93" s="26"/>
      <c r="K93" s="26"/>
      <c r="L93" s="26"/>
      <c r="M93" s="26"/>
      <c r="N93" s="405"/>
      <c r="O93" s="406"/>
      <c r="P93" s="406"/>
      <c r="Q93" s="406"/>
      <c r="R93" s="406"/>
      <c r="S93" s="406"/>
      <c r="T93" s="406"/>
      <c r="U93" s="406"/>
      <c r="V93" s="406"/>
      <c r="W93" s="406"/>
      <c r="X93" s="406"/>
      <c r="Y93" s="406"/>
      <c r="Z93" s="406"/>
      <c r="AA93" s="407"/>
      <c r="AB93" s="397"/>
      <c r="AC93" s="398"/>
      <c r="AD93" s="398"/>
      <c r="AE93" s="398"/>
      <c r="AF93" s="399"/>
      <c r="AG93" s="400"/>
      <c r="AH93" s="400"/>
      <c r="AI93" s="400"/>
      <c r="AJ93" s="400"/>
      <c r="AK93" s="400"/>
      <c r="AL93" s="400"/>
      <c r="AM93" s="401"/>
      <c r="AN93" s="401"/>
      <c r="AO93" s="401"/>
      <c r="AP93" s="401"/>
      <c r="AQ93" s="401"/>
      <c r="AR93" s="402"/>
      <c r="AS93" s="402"/>
      <c r="AT93" s="402"/>
      <c r="AU93" s="402"/>
      <c r="AV93" s="402"/>
      <c r="AW93" s="39"/>
      <c r="AX93" s="39"/>
      <c r="AY93" s="60"/>
      <c r="AZ93" s="403"/>
      <c r="BA93" s="404"/>
      <c r="BB93" s="404"/>
      <c r="BC93" s="404"/>
      <c r="BD93" s="404"/>
      <c r="BE93" s="404"/>
      <c r="BF93" s="404"/>
    </row>
    <row r="94" spans="2:58" ht="14.25" customHeight="1">
      <c r="X94" s="15"/>
      <c r="Y94" s="15"/>
      <c r="AA94" s="45"/>
      <c r="AB94" s="372" t="s">
        <v>130</v>
      </c>
      <c r="AC94" s="372"/>
      <c r="AD94" s="372"/>
      <c r="AE94" s="372"/>
      <c r="AF94" s="372"/>
      <c r="AG94" s="362">
        <v>3</v>
      </c>
      <c r="AH94" s="363"/>
      <c r="AI94" s="363"/>
      <c r="AJ94" s="364"/>
      <c r="AK94" s="307" t="s">
        <v>12</v>
      </c>
      <c r="AL94" s="260"/>
      <c r="AM94" s="259" t="s">
        <v>26</v>
      </c>
      <c r="AN94" s="185"/>
      <c r="AO94" s="185"/>
      <c r="AP94" s="185"/>
      <c r="AQ94" s="185"/>
      <c r="AR94" s="185"/>
      <c r="AS94" s="185"/>
      <c r="AT94" s="185"/>
      <c r="AU94" s="185"/>
      <c r="AV94" s="260"/>
      <c r="AW94" s="373">
        <f>SUM(AR79:AV93)</f>
        <v>348</v>
      </c>
      <c r="AX94" s="374"/>
      <c r="AY94" s="374"/>
      <c r="AZ94" s="374"/>
      <c r="BA94" s="374"/>
      <c r="BB94" s="374"/>
      <c r="BC94" s="374"/>
      <c r="BD94" s="374"/>
      <c r="BE94" s="374"/>
      <c r="BF94" s="375"/>
    </row>
    <row r="95" spans="2:58" ht="14.25" customHeight="1">
      <c r="X95" s="4"/>
      <c r="Y95" s="4"/>
      <c r="Z95" s="5"/>
      <c r="AA95" s="5"/>
      <c r="AB95" s="372"/>
      <c r="AC95" s="372"/>
      <c r="AD95" s="372"/>
      <c r="AE95" s="372"/>
      <c r="AF95" s="372"/>
      <c r="AG95" s="365"/>
      <c r="AH95" s="366"/>
      <c r="AI95" s="366"/>
      <c r="AJ95" s="367"/>
      <c r="AK95" s="308"/>
      <c r="AL95" s="262"/>
      <c r="AM95" s="261"/>
      <c r="AN95" s="186"/>
      <c r="AO95" s="186"/>
      <c r="AP95" s="186"/>
      <c r="AQ95" s="186"/>
      <c r="AR95" s="186"/>
      <c r="AS95" s="186"/>
      <c r="AT95" s="186"/>
      <c r="AU95" s="186"/>
      <c r="AV95" s="262"/>
      <c r="AW95" s="376"/>
      <c r="AX95" s="377"/>
      <c r="AY95" s="377"/>
      <c r="AZ95" s="377"/>
      <c r="BA95" s="377"/>
      <c r="BB95" s="377"/>
      <c r="BC95" s="377"/>
      <c r="BD95" s="377"/>
      <c r="BE95" s="377"/>
      <c r="BF95" s="378"/>
    </row>
    <row r="96" spans="2:58" ht="14.25" customHeight="1">
      <c r="X96" s="4"/>
      <c r="Y96" s="4"/>
      <c r="Z96" s="5"/>
      <c r="AA96" s="5"/>
      <c r="AB96" s="372"/>
      <c r="AC96" s="372"/>
      <c r="AD96" s="372"/>
      <c r="AE96" s="372"/>
      <c r="AF96" s="372"/>
      <c r="AG96" s="368"/>
      <c r="AH96" s="369"/>
      <c r="AI96" s="369"/>
      <c r="AJ96" s="370"/>
      <c r="AK96" s="309"/>
      <c r="AL96" s="263"/>
      <c r="AM96" s="187"/>
      <c r="AN96" s="188"/>
      <c r="AO96" s="188"/>
      <c r="AP96" s="188"/>
      <c r="AQ96" s="188"/>
      <c r="AR96" s="188"/>
      <c r="AS96" s="188"/>
      <c r="AT96" s="188"/>
      <c r="AU96" s="188"/>
      <c r="AV96" s="263"/>
      <c r="AW96" s="379"/>
      <c r="AX96" s="380"/>
      <c r="AY96" s="380"/>
      <c r="AZ96" s="380"/>
      <c r="BA96" s="380"/>
      <c r="BB96" s="380"/>
      <c r="BC96" s="380"/>
      <c r="BD96" s="380"/>
      <c r="BE96" s="380"/>
      <c r="BF96" s="381"/>
    </row>
    <row r="97" spans="2:58" ht="9" customHeight="1">
      <c r="X97" s="4"/>
      <c r="Y97" s="4"/>
      <c r="Z97" s="61"/>
      <c r="AA97" s="61"/>
      <c r="AB97" s="13"/>
      <c r="AC97" s="13"/>
      <c r="AD97" s="13"/>
      <c r="AE97" s="13"/>
      <c r="AF97" s="13"/>
      <c r="AG97" s="62"/>
      <c r="AH97" s="62"/>
      <c r="AI97" s="62"/>
      <c r="AJ97" s="62"/>
      <c r="AK97" s="62"/>
      <c r="AL97" s="62"/>
      <c r="AM97" s="62"/>
      <c r="AN97" s="13"/>
      <c r="AO97" s="13"/>
      <c r="AP97" s="13"/>
      <c r="AQ97" s="13"/>
      <c r="AR97" s="13"/>
      <c r="AS97" s="13"/>
      <c r="AT97" s="13"/>
      <c r="AU97" s="13"/>
      <c r="AV97" s="13"/>
      <c r="AW97" s="13"/>
      <c r="AX97" s="13"/>
      <c r="AY97" s="13"/>
      <c r="AZ97" s="13"/>
      <c r="BA97" s="13"/>
      <c r="BB97" s="13"/>
      <c r="BC97" s="13"/>
      <c r="BD97" s="13"/>
      <c r="BE97" s="13"/>
    </row>
    <row r="98" spans="2:58" ht="15" customHeight="1">
      <c r="B98" s="2" t="s">
        <v>51</v>
      </c>
      <c r="D98" s="14"/>
      <c r="E98" s="14"/>
      <c r="F98" s="14"/>
      <c r="G98" s="14"/>
      <c r="H98" s="14"/>
      <c r="I98" s="14"/>
      <c r="J98" s="14"/>
      <c r="K98" s="14"/>
      <c r="L98" s="14"/>
    </row>
    <row r="99" spans="2:58" ht="14.25" customHeight="1">
      <c r="B99" s="4"/>
      <c r="C99" s="12"/>
      <c r="D99" s="175" t="s">
        <v>19</v>
      </c>
      <c r="E99" s="176"/>
      <c r="F99" s="176"/>
      <c r="G99" s="176"/>
      <c r="H99" s="176"/>
      <c r="I99" s="176"/>
      <c r="J99" s="176"/>
      <c r="K99" s="176"/>
      <c r="L99" s="176"/>
      <c r="M99" s="176"/>
      <c r="N99" s="175" t="s">
        <v>131</v>
      </c>
      <c r="O99" s="176"/>
      <c r="P99" s="176"/>
      <c r="Q99" s="176"/>
      <c r="R99" s="176"/>
      <c r="S99" s="176"/>
      <c r="T99" s="176"/>
      <c r="U99" s="176"/>
      <c r="V99" s="176"/>
      <c r="W99" s="176"/>
      <c r="X99" s="176"/>
      <c r="Y99" s="176"/>
      <c r="Z99" s="176"/>
      <c r="AA99" s="177"/>
      <c r="AB99" s="371" t="s">
        <v>132</v>
      </c>
      <c r="AC99" s="371"/>
      <c r="AD99" s="371"/>
      <c r="AE99" s="371"/>
      <c r="AF99" s="175" t="s">
        <v>19</v>
      </c>
      <c r="AG99" s="176"/>
      <c r="AH99" s="176"/>
      <c r="AI99" s="176"/>
      <c r="AJ99" s="176"/>
      <c r="AK99" s="176"/>
      <c r="AL99" s="176"/>
      <c r="AM99" s="176"/>
      <c r="AN99" s="177"/>
      <c r="AO99" s="175" t="s">
        <v>131</v>
      </c>
      <c r="AP99" s="176"/>
      <c r="AQ99" s="176"/>
      <c r="AR99" s="176"/>
      <c r="AS99" s="176"/>
      <c r="AT99" s="176"/>
      <c r="AU99" s="176"/>
      <c r="AV99" s="176"/>
      <c r="AW99" s="176"/>
      <c r="AX99" s="176"/>
      <c r="AY99" s="176"/>
      <c r="AZ99" s="176"/>
      <c r="BA99" s="176"/>
      <c r="BB99" s="177"/>
      <c r="BC99" s="371" t="s">
        <v>132</v>
      </c>
      <c r="BD99" s="371"/>
      <c r="BE99" s="371"/>
      <c r="BF99" s="371"/>
    </row>
    <row r="100" spans="2:58" ht="14.25" customHeight="1">
      <c r="B100" s="4"/>
      <c r="C100" s="12"/>
      <c r="D100" s="178"/>
      <c r="E100" s="179"/>
      <c r="F100" s="179"/>
      <c r="G100" s="179"/>
      <c r="H100" s="179"/>
      <c r="I100" s="179"/>
      <c r="J100" s="179"/>
      <c r="K100" s="179"/>
      <c r="L100" s="179"/>
      <c r="M100" s="179"/>
      <c r="N100" s="382"/>
      <c r="O100" s="383"/>
      <c r="P100" s="383"/>
      <c r="Q100" s="383"/>
      <c r="R100" s="383"/>
      <c r="S100" s="383"/>
      <c r="T100" s="383"/>
      <c r="U100" s="383"/>
      <c r="V100" s="383"/>
      <c r="W100" s="383"/>
      <c r="X100" s="383"/>
      <c r="Y100" s="383"/>
      <c r="Z100" s="383"/>
      <c r="AA100" s="384"/>
      <c r="AB100" s="371"/>
      <c r="AC100" s="371"/>
      <c r="AD100" s="371"/>
      <c r="AE100" s="371"/>
      <c r="AF100" s="178"/>
      <c r="AG100" s="179"/>
      <c r="AH100" s="179"/>
      <c r="AI100" s="179"/>
      <c r="AJ100" s="179"/>
      <c r="AK100" s="179"/>
      <c r="AL100" s="179"/>
      <c r="AM100" s="179"/>
      <c r="AN100" s="180"/>
      <c r="AO100" s="382"/>
      <c r="AP100" s="383"/>
      <c r="AQ100" s="383"/>
      <c r="AR100" s="383"/>
      <c r="AS100" s="383"/>
      <c r="AT100" s="383"/>
      <c r="AU100" s="383"/>
      <c r="AV100" s="383"/>
      <c r="AW100" s="383"/>
      <c r="AX100" s="383"/>
      <c r="AY100" s="383"/>
      <c r="AZ100" s="383"/>
      <c r="BA100" s="383"/>
      <c r="BB100" s="384"/>
      <c r="BC100" s="371"/>
      <c r="BD100" s="371"/>
      <c r="BE100" s="371"/>
      <c r="BF100" s="371"/>
    </row>
    <row r="101" spans="2:58" ht="14.25" customHeight="1">
      <c r="B101" s="4"/>
      <c r="C101" s="12"/>
      <c r="D101" s="181"/>
      <c r="E101" s="182"/>
      <c r="F101" s="182"/>
      <c r="G101" s="182"/>
      <c r="H101" s="182"/>
      <c r="I101" s="182"/>
      <c r="J101" s="182"/>
      <c r="K101" s="182"/>
      <c r="L101" s="182"/>
      <c r="M101" s="182"/>
      <c r="N101" s="181" t="s">
        <v>133</v>
      </c>
      <c r="O101" s="182"/>
      <c r="P101" s="182"/>
      <c r="Q101" s="182"/>
      <c r="R101" s="182"/>
      <c r="S101" s="182"/>
      <c r="T101" s="182"/>
      <c r="U101" s="182"/>
      <c r="V101" s="182"/>
      <c r="W101" s="182"/>
      <c r="X101" s="182"/>
      <c r="Y101" s="182"/>
      <c r="Z101" s="182"/>
      <c r="AA101" s="183"/>
      <c r="AB101" s="371"/>
      <c r="AC101" s="371"/>
      <c r="AD101" s="371"/>
      <c r="AE101" s="371"/>
      <c r="AF101" s="181"/>
      <c r="AG101" s="182"/>
      <c r="AH101" s="182"/>
      <c r="AI101" s="182"/>
      <c r="AJ101" s="182"/>
      <c r="AK101" s="182"/>
      <c r="AL101" s="182"/>
      <c r="AM101" s="182"/>
      <c r="AN101" s="183"/>
      <c r="AO101" s="181" t="s">
        <v>133</v>
      </c>
      <c r="AP101" s="182"/>
      <c r="AQ101" s="182"/>
      <c r="AR101" s="182"/>
      <c r="AS101" s="182"/>
      <c r="AT101" s="182"/>
      <c r="AU101" s="182"/>
      <c r="AV101" s="182"/>
      <c r="AW101" s="182"/>
      <c r="AX101" s="182"/>
      <c r="AY101" s="182"/>
      <c r="AZ101" s="182"/>
      <c r="BA101" s="182"/>
      <c r="BB101" s="183"/>
      <c r="BC101" s="371"/>
      <c r="BD101" s="371"/>
      <c r="BE101" s="371"/>
      <c r="BF101" s="371"/>
    </row>
    <row r="102" spans="2:58" ht="14.25" customHeight="1">
      <c r="B102" s="4"/>
      <c r="C102" s="12"/>
      <c r="D102" s="198"/>
      <c r="E102" s="199"/>
      <c r="F102" s="199"/>
      <c r="G102" s="199"/>
      <c r="H102" s="199"/>
      <c r="I102" s="199"/>
      <c r="J102" s="199"/>
      <c r="K102" s="199"/>
      <c r="L102" s="199"/>
      <c r="M102" s="199"/>
      <c r="N102" s="207" t="s">
        <v>134</v>
      </c>
      <c r="O102" s="208"/>
      <c r="P102" s="208"/>
      <c r="Q102" s="208"/>
      <c r="R102" s="208"/>
      <c r="S102" s="208"/>
      <c r="T102" s="208"/>
      <c r="U102" s="208"/>
      <c r="V102" s="208"/>
      <c r="W102" s="208"/>
      <c r="X102" s="208"/>
      <c r="Y102" s="208"/>
      <c r="Z102" s="208"/>
      <c r="AA102" s="209"/>
      <c r="AB102" s="354" t="s">
        <v>135</v>
      </c>
      <c r="AC102" s="354"/>
      <c r="AD102" s="354"/>
      <c r="AE102" s="354"/>
      <c r="AF102" s="198"/>
      <c r="AG102" s="199"/>
      <c r="AH102" s="199"/>
      <c r="AI102" s="199"/>
      <c r="AJ102" s="199"/>
      <c r="AK102" s="199"/>
      <c r="AL102" s="199"/>
      <c r="AM102" s="199"/>
      <c r="AN102" s="200"/>
      <c r="AO102" s="207" t="s">
        <v>134</v>
      </c>
      <c r="AP102" s="208"/>
      <c r="AQ102" s="208"/>
      <c r="AR102" s="208"/>
      <c r="AS102" s="208"/>
      <c r="AT102" s="208"/>
      <c r="AU102" s="208"/>
      <c r="AV102" s="208"/>
      <c r="AW102" s="208"/>
      <c r="AX102" s="208"/>
      <c r="AY102" s="208"/>
      <c r="AZ102" s="208"/>
      <c r="BA102" s="208"/>
      <c r="BB102" s="209"/>
      <c r="BC102" s="354" t="s">
        <v>135</v>
      </c>
      <c r="BD102" s="354"/>
      <c r="BE102" s="354"/>
      <c r="BF102" s="354"/>
    </row>
    <row r="103" spans="2:58" ht="14.25" customHeight="1">
      <c r="B103" s="4"/>
      <c r="C103" s="12"/>
      <c r="D103" s="201"/>
      <c r="E103" s="202"/>
      <c r="F103" s="202"/>
      <c r="G103" s="202"/>
      <c r="H103" s="202"/>
      <c r="I103" s="202"/>
      <c r="J103" s="202"/>
      <c r="K103" s="202"/>
      <c r="L103" s="202"/>
      <c r="M103" s="202"/>
      <c r="N103" s="213"/>
      <c r="O103" s="214"/>
      <c r="P103" s="214"/>
      <c r="Q103" s="214"/>
      <c r="R103" s="214"/>
      <c r="S103" s="214"/>
      <c r="T103" s="214"/>
      <c r="U103" s="214"/>
      <c r="V103" s="214"/>
      <c r="W103" s="214"/>
      <c r="X103" s="214"/>
      <c r="Y103" s="214"/>
      <c r="Z103" s="214"/>
      <c r="AA103" s="215"/>
      <c r="AB103" s="354"/>
      <c r="AC103" s="354"/>
      <c r="AD103" s="354"/>
      <c r="AE103" s="354"/>
      <c r="AF103" s="201"/>
      <c r="AG103" s="202"/>
      <c r="AH103" s="202"/>
      <c r="AI103" s="202"/>
      <c r="AJ103" s="202"/>
      <c r="AK103" s="202"/>
      <c r="AL103" s="202"/>
      <c r="AM103" s="202"/>
      <c r="AN103" s="203"/>
      <c r="AO103" s="213"/>
      <c r="AP103" s="214"/>
      <c r="AQ103" s="214"/>
      <c r="AR103" s="214"/>
      <c r="AS103" s="214"/>
      <c r="AT103" s="214"/>
      <c r="AU103" s="214"/>
      <c r="AV103" s="214"/>
      <c r="AW103" s="214"/>
      <c r="AX103" s="214"/>
      <c r="AY103" s="214"/>
      <c r="AZ103" s="214"/>
      <c r="BA103" s="214"/>
      <c r="BB103" s="215"/>
      <c r="BC103" s="354"/>
      <c r="BD103" s="354"/>
      <c r="BE103" s="354"/>
      <c r="BF103" s="354"/>
    </row>
    <row r="104" spans="2:58" ht="14.25" customHeight="1">
      <c r="B104" s="4"/>
      <c r="C104" s="12"/>
      <c r="D104" s="204"/>
      <c r="E104" s="205"/>
      <c r="F104" s="205"/>
      <c r="G104" s="205"/>
      <c r="H104" s="205"/>
      <c r="I104" s="205"/>
      <c r="J104" s="205"/>
      <c r="K104" s="205"/>
      <c r="L104" s="205"/>
      <c r="M104" s="205"/>
      <c r="N104" s="296" t="s">
        <v>116</v>
      </c>
      <c r="O104" s="297"/>
      <c r="P104" s="297"/>
      <c r="Q104" s="297"/>
      <c r="R104" s="297"/>
      <c r="S104" s="297"/>
      <c r="T104" s="297"/>
      <c r="U104" s="297"/>
      <c r="V104" s="297"/>
      <c r="W104" s="297"/>
      <c r="X104" s="297"/>
      <c r="Y104" s="297"/>
      <c r="Z104" s="297"/>
      <c r="AA104" s="160"/>
      <c r="AB104" s="354"/>
      <c r="AC104" s="354"/>
      <c r="AD104" s="354"/>
      <c r="AE104" s="354"/>
      <c r="AF104" s="204"/>
      <c r="AG104" s="205"/>
      <c r="AH104" s="205"/>
      <c r="AI104" s="205"/>
      <c r="AJ104" s="205"/>
      <c r="AK104" s="205"/>
      <c r="AL104" s="205"/>
      <c r="AM104" s="205"/>
      <c r="AN104" s="206"/>
      <c r="AO104" s="296" t="s">
        <v>48</v>
      </c>
      <c r="AP104" s="297"/>
      <c r="AQ104" s="297"/>
      <c r="AR104" s="297"/>
      <c r="AS104" s="297"/>
      <c r="AT104" s="297"/>
      <c r="AU104" s="297"/>
      <c r="AV104" s="297"/>
      <c r="AW104" s="297"/>
      <c r="AX104" s="297"/>
      <c r="AY104" s="297"/>
      <c r="AZ104" s="297"/>
      <c r="BA104" s="297"/>
      <c r="BB104" s="160"/>
      <c r="BC104" s="354"/>
      <c r="BD104" s="354"/>
      <c r="BE104" s="354"/>
      <c r="BF104" s="354"/>
    </row>
    <row r="105" spans="2:58" ht="14.25" customHeight="1">
      <c r="B105" s="4"/>
      <c r="C105" s="12"/>
      <c r="D105" s="198"/>
      <c r="E105" s="199"/>
      <c r="F105" s="199"/>
      <c r="G105" s="199"/>
      <c r="H105" s="199"/>
      <c r="I105" s="199"/>
      <c r="J105" s="199"/>
      <c r="K105" s="199"/>
      <c r="L105" s="199"/>
      <c r="M105" s="199"/>
      <c r="N105" s="207" t="s">
        <v>134</v>
      </c>
      <c r="O105" s="208"/>
      <c r="P105" s="208"/>
      <c r="Q105" s="208"/>
      <c r="R105" s="208"/>
      <c r="S105" s="208"/>
      <c r="T105" s="208"/>
      <c r="U105" s="208"/>
      <c r="V105" s="208"/>
      <c r="W105" s="208"/>
      <c r="X105" s="208"/>
      <c r="Y105" s="208"/>
      <c r="Z105" s="208"/>
      <c r="AA105" s="209"/>
      <c r="AB105" s="354" t="s">
        <v>135</v>
      </c>
      <c r="AC105" s="354"/>
      <c r="AD105" s="354"/>
      <c r="AE105" s="354"/>
      <c r="AF105" s="198"/>
      <c r="AG105" s="199"/>
      <c r="AH105" s="199"/>
      <c r="AI105" s="199"/>
      <c r="AJ105" s="199"/>
      <c r="AK105" s="199"/>
      <c r="AL105" s="199"/>
      <c r="AM105" s="199"/>
      <c r="AN105" s="200"/>
      <c r="AO105" s="207"/>
      <c r="AP105" s="208"/>
      <c r="AQ105" s="208"/>
      <c r="AR105" s="208"/>
      <c r="AS105" s="208"/>
      <c r="AT105" s="208"/>
      <c r="AU105" s="208"/>
      <c r="AV105" s="208"/>
      <c r="AW105" s="208"/>
      <c r="AX105" s="208"/>
      <c r="AY105" s="208"/>
      <c r="AZ105" s="208"/>
      <c r="BA105" s="208"/>
      <c r="BB105" s="209"/>
      <c r="BC105" s="354"/>
      <c r="BD105" s="354"/>
      <c r="BE105" s="354"/>
      <c r="BF105" s="354"/>
    </row>
    <row r="106" spans="2:58" ht="14.25" customHeight="1">
      <c r="B106" s="4"/>
      <c r="C106" s="12"/>
      <c r="D106" s="201"/>
      <c r="E106" s="202"/>
      <c r="F106" s="202"/>
      <c r="G106" s="202"/>
      <c r="H106" s="202"/>
      <c r="I106" s="202"/>
      <c r="J106" s="202"/>
      <c r="K106" s="202"/>
      <c r="L106" s="202"/>
      <c r="M106" s="202"/>
      <c r="N106" s="213"/>
      <c r="O106" s="214"/>
      <c r="P106" s="214"/>
      <c r="Q106" s="214"/>
      <c r="R106" s="214"/>
      <c r="S106" s="214"/>
      <c r="T106" s="214"/>
      <c r="U106" s="214"/>
      <c r="V106" s="214"/>
      <c r="W106" s="214"/>
      <c r="X106" s="214"/>
      <c r="Y106" s="214"/>
      <c r="Z106" s="214"/>
      <c r="AA106" s="215"/>
      <c r="AB106" s="354"/>
      <c r="AC106" s="354"/>
      <c r="AD106" s="354"/>
      <c r="AE106" s="354"/>
      <c r="AF106" s="201"/>
      <c r="AG106" s="202"/>
      <c r="AH106" s="202"/>
      <c r="AI106" s="202"/>
      <c r="AJ106" s="202"/>
      <c r="AK106" s="202"/>
      <c r="AL106" s="202"/>
      <c r="AM106" s="202"/>
      <c r="AN106" s="203"/>
      <c r="AO106" s="213"/>
      <c r="AP106" s="214"/>
      <c r="AQ106" s="214"/>
      <c r="AR106" s="214"/>
      <c r="AS106" s="214"/>
      <c r="AT106" s="214"/>
      <c r="AU106" s="214"/>
      <c r="AV106" s="214"/>
      <c r="AW106" s="214"/>
      <c r="AX106" s="214"/>
      <c r="AY106" s="214"/>
      <c r="AZ106" s="214"/>
      <c r="BA106" s="214"/>
      <c r="BB106" s="215"/>
      <c r="BC106" s="354"/>
      <c r="BD106" s="354"/>
      <c r="BE106" s="354"/>
      <c r="BF106" s="354"/>
    </row>
    <row r="107" spans="2:58" ht="14.25" customHeight="1">
      <c r="B107" s="4"/>
      <c r="C107" s="12"/>
      <c r="D107" s="204"/>
      <c r="E107" s="205"/>
      <c r="F107" s="205"/>
      <c r="G107" s="205"/>
      <c r="H107" s="205"/>
      <c r="I107" s="205"/>
      <c r="J107" s="205"/>
      <c r="K107" s="205"/>
      <c r="L107" s="205"/>
      <c r="M107" s="205"/>
      <c r="N107" s="296" t="s">
        <v>116</v>
      </c>
      <c r="O107" s="297"/>
      <c r="P107" s="297"/>
      <c r="Q107" s="297"/>
      <c r="R107" s="297"/>
      <c r="S107" s="297"/>
      <c r="T107" s="297"/>
      <c r="U107" s="297"/>
      <c r="V107" s="297"/>
      <c r="W107" s="297"/>
      <c r="X107" s="297"/>
      <c r="Y107" s="297"/>
      <c r="Z107" s="297"/>
      <c r="AA107" s="160"/>
      <c r="AB107" s="354"/>
      <c r="AC107" s="354"/>
      <c r="AD107" s="354"/>
      <c r="AE107" s="354"/>
      <c r="AF107" s="204"/>
      <c r="AG107" s="205"/>
      <c r="AH107" s="205"/>
      <c r="AI107" s="205"/>
      <c r="AJ107" s="205"/>
      <c r="AK107" s="205"/>
      <c r="AL107" s="205"/>
      <c r="AM107" s="205"/>
      <c r="AN107" s="206"/>
      <c r="AO107" s="296"/>
      <c r="AP107" s="297"/>
      <c r="AQ107" s="297"/>
      <c r="AR107" s="297"/>
      <c r="AS107" s="297"/>
      <c r="AT107" s="297"/>
      <c r="AU107" s="297"/>
      <c r="AV107" s="297"/>
      <c r="AW107" s="297"/>
      <c r="AX107" s="297"/>
      <c r="AY107" s="297"/>
      <c r="AZ107" s="297"/>
      <c r="BA107" s="297"/>
      <c r="BB107" s="160"/>
      <c r="BC107" s="354"/>
      <c r="BD107" s="354"/>
      <c r="BE107" s="354"/>
      <c r="BF107" s="354"/>
    </row>
    <row r="108" spans="2:58" ht="14.25" customHeight="1">
      <c r="B108" s="4"/>
      <c r="C108" s="12"/>
      <c r="D108" s="198"/>
      <c r="E108" s="199"/>
      <c r="F108" s="199"/>
      <c r="G108" s="199"/>
      <c r="H108" s="199"/>
      <c r="I108" s="199"/>
      <c r="J108" s="199"/>
      <c r="K108" s="199"/>
      <c r="L108" s="199"/>
      <c r="M108" s="199"/>
      <c r="N108" s="207" t="s">
        <v>134</v>
      </c>
      <c r="O108" s="208"/>
      <c r="P108" s="208"/>
      <c r="Q108" s="208"/>
      <c r="R108" s="208"/>
      <c r="S108" s="208"/>
      <c r="T108" s="208"/>
      <c r="U108" s="208"/>
      <c r="V108" s="208"/>
      <c r="W108" s="208"/>
      <c r="X108" s="208"/>
      <c r="Y108" s="208"/>
      <c r="Z108" s="208"/>
      <c r="AA108" s="209"/>
      <c r="AB108" s="354" t="s">
        <v>135</v>
      </c>
      <c r="AC108" s="354"/>
      <c r="AD108" s="354"/>
      <c r="AE108" s="354"/>
      <c r="AF108" s="198"/>
      <c r="AG108" s="199"/>
      <c r="AH108" s="199"/>
      <c r="AI108" s="199"/>
      <c r="AJ108" s="199"/>
      <c r="AK108" s="199"/>
      <c r="AL108" s="199"/>
      <c r="AM108" s="199"/>
      <c r="AN108" s="200"/>
      <c r="AO108" s="207"/>
      <c r="AP108" s="208"/>
      <c r="AQ108" s="208"/>
      <c r="AR108" s="208"/>
      <c r="AS108" s="208"/>
      <c r="AT108" s="208"/>
      <c r="AU108" s="208"/>
      <c r="AV108" s="208"/>
      <c r="AW108" s="208"/>
      <c r="AX108" s="208"/>
      <c r="AY108" s="208"/>
      <c r="AZ108" s="208"/>
      <c r="BA108" s="208"/>
      <c r="BB108" s="209"/>
      <c r="BC108" s="354"/>
      <c r="BD108" s="354"/>
      <c r="BE108" s="354"/>
      <c r="BF108" s="354"/>
    </row>
    <row r="109" spans="2:58" ht="14.25" customHeight="1">
      <c r="B109" s="4"/>
      <c r="C109" s="12"/>
      <c r="D109" s="201"/>
      <c r="E109" s="202"/>
      <c r="F109" s="202"/>
      <c r="G109" s="202"/>
      <c r="H109" s="202"/>
      <c r="I109" s="202"/>
      <c r="J109" s="202"/>
      <c r="K109" s="202"/>
      <c r="L109" s="202"/>
      <c r="M109" s="202"/>
      <c r="N109" s="213"/>
      <c r="O109" s="214"/>
      <c r="P109" s="214"/>
      <c r="Q109" s="214"/>
      <c r="R109" s="214"/>
      <c r="S109" s="214"/>
      <c r="T109" s="214"/>
      <c r="U109" s="214"/>
      <c r="V109" s="214"/>
      <c r="W109" s="214"/>
      <c r="X109" s="214"/>
      <c r="Y109" s="214"/>
      <c r="Z109" s="214"/>
      <c r="AA109" s="215"/>
      <c r="AB109" s="354"/>
      <c r="AC109" s="354"/>
      <c r="AD109" s="354"/>
      <c r="AE109" s="354"/>
      <c r="AF109" s="201"/>
      <c r="AG109" s="202"/>
      <c r="AH109" s="202"/>
      <c r="AI109" s="202"/>
      <c r="AJ109" s="202"/>
      <c r="AK109" s="202"/>
      <c r="AL109" s="202"/>
      <c r="AM109" s="202"/>
      <c r="AN109" s="203"/>
      <c r="AO109" s="213"/>
      <c r="AP109" s="214"/>
      <c r="AQ109" s="214"/>
      <c r="AR109" s="214"/>
      <c r="AS109" s="214"/>
      <c r="AT109" s="214"/>
      <c r="AU109" s="214"/>
      <c r="AV109" s="214"/>
      <c r="AW109" s="214"/>
      <c r="AX109" s="214"/>
      <c r="AY109" s="214"/>
      <c r="AZ109" s="214"/>
      <c r="BA109" s="214"/>
      <c r="BB109" s="215"/>
      <c r="BC109" s="354"/>
      <c r="BD109" s="354"/>
      <c r="BE109" s="354"/>
      <c r="BF109" s="354"/>
    </row>
    <row r="110" spans="2:58" ht="14.25" customHeight="1">
      <c r="B110" s="4"/>
      <c r="C110" s="12"/>
      <c r="D110" s="204"/>
      <c r="E110" s="205"/>
      <c r="F110" s="205"/>
      <c r="G110" s="205"/>
      <c r="H110" s="205"/>
      <c r="I110" s="205"/>
      <c r="J110" s="205"/>
      <c r="K110" s="205"/>
      <c r="L110" s="205"/>
      <c r="M110" s="205"/>
      <c r="N110" s="296" t="s">
        <v>116</v>
      </c>
      <c r="O110" s="297"/>
      <c r="P110" s="297"/>
      <c r="Q110" s="297"/>
      <c r="R110" s="297"/>
      <c r="S110" s="297"/>
      <c r="T110" s="297"/>
      <c r="U110" s="297"/>
      <c r="V110" s="297"/>
      <c r="W110" s="297"/>
      <c r="X110" s="297"/>
      <c r="Y110" s="297"/>
      <c r="Z110" s="297"/>
      <c r="AA110" s="160"/>
      <c r="AB110" s="354"/>
      <c r="AC110" s="354"/>
      <c r="AD110" s="354"/>
      <c r="AE110" s="354"/>
      <c r="AF110" s="204"/>
      <c r="AG110" s="205"/>
      <c r="AH110" s="205"/>
      <c r="AI110" s="205"/>
      <c r="AJ110" s="205"/>
      <c r="AK110" s="205"/>
      <c r="AL110" s="205"/>
      <c r="AM110" s="205"/>
      <c r="AN110" s="206"/>
      <c r="AO110" s="296"/>
      <c r="AP110" s="297"/>
      <c r="AQ110" s="297"/>
      <c r="AR110" s="297"/>
      <c r="AS110" s="297"/>
      <c r="AT110" s="297"/>
      <c r="AU110" s="297"/>
      <c r="AV110" s="297"/>
      <c r="AW110" s="297"/>
      <c r="AX110" s="297"/>
      <c r="AY110" s="297"/>
      <c r="AZ110" s="297"/>
      <c r="BA110" s="297"/>
      <c r="BB110" s="160"/>
      <c r="BC110" s="354"/>
      <c r="BD110" s="354"/>
      <c r="BE110" s="354"/>
      <c r="BF110" s="354"/>
    </row>
    <row r="111" spans="2:58" ht="14.25" customHeight="1">
      <c r="B111" s="4"/>
      <c r="C111" s="12"/>
      <c r="D111" s="198"/>
      <c r="E111" s="199"/>
      <c r="F111" s="199"/>
      <c r="G111" s="199"/>
      <c r="H111" s="199"/>
      <c r="I111" s="199"/>
      <c r="J111" s="199"/>
      <c r="K111" s="199"/>
      <c r="L111" s="199"/>
      <c r="M111" s="199"/>
      <c r="N111" s="207" t="s">
        <v>136</v>
      </c>
      <c r="O111" s="208"/>
      <c r="P111" s="208"/>
      <c r="Q111" s="208"/>
      <c r="R111" s="208"/>
      <c r="S111" s="208"/>
      <c r="T111" s="208"/>
      <c r="U111" s="208"/>
      <c r="V111" s="208"/>
      <c r="W111" s="208"/>
      <c r="X111" s="208"/>
      <c r="Y111" s="208"/>
      <c r="Z111" s="208"/>
      <c r="AA111" s="209"/>
      <c r="AB111" s="354" t="s">
        <v>135</v>
      </c>
      <c r="AC111" s="354"/>
      <c r="AD111" s="354"/>
      <c r="AE111" s="354"/>
      <c r="AF111" s="198"/>
      <c r="AG111" s="199"/>
      <c r="AH111" s="199"/>
      <c r="AI111" s="199"/>
      <c r="AJ111" s="199"/>
      <c r="AK111" s="199"/>
      <c r="AL111" s="199"/>
      <c r="AM111" s="199"/>
      <c r="AN111" s="200"/>
      <c r="AO111" s="207"/>
      <c r="AP111" s="208"/>
      <c r="AQ111" s="208"/>
      <c r="AR111" s="208"/>
      <c r="AS111" s="208"/>
      <c r="AT111" s="208"/>
      <c r="AU111" s="208"/>
      <c r="AV111" s="208"/>
      <c r="AW111" s="208"/>
      <c r="AX111" s="208"/>
      <c r="AY111" s="208"/>
      <c r="AZ111" s="208"/>
      <c r="BA111" s="208"/>
      <c r="BB111" s="209"/>
      <c r="BC111" s="354"/>
      <c r="BD111" s="354"/>
      <c r="BE111" s="354"/>
      <c r="BF111" s="354"/>
    </row>
    <row r="112" spans="2:58" ht="14.25" customHeight="1">
      <c r="B112" s="4"/>
      <c r="C112" s="12"/>
      <c r="D112" s="201"/>
      <c r="E112" s="202"/>
      <c r="F112" s="202"/>
      <c r="G112" s="202"/>
      <c r="H112" s="202"/>
      <c r="I112" s="202"/>
      <c r="J112" s="202"/>
      <c r="K112" s="202"/>
      <c r="L112" s="202"/>
      <c r="M112" s="202"/>
      <c r="N112" s="213"/>
      <c r="O112" s="214"/>
      <c r="P112" s="214"/>
      <c r="Q112" s="214"/>
      <c r="R112" s="214"/>
      <c r="S112" s="214"/>
      <c r="T112" s="214"/>
      <c r="U112" s="214"/>
      <c r="V112" s="214"/>
      <c r="W112" s="214"/>
      <c r="X112" s="214"/>
      <c r="Y112" s="214"/>
      <c r="Z112" s="214"/>
      <c r="AA112" s="215"/>
      <c r="AB112" s="354"/>
      <c r="AC112" s="354"/>
      <c r="AD112" s="354"/>
      <c r="AE112" s="354"/>
      <c r="AF112" s="201"/>
      <c r="AG112" s="202"/>
      <c r="AH112" s="202"/>
      <c r="AI112" s="202"/>
      <c r="AJ112" s="202"/>
      <c r="AK112" s="202"/>
      <c r="AL112" s="202"/>
      <c r="AM112" s="202"/>
      <c r="AN112" s="203"/>
      <c r="AO112" s="213"/>
      <c r="AP112" s="214"/>
      <c r="AQ112" s="214"/>
      <c r="AR112" s="214"/>
      <c r="AS112" s="214"/>
      <c r="AT112" s="214"/>
      <c r="AU112" s="214"/>
      <c r="AV112" s="214"/>
      <c r="AW112" s="214"/>
      <c r="AX112" s="214"/>
      <c r="AY112" s="214"/>
      <c r="AZ112" s="214"/>
      <c r="BA112" s="214"/>
      <c r="BB112" s="215"/>
      <c r="BC112" s="354"/>
      <c r="BD112" s="354"/>
      <c r="BE112" s="354"/>
      <c r="BF112" s="354"/>
    </row>
    <row r="113" spans="1:58" ht="14.25" customHeight="1">
      <c r="B113" s="4"/>
      <c r="C113" s="12"/>
      <c r="D113" s="204"/>
      <c r="E113" s="205"/>
      <c r="F113" s="205"/>
      <c r="G113" s="205"/>
      <c r="H113" s="205"/>
      <c r="I113" s="205"/>
      <c r="J113" s="205"/>
      <c r="K113" s="205"/>
      <c r="L113" s="205"/>
      <c r="M113" s="205"/>
      <c r="N113" s="296" t="s">
        <v>116</v>
      </c>
      <c r="O113" s="297"/>
      <c r="P113" s="297"/>
      <c r="Q113" s="297"/>
      <c r="R113" s="297"/>
      <c r="S113" s="297"/>
      <c r="T113" s="297"/>
      <c r="U113" s="297"/>
      <c r="V113" s="297"/>
      <c r="W113" s="297"/>
      <c r="X113" s="297"/>
      <c r="Y113" s="297"/>
      <c r="Z113" s="297"/>
      <c r="AA113" s="160"/>
      <c r="AB113" s="354"/>
      <c r="AC113" s="354"/>
      <c r="AD113" s="354"/>
      <c r="AE113" s="354"/>
      <c r="AF113" s="204"/>
      <c r="AG113" s="205"/>
      <c r="AH113" s="205"/>
      <c r="AI113" s="205"/>
      <c r="AJ113" s="205"/>
      <c r="AK113" s="205"/>
      <c r="AL113" s="205"/>
      <c r="AM113" s="205"/>
      <c r="AN113" s="206"/>
      <c r="AO113" s="296"/>
      <c r="AP113" s="297"/>
      <c r="AQ113" s="297"/>
      <c r="AR113" s="297"/>
      <c r="AS113" s="297"/>
      <c r="AT113" s="297"/>
      <c r="AU113" s="297"/>
      <c r="AV113" s="297"/>
      <c r="AW113" s="297"/>
      <c r="AX113" s="297"/>
      <c r="AY113" s="297"/>
      <c r="AZ113" s="297"/>
      <c r="BA113" s="297"/>
      <c r="BB113" s="160"/>
      <c r="BC113" s="354"/>
      <c r="BD113" s="354"/>
      <c r="BE113" s="354"/>
      <c r="BF113" s="354"/>
    </row>
    <row r="114" spans="1:58" ht="12" customHeight="1">
      <c r="D114" s="355" t="s">
        <v>137</v>
      </c>
      <c r="E114" s="355"/>
      <c r="F114" s="355"/>
      <c r="G114" s="355"/>
      <c r="H114" s="355"/>
      <c r="I114" s="355"/>
      <c r="J114" s="355"/>
      <c r="K114" s="355"/>
      <c r="L114" s="355"/>
      <c r="M114" s="355"/>
      <c r="N114" s="355"/>
      <c r="O114" s="355"/>
      <c r="P114" s="355"/>
      <c r="Q114" s="355"/>
      <c r="R114" s="355"/>
      <c r="S114" s="355"/>
      <c r="T114" s="355"/>
      <c r="U114" s="355"/>
      <c r="V114" s="355"/>
      <c r="W114" s="355"/>
      <c r="X114" s="355"/>
      <c r="Y114" s="355"/>
      <c r="Z114" s="355"/>
      <c r="AA114" s="355"/>
      <c r="AB114" s="355"/>
      <c r="AC114" s="355"/>
      <c r="AD114" s="355"/>
      <c r="AE114" s="355"/>
      <c r="AF114" s="355"/>
      <c r="AG114" s="355"/>
      <c r="AH114" s="355"/>
      <c r="AI114" s="355"/>
      <c r="AJ114" s="355"/>
      <c r="AK114" s="355"/>
      <c r="AL114" s="355"/>
      <c r="AM114" s="355"/>
      <c r="AN114" s="356"/>
      <c r="AO114" s="358" t="s">
        <v>130</v>
      </c>
      <c r="AP114" s="73"/>
      <c r="AQ114" s="73"/>
      <c r="AR114" s="73"/>
      <c r="AS114" s="73"/>
      <c r="AT114" s="73"/>
      <c r="AU114" s="73"/>
      <c r="AV114" s="118"/>
      <c r="AW114" s="362">
        <v>5</v>
      </c>
      <c r="AX114" s="363"/>
      <c r="AY114" s="363"/>
      <c r="AZ114" s="363"/>
      <c r="BA114" s="363"/>
      <c r="BB114" s="364"/>
      <c r="BC114" s="185" t="s">
        <v>12</v>
      </c>
      <c r="BD114" s="185"/>
      <c r="BE114" s="185"/>
      <c r="BF114" s="260"/>
    </row>
    <row r="115" spans="1:58" ht="12" customHeight="1">
      <c r="D115" s="174"/>
      <c r="E115" s="174"/>
      <c r="F115" s="174"/>
      <c r="G115" s="174"/>
      <c r="H115" s="174"/>
      <c r="I115" s="174"/>
      <c r="J115" s="174"/>
      <c r="K115" s="174"/>
      <c r="L115" s="174"/>
      <c r="M115" s="174"/>
      <c r="N115" s="174"/>
      <c r="O115" s="174"/>
      <c r="P115" s="174"/>
      <c r="Q115" s="174"/>
      <c r="R115" s="174"/>
      <c r="S115" s="174"/>
      <c r="T115" s="174"/>
      <c r="U115" s="174"/>
      <c r="V115" s="174"/>
      <c r="W115" s="174"/>
      <c r="X115" s="174"/>
      <c r="Y115" s="174"/>
      <c r="Z115" s="174"/>
      <c r="AA115" s="174"/>
      <c r="AB115" s="174"/>
      <c r="AC115" s="174"/>
      <c r="AD115" s="174"/>
      <c r="AE115" s="174"/>
      <c r="AF115" s="174"/>
      <c r="AG115" s="174"/>
      <c r="AH115" s="174"/>
      <c r="AI115" s="174"/>
      <c r="AJ115" s="174"/>
      <c r="AK115" s="174"/>
      <c r="AL115" s="174"/>
      <c r="AM115" s="174"/>
      <c r="AN115" s="357"/>
      <c r="AO115" s="359"/>
      <c r="AP115" s="155"/>
      <c r="AQ115" s="155"/>
      <c r="AR115" s="155"/>
      <c r="AS115" s="155"/>
      <c r="AT115" s="155"/>
      <c r="AU115" s="155"/>
      <c r="AV115" s="147"/>
      <c r="AW115" s="365"/>
      <c r="AX115" s="366"/>
      <c r="AY115" s="366"/>
      <c r="AZ115" s="366"/>
      <c r="BA115" s="366"/>
      <c r="BB115" s="367"/>
      <c r="BC115" s="186"/>
      <c r="BD115" s="186"/>
      <c r="BE115" s="186"/>
      <c r="BF115" s="262"/>
    </row>
    <row r="116" spans="1:58" ht="12" customHeight="1">
      <c r="D116" s="174"/>
      <c r="E116" s="174"/>
      <c r="F116" s="174"/>
      <c r="G116" s="174"/>
      <c r="H116" s="174"/>
      <c r="I116" s="174"/>
      <c r="J116" s="174"/>
      <c r="K116" s="174"/>
      <c r="L116" s="174"/>
      <c r="M116" s="174"/>
      <c r="N116" s="174"/>
      <c r="O116" s="174"/>
      <c r="P116" s="174"/>
      <c r="Q116" s="174"/>
      <c r="R116" s="174"/>
      <c r="S116" s="174"/>
      <c r="T116" s="174"/>
      <c r="U116" s="174"/>
      <c r="V116" s="174"/>
      <c r="W116" s="174"/>
      <c r="X116" s="174"/>
      <c r="Y116" s="174"/>
      <c r="Z116" s="174"/>
      <c r="AA116" s="174"/>
      <c r="AB116" s="174"/>
      <c r="AC116" s="174"/>
      <c r="AD116" s="174"/>
      <c r="AE116" s="174"/>
      <c r="AF116" s="174"/>
      <c r="AG116" s="174"/>
      <c r="AH116" s="174"/>
      <c r="AI116" s="174"/>
      <c r="AJ116" s="174"/>
      <c r="AK116" s="174"/>
      <c r="AL116" s="174"/>
      <c r="AM116" s="174"/>
      <c r="AN116" s="357"/>
      <c r="AO116" s="360"/>
      <c r="AP116" s="101"/>
      <c r="AQ116" s="101"/>
      <c r="AR116" s="101"/>
      <c r="AS116" s="101"/>
      <c r="AT116" s="101"/>
      <c r="AU116" s="101"/>
      <c r="AV116" s="361"/>
      <c r="AW116" s="368"/>
      <c r="AX116" s="369"/>
      <c r="AY116" s="369"/>
      <c r="AZ116" s="369"/>
      <c r="BA116" s="369"/>
      <c r="BB116" s="370"/>
      <c r="BC116" s="188"/>
      <c r="BD116" s="188"/>
      <c r="BE116" s="188"/>
      <c r="BF116" s="263"/>
    </row>
    <row r="117" spans="1:58" ht="15" customHeight="1">
      <c r="A117" s="2" t="s">
        <v>138</v>
      </c>
    </row>
    <row r="118" spans="1:58" ht="15" customHeight="1">
      <c r="B118" s="2" t="s">
        <v>53</v>
      </c>
    </row>
    <row r="119" spans="1:58" ht="15" customHeight="1">
      <c r="D119" s="2" t="s">
        <v>139</v>
      </c>
    </row>
    <row r="120" spans="1:58" ht="15" customHeight="1">
      <c r="B120" s="2" t="s">
        <v>140</v>
      </c>
    </row>
    <row r="121" spans="1:58" ht="14.25" customHeight="1">
      <c r="B121" s="4"/>
      <c r="C121" s="12"/>
      <c r="D121" s="348" t="s">
        <v>19</v>
      </c>
      <c r="E121" s="349"/>
      <c r="F121" s="349"/>
      <c r="G121" s="349"/>
      <c r="H121" s="349"/>
      <c r="I121" s="349"/>
      <c r="J121" s="259" t="s">
        <v>20</v>
      </c>
      <c r="K121" s="185"/>
      <c r="L121" s="185"/>
      <c r="M121" s="185"/>
      <c r="N121" s="185"/>
      <c r="O121" s="185"/>
      <c r="P121" s="185"/>
      <c r="Q121" s="185"/>
      <c r="R121" s="185"/>
      <c r="S121" s="185"/>
      <c r="T121" s="185"/>
      <c r="U121" s="185"/>
      <c r="V121" s="185"/>
      <c r="W121" s="185"/>
      <c r="X121" s="185"/>
      <c r="Y121" s="185"/>
      <c r="Z121" s="260"/>
      <c r="AA121" s="352" t="s">
        <v>141</v>
      </c>
      <c r="AB121" s="353"/>
      <c r="AC121" s="353"/>
      <c r="AD121" s="353"/>
      <c r="AE121" s="353"/>
      <c r="AF121" s="353"/>
      <c r="AG121" s="175" t="s">
        <v>142</v>
      </c>
      <c r="AH121" s="185"/>
      <c r="AI121" s="185"/>
      <c r="AJ121" s="185"/>
      <c r="AK121" s="185"/>
      <c r="AL121" s="185"/>
      <c r="AM121" s="260"/>
      <c r="AN121" s="264" t="s">
        <v>143</v>
      </c>
      <c r="AO121" s="265"/>
      <c r="AP121" s="265"/>
      <c r="AQ121" s="265"/>
      <c r="AR121" s="265"/>
      <c r="AS121" s="265"/>
      <c r="AT121" s="266"/>
      <c r="AU121" s="264" t="s">
        <v>144</v>
      </c>
      <c r="AV121" s="265"/>
      <c r="AW121" s="265"/>
      <c r="AX121" s="265"/>
      <c r="AY121" s="265"/>
      <c r="AZ121" s="265"/>
      <c r="BA121" s="265"/>
      <c r="BB121" s="265"/>
      <c r="BC121" s="265"/>
      <c r="BD121" s="265"/>
      <c r="BE121" s="266"/>
    </row>
    <row r="122" spans="1:58" ht="14.25" customHeight="1">
      <c r="B122" s="4"/>
      <c r="C122" s="12"/>
      <c r="D122" s="350"/>
      <c r="E122" s="350"/>
      <c r="F122" s="350"/>
      <c r="G122" s="350"/>
      <c r="H122" s="350"/>
      <c r="I122" s="350"/>
      <c r="J122" s="261"/>
      <c r="K122" s="186"/>
      <c r="L122" s="186"/>
      <c r="M122" s="186"/>
      <c r="N122" s="186"/>
      <c r="O122" s="186"/>
      <c r="P122" s="186"/>
      <c r="Q122" s="186"/>
      <c r="R122" s="186"/>
      <c r="S122" s="186"/>
      <c r="T122" s="186"/>
      <c r="U122" s="186"/>
      <c r="V122" s="186"/>
      <c r="W122" s="186"/>
      <c r="X122" s="186"/>
      <c r="Y122" s="186"/>
      <c r="Z122" s="262"/>
      <c r="AA122" s="353"/>
      <c r="AB122" s="353"/>
      <c r="AC122" s="353"/>
      <c r="AD122" s="353"/>
      <c r="AE122" s="353"/>
      <c r="AF122" s="353"/>
      <c r="AG122" s="261"/>
      <c r="AH122" s="186"/>
      <c r="AI122" s="186"/>
      <c r="AJ122" s="186"/>
      <c r="AK122" s="186"/>
      <c r="AL122" s="186"/>
      <c r="AM122" s="262"/>
      <c r="AN122" s="267"/>
      <c r="AO122" s="268"/>
      <c r="AP122" s="268"/>
      <c r="AQ122" s="268"/>
      <c r="AR122" s="268"/>
      <c r="AS122" s="268"/>
      <c r="AT122" s="269"/>
      <c r="AU122" s="267"/>
      <c r="AV122" s="268"/>
      <c r="AW122" s="268"/>
      <c r="AX122" s="268"/>
      <c r="AY122" s="268"/>
      <c r="AZ122" s="268"/>
      <c r="BA122" s="268"/>
      <c r="BB122" s="268"/>
      <c r="BC122" s="268"/>
      <c r="BD122" s="268"/>
      <c r="BE122" s="269"/>
    </row>
    <row r="123" spans="1:58" ht="14.25" customHeight="1">
      <c r="B123" s="4"/>
      <c r="C123" s="12"/>
      <c r="D123" s="351"/>
      <c r="E123" s="351"/>
      <c r="F123" s="351"/>
      <c r="G123" s="351"/>
      <c r="H123" s="351"/>
      <c r="I123" s="351"/>
      <c r="J123" s="187"/>
      <c r="K123" s="188"/>
      <c r="L123" s="188"/>
      <c r="M123" s="188"/>
      <c r="N123" s="188"/>
      <c r="O123" s="188"/>
      <c r="P123" s="188"/>
      <c r="Q123" s="188"/>
      <c r="R123" s="188"/>
      <c r="S123" s="188"/>
      <c r="T123" s="188"/>
      <c r="U123" s="188"/>
      <c r="V123" s="188"/>
      <c r="W123" s="188"/>
      <c r="X123" s="188"/>
      <c r="Y123" s="188"/>
      <c r="Z123" s="263"/>
      <c r="AA123" s="353"/>
      <c r="AB123" s="353"/>
      <c r="AC123" s="353"/>
      <c r="AD123" s="353"/>
      <c r="AE123" s="353"/>
      <c r="AF123" s="353"/>
      <c r="AG123" s="187"/>
      <c r="AH123" s="188"/>
      <c r="AI123" s="188"/>
      <c r="AJ123" s="188"/>
      <c r="AK123" s="188"/>
      <c r="AL123" s="188"/>
      <c r="AM123" s="263"/>
      <c r="AN123" s="270"/>
      <c r="AO123" s="271"/>
      <c r="AP123" s="271"/>
      <c r="AQ123" s="271"/>
      <c r="AR123" s="271"/>
      <c r="AS123" s="271"/>
      <c r="AT123" s="272"/>
      <c r="AU123" s="270"/>
      <c r="AV123" s="271"/>
      <c r="AW123" s="271"/>
      <c r="AX123" s="271"/>
      <c r="AY123" s="271"/>
      <c r="AZ123" s="271"/>
      <c r="BA123" s="271"/>
      <c r="BB123" s="271"/>
      <c r="BC123" s="271"/>
      <c r="BD123" s="271"/>
      <c r="BE123" s="272"/>
    </row>
    <row r="124" spans="1:58" ht="14.25" customHeight="1">
      <c r="B124" s="4"/>
      <c r="C124" s="12"/>
      <c r="D124" s="198"/>
      <c r="E124" s="199"/>
      <c r="F124" s="199"/>
      <c r="G124" s="199"/>
      <c r="H124" s="199"/>
      <c r="I124" s="200"/>
      <c r="J124" s="438" t="s">
        <v>145</v>
      </c>
      <c r="K124" s="439"/>
      <c r="L124" s="439"/>
      <c r="M124" s="439"/>
      <c r="N124" s="439"/>
      <c r="O124" s="439"/>
      <c r="P124" s="439"/>
      <c r="Q124" s="439"/>
      <c r="R124" s="439"/>
      <c r="S124" s="439"/>
      <c r="T124" s="439"/>
      <c r="U124" s="439"/>
      <c r="V124" s="439"/>
      <c r="W124" s="439"/>
      <c r="X124" s="439"/>
      <c r="Y124" s="439"/>
      <c r="Z124" s="440"/>
      <c r="AA124" s="649" t="s">
        <v>21</v>
      </c>
      <c r="AB124" s="650"/>
      <c r="AC124" s="650"/>
      <c r="AD124" s="650"/>
      <c r="AE124" s="650"/>
      <c r="AF124" s="651"/>
      <c r="AG124" s="225">
        <v>8</v>
      </c>
      <c r="AH124" s="226"/>
      <c r="AI124" s="226"/>
      <c r="AJ124" s="226"/>
      <c r="AK124" s="226"/>
      <c r="AL124" s="226"/>
      <c r="AM124" s="227"/>
      <c r="AN124" s="327">
        <v>20</v>
      </c>
      <c r="AO124" s="328"/>
      <c r="AP124" s="328"/>
      <c r="AQ124" s="328"/>
      <c r="AR124" s="328"/>
      <c r="AS124" s="328"/>
      <c r="AT124" s="329"/>
      <c r="AU124" s="336">
        <f>AG124*AN124</f>
        <v>160</v>
      </c>
      <c r="AV124" s="337"/>
      <c r="AW124" s="337"/>
      <c r="AX124" s="337"/>
      <c r="AY124" s="337"/>
      <c r="AZ124" s="337"/>
      <c r="BA124" s="337"/>
      <c r="BB124" s="337"/>
      <c r="BC124" s="337"/>
      <c r="BD124" s="337"/>
      <c r="BE124" s="338"/>
    </row>
    <row r="125" spans="1:58" ht="14.25" customHeight="1">
      <c r="B125" s="4"/>
      <c r="C125" s="12"/>
      <c r="D125" s="201"/>
      <c r="E125" s="202"/>
      <c r="F125" s="202"/>
      <c r="G125" s="202"/>
      <c r="H125" s="202"/>
      <c r="I125" s="203"/>
      <c r="J125" s="441"/>
      <c r="K125" s="442"/>
      <c r="L125" s="442"/>
      <c r="M125" s="442"/>
      <c r="N125" s="442"/>
      <c r="O125" s="442"/>
      <c r="P125" s="442"/>
      <c r="Q125" s="442"/>
      <c r="R125" s="442"/>
      <c r="S125" s="442"/>
      <c r="T125" s="442"/>
      <c r="U125" s="442"/>
      <c r="V125" s="442"/>
      <c r="W125" s="442"/>
      <c r="X125" s="442"/>
      <c r="Y125" s="442"/>
      <c r="Z125" s="443"/>
      <c r="AA125" s="652"/>
      <c r="AB125" s="653"/>
      <c r="AC125" s="653"/>
      <c r="AD125" s="653"/>
      <c r="AE125" s="653"/>
      <c r="AF125" s="654"/>
      <c r="AG125" s="228"/>
      <c r="AH125" s="229"/>
      <c r="AI125" s="229"/>
      <c r="AJ125" s="229"/>
      <c r="AK125" s="229"/>
      <c r="AL125" s="229"/>
      <c r="AM125" s="230"/>
      <c r="AN125" s="330"/>
      <c r="AO125" s="331"/>
      <c r="AP125" s="331"/>
      <c r="AQ125" s="331"/>
      <c r="AR125" s="331"/>
      <c r="AS125" s="331"/>
      <c r="AT125" s="332"/>
      <c r="AU125" s="339"/>
      <c r="AV125" s="340"/>
      <c r="AW125" s="340"/>
      <c r="AX125" s="340"/>
      <c r="AY125" s="340"/>
      <c r="AZ125" s="340"/>
      <c r="BA125" s="340"/>
      <c r="BB125" s="340"/>
      <c r="BC125" s="340"/>
      <c r="BD125" s="340"/>
      <c r="BE125" s="341"/>
    </row>
    <row r="126" spans="1:58" ht="14.25" customHeight="1">
      <c r="B126" s="4"/>
      <c r="C126" s="12"/>
      <c r="D126" s="204"/>
      <c r="E126" s="205"/>
      <c r="F126" s="205"/>
      <c r="G126" s="205"/>
      <c r="H126" s="205"/>
      <c r="I126" s="206"/>
      <c r="J126" s="658" t="s">
        <v>146</v>
      </c>
      <c r="K126" s="659"/>
      <c r="L126" s="659"/>
      <c r="M126" s="659"/>
      <c r="N126" s="659"/>
      <c r="O126" s="659"/>
      <c r="P126" s="659"/>
      <c r="Q126" s="659"/>
      <c r="R126" s="659"/>
      <c r="S126" s="659"/>
      <c r="T126" s="659"/>
      <c r="U126" s="659"/>
      <c r="V126" s="659"/>
      <c r="W126" s="659"/>
      <c r="X126" s="659"/>
      <c r="Y126" s="659"/>
      <c r="Z126" s="660"/>
      <c r="AA126" s="655"/>
      <c r="AB126" s="656"/>
      <c r="AC126" s="656"/>
      <c r="AD126" s="656"/>
      <c r="AE126" s="656"/>
      <c r="AF126" s="657"/>
      <c r="AG126" s="231"/>
      <c r="AH126" s="232"/>
      <c r="AI126" s="232"/>
      <c r="AJ126" s="232"/>
      <c r="AK126" s="232"/>
      <c r="AL126" s="232"/>
      <c r="AM126" s="233"/>
      <c r="AN126" s="333"/>
      <c r="AO126" s="334"/>
      <c r="AP126" s="334"/>
      <c r="AQ126" s="334"/>
      <c r="AR126" s="334"/>
      <c r="AS126" s="334"/>
      <c r="AT126" s="335"/>
      <c r="AU126" s="342"/>
      <c r="AV126" s="343"/>
      <c r="AW126" s="343"/>
      <c r="AX126" s="343"/>
      <c r="AY126" s="343"/>
      <c r="AZ126" s="343"/>
      <c r="BA126" s="343"/>
      <c r="BB126" s="343"/>
      <c r="BC126" s="343"/>
      <c r="BD126" s="343"/>
      <c r="BE126" s="344"/>
    </row>
    <row r="127" spans="1:58" ht="14.25" customHeight="1">
      <c r="B127" s="4"/>
      <c r="C127" s="12"/>
      <c r="D127" s="198"/>
      <c r="E127" s="199"/>
      <c r="F127" s="199"/>
      <c r="G127" s="199"/>
      <c r="H127" s="199"/>
      <c r="I127" s="200"/>
      <c r="J127" s="438" t="s">
        <v>147</v>
      </c>
      <c r="K127" s="439"/>
      <c r="L127" s="439"/>
      <c r="M127" s="439"/>
      <c r="N127" s="439"/>
      <c r="O127" s="439"/>
      <c r="P127" s="439"/>
      <c r="Q127" s="439"/>
      <c r="R127" s="439"/>
      <c r="S127" s="439"/>
      <c r="T127" s="439"/>
      <c r="U127" s="439"/>
      <c r="V127" s="439"/>
      <c r="W127" s="439"/>
      <c r="X127" s="439"/>
      <c r="Y127" s="439"/>
      <c r="Z127" s="440"/>
      <c r="AA127" s="649" t="s">
        <v>21</v>
      </c>
      <c r="AB127" s="650"/>
      <c r="AC127" s="650"/>
      <c r="AD127" s="650"/>
      <c r="AE127" s="650"/>
      <c r="AF127" s="651"/>
      <c r="AG127" s="225">
        <v>5</v>
      </c>
      <c r="AH127" s="226"/>
      <c r="AI127" s="226"/>
      <c r="AJ127" s="226"/>
      <c r="AK127" s="226"/>
      <c r="AL127" s="226"/>
      <c r="AM127" s="227"/>
      <c r="AN127" s="327">
        <v>20</v>
      </c>
      <c r="AO127" s="328"/>
      <c r="AP127" s="328"/>
      <c r="AQ127" s="328"/>
      <c r="AR127" s="328"/>
      <c r="AS127" s="328"/>
      <c r="AT127" s="329"/>
      <c r="AU127" s="336">
        <f>AG127*AN127</f>
        <v>100</v>
      </c>
      <c r="AV127" s="337"/>
      <c r="AW127" s="337"/>
      <c r="AX127" s="337"/>
      <c r="AY127" s="337"/>
      <c r="AZ127" s="337"/>
      <c r="BA127" s="337"/>
      <c r="BB127" s="337"/>
      <c r="BC127" s="337"/>
      <c r="BD127" s="337"/>
      <c r="BE127" s="338"/>
    </row>
    <row r="128" spans="1:58" ht="14.25" customHeight="1">
      <c r="B128" s="4"/>
      <c r="C128" s="12"/>
      <c r="D128" s="201"/>
      <c r="E128" s="202"/>
      <c r="F128" s="202"/>
      <c r="G128" s="202"/>
      <c r="H128" s="202"/>
      <c r="I128" s="203"/>
      <c r="J128" s="441"/>
      <c r="K128" s="442"/>
      <c r="L128" s="442"/>
      <c r="M128" s="442"/>
      <c r="N128" s="442"/>
      <c r="O128" s="442"/>
      <c r="P128" s="442"/>
      <c r="Q128" s="442"/>
      <c r="R128" s="442"/>
      <c r="S128" s="442"/>
      <c r="T128" s="442"/>
      <c r="U128" s="442"/>
      <c r="V128" s="442"/>
      <c r="W128" s="442"/>
      <c r="X128" s="442"/>
      <c r="Y128" s="442"/>
      <c r="Z128" s="443"/>
      <c r="AA128" s="652"/>
      <c r="AB128" s="653"/>
      <c r="AC128" s="653"/>
      <c r="AD128" s="653"/>
      <c r="AE128" s="653"/>
      <c r="AF128" s="654"/>
      <c r="AG128" s="228"/>
      <c r="AH128" s="229"/>
      <c r="AI128" s="229"/>
      <c r="AJ128" s="229"/>
      <c r="AK128" s="229"/>
      <c r="AL128" s="229"/>
      <c r="AM128" s="230"/>
      <c r="AN128" s="330"/>
      <c r="AO128" s="331"/>
      <c r="AP128" s="331"/>
      <c r="AQ128" s="331"/>
      <c r="AR128" s="331"/>
      <c r="AS128" s="331"/>
      <c r="AT128" s="332"/>
      <c r="AU128" s="339"/>
      <c r="AV128" s="340"/>
      <c r="AW128" s="340"/>
      <c r="AX128" s="340"/>
      <c r="AY128" s="340"/>
      <c r="AZ128" s="340"/>
      <c r="BA128" s="340"/>
      <c r="BB128" s="340"/>
      <c r="BC128" s="340"/>
      <c r="BD128" s="340"/>
      <c r="BE128" s="341"/>
    </row>
    <row r="129" spans="1:57" ht="14.25" customHeight="1">
      <c r="B129" s="4"/>
      <c r="C129" s="12"/>
      <c r="D129" s="204"/>
      <c r="E129" s="205"/>
      <c r="F129" s="205"/>
      <c r="G129" s="205"/>
      <c r="H129" s="205"/>
      <c r="I129" s="206"/>
      <c r="J129" s="658" t="s">
        <v>148</v>
      </c>
      <c r="K129" s="659"/>
      <c r="L129" s="659"/>
      <c r="M129" s="659"/>
      <c r="N129" s="659"/>
      <c r="O129" s="659"/>
      <c r="P129" s="659"/>
      <c r="Q129" s="659"/>
      <c r="R129" s="659"/>
      <c r="S129" s="659"/>
      <c r="T129" s="659"/>
      <c r="U129" s="659"/>
      <c r="V129" s="659"/>
      <c r="W129" s="659"/>
      <c r="X129" s="659"/>
      <c r="Y129" s="659"/>
      <c r="Z129" s="660"/>
      <c r="AA129" s="655"/>
      <c r="AB129" s="656"/>
      <c r="AC129" s="656"/>
      <c r="AD129" s="656"/>
      <c r="AE129" s="656"/>
      <c r="AF129" s="657"/>
      <c r="AG129" s="231"/>
      <c r="AH129" s="232"/>
      <c r="AI129" s="232"/>
      <c r="AJ129" s="232"/>
      <c r="AK129" s="232"/>
      <c r="AL129" s="232"/>
      <c r="AM129" s="233"/>
      <c r="AN129" s="333"/>
      <c r="AO129" s="334"/>
      <c r="AP129" s="334"/>
      <c r="AQ129" s="334"/>
      <c r="AR129" s="334"/>
      <c r="AS129" s="334"/>
      <c r="AT129" s="335"/>
      <c r="AU129" s="342"/>
      <c r="AV129" s="343"/>
      <c r="AW129" s="343"/>
      <c r="AX129" s="343"/>
      <c r="AY129" s="343"/>
      <c r="AZ129" s="343"/>
      <c r="BA129" s="343"/>
      <c r="BB129" s="343"/>
      <c r="BC129" s="343"/>
      <c r="BD129" s="343"/>
      <c r="BE129" s="344"/>
    </row>
    <row r="130" spans="1:57" ht="14.25" customHeight="1">
      <c r="B130" s="4"/>
      <c r="C130" s="12"/>
      <c r="D130" s="198"/>
      <c r="E130" s="199"/>
      <c r="F130" s="199"/>
      <c r="G130" s="199"/>
      <c r="H130" s="199"/>
      <c r="I130" s="200"/>
      <c r="J130" s="207"/>
      <c r="K130" s="208"/>
      <c r="L130" s="208"/>
      <c r="M130" s="208"/>
      <c r="N130" s="208"/>
      <c r="O130" s="208"/>
      <c r="P130" s="208"/>
      <c r="Q130" s="208"/>
      <c r="R130" s="208"/>
      <c r="S130" s="208"/>
      <c r="T130" s="208"/>
      <c r="U130" s="208"/>
      <c r="V130" s="208"/>
      <c r="W130" s="208"/>
      <c r="X130" s="208"/>
      <c r="Y130" s="208"/>
      <c r="Z130" s="209"/>
      <c r="AA130" s="318"/>
      <c r="AB130" s="319"/>
      <c r="AC130" s="319"/>
      <c r="AD130" s="319"/>
      <c r="AE130" s="319"/>
      <c r="AF130" s="320"/>
      <c r="AG130" s="225"/>
      <c r="AH130" s="226"/>
      <c r="AI130" s="226"/>
      <c r="AJ130" s="226"/>
      <c r="AK130" s="226"/>
      <c r="AL130" s="226"/>
      <c r="AM130" s="227"/>
      <c r="AN130" s="327"/>
      <c r="AO130" s="328"/>
      <c r="AP130" s="328"/>
      <c r="AQ130" s="328"/>
      <c r="AR130" s="328"/>
      <c r="AS130" s="328"/>
      <c r="AT130" s="329"/>
      <c r="AU130" s="336">
        <f>AG130*AN130</f>
        <v>0</v>
      </c>
      <c r="AV130" s="337"/>
      <c r="AW130" s="337"/>
      <c r="AX130" s="337"/>
      <c r="AY130" s="337"/>
      <c r="AZ130" s="337"/>
      <c r="BA130" s="337"/>
      <c r="BB130" s="337"/>
      <c r="BC130" s="337"/>
      <c r="BD130" s="337"/>
      <c r="BE130" s="338"/>
    </row>
    <row r="131" spans="1:57" ht="14.25" customHeight="1">
      <c r="B131" s="4"/>
      <c r="C131" s="12"/>
      <c r="D131" s="201"/>
      <c r="E131" s="202"/>
      <c r="F131" s="202"/>
      <c r="G131" s="202"/>
      <c r="H131" s="202"/>
      <c r="I131" s="203"/>
      <c r="J131" s="213"/>
      <c r="K131" s="214"/>
      <c r="L131" s="214"/>
      <c r="M131" s="214"/>
      <c r="N131" s="214"/>
      <c r="O131" s="214"/>
      <c r="P131" s="214"/>
      <c r="Q131" s="214"/>
      <c r="R131" s="214"/>
      <c r="S131" s="214"/>
      <c r="T131" s="214"/>
      <c r="U131" s="214"/>
      <c r="V131" s="214"/>
      <c r="W131" s="214"/>
      <c r="X131" s="214"/>
      <c r="Y131" s="214"/>
      <c r="Z131" s="215"/>
      <c r="AA131" s="321"/>
      <c r="AB131" s="322"/>
      <c r="AC131" s="322"/>
      <c r="AD131" s="322"/>
      <c r="AE131" s="322"/>
      <c r="AF131" s="323"/>
      <c r="AG131" s="228"/>
      <c r="AH131" s="229"/>
      <c r="AI131" s="229"/>
      <c r="AJ131" s="229"/>
      <c r="AK131" s="229"/>
      <c r="AL131" s="229"/>
      <c r="AM131" s="230"/>
      <c r="AN131" s="330"/>
      <c r="AO131" s="331"/>
      <c r="AP131" s="331"/>
      <c r="AQ131" s="331"/>
      <c r="AR131" s="331"/>
      <c r="AS131" s="331"/>
      <c r="AT131" s="332"/>
      <c r="AU131" s="339"/>
      <c r="AV131" s="340"/>
      <c r="AW131" s="340"/>
      <c r="AX131" s="340"/>
      <c r="AY131" s="340"/>
      <c r="AZ131" s="340"/>
      <c r="BA131" s="340"/>
      <c r="BB131" s="340"/>
      <c r="BC131" s="340"/>
      <c r="BD131" s="340"/>
      <c r="BE131" s="341"/>
    </row>
    <row r="132" spans="1:57" ht="14.25" customHeight="1">
      <c r="B132" s="4"/>
      <c r="C132" s="12"/>
      <c r="D132" s="204"/>
      <c r="E132" s="205"/>
      <c r="F132" s="205"/>
      <c r="G132" s="205"/>
      <c r="H132" s="205"/>
      <c r="I132" s="206"/>
      <c r="J132" s="345" t="s">
        <v>148</v>
      </c>
      <c r="K132" s="346"/>
      <c r="L132" s="346"/>
      <c r="M132" s="346"/>
      <c r="N132" s="346"/>
      <c r="O132" s="346"/>
      <c r="P132" s="346"/>
      <c r="Q132" s="346"/>
      <c r="R132" s="346"/>
      <c r="S132" s="346"/>
      <c r="T132" s="346"/>
      <c r="U132" s="346"/>
      <c r="V132" s="346"/>
      <c r="W132" s="346"/>
      <c r="X132" s="346"/>
      <c r="Y132" s="346"/>
      <c r="Z132" s="347"/>
      <c r="AA132" s="324"/>
      <c r="AB132" s="325"/>
      <c r="AC132" s="325"/>
      <c r="AD132" s="325"/>
      <c r="AE132" s="325"/>
      <c r="AF132" s="326"/>
      <c r="AG132" s="231"/>
      <c r="AH132" s="232"/>
      <c r="AI132" s="232"/>
      <c r="AJ132" s="232"/>
      <c r="AK132" s="232"/>
      <c r="AL132" s="232"/>
      <c r="AM132" s="233"/>
      <c r="AN132" s="333"/>
      <c r="AO132" s="334"/>
      <c r="AP132" s="334"/>
      <c r="AQ132" s="334"/>
      <c r="AR132" s="334"/>
      <c r="AS132" s="334"/>
      <c r="AT132" s="335"/>
      <c r="AU132" s="342"/>
      <c r="AV132" s="343"/>
      <c r="AW132" s="343"/>
      <c r="AX132" s="343"/>
      <c r="AY132" s="343"/>
      <c r="AZ132" s="343"/>
      <c r="BA132" s="343"/>
      <c r="BB132" s="343"/>
      <c r="BC132" s="343"/>
      <c r="BD132" s="343"/>
      <c r="BE132" s="344"/>
    </row>
    <row r="133" spans="1:57" ht="12" customHeight="1">
      <c r="D133" s="149" t="s">
        <v>149</v>
      </c>
      <c r="E133" s="149"/>
      <c r="F133" s="149"/>
      <c r="G133" s="149"/>
      <c r="H133" s="149"/>
      <c r="I133" s="149"/>
      <c r="J133" s="149"/>
      <c r="K133" s="149"/>
      <c r="L133" s="149"/>
      <c r="M133" s="149"/>
      <c r="N133" s="149"/>
      <c r="O133" s="149"/>
      <c r="P133" s="149"/>
      <c r="Q133" s="149"/>
      <c r="R133" s="149"/>
      <c r="S133" s="149"/>
      <c r="T133" s="149"/>
      <c r="U133" s="149"/>
      <c r="V133" s="149"/>
      <c r="W133" s="149"/>
      <c r="X133" s="149"/>
      <c r="Y133" s="149"/>
      <c r="Z133" s="290"/>
      <c r="AA133" s="292" t="s">
        <v>130</v>
      </c>
      <c r="AB133" s="293"/>
      <c r="AC133" s="293"/>
      <c r="AD133" s="293"/>
      <c r="AE133" s="293"/>
      <c r="AF133" s="158"/>
      <c r="AG133" s="298">
        <v>2</v>
      </c>
      <c r="AH133" s="299"/>
      <c r="AI133" s="299"/>
      <c r="AJ133" s="299"/>
      <c r="AK133" s="300"/>
      <c r="AL133" s="307" t="s">
        <v>12</v>
      </c>
      <c r="AM133" s="260"/>
      <c r="AN133" s="175" t="s">
        <v>150</v>
      </c>
      <c r="AO133" s="310"/>
      <c r="AP133" s="310"/>
      <c r="AQ133" s="310"/>
      <c r="AR133" s="310"/>
      <c r="AS133" s="310"/>
      <c r="AT133" s="310"/>
      <c r="AU133" s="310"/>
      <c r="AV133" s="310"/>
      <c r="AW133" s="310"/>
      <c r="AX133" s="310"/>
      <c r="AY133" s="311"/>
      <c r="AZ133" s="317">
        <v>1</v>
      </c>
      <c r="BA133" s="299"/>
      <c r="BB133" s="299"/>
      <c r="BC133" s="299"/>
      <c r="BD133" s="255" t="s">
        <v>12</v>
      </c>
      <c r="BE133" s="158"/>
    </row>
    <row r="134" spans="1:57" ht="12" customHeight="1">
      <c r="D134" s="151"/>
      <c r="E134" s="151"/>
      <c r="F134" s="151"/>
      <c r="G134" s="151"/>
      <c r="H134" s="151"/>
      <c r="I134" s="151"/>
      <c r="J134" s="151"/>
      <c r="K134" s="151"/>
      <c r="L134" s="151"/>
      <c r="M134" s="151"/>
      <c r="N134" s="151"/>
      <c r="O134" s="151"/>
      <c r="P134" s="151"/>
      <c r="Q134" s="151"/>
      <c r="R134" s="151"/>
      <c r="S134" s="151"/>
      <c r="T134" s="151"/>
      <c r="U134" s="151"/>
      <c r="V134" s="151"/>
      <c r="W134" s="151"/>
      <c r="X134" s="151"/>
      <c r="Y134" s="151"/>
      <c r="Z134" s="291"/>
      <c r="AA134" s="294"/>
      <c r="AB134" s="295"/>
      <c r="AC134" s="295"/>
      <c r="AD134" s="295"/>
      <c r="AE134" s="295"/>
      <c r="AF134" s="159"/>
      <c r="AG134" s="301"/>
      <c r="AH134" s="302"/>
      <c r="AI134" s="302"/>
      <c r="AJ134" s="302"/>
      <c r="AK134" s="303"/>
      <c r="AL134" s="308"/>
      <c r="AM134" s="262"/>
      <c r="AN134" s="178"/>
      <c r="AO134" s="312"/>
      <c r="AP134" s="312"/>
      <c r="AQ134" s="312"/>
      <c r="AR134" s="312"/>
      <c r="AS134" s="312"/>
      <c r="AT134" s="312"/>
      <c r="AU134" s="312"/>
      <c r="AV134" s="312"/>
      <c r="AW134" s="312"/>
      <c r="AX134" s="312"/>
      <c r="AY134" s="313"/>
      <c r="AZ134" s="301"/>
      <c r="BA134" s="302"/>
      <c r="BB134" s="302"/>
      <c r="BC134" s="302"/>
      <c r="BD134" s="256"/>
      <c r="BE134" s="159"/>
    </row>
    <row r="135" spans="1:57" ht="12" customHeight="1">
      <c r="D135" s="151"/>
      <c r="E135" s="151"/>
      <c r="F135" s="151"/>
      <c r="G135" s="151"/>
      <c r="H135" s="151"/>
      <c r="I135" s="151"/>
      <c r="J135" s="151"/>
      <c r="K135" s="151"/>
      <c r="L135" s="151"/>
      <c r="M135" s="151"/>
      <c r="N135" s="151"/>
      <c r="O135" s="151"/>
      <c r="P135" s="151"/>
      <c r="Q135" s="151"/>
      <c r="R135" s="151"/>
      <c r="S135" s="151"/>
      <c r="T135" s="151"/>
      <c r="U135" s="151"/>
      <c r="V135" s="151"/>
      <c r="W135" s="151"/>
      <c r="X135" s="151"/>
      <c r="Y135" s="151"/>
      <c r="Z135" s="291"/>
      <c r="AA135" s="296"/>
      <c r="AB135" s="297"/>
      <c r="AC135" s="297"/>
      <c r="AD135" s="297"/>
      <c r="AE135" s="297"/>
      <c r="AF135" s="160"/>
      <c r="AG135" s="304"/>
      <c r="AH135" s="305"/>
      <c r="AI135" s="305"/>
      <c r="AJ135" s="305"/>
      <c r="AK135" s="306"/>
      <c r="AL135" s="309"/>
      <c r="AM135" s="263"/>
      <c r="AN135" s="314"/>
      <c r="AO135" s="315"/>
      <c r="AP135" s="315"/>
      <c r="AQ135" s="315"/>
      <c r="AR135" s="315"/>
      <c r="AS135" s="315"/>
      <c r="AT135" s="315"/>
      <c r="AU135" s="315"/>
      <c r="AV135" s="315"/>
      <c r="AW135" s="315"/>
      <c r="AX135" s="315"/>
      <c r="AY135" s="316"/>
      <c r="AZ135" s="304"/>
      <c r="BA135" s="305"/>
      <c r="BB135" s="305"/>
      <c r="BC135" s="305"/>
      <c r="BD135" s="257"/>
      <c r="BE135" s="160"/>
    </row>
    <row r="136" spans="1:57" ht="12" customHeight="1">
      <c r="D136" s="258"/>
      <c r="E136" s="258"/>
      <c r="F136" s="258"/>
      <c r="G136" s="258"/>
      <c r="H136" s="258"/>
      <c r="I136" s="258"/>
      <c r="J136" s="258"/>
      <c r="K136" s="258"/>
      <c r="L136" s="258"/>
      <c r="M136" s="258"/>
      <c r="N136" s="258"/>
      <c r="O136" s="258"/>
      <c r="P136" s="258"/>
      <c r="Q136" s="258"/>
      <c r="R136" s="258"/>
      <c r="S136" s="258"/>
      <c r="T136" s="258"/>
      <c r="U136" s="258"/>
      <c r="V136" s="258"/>
      <c r="W136" s="258"/>
      <c r="X136" s="258"/>
      <c r="Y136" s="258"/>
      <c r="Z136" s="258"/>
      <c r="AA136" s="258"/>
      <c r="AB136" s="258"/>
      <c r="AC136" s="258"/>
      <c r="AD136" s="258"/>
      <c r="AE136" s="258"/>
      <c r="AF136" s="258"/>
      <c r="AG136" s="258"/>
      <c r="AH136" s="258"/>
      <c r="AI136" s="258"/>
      <c r="AJ136" s="258"/>
      <c r="AK136" s="258"/>
      <c r="AL136" s="258"/>
      <c r="AM136" s="258"/>
      <c r="AN136" s="258"/>
      <c r="AO136" s="258"/>
      <c r="AP136" s="258"/>
      <c r="AQ136" s="258"/>
      <c r="AR136" s="258"/>
      <c r="AS136" s="258"/>
      <c r="AT136" s="258"/>
      <c r="AU136" s="258"/>
      <c r="AV136" s="258"/>
      <c r="AW136" s="258"/>
      <c r="AX136" s="258"/>
      <c r="AY136" s="258"/>
      <c r="AZ136" s="258"/>
      <c r="BA136" s="258"/>
      <c r="BB136" s="258"/>
      <c r="BC136" s="258"/>
      <c r="BD136" s="258"/>
      <c r="BE136" s="258"/>
    </row>
    <row r="137" spans="1:57" ht="14.25" customHeight="1">
      <c r="D137" s="7"/>
      <c r="X137" s="4"/>
      <c r="Y137" s="4"/>
      <c r="Z137" s="61"/>
      <c r="AA137" s="61"/>
      <c r="AB137" s="13"/>
      <c r="AC137" s="13"/>
      <c r="AD137" s="13"/>
      <c r="AE137" s="13"/>
      <c r="AF137" s="13"/>
      <c r="AG137" s="62"/>
      <c r="AH137" s="62"/>
      <c r="AI137" s="62"/>
      <c r="AJ137" s="62"/>
      <c r="AK137" s="62"/>
      <c r="AL137" s="62"/>
      <c r="AM137" s="62"/>
      <c r="AN137" s="13"/>
      <c r="AO137" s="13"/>
      <c r="AP137" s="13"/>
      <c r="AQ137" s="13"/>
      <c r="AR137" s="13"/>
      <c r="AS137" s="13"/>
      <c r="AT137" s="13"/>
      <c r="AU137" s="13"/>
      <c r="AV137" s="13"/>
      <c r="AW137" s="13"/>
      <c r="AX137" s="13"/>
      <c r="AY137" s="13"/>
      <c r="AZ137" s="13"/>
      <c r="BA137" s="13"/>
      <c r="BB137" s="13"/>
      <c r="BC137" s="13"/>
      <c r="BD137" s="13"/>
      <c r="BE137" s="13"/>
    </row>
    <row r="138" spans="1:57" ht="15" customHeight="1">
      <c r="A138" s="2" t="s">
        <v>151</v>
      </c>
    </row>
    <row r="139" spans="1:57" ht="15" customHeight="1">
      <c r="B139" s="2" t="s">
        <v>54</v>
      </c>
    </row>
    <row r="140" spans="1:57" ht="15" customHeight="1">
      <c r="B140" s="4"/>
      <c r="C140" s="12"/>
      <c r="D140" s="175" t="s">
        <v>19</v>
      </c>
      <c r="E140" s="176"/>
      <c r="F140" s="176"/>
      <c r="G140" s="176"/>
      <c r="H140" s="176"/>
      <c r="I140" s="176"/>
      <c r="J140" s="176"/>
      <c r="K140" s="176"/>
      <c r="L140" s="176"/>
      <c r="M140" s="176"/>
      <c r="N140" s="176"/>
      <c r="O140" s="176"/>
      <c r="P140" s="176"/>
      <c r="Q140" s="177"/>
      <c r="R140" s="259" t="s">
        <v>152</v>
      </c>
      <c r="S140" s="185"/>
      <c r="T140" s="185"/>
      <c r="U140" s="185"/>
      <c r="V140" s="185"/>
      <c r="W140" s="185"/>
      <c r="X140" s="185"/>
      <c r="Y140" s="185"/>
      <c r="Z140" s="185"/>
      <c r="AA140" s="185"/>
      <c r="AB140" s="185"/>
      <c r="AC140" s="185"/>
      <c r="AD140" s="185"/>
      <c r="AE140" s="185"/>
      <c r="AF140" s="260"/>
      <c r="AG140" s="175" t="s">
        <v>153</v>
      </c>
      <c r="AH140" s="176"/>
      <c r="AI140" s="176"/>
      <c r="AJ140" s="176"/>
      <c r="AK140" s="176"/>
      <c r="AL140" s="176"/>
      <c r="AM140" s="177"/>
      <c r="AN140" s="264" t="s">
        <v>40</v>
      </c>
      <c r="AO140" s="265"/>
      <c r="AP140" s="265"/>
      <c r="AQ140" s="265"/>
      <c r="AR140" s="265"/>
      <c r="AS140" s="266"/>
      <c r="AT140" s="273" t="s">
        <v>23</v>
      </c>
      <c r="AU140" s="274"/>
      <c r="AV140" s="274"/>
      <c r="AW140" s="274"/>
      <c r="AX140" s="274"/>
      <c r="AY140" s="275"/>
      <c r="AZ140" s="264" t="s">
        <v>24</v>
      </c>
      <c r="BA140" s="282"/>
      <c r="BB140" s="282"/>
      <c r="BC140" s="282"/>
      <c r="BD140" s="282"/>
      <c r="BE140" s="283"/>
    </row>
    <row r="141" spans="1:57" ht="15" customHeight="1">
      <c r="B141" s="4"/>
      <c r="C141" s="12"/>
      <c r="D141" s="178"/>
      <c r="E141" s="179"/>
      <c r="F141" s="179"/>
      <c r="G141" s="179"/>
      <c r="H141" s="179"/>
      <c r="I141" s="179"/>
      <c r="J141" s="179"/>
      <c r="K141" s="179"/>
      <c r="L141" s="179"/>
      <c r="M141" s="179"/>
      <c r="N141" s="179"/>
      <c r="O141" s="179"/>
      <c r="P141" s="179"/>
      <c r="Q141" s="180"/>
      <c r="R141" s="261"/>
      <c r="S141" s="186"/>
      <c r="T141" s="186"/>
      <c r="U141" s="186"/>
      <c r="V141" s="186"/>
      <c r="W141" s="186"/>
      <c r="X141" s="186"/>
      <c r="Y141" s="186"/>
      <c r="Z141" s="186"/>
      <c r="AA141" s="186"/>
      <c r="AB141" s="186"/>
      <c r="AC141" s="186"/>
      <c r="AD141" s="186"/>
      <c r="AE141" s="186"/>
      <c r="AF141" s="262"/>
      <c r="AG141" s="178"/>
      <c r="AH141" s="179"/>
      <c r="AI141" s="179"/>
      <c r="AJ141" s="179"/>
      <c r="AK141" s="179"/>
      <c r="AL141" s="179"/>
      <c r="AM141" s="180"/>
      <c r="AN141" s="267"/>
      <c r="AO141" s="268"/>
      <c r="AP141" s="268"/>
      <c r="AQ141" s="268"/>
      <c r="AR141" s="268"/>
      <c r="AS141" s="269"/>
      <c r="AT141" s="276"/>
      <c r="AU141" s="277"/>
      <c r="AV141" s="277"/>
      <c r="AW141" s="277"/>
      <c r="AX141" s="277"/>
      <c r="AY141" s="278"/>
      <c r="AZ141" s="284"/>
      <c r="BA141" s="285"/>
      <c r="BB141" s="285"/>
      <c r="BC141" s="285"/>
      <c r="BD141" s="285"/>
      <c r="BE141" s="286"/>
    </row>
    <row r="142" spans="1:57" ht="15" customHeight="1">
      <c r="B142" s="4"/>
      <c r="C142" s="12"/>
      <c r="D142" s="181"/>
      <c r="E142" s="182"/>
      <c r="F142" s="182"/>
      <c r="G142" s="182"/>
      <c r="H142" s="182"/>
      <c r="I142" s="182"/>
      <c r="J142" s="182"/>
      <c r="K142" s="182"/>
      <c r="L142" s="182"/>
      <c r="M142" s="182"/>
      <c r="N142" s="182"/>
      <c r="O142" s="182"/>
      <c r="P142" s="182"/>
      <c r="Q142" s="183"/>
      <c r="R142" s="187"/>
      <c r="S142" s="188"/>
      <c r="T142" s="188"/>
      <c r="U142" s="188"/>
      <c r="V142" s="188"/>
      <c r="W142" s="188"/>
      <c r="X142" s="188"/>
      <c r="Y142" s="188"/>
      <c r="Z142" s="188"/>
      <c r="AA142" s="188"/>
      <c r="AB142" s="188"/>
      <c r="AC142" s="188"/>
      <c r="AD142" s="188"/>
      <c r="AE142" s="188"/>
      <c r="AF142" s="263"/>
      <c r="AG142" s="181"/>
      <c r="AH142" s="182"/>
      <c r="AI142" s="182"/>
      <c r="AJ142" s="182"/>
      <c r="AK142" s="182"/>
      <c r="AL142" s="182"/>
      <c r="AM142" s="183"/>
      <c r="AN142" s="270"/>
      <c r="AO142" s="271"/>
      <c r="AP142" s="271"/>
      <c r="AQ142" s="271"/>
      <c r="AR142" s="271"/>
      <c r="AS142" s="272"/>
      <c r="AT142" s="279"/>
      <c r="AU142" s="280"/>
      <c r="AV142" s="280"/>
      <c r="AW142" s="280"/>
      <c r="AX142" s="280"/>
      <c r="AY142" s="281"/>
      <c r="AZ142" s="287"/>
      <c r="BA142" s="288"/>
      <c r="BB142" s="288"/>
      <c r="BC142" s="288"/>
      <c r="BD142" s="288"/>
      <c r="BE142" s="289"/>
    </row>
    <row r="143" spans="1:57" ht="15" customHeight="1">
      <c r="B143" s="4"/>
      <c r="C143" s="12"/>
      <c r="D143" s="198"/>
      <c r="E143" s="199"/>
      <c r="F143" s="199"/>
      <c r="G143" s="199"/>
      <c r="H143" s="199"/>
      <c r="I143" s="199"/>
      <c r="J143" s="199"/>
      <c r="K143" s="199"/>
      <c r="L143" s="199"/>
      <c r="M143" s="199"/>
      <c r="N143" s="199"/>
      <c r="O143" s="199"/>
      <c r="P143" s="199"/>
      <c r="Q143" s="200"/>
      <c r="R143" s="207" t="s">
        <v>154</v>
      </c>
      <c r="S143" s="208"/>
      <c r="T143" s="208"/>
      <c r="U143" s="208"/>
      <c r="V143" s="208"/>
      <c r="W143" s="208"/>
      <c r="X143" s="208"/>
      <c r="Y143" s="208"/>
      <c r="Z143" s="208"/>
      <c r="AA143" s="208"/>
      <c r="AB143" s="208"/>
      <c r="AC143" s="208"/>
      <c r="AD143" s="208"/>
      <c r="AE143" s="208"/>
      <c r="AF143" s="209"/>
      <c r="AG143" s="216" t="s">
        <v>135</v>
      </c>
      <c r="AH143" s="217"/>
      <c r="AI143" s="217"/>
      <c r="AJ143" s="217"/>
      <c r="AK143" s="217"/>
      <c r="AL143" s="217"/>
      <c r="AM143" s="218"/>
      <c r="AN143" s="225">
        <v>5</v>
      </c>
      <c r="AO143" s="226"/>
      <c r="AP143" s="226"/>
      <c r="AQ143" s="226"/>
      <c r="AR143" s="226"/>
      <c r="AS143" s="227"/>
      <c r="AT143" s="234">
        <v>20</v>
      </c>
      <c r="AU143" s="235"/>
      <c r="AV143" s="235"/>
      <c r="AW143" s="235"/>
      <c r="AX143" s="235"/>
      <c r="AY143" s="236"/>
      <c r="AZ143" s="243">
        <f>AN143*AT143</f>
        <v>100</v>
      </c>
      <c r="BA143" s="244"/>
      <c r="BB143" s="244"/>
      <c r="BC143" s="244"/>
      <c r="BD143" s="244"/>
      <c r="BE143" s="245"/>
    </row>
    <row r="144" spans="1:57" ht="15" customHeight="1">
      <c r="B144" s="4"/>
      <c r="C144" s="12"/>
      <c r="D144" s="201"/>
      <c r="E144" s="202"/>
      <c r="F144" s="202"/>
      <c r="G144" s="202"/>
      <c r="H144" s="202"/>
      <c r="I144" s="202"/>
      <c r="J144" s="202"/>
      <c r="K144" s="202"/>
      <c r="L144" s="202"/>
      <c r="M144" s="202"/>
      <c r="N144" s="202"/>
      <c r="O144" s="202"/>
      <c r="P144" s="202"/>
      <c r="Q144" s="203"/>
      <c r="R144" s="210"/>
      <c r="S144" s="211"/>
      <c r="T144" s="211"/>
      <c r="U144" s="211"/>
      <c r="V144" s="211"/>
      <c r="W144" s="211"/>
      <c r="X144" s="211"/>
      <c r="Y144" s="211"/>
      <c r="Z144" s="211"/>
      <c r="AA144" s="211"/>
      <c r="AB144" s="211"/>
      <c r="AC144" s="211"/>
      <c r="AD144" s="211"/>
      <c r="AE144" s="211"/>
      <c r="AF144" s="212"/>
      <c r="AG144" s="219"/>
      <c r="AH144" s="220"/>
      <c r="AI144" s="220"/>
      <c r="AJ144" s="220"/>
      <c r="AK144" s="220"/>
      <c r="AL144" s="220"/>
      <c r="AM144" s="221"/>
      <c r="AN144" s="228"/>
      <c r="AO144" s="229"/>
      <c r="AP144" s="229"/>
      <c r="AQ144" s="229"/>
      <c r="AR144" s="229"/>
      <c r="AS144" s="230"/>
      <c r="AT144" s="237"/>
      <c r="AU144" s="238"/>
      <c r="AV144" s="238"/>
      <c r="AW144" s="238"/>
      <c r="AX144" s="238"/>
      <c r="AY144" s="239"/>
      <c r="AZ144" s="246"/>
      <c r="BA144" s="247"/>
      <c r="BB144" s="247"/>
      <c r="BC144" s="247"/>
      <c r="BD144" s="247"/>
      <c r="BE144" s="248"/>
    </row>
    <row r="145" spans="1:69" ht="15" customHeight="1">
      <c r="B145" s="4"/>
      <c r="C145" s="12"/>
      <c r="D145" s="201"/>
      <c r="E145" s="202"/>
      <c r="F145" s="202"/>
      <c r="G145" s="202"/>
      <c r="H145" s="202"/>
      <c r="I145" s="202"/>
      <c r="J145" s="202"/>
      <c r="K145" s="202"/>
      <c r="L145" s="202"/>
      <c r="M145" s="202"/>
      <c r="N145" s="202"/>
      <c r="O145" s="202"/>
      <c r="P145" s="202"/>
      <c r="Q145" s="203"/>
      <c r="R145" s="213"/>
      <c r="S145" s="214"/>
      <c r="T145" s="214"/>
      <c r="U145" s="214"/>
      <c r="V145" s="214"/>
      <c r="W145" s="214"/>
      <c r="X145" s="214"/>
      <c r="Y145" s="214"/>
      <c r="Z145" s="214"/>
      <c r="AA145" s="214"/>
      <c r="AB145" s="214"/>
      <c r="AC145" s="214"/>
      <c r="AD145" s="214"/>
      <c r="AE145" s="214"/>
      <c r="AF145" s="215"/>
      <c r="AG145" s="219"/>
      <c r="AH145" s="220"/>
      <c r="AI145" s="220"/>
      <c r="AJ145" s="220"/>
      <c r="AK145" s="220"/>
      <c r="AL145" s="220"/>
      <c r="AM145" s="221"/>
      <c r="AN145" s="228"/>
      <c r="AO145" s="229"/>
      <c r="AP145" s="229"/>
      <c r="AQ145" s="229"/>
      <c r="AR145" s="229"/>
      <c r="AS145" s="230"/>
      <c r="AT145" s="237"/>
      <c r="AU145" s="238"/>
      <c r="AV145" s="238"/>
      <c r="AW145" s="238"/>
      <c r="AX145" s="238"/>
      <c r="AY145" s="239"/>
      <c r="AZ145" s="246"/>
      <c r="BA145" s="247"/>
      <c r="BB145" s="247"/>
      <c r="BC145" s="247"/>
      <c r="BD145" s="247"/>
      <c r="BE145" s="248"/>
    </row>
    <row r="146" spans="1:69" ht="15" customHeight="1">
      <c r="B146" s="4"/>
      <c r="C146" s="12"/>
      <c r="D146" s="204"/>
      <c r="E146" s="205"/>
      <c r="F146" s="205"/>
      <c r="G146" s="205"/>
      <c r="H146" s="205"/>
      <c r="I146" s="205"/>
      <c r="J146" s="205"/>
      <c r="K146" s="205"/>
      <c r="L146" s="205"/>
      <c r="M146" s="205"/>
      <c r="N146" s="205"/>
      <c r="O146" s="205"/>
      <c r="P146" s="205"/>
      <c r="Q146" s="206"/>
      <c r="R146" s="252" t="s">
        <v>155</v>
      </c>
      <c r="S146" s="253"/>
      <c r="T146" s="253"/>
      <c r="U146" s="253"/>
      <c r="V146" s="253"/>
      <c r="W146" s="253"/>
      <c r="X146" s="253"/>
      <c r="Y146" s="253"/>
      <c r="Z146" s="253"/>
      <c r="AA146" s="253"/>
      <c r="AB146" s="253"/>
      <c r="AC146" s="253"/>
      <c r="AD146" s="253"/>
      <c r="AE146" s="253"/>
      <c r="AF146" s="254"/>
      <c r="AG146" s="222"/>
      <c r="AH146" s="223"/>
      <c r="AI146" s="223"/>
      <c r="AJ146" s="223"/>
      <c r="AK146" s="223"/>
      <c r="AL146" s="223"/>
      <c r="AM146" s="224"/>
      <c r="AN146" s="231"/>
      <c r="AO146" s="232"/>
      <c r="AP146" s="232"/>
      <c r="AQ146" s="232"/>
      <c r="AR146" s="232"/>
      <c r="AS146" s="233"/>
      <c r="AT146" s="240"/>
      <c r="AU146" s="241"/>
      <c r="AV146" s="241"/>
      <c r="AW146" s="241"/>
      <c r="AX146" s="241"/>
      <c r="AY146" s="242"/>
      <c r="AZ146" s="249"/>
      <c r="BA146" s="250"/>
      <c r="BB146" s="250"/>
      <c r="BC146" s="250"/>
      <c r="BD146" s="250"/>
      <c r="BE146" s="251"/>
    </row>
    <row r="147" spans="1:69" s="16" customFormat="1" ht="15.75" customHeight="1">
      <c r="D147" s="173" t="s">
        <v>156</v>
      </c>
      <c r="E147" s="173"/>
      <c r="F147" s="173"/>
      <c r="G147" s="173"/>
      <c r="H147" s="173"/>
      <c r="I147" s="173"/>
      <c r="J147" s="173"/>
      <c r="K147" s="173"/>
      <c r="L147" s="173"/>
      <c r="M147" s="173"/>
      <c r="N147" s="173"/>
      <c r="O147" s="173"/>
      <c r="P147" s="173"/>
      <c r="Q147" s="173"/>
      <c r="R147" s="173"/>
      <c r="S147" s="173"/>
      <c r="T147" s="173"/>
      <c r="U147" s="173"/>
      <c r="V147" s="173"/>
      <c r="W147" s="173"/>
      <c r="X147" s="173"/>
      <c r="Y147" s="173"/>
      <c r="Z147" s="173"/>
      <c r="AA147" s="173"/>
      <c r="AB147" s="173"/>
      <c r="AC147" s="173"/>
      <c r="AD147" s="173"/>
      <c r="AE147" s="173"/>
      <c r="AF147" s="173"/>
      <c r="AG147" s="173"/>
      <c r="AH147" s="173"/>
      <c r="AI147" s="173"/>
      <c r="AJ147" s="173"/>
      <c r="AK147" s="173"/>
      <c r="AL147" s="173"/>
      <c r="AM147" s="173"/>
      <c r="AN147" s="173"/>
      <c r="AO147" s="173"/>
      <c r="AP147" s="173"/>
      <c r="AQ147" s="173"/>
      <c r="AR147" s="173"/>
      <c r="AS147" s="173"/>
      <c r="AT147" s="173"/>
      <c r="AU147" s="173"/>
      <c r="AV147" s="173"/>
      <c r="AW147" s="173"/>
      <c r="AX147" s="173"/>
      <c r="AY147" s="173"/>
      <c r="AZ147" s="173"/>
      <c r="BA147" s="173"/>
      <c r="BB147" s="173"/>
      <c r="BC147" s="173"/>
      <c r="BD147" s="173"/>
      <c r="BE147" s="173"/>
      <c r="BF147" s="173"/>
    </row>
    <row r="148" spans="1:69" s="16" customFormat="1" ht="15.75" customHeight="1">
      <c r="D148" s="174" t="s">
        <v>157</v>
      </c>
      <c r="E148" s="174"/>
      <c r="F148" s="174"/>
      <c r="G148" s="174"/>
      <c r="H148" s="174"/>
      <c r="I148" s="174"/>
      <c r="J148" s="174"/>
      <c r="K148" s="174"/>
      <c r="L148" s="174"/>
      <c r="M148" s="174"/>
      <c r="N148" s="174"/>
      <c r="O148" s="174"/>
      <c r="P148" s="174"/>
      <c r="Q148" s="174"/>
      <c r="R148" s="174"/>
      <c r="S148" s="174"/>
      <c r="T148" s="174"/>
      <c r="U148" s="174"/>
      <c r="V148" s="174"/>
      <c r="W148" s="174"/>
      <c r="X148" s="174"/>
      <c r="Y148" s="174"/>
      <c r="Z148" s="174"/>
      <c r="AA148" s="174"/>
      <c r="AB148" s="174"/>
      <c r="AC148" s="174"/>
      <c r="AD148" s="174"/>
      <c r="AE148" s="174"/>
      <c r="AF148" s="174"/>
      <c r="AG148" s="174"/>
      <c r="AH148" s="174"/>
      <c r="AI148" s="174"/>
      <c r="AJ148" s="174"/>
      <c r="AK148" s="174"/>
      <c r="AL148" s="174"/>
      <c r="AM148" s="174"/>
      <c r="AN148" s="174"/>
      <c r="AO148" s="174"/>
      <c r="AP148" s="174"/>
      <c r="AQ148" s="174"/>
      <c r="AR148" s="174"/>
      <c r="AS148" s="174"/>
      <c r="AT148" s="174"/>
      <c r="AU148" s="174"/>
      <c r="AV148" s="174"/>
      <c r="AW148" s="174"/>
      <c r="AX148" s="174"/>
      <c r="AY148" s="174"/>
      <c r="AZ148" s="174"/>
      <c r="BA148" s="174"/>
      <c r="BB148" s="174"/>
      <c r="BC148" s="174"/>
      <c r="BD148" s="174"/>
      <c r="BE148" s="174"/>
      <c r="BF148" s="174"/>
    </row>
    <row r="149" spans="1:69" s="16" customFormat="1" ht="15.75" customHeight="1">
      <c r="D149" s="174"/>
      <c r="E149" s="174"/>
      <c r="F149" s="174"/>
      <c r="G149" s="174"/>
      <c r="H149" s="174"/>
      <c r="I149" s="174"/>
      <c r="J149" s="174"/>
      <c r="K149" s="174"/>
      <c r="L149" s="174"/>
      <c r="M149" s="174"/>
      <c r="N149" s="174"/>
      <c r="O149" s="174"/>
      <c r="P149" s="174"/>
      <c r="Q149" s="174"/>
      <c r="R149" s="174"/>
      <c r="S149" s="174"/>
      <c r="T149" s="174"/>
      <c r="U149" s="174"/>
      <c r="V149" s="174"/>
      <c r="W149" s="174"/>
      <c r="X149" s="174"/>
      <c r="Y149" s="174"/>
      <c r="Z149" s="174"/>
      <c r="AA149" s="174"/>
      <c r="AB149" s="174"/>
      <c r="AC149" s="174"/>
      <c r="AD149" s="174"/>
      <c r="AE149" s="174"/>
      <c r="AF149" s="174"/>
      <c r="AG149" s="174"/>
      <c r="AH149" s="174"/>
      <c r="AI149" s="174"/>
      <c r="AJ149" s="174"/>
      <c r="AK149" s="174"/>
      <c r="AL149" s="174"/>
      <c r="AM149" s="174"/>
      <c r="AN149" s="174"/>
      <c r="AO149" s="174"/>
      <c r="AP149" s="174"/>
      <c r="AQ149" s="174"/>
      <c r="AR149" s="174"/>
      <c r="AS149" s="174"/>
      <c r="AT149" s="174"/>
      <c r="AU149" s="174"/>
      <c r="AV149" s="174"/>
      <c r="AW149" s="174"/>
      <c r="AX149" s="174"/>
      <c r="AY149" s="174"/>
      <c r="AZ149" s="174"/>
      <c r="BA149" s="174"/>
      <c r="BB149" s="174"/>
      <c r="BC149" s="174"/>
      <c r="BD149" s="174"/>
      <c r="BE149" s="174"/>
      <c r="BF149" s="174"/>
    </row>
    <row r="150" spans="1:69" ht="9.75" customHeight="1"/>
    <row r="151" spans="1:69" ht="15" customHeight="1">
      <c r="A151" s="2" t="s">
        <v>158</v>
      </c>
    </row>
    <row r="152" spans="1:69" ht="15" customHeight="1">
      <c r="B152" s="2" t="s">
        <v>159</v>
      </c>
    </row>
    <row r="153" spans="1:69" ht="15" customHeight="1">
      <c r="C153" s="2" t="s">
        <v>160</v>
      </c>
    </row>
    <row r="154" spans="1:69" ht="15" customHeight="1">
      <c r="C154" s="2" t="s">
        <v>161</v>
      </c>
    </row>
    <row r="155" spans="1:69" ht="15" customHeight="1">
      <c r="C155" s="2" t="s">
        <v>161</v>
      </c>
      <c r="D155" s="9" t="s">
        <v>162</v>
      </c>
      <c r="E155" s="9"/>
      <c r="F155" s="9"/>
      <c r="G155" s="9"/>
      <c r="H155" s="9"/>
      <c r="I155" s="9"/>
      <c r="J155" s="9"/>
      <c r="K155" s="9"/>
      <c r="L155" s="9"/>
      <c r="M155" s="9"/>
      <c r="N155" s="9"/>
      <c r="O155" s="9"/>
      <c r="P155" s="9"/>
      <c r="Q155" s="9"/>
      <c r="R155" s="9"/>
      <c r="S155" s="9"/>
      <c r="T155" s="9"/>
      <c r="U155" s="9"/>
      <c r="V155" s="9"/>
      <c r="W155" s="9"/>
      <c r="X155" s="9"/>
      <c r="Y155" s="9"/>
      <c r="Z155" s="9"/>
      <c r="AA155" s="9"/>
      <c r="AB155" s="9"/>
      <c r="AC155" s="9"/>
      <c r="AD155" s="9"/>
      <c r="AE155" s="9"/>
      <c r="AF155" s="9"/>
    </row>
    <row r="156" spans="1:69" ht="15" customHeight="1">
      <c r="B156" s="32" t="s">
        <v>163</v>
      </c>
      <c r="BQ156" s="9"/>
    </row>
    <row r="157" spans="1:69" ht="15" customHeight="1">
      <c r="D157" s="175"/>
      <c r="E157" s="176"/>
      <c r="F157" s="177"/>
      <c r="G157" s="184" t="s">
        <v>32</v>
      </c>
      <c r="H157" s="184"/>
      <c r="I157" s="184"/>
      <c r="J157" s="184"/>
      <c r="K157" s="184"/>
      <c r="L157" s="184"/>
      <c r="M157" s="175" t="s">
        <v>164</v>
      </c>
      <c r="N157" s="185"/>
      <c r="O157" s="185"/>
      <c r="P157" s="185"/>
      <c r="Q157" s="185"/>
      <c r="R157" s="185"/>
      <c r="S157" s="185"/>
      <c r="T157" s="175" t="s">
        <v>165</v>
      </c>
      <c r="U157" s="176"/>
      <c r="V157" s="176"/>
      <c r="W157" s="176"/>
      <c r="X157" s="176"/>
      <c r="Y157" s="176"/>
      <c r="Z157" s="176"/>
      <c r="AA157" s="176"/>
      <c r="AB157" s="176"/>
      <c r="AC157" s="176"/>
      <c r="AD157" s="176"/>
      <c r="AE157" s="176"/>
      <c r="AF157" s="177"/>
      <c r="AG157" s="189" t="s">
        <v>166</v>
      </c>
      <c r="AH157" s="190"/>
      <c r="AI157" s="190"/>
      <c r="AJ157" s="190"/>
      <c r="AK157" s="190"/>
      <c r="AL157" s="191" t="s">
        <v>167</v>
      </c>
      <c r="AM157" s="192"/>
      <c r="AN157" s="192"/>
      <c r="AO157" s="192"/>
      <c r="AP157" s="192"/>
      <c r="AQ157" s="197" t="s">
        <v>168</v>
      </c>
      <c r="AR157" s="197"/>
      <c r="AS157" s="197"/>
      <c r="AT157" s="197"/>
      <c r="AU157" s="197"/>
      <c r="AV157" s="197"/>
      <c r="AW157" s="197"/>
      <c r="AX157" s="197"/>
      <c r="AY157" s="197" t="s">
        <v>169</v>
      </c>
      <c r="AZ157" s="197"/>
      <c r="BA157" s="197"/>
      <c r="BB157" s="197"/>
      <c r="BC157" s="197"/>
      <c r="BD157" s="197"/>
      <c r="BE157" s="197"/>
      <c r="BF157" s="197"/>
    </row>
    <row r="158" spans="1:69" ht="15" customHeight="1">
      <c r="D158" s="178"/>
      <c r="E158" s="179"/>
      <c r="F158" s="180"/>
      <c r="G158" s="184"/>
      <c r="H158" s="184"/>
      <c r="I158" s="184"/>
      <c r="J158" s="184"/>
      <c r="K158" s="184"/>
      <c r="L158" s="184"/>
      <c r="M158" s="178"/>
      <c r="N158" s="186"/>
      <c r="O158" s="186"/>
      <c r="P158" s="186"/>
      <c r="Q158" s="186"/>
      <c r="R158" s="186"/>
      <c r="S158" s="186"/>
      <c r="T158" s="178"/>
      <c r="U158" s="179"/>
      <c r="V158" s="179"/>
      <c r="W158" s="179"/>
      <c r="X158" s="179"/>
      <c r="Y158" s="179"/>
      <c r="Z158" s="179"/>
      <c r="AA158" s="179"/>
      <c r="AB158" s="179"/>
      <c r="AC158" s="179"/>
      <c r="AD158" s="179"/>
      <c r="AE158" s="179"/>
      <c r="AF158" s="180"/>
      <c r="AG158" s="189"/>
      <c r="AH158" s="190"/>
      <c r="AI158" s="190"/>
      <c r="AJ158" s="190"/>
      <c r="AK158" s="190"/>
      <c r="AL158" s="193"/>
      <c r="AM158" s="194"/>
      <c r="AN158" s="194"/>
      <c r="AO158" s="194"/>
      <c r="AP158" s="194"/>
      <c r="AQ158" s="197"/>
      <c r="AR158" s="197"/>
      <c r="AS158" s="197"/>
      <c r="AT158" s="197"/>
      <c r="AU158" s="197"/>
      <c r="AV158" s="197"/>
      <c r="AW158" s="197"/>
      <c r="AX158" s="197"/>
      <c r="AY158" s="197"/>
      <c r="AZ158" s="197"/>
      <c r="BA158" s="197"/>
      <c r="BB158" s="197"/>
      <c r="BC158" s="197"/>
      <c r="BD158" s="197"/>
      <c r="BE158" s="197"/>
      <c r="BF158" s="197"/>
    </row>
    <row r="159" spans="1:69" ht="15" customHeight="1">
      <c r="D159" s="178"/>
      <c r="E159" s="179"/>
      <c r="F159" s="180"/>
      <c r="G159" s="184"/>
      <c r="H159" s="184"/>
      <c r="I159" s="184"/>
      <c r="J159" s="184"/>
      <c r="K159" s="184"/>
      <c r="L159" s="184"/>
      <c r="M159" s="178"/>
      <c r="N159" s="186"/>
      <c r="O159" s="186"/>
      <c r="P159" s="186"/>
      <c r="Q159" s="186"/>
      <c r="R159" s="186"/>
      <c r="S159" s="186"/>
      <c r="T159" s="178"/>
      <c r="U159" s="179"/>
      <c r="V159" s="179"/>
      <c r="W159" s="179"/>
      <c r="X159" s="179"/>
      <c r="Y159" s="179"/>
      <c r="Z159" s="179"/>
      <c r="AA159" s="179"/>
      <c r="AB159" s="179"/>
      <c r="AC159" s="179"/>
      <c r="AD159" s="179"/>
      <c r="AE159" s="179"/>
      <c r="AF159" s="180"/>
      <c r="AG159" s="189"/>
      <c r="AH159" s="190"/>
      <c r="AI159" s="190"/>
      <c r="AJ159" s="190"/>
      <c r="AK159" s="190"/>
      <c r="AL159" s="193"/>
      <c r="AM159" s="194"/>
      <c r="AN159" s="194"/>
      <c r="AO159" s="194"/>
      <c r="AP159" s="194"/>
      <c r="AQ159" s="197"/>
      <c r="AR159" s="197"/>
      <c r="AS159" s="197"/>
      <c r="AT159" s="197"/>
      <c r="AU159" s="197"/>
      <c r="AV159" s="197"/>
      <c r="AW159" s="197"/>
      <c r="AX159" s="197"/>
      <c r="AY159" s="197"/>
      <c r="AZ159" s="197"/>
      <c r="BA159" s="197"/>
      <c r="BB159" s="197"/>
      <c r="BC159" s="197"/>
      <c r="BD159" s="197"/>
      <c r="BE159" s="197"/>
      <c r="BF159" s="197"/>
    </row>
    <row r="160" spans="1:69" ht="15" customHeight="1">
      <c r="D160" s="178"/>
      <c r="E160" s="179"/>
      <c r="F160" s="180"/>
      <c r="G160" s="184"/>
      <c r="H160" s="184"/>
      <c r="I160" s="184"/>
      <c r="J160" s="184"/>
      <c r="K160" s="184"/>
      <c r="L160" s="184"/>
      <c r="M160" s="178"/>
      <c r="N160" s="186"/>
      <c r="O160" s="186"/>
      <c r="P160" s="186"/>
      <c r="Q160" s="186"/>
      <c r="R160" s="186"/>
      <c r="S160" s="186"/>
      <c r="T160" s="178"/>
      <c r="U160" s="179"/>
      <c r="V160" s="179"/>
      <c r="W160" s="179"/>
      <c r="X160" s="179"/>
      <c r="Y160" s="179"/>
      <c r="Z160" s="179"/>
      <c r="AA160" s="179"/>
      <c r="AB160" s="179"/>
      <c r="AC160" s="179"/>
      <c r="AD160" s="179"/>
      <c r="AE160" s="179"/>
      <c r="AF160" s="180"/>
      <c r="AG160" s="189"/>
      <c r="AH160" s="190"/>
      <c r="AI160" s="190"/>
      <c r="AJ160" s="190"/>
      <c r="AK160" s="190"/>
      <c r="AL160" s="193"/>
      <c r="AM160" s="194"/>
      <c r="AN160" s="194"/>
      <c r="AO160" s="194"/>
      <c r="AP160" s="194"/>
      <c r="AQ160" s="197"/>
      <c r="AR160" s="197"/>
      <c r="AS160" s="197"/>
      <c r="AT160" s="197"/>
      <c r="AU160" s="197"/>
      <c r="AV160" s="197"/>
      <c r="AW160" s="197"/>
      <c r="AX160" s="197"/>
      <c r="AY160" s="197"/>
      <c r="AZ160" s="197"/>
      <c r="BA160" s="197"/>
      <c r="BB160" s="197"/>
      <c r="BC160" s="197"/>
      <c r="BD160" s="197"/>
      <c r="BE160" s="197"/>
      <c r="BF160" s="197"/>
    </row>
    <row r="161" spans="4:83" ht="15" customHeight="1">
      <c r="D161" s="181"/>
      <c r="E161" s="182"/>
      <c r="F161" s="183"/>
      <c r="G161" s="184"/>
      <c r="H161" s="184"/>
      <c r="I161" s="184"/>
      <c r="J161" s="184"/>
      <c r="K161" s="184"/>
      <c r="L161" s="184"/>
      <c r="M161" s="187"/>
      <c r="N161" s="188"/>
      <c r="O161" s="188"/>
      <c r="P161" s="188"/>
      <c r="Q161" s="188"/>
      <c r="R161" s="188"/>
      <c r="S161" s="188"/>
      <c r="T161" s="181"/>
      <c r="U161" s="182"/>
      <c r="V161" s="182"/>
      <c r="W161" s="182"/>
      <c r="X161" s="182"/>
      <c r="Y161" s="182"/>
      <c r="Z161" s="182"/>
      <c r="AA161" s="182"/>
      <c r="AB161" s="182"/>
      <c r="AC161" s="182"/>
      <c r="AD161" s="182"/>
      <c r="AE161" s="182"/>
      <c r="AF161" s="183"/>
      <c r="AG161" s="190"/>
      <c r="AH161" s="190"/>
      <c r="AI161" s="190"/>
      <c r="AJ161" s="190"/>
      <c r="AK161" s="190"/>
      <c r="AL161" s="195"/>
      <c r="AM161" s="196"/>
      <c r="AN161" s="196"/>
      <c r="AO161" s="196"/>
      <c r="AP161" s="196"/>
      <c r="AQ161" s="197"/>
      <c r="AR161" s="197"/>
      <c r="AS161" s="197"/>
      <c r="AT161" s="197"/>
      <c r="AU161" s="197"/>
      <c r="AV161" s="197"/>
      <c r="AW161" s="197"/>
      <c r="AX161" s="197"/>
      <c r="AY161" s="197"/>
      <c r="AZ161" s="197"/>
      <c r="BA161" s="197"/>
      <c r="BB161" s="197"/>
      <c r="BC161" s="197"/>
      <c r="BD161" s="197"/>
      <c r="BE161" s="197"/>
      <c r="BF161" s="197"/>
    </row>
    <row r="162" spans="4:83" ht="12" customHeight="1">
      <c r="D162" s="106" t="s">
        <v>76</v>
      </c>
      <c r="E162" s="107"/>
      <c r="F162" s="107"/>
      <c r="G162" s="140" t="s">
        <v>36</v>
      </c>
      <c r="H162" s="141"/>
      <c r="I162" s="141"/>
      <c r="J162" s="141"/>
      <c r="K162" s="141"/>
      <c r="L162" s="142"/>
      <c r="M162" s="144">
        <f>J28</f>
        <v>6</v>
      </c>
      <c r="N162" s="71"/>
      <c r="O162" s="71"/>
      <c r="P162" s="71"/>
      <c r="Q162" s="71"/>
      <c r="R162" s="71"/>
      <c r="S162" s="118" t="s">
        <v>12</v>
      </c>
      <c r="T162" s="167" t="s">
        <v>77</v>
      </c>
      <c r="U162" s="168"/>
      <c r="V162" s="168"/>
      <c r="W162" s="168"/>
      <c r="X162" s="168"/>
      <c r="Y162" s="168"/>
      <c r="Z162" s="71">
        <f>ROUNDDOWN(M162/3,1)</f>
        <v>2</v>
      </c>
      <c r="AA162" s="71"/>
      <c r="AB162" s="71"/>
      <c r="AC162" s="71"/>
      <c r="AD162" s="155" t="s">
        <v>12</v>
      </c>
      <c r="AE162" s="155"/>
      <c r="AF162" s="159"/>
      <c r="AG162" s="161">
        <v>3</v>
      </c>
      <c r="AH162" s="162"/>
      <c r="AI162" s="162"/>
      <c r="AJ162" s="162"/>
      <c r="AK162" s="74" t="s">
        <v>12</v>
      </c>
      <c r="AL162" s="161">
        <f>M162-AG162</f>
        <v>3</v>
      </c>
      <c r="AM162" s="162"/>
      <c r="AN162" s="162"/>
      <c r="AO162" s="162"/>
      <c r="AP162" s="72" t="s">
        <v>12</v>
      </c>
      <c r="AQ162" s="136"/>
      <c r="AR162" s="136"/>
      <c r="AS162" s="136"/>
      <c r="AT162" s="136"/>
      <c r="AU162" s="136"/>
      <c r="AV162" s="136"/>
      <c r="AW162" s="136"/>
      <c r="AX162" s="136"/>
      <c r="AY162" s="136"/>
      <c r="AZ162" s="136"/>
      <c r="BA162" s="136"/>
      <c r="BB162" s="136"/>
      <c r="BC162" s="136"/>
      <c r="BD162" s="136"/>
      <c r="BE162" s="136"/>
      <c r="BF162" s="136"/>
    </row>
    <row r="163" spans="4:83" ht="12" customHeight="1">
      <c r="D163" s="108"/>
      <c r="E163" s="109"/>
      <c r="F163" s="109"/>
      <c r="G163" s="140"/>
      <c r="H163" s="141"/>
      <c r="I163" s="141"/>
      <c r="J163" s="141"/>
      <c r="K163" s="141"/>
      <c r="L163" s="142"/>
      <c r="M163" s="145"/>
      <c r="N163" s="146"/>
      <c r="O163" s="146"/>
      <c r="P163" s="146"/>
      <c r="Q163" s="146"/>
      <c r="R163" s="146"/>
      <c r="S163" s="147"/>
      <c r="T163" s="169"/>
      <c r="U163" s="170"/>
      <c r="V163" s="170"/>
      <c r="W163" s="170"/>
      <c r="X163" s="170"/>
      <c r="Y163" s="170"/>
      <c r="Z163" s="146"/>
      <c r="AA163" s="146"/>
      <c r="AB163" s="146"/>
      <c r="AC163" s="146"/>
      <c r="AD163" s="155"/>
      <c r="AE163" s="155"/>
      <c r="AF163" s="159"/>
      <c r="AG163" s="161"/>
      <c r="AH163" s="162"/>
      <c r="AI163" s="162"/>
      <c r="AJ163" s="162"/>
      <c r="AK163" s="74"/>
      <c r="AL163" s="161"/>
      <c r="AM163" s="162"/>
      <c r="AN163" s="162"/>
      <c r="AO163" s="162"/>
      <c r="AP163" s="72"/>
      <c r="AQ163" s="136"/>
      <c r="AR163" s="136"/>
      <c r="AS163" s="136"/>
      <c r="AT163" s="136"/>
      <c r="AU163" s="136"/>
      <c r="AV163" s="136"/>
      <c r="AW163" s="136"/>
      <c r="AX163" s="136"/>
      <c r="AY163" s="136"/>
      <c r="AZ163" s="136"/>
      <c r="BA163" s="136"/>
      <c r="BB163" s="136"/>
      <c r="BC163" s="136"/>
      <c r="BD163" s="136"/>
      <c r="BE163" s="136"/>
      <c r="BF163" s="136"/>
    </row>
    <row r="164" spans="4:83" ht="15" customHeight="1">
      <c r="D164" s="108"/>
      <c r="E164" s="109"/>
      <c r="F164" s="109"/>
      <c r="G164" s="164"/>
      <c r="H164" s="165"/>
      <c r="I164" s="165"/>
      <c r="J164" s="165"/>
      <c r="K164" s="165"/>
      <c r="L164" s="166"/>
      <c r="M164" s="63" t="s">
        <v>170</v>
      </c>
      <c r="N164" s="119"/>
      <c r="O164" s="119"/>
      <c r="P164" s="119"/>
      <c r="Q164" s="119"/>
      <c r="R164" s="120" t="s">
        <v>171</v>
      </c>
      <c r="S164" s="121"/>
      <c r="T164" s="171"/>
      <c r="U164" s="172"/>
      <c r="V164" s="172"/>
      <c r="W164" s="172"/>
      <c r="X164" s="172"/>
      <c r="Y164" s="172"/>
      <c r="Z164" s="100"/>
      <c r="AA164" s="100"/>
      <c r="AB164" s="100"/>
      <c r="AC164" s="100"/>
      <c r="AD164" s="101"/>
      <c r="AE164" s="101"/>
      <c r="AF164" s="160"/>
      <c r="AG164" s="161"/>
      <c r="AH164" s="162"/>
      <c r="AI164" s="162"/>
      <c r="AJ164" s="162"/>
      <c r="AK164" s="74"/>
      <c r="AL164" s="161"/>
      <c r="AM164" s="162"/>
      <c r="AN164" s="162"/>
      <c r="AO164" s="162"/>
      <c r="AP164" s="72"/>
      <c r="AQ164" s="136"/>
      <c r="AR164" s="136"/>
      <c r="AS164" s="136"/>
      <c r="AT164" s="136"/>
      <c r="AU164" s="136"/>
      <c r="AV164" s="136"/>
      <c r="AW164" s="136"/>
      <c r="AX164" s="136"/>
      <c r="AY164" s="136"/>
      <c r="AZ164" s="136"/>
      <c r="BA164" s="136"/>
      <c r="BB164" s="136"/>
      <c r="BC164" s="136"/>
      <c r="BD164" s="136"/>
      <c r="BE164" s="136"/>
      <c r="BF164" s="136"/>
    </row>
    <row r="165" spans="4:83" ht="12" customHeight="1">
      <c r="D165" s="108"/>
      <c r="E165" s="109"/>
      <c r="F165" s="109"/>
      <c r="G165" s="137" t="s">
        <v>78</v>
      </c>
      <c r="H165" s="138"/>
      <c r="I165" s="138"/>
      <c r="J165" s="138"/>
      <c r="K165" s="138"/>
      <c r="L165" s="139"/>
      <c r="M165" s="144">
        <f>J30</f>
        <v>13</v>
      </c>
      <c r="N165" s="71"/>
      <c r="O165" s="71"/>
      <c r="P165" s="71"/>
      <c r="Q165" s="71"/>
      <c r="R165" s="71"/>
      <c r="S165" s="118" t="s">
        <v>12</v>
      </c>
      <c r="T165" s="167" t="s">
        <v>79</v>
      </c>
      <c r="U165" s="168"/>
      <c r="V165" s="168"/>
      <c r="W165" s="168"/>
      <c r="X165" s="168"/>
      <c r="Y165" s="168"/>
      <c r="Z165" s="71">
        <f>ROUNDDOWN(M165/6,1)</f>
        <v>2.1</v>
      </c>
      <c r="AA165" s="71"/>
      <c r="AB165" s="71"/>
      <c r="AC165" s="71"/>
      <c r="AD165" s="73" t="s">
        <v>12</v>
      </c>
      <c r="AE165" s="73"/>
      <c r="AF165" s="158"/>
      <c r="AG165" s="161">
        <v>10</v>
      </c>
      <c r="AH165" s="162"/>
      <c r="AI165" s="162"/>
      <c r="AJ165" s="162"/>
      <c r="AK165" s="74" t="s">
        <v>12</v>
      </c>
      <c r="AL165" s="161">
        <f>M165-AG165</f>
        <v>3</v>
      </c>
      <c r="AM165" s="162"/>
      <c r="AN165" s="162"/>
      <c r="AO165" s="162"/>
      <c r="AP165" s="72" t="s">
        <v>12</v>
      </c>
      <c r="AQ165" s="163"/>
      <c r="AR165" s="163"/>
      <c r="AS165" s="163"/>
      <c r="AT165" s="163"/>
      <c r="AU165" s="163"/>
      <c r="AV165" s="163"/>
      <c r="AW165" s="163"/>
      <c r="AX165" s="163"/>
      <c r="AY165" s="136"/>
      <c r="AZ165" s="136"/>
      <c r="BA165" s="136"/>
      <c r="BB165" s="136"/>
      <c r="BC165" s="136"/>
      <c r="BD165" s="136"/>
      <c r="BE165" s="136"/>
      <c r="BF165" s="136"/>
    </row>
    <row r="166" spans="4:83" ht="12" customHeight="1">
      <c r="D166" s="108"/>
      <c r="E166" s="109"/>
      <c r="F166" s="109"/>
      <c r="G166" s="140"/>
      <c r="H166" s="141"/>
      <c r="I166" s="141"/>
      <c r="J166" s="141"/>
      <c r="K166" s="141"/>
      <c r="L166" s="142"/>
      <c r="M166" s="145"/>
      <c r="N166" s="146"/>
      <c r="O166" s="146"/>
      <c r="P166" s="146"/>
      <c r="Q166" s="146"/>
      <c r="R166" s="146"/>
      <c r="S166" s="147"/>
      <c r="T166" s="169"/>
      <c r="U166" s="170"/>
      <c r="V166" s="170"/>
      <c r="W166" s="170"/>
      <c r="X166" s="170"/>
      <c r="Y166" s="170"/>
      <c r="Z166" s="146"/>
      <c r="AA166" s="146"/>
      <c r="AB166" s="146"/>
      <c r="AC166" s="146"/>
      <c r="AD166" s="155"/>
      <c r="AE166" s="155"/>
      <c r="AF166" s="159"/>
      <c r="AG166" s="161"/>
      <c r="AH166" s="162"/>
      <c r="AI166" s="162"/>
      <c r="AJ166" s="162"/>
      <c r="AK166" s="74"/>
      <c r="AL166" s="161"/>
      <c r="AM166" s="162"/>
      <c r="AN166" s="162"/>
      <c r="AO166" s="162"/>
      <c r="AP166" s="72"/>
      <c r="AQ166" s="163"/>
      <c r="AR166" s="163"/>
      <c r="AS166" s="163"/>
      <c r="AT166" s="163"/>
      <c r="AU166" s="163"/>
      <c r="AV166" s="163"/>
      <c r="AW166" s="163"/>
      <c r="AX166" s="163"/>
      <c r="AY166" s="136"/>
      <c r="AZ166" s="136"/>
      <c r="BA166" s="136"/>
      <c r="BB166" s="136"/>
      <c r="BC166" s="136"/>
      <c r="BD166" s="136"/>
      <c r="BE166" s="136"/>
      <c r="BF166" s="136"/>
    </row>
    <row r="167" spans="4:83" ht="15" customHeight="1">
      <c r="D167" s="108"/>
      <c r="E167" s="109"/>
      <c r="F167" s="109"/>
      <c r="G167" s="164"/>
      <c r="H167" s="165"/>
      <c r="I167" s="165"/>
      <c r="J167" s="165"/>
      <c r="K167" s="165"/>
      <c r="L167" s="166"/>
      <c r="M167" s="63" t="s">
        <v>170</v>
      </c>
      <c r="N167" s="119"/>
      <c r="O167" s="119"/>
      <c r="P167" s="119"/>
      <c r="Q167" s="119"/>
      <c r="R167" s="120" t="s">
        <v>171</v>
      </c>
      <c r="S167" s="121"/>
      <c r="T167" s="171"/>
      <c r="U167" s="172"/>
      <c r="V167" s="172"/>
      <c r="W167" s="172"/>
      <c r="X167" s="172"/>
      <c r="Y167" s="172"/>
      <c r="Z167" s="100"/>
      <c r="AA167" s="100"/>
      <c r="AB167" s="100"/>
      <c r="AC167" s="100"/>
      <c r="AD167" s="101"/>
      <c r="AE167" s="101"/>
      <c r="AF167" s="160"/>
      <c r="AG167" s="161"/>
      <c r="AH167" s="162"/>
      <c r="AI167" s="162"/>
      <c r="AJ167" s="162"/>
      <c r="AK167" s="74"/>
      <c r="AL167" s="161"/>
      <c r="AM167" s="162"/>
      <c r="AN167" s="162"/>
      <c r="AO167" s="162"/>
      <c r="AP167" s="72"/>
      <c r="AQ167" s="163"/>
      <c r="AR167" s="163"/>
      <c r="AS167" s="163"/>
      <c r="AT167" s="163"/>
      <c r="AU167" s="163"/>
      <c r="AV167" s="163"/>
      <c r="AW167" s="163"/>
      <c r="AX167" s="163"/>
      <c r="AY167" s="136"/>
      <c r="AZ167" s="136"/>
      <c r="BA167" s="136"/>
      <c r="BB167" s="136"/>
      <c r="BC167" s="136"/>
      <c r="BD167" s="136"/>
      <c r="BE167" s="136"/>
      <c r="BF167" s="136"/>
    </row>
    <row r="168" spans="4:83" ht="12" customHeight="1">
      <c r="D168" s="108"/>
      <c r="E168" s="109"/>
      <c r="F168" s="109"/>
      <c r="G168" s="137" t="s">
        <v>83</v>
      </c>
      <c r="H168" s="138"/>
      <c r="I168" s="138"/>
      <c r="J168" s="138"/>
      <c r="K168" s="138"/>
      <c r="L168" s="139"/>
      <c r="M168" s="144">
        <f>J34</f>
        <v>19</v>
      </c>
      <c r="N168" s="71"/>
      <c r="O168" s="71"/>
      <c r="P168" s="71"/>
      <c r="Q168" s="71"/>
      <c r="R168" s="71"/>
      <c r="S168" s="118" t="s">
        <v>12</v>
      </c>
      <c r="T168" s="148" t="s">
        <v>172</v>
      </c>
      <c r="U168" s="149"/>
      <c r="V168" s="149"/>
      <c r="W168" s="149"/>
      <c r="X168" s="149"/>
      <c r="Y168" s="149"/>
      <c r="Z168" s="71">
        <f>ROUND(Z162+Z165,0)</f>
        <v>4</v>
      </c>
      <c r="AA168" s="71"/>
      <c r="AB168" s="71"/>
      <c r="AC168" s="71"/>
      <c r="AD168" s="73" t="s">
        <v>12</v>
      </c>
      <c r="AE168" s="73"/>
      <c r="AF168" s="118"/>
      <c r="AG168" s="122">
        <f>AG162+AG165</f>
        <v>13</v>
      </c>
      <c r="AH168" s="123"/>
      <c r="AI168" s="123"/>
      <c r="AJ168" s="123"/>
      <c r="AK168" s="74" t="s">
        <v>12</v>
      </c>
      <c r="AL168" s="122">
        <f>AL162+AL165</f>
        <v>6</v>
      </c>
      <c r="AM168" s="123"/>
      <c r="AN168" s="123"/>
      <c r="AO168" s="123"/>
      <c r="AP168" s="72" t="s">
        <v>12</v>
      </c>
      <c r="AQ168" s="134">
        <v>133190</v>
      </c>
      <c r="AR168" s="134"/>
      <c r="AS168" s="134"/>
      <c r="AT168" s="134"/>
      <c r="AU168" s="134"/>
      <c r="AV168" s="134"/>
      <c r="AW168" s="134"/>
      <c r="AX168" s="134"/>
      <c r="AY168" s="135">
        <f>AL168*AQ168*1/2</f>
        <v>399570</v>
      </c>
      <c r="AZ168" s="135"/>
      <c r="BA168" s="135"/>
      <c r="BB168" s="135"/>
      <c r="BC168" s="135"/>
      <c r="BD168" s="135"/>
      <c r="BE168" s="135"/>
      <c r="BF168" s="135"/>
    </row>
    <row r="169" spans="4:83" ht="12" customHeight="1">
      <c r="D169" s="108"/>
      <c r="E169" s="109"/>
      <c r="F169" s="109"/>
      <c r="G169" s="140"/>
      <c r="H169" s="141"/>
      <c r="I169" s="141"/>
      <c r="J169" s="141"/>
      <c r="K169" s="141"/>
      <c r="L169" s="142"/>
      <c r="M169" s="145"/>
      <c r="N169" s="146"/>
      <c r="O169" s="146"/>
      <c r="P169" s="146"/>
      <c r="Q169" s="146"/>
      <c r="R169" s="146"/>
      <c r="S169" s="147"/>
      <c r="T169" s="150"/>
      <c r="U169" s="151"/>
      <c r="V169" s="151"/>
      <c r="W169" s="151"/>
      <c r="X169" s="151"/>
      <c r="Y169" s="151"/>
      <c r="Z169" s="146"/>
      <c r="AA169" s="146"/>
      <c r="AB169" s="146"/>
      <c r="AC169" s="146"/>
      <c r="AD169" s="155"/>
      <c r="AE169" s="155"/>
      <c r="AF169" s="147"/>
      <c r="AG169" s="122"/>
      <c r="AH169" s="123"/>
      <c r="AI169" s="123"/>
      <c r="AJ169" s="123"/>
      <c r="AK169" s="74"/>
      <c r="AL169" s="122"/>
      <c r="AM169" s="123"/>
      <c r="AN169" s="123"/>
      <c r="AO169" s="123"/>
      <c r="AP169" s="72"/>
      <c r="AQ169" s="134"/>
      <c r="AR169" s="134"/>
      <c r="AS169" s="134"/>
      <c r="AT169" s="134"/>
      <c r="AU169" s="134"/>
      <c r="AV169" s="134"/>
      <c r="AW169" s="134"/>
      <c r="AX169" s="134"/>
      <c r="AY169" s="135"/>
      <c r="AZ169" s="135"/>
      <c r="BA169" s="135"/>
      <c r="BB169" s="135"/>
      <c r="BC169" s="135"/>
      <c r="BD169" s="135"/>
      <c r="BE169" s="135"/>
      <c r="BF169" s="135"/>
    </row>
    <row r="170" spans="4:83" ht="15" customHeight="1" thickBot="1">
      <c r="D170" s="108"/>
      <c r="E170" s="109"/>
      <c r="F170" s="109"/>
      <c r="G170" s="143"/>
      <c r="H170" s="128"/>
      <c r="I170" s="128"/>
      <c r="J170" s="128"/>
      <c r="K170" s="128"/>
      <c r="L170" s="129"/>
      <c r="M170" s="63" t="s">
        <v>170</v>
      </c>
      <c r="N170" s="119"/>
      <c r="O170" s="119"/>
      <c r="P170" s="119"/>
      <c r="Q170" s="119"/>
      <c r="R170" s="120" t="s">
        <v>171</v>
      </c>
      <c r="S170" s="121"/>
      <c r="T170" s="152"/>
      <c r="U170" s="153"/>
      <c r="V170" s="153"/>
      <c r="W170" s="153"/>
      <c r="X170" s="153"/>
      <c r="Y170" s="153"/>
      <c r="Z170" s="154"/>
      <c r="AA170" s="154"/>
      <c r="AB170" s="154"/>
      <c r="AC170" s="154"/>
      <c r="AD170" s="156"/>
      <c r="AE170" s="156"/>
      <c r="AF170" s="157"/>
      <c r="AG170" s="122"/>
      <c r="AH170" s="123"/>
      <c r="AI170" s="123"/>
      <c r="AJ170" s="123"/>
      <c r="AK170" s="74"/>
      <c r="AL170" s="122"/>
      <c r="AM170" s="123"/>
      <c r="AN170" s="123"/>
      <c r="AO170" s="123"/>
      <c r="AP170" s="72"/>
      <c r="AQ170" s="134"/>
      <c r="AR170" s="134"/>
      <c r="AS170" s="134"/>
      <c r="AT170" s="134"/>
      <c r="AU170" s="134"/>
      <c r="AV170" s="134"/>
      <c r="AW170" s="134"/>
      <c r="AX170" s="134"/>
      <c r="AY170" s="135"/>
      <c r="AZ170" s="135"/>
      <c r="BA170" s="135"/>
      <c r="BB170" s="135"/>
      <c r="BC170" s="135"/>
      <c r="BD170" s="135"/>
      <c r="BE170" s="135"/>
      <c r="BF170" s="135"/>
    </row>
    <row r="171" spans="4:83" ht="15" customHeight="1">
      <c r="D171" s="108"/>
      <c r="E171" s="109"/>
      <c r="F171" s="109"/>
      <c r="G171" s="124" t="s">
        <v>85</v>
      </c>
      <c r="H171" s="125"/>
      <c r="I171" s="125"/>
      <c r="J171" s="125"/>
      <c r="K171" s="125"/>
      <c r="L171" s="126"/>
      <c r="M171" s="130" t="s">
        <v>86</v>
      </c>
      <c r="N171" s="131"/>
      <c r="O171" s="131"/>
      <c r="P171" s="131"/>
      <c r="Q171" s="131"/>
      <c r="R171" s="131"/>
      <c r="S171" s="131"/>
      <c r="T171" s="131"/>
      <c r="U171" s="131"/>
      <c r="V171" s="131"/>
      <c r="W171" s="131"/>
      <c r="X171" s="131"/>
      <c r="Y171" s="131"/>
      <c r="Z171" s="80">
        <f>Z168+1</f>
        <v>5</v>
      </c>
      <c r="AA171" s="80"/>
      <c r="AB171" s="80"/>
      <c r="AC171" s="80"/>
      <c r="AD171" s="82" t="s">
        <v>12</v>
      </c>
      <c r="AE171" s="82"/>
      <c r="AF171" s="84" t="s">
        <v>173</v>
      </c>
      <c r="AG171" s="17"/>
    </row>
    <row r="172" spans="4:83" ht="15" customHeight="1" thickBot="1">
      <c r="D172" s="108"/>
      <c r="E172" s="109"/>
      <c r="F172" s="109"/>
      <c r="G172" s="127"/>
      <c r="H172" s="128"/>
      <c r="I172" s="128"/>
      <c r="J172" s="128"/>
      <c r="K172" s="128"/>
      <c r="L172" s="129"/>
      <c r="M172" s="132"/>
      <c r="N172" s="133"/>
      <c r="O172" s="133"/>
      <c r="P172" s="133"/>
      <c r="Q172" s="133"/>
      <c r="R172" s="133"/>
      <c r="S172" s="133"/>
      <c r="T172" s="133"/>
      <c r="U172" s="133"/>
      <c r="V172" s="133"/>
      <c r="W172" s="133"/>
      <c r="X172" s="133"/>
      <c r="Y172" s="133"/>
      <c r="Z172" s="81"/>
      <c r="AA172" s="81"/>
      <c r="AB172" s="81"/>
      <c r="AC172" s="81"/>
      <c r="AD172" s="83"/>
      <c r="AE172" s="83"/>
      <c r="AF172" s="85"/>
      <c r="BN172" s="4"/>
      <c r="BO172" s="4"/>
      <c r="BP172" s="4"/>
      <c r="BQ172" s="4"/>
      <c r="BR172" s="4"/>
      <c r="BS172" s="4"/>
      <c r="BT172" s="4"/>
      <c r="BU172" s="4"/>
      <c r="BV172" s="4"/>
      <c r="BW172" s="4"/>
      <c r="BX172" s="4"/>
      <c r="BY172" s="4"/>
      <c r="BZ172" s="4"/>
      <c r="CA172" s="4"/>
      <c r="CB172" s="4"/>
      <c r="CC172" s="4"/>
      <c r="CD172" s="4"/>
      <c r="CE172" s="4"/>
    </row>
    <row r="173" spans="4:83" ht="15" customHeight="1">
      <c r="D173" s="108"/>
      <c r="E173" s="109"/>
      <c r="F173" s="109"/>
      <c r="G173" s="112" t="s">
        <v>88</v>
      </c>
      <c r="H173" s="113"/>
      <c r="I173" s="113"/>
      <c r="J173" s="113"/>
      <c r="K173" s="113"/>
      <c r="L173" s="113"/>
      <c r="M173" s="113"/>
      <c r="N173" s="113"/>
      <c r="O173" s="113"/>
      <c r="P173" s="113"/>
      <c r="Q173" s="113"/>
      <c r="R173" s="113"/>
      <c r="S173" s="113"/>
      <c r="T173" s="113"/>
      <c r="U173" s="113"/>
      <c r="V173" s="113"/>
      <c r="W173" s="113"/>
      <c r="X173" s="113"/>
      <c r="Y173" s="113"/>
      <c r="Z173" s="116">
        <f>AR38</f>
        <v>0.5</v>
      </c>
      <c r="AA173" s="116"/>
      <c r="AB173" s="116"/>
      <c r="AC173" s="116"/>
      <c r="AD173" s="82" t="s">
        <v>12</v>
      </c>
      <c r="AE173" s="82"/>
      <c r="AF173" s="102" t="s">
        <v>89</v>
      </c>
      <c r="AG173" s="19"/>
      <c r="AH173" s="19"/>
      <c r="AI173" s="19"/>
      <c r="AJ173" s="4"/>
      <c r="AK173" s="4"/>
      <c r="AL173" s="4"/>
      <c r="AM173" s="4"/>
      <c r="AN173" s="4"/>
      <c r="AO173" s="4"/>
      <c r="AP173" s="4"/>
      <c r="AQ173" s="4"/>
      <c r="AR173" s="4"/>
      <c r="AS173" s="4"/>
      <c r="AT173" s="4"/>
      <c r="BN173" s="4"/>
      <c r="BO173" s="4"/>
      <c r="BP173" s="4"/>
      <c r="BQ173" s="4"/>
      <c r="BR173" s="4"/>
      <c r="BS173" s="4"/>
      <c r="BT173" s="4"/>
      <c r="BU173" s="4"/>
      <c r="BV173" s="4"/>
      <c r="BW173" s="4"/>
      <c r="BX173" s="4"/>
      <c r="BY173" s="4"/>
      <c r="BZ173" s="4"/>
      <c r="CA173" s="4"/>
      <c r="CB173" s="4"/>
      <c r="CC173" s="4"/>
      <c r="CD173" s="4"/>
      <c r="CE173" s="4"/>
    </row>
    <row r="174" spans="4:83" ht="15" customHeight="1" thickBot="1">
      <c r="D174" s="108"/>
      <c r="E174" s="109"/>
      <c r="F174" s="109"/>
      <c r="G174" s="114"/>
      <c r="H174" s="115"/>
      <c r="I174" s="115"/>
      <c r="J174" s="115"/>
      <c r="K174" s="115"/>
      <c r="L174" s="115"/>
      <c r="M174" s="115"/>
      <c r="N174" s="115"/>
      <c r="O174" s="115"/>
      <c r="P174" s="115"/>
      <c r="Q174" s="115"/>
      <c r="R174" s="115"/>
      <c r="S174" s="115"/>
      <c r="T174" s="115"/>
      <c r="U174" s="115"/>
      <c r="V174" s="115"/>
      <c r="W174" s="115"/>
      <c r="X174" s="115"/>
      <c r="Y174" s="115"/>
      <c r="Z174" s="117"/>
      <c r="AA174" s="117"/>
      <c r="AB174" s="117"/>
      <c r="AC174" s="117"/>
      <c r="AD174" s="73"/>
      <c r="AE174" s="73"/>
      <c r="AF174" s="118"/>
      <c r="AG174" s="19"/>
      <c r="AH174" s="19"/>
      <c r="AI174" s="19"/>
      <c r="AJ174" s="4"/>
      <c r="AK174" s="4"/>
      <c r="AL174" s="4"/>
      <c r="AM174" s="4"/>
      <c r="AN174" s="4"/>
      <c r="AO174" s="4"/>
      <c r="AP174" s="4"/>
      <c r="AQ174" s="4"/>
      <c r="AR174" s="4"/>
      <c r="AS174" s="4"/>
      <c r="AT174" s="4"/>
      <c r="BN174" s="4"/>
      <c r="BO174" s="4"/>
      <c r="BP174" s="4"/>
      <c r="BQ174" s="4"/>
      <c r="BR174" s="4"/>
      <c r="BS174" s="4"/>
      <c r="BT174" s="4"/>
      <c r="BU174" s="4"/>
      <c r="BV174" s="4"/>
      <c r="BW174" s="4"/>
      <c r="BX174" s="4"/>
      <c r="BY174" s="4"/>
      <c r="BZ174" s="4"/>
      <c r="CA174" s="4"/>
      <c r="CB174" s="4"/>
      <c r="CC174" s="4"/>
      <c r="CD174" s="4"/>
      <c r="CE174" s="4"/>
    </row>
    <row r="175" spans="4:83" ht="15" customHeight="1">
      <c r="D175" s="108"/>
      <c r="E175" s="109"/>
      <c r="F175" s="109"/>
      <c r="G175" s="86" t="s">
        <v>174</v>
      </c>
      <c r="H175" s="87"/>
      <c r="I175" s="87"/>
      <c r="J175" s="87"/>
      <c r="K175" s="87"/>
      <c r="L175" s="87"/>
      <c r="M175" s="87"/>
      <c r="N175" s="87"/>
      <c r="O175" s="87"/>
      <c r="P175" s="87"/>
      <c r="Q175" s="87"/>
      <c r="R175" s="87"/>
      <c r="S175" s="87"/>
      <c r="T175" s="87"/>
      <c r="U175" s="87"/>
      <c r="V175" s="87"/>
      <c r="W175" s="87"/>
      <c r="X175" s="87"/>
      <c r="Y175" s="87"/>
      <c r="Z175" s="90">
        <f>Z171+Z173</f>
        <v>5.5</v>
      </c>
      <c r="AA175" s="90"/>
      <c r="AB175" s="90"/>
      <c r="AC175" s="90"/>
      <c r="AD175" s="82" t="s">
        <v>12</v>
      </c>
      <c r="AE175" s="82"/>
      <c r="AF175" s="84" t="s">
        <v>175</v>
      </c>
      <c r="AG175" s="19"/>
      <c r="AH175" s="19"/>
      <c r="AI175" s="19"/>
      <c r="AJ175" s="4"/>
      <c r="AK175" s="4"/>
      <c r="AL175" s="4"/>
      <c r="AM175" s="4"/>
      <c r="AN175" s="4"/>
      <c r="AO175" s="4"/>
      <c r="AP175" s="4"/>
      <c r="AQ175" s="4"/>
      <c r="AR175" s="4"/>
      <c r="AS175" s="4"/>
      <c r="AT175" s="4"/>
      <c r="BN175" s="4"/>
      <c r="BO175" s="4"/>
      <c r="BP175" s="4"/>
      <c r="BQ175" s="4"/>
      <c r="BR175" s="4"/>
      <c r="BS175" s="4"/>
      <c r="BT175" s="4"/>
      <c r="BU175" s="4"/>
      <c r="BV175" s="4"/>
      <c r="BW175" s="4"/>
      <c r="BX175" s="4"/>
      <c r="BY175" s="4"/>
      <c r="BZ175" s="4"/>
      <c r="CA175" s="4"/>
      <c r="CB175" s="4"/>
      <c r="CC175" s="4"/>
      <c r="CD175" s="4"/>
      <c r="CE175" s="4"/>
    </row>
    <row r="176" spans="4:83" ht="15" customHeight="1" thickBot="1">
      <c r="D176" s="110"/>
      <c r="E176" s="111"/>
      <c r="F176" s="111"/>
      <c r="G176" s="88"/>
      <c r="H176" s="89"/>
      <c r="I176" s="89"/>
      <c r="J176" s="89"/>
      <c r="K176" s="89"/>
      <c r="L176" s="89"/>
      <c r="M176" s="89"/>
      <c r="N176" s="89"/>
      <c r="O176" s="89"/>
      <c r="P176" s="89"/>
      <c r="Q176" s="89"/>
      <c r="R176" s="89"/>
      <c r="S176" s="89"/>
      <c r="T176" s="89"/>
      <c r="U176" s="89"/>
      <c r="V176" s="89"/>
      <c r="W176" s="89"/>
      <c r="X176" s="89"/>
      <c r="Y176" s="89"/>
      <c r="Z176" s="91"/>
      <c r="AA176" s="91"/>
      <c r="AB176" s="91"/>
      <c r="AC176" s="91"/>
      <c r="AD176" s="83"/>
      <c r="AE176" s="83"/>
      <c r="AF176" s="85"/>
      <c r="AG176" s="19"/>
      <c r="AH176" s="19"/>
      <c r="AI176" s="19"/>
      <c r="AJ176" s="4"/>
      <c r="AK176" s="4"/>
      <c r="AL176" s="4"/>
      <c r="AM176" s="4"/>
      <c r="AN176" s="4"/>
      <c r="AO176" s="4"/>
      <c r="AP176" s="4"/>
      <c r="AQ176" s="4"/>
      <c r="AR176" s="4"/>
      <c r="AS176" s="4"/>
      <c r="AT176" s="4"/>
      <c r="BN176" s="4"/>
      <c r="BO176" s="4"/>
      <c r="BP176" s="4"/>
      <c r="BQ176" s="4"/>
      <c r="BR176" s="4"/>
      <c r="BS176" s="4"/>
      <c r="BT176" s="4"/>
      <c r="BU176" s="4"/>
      <c r="BV176" s="4"/>
      <c r="BW176" s="4"/>
      <c r="BX176" s="4"/>
      <c r="BY176" s="4"/>
      <c r="BZ176" s="4"/>
      <c r="CA176" s="4"/>
      <c r="CB176" s="4"/>
      <c r="CC176" s="4"/>
      <c r="CD176" s="4"/>
      <c r="CE176" s="4"/>
    </row>
    <row r="177" spans="4:83" ht="15" customHeight="1">
      <c r="D177" s="92" t="s">
        <v>93</v>
      </c>
      <c r="E177" s="92"/>
      <c r="F177" s="92"/>
      <c r="G177" s="94" t="s">
        <v>176</v>
      </c>
      <c r="H177" s="95"/>
      <c r="I177" s="95"/>
      <c r="J177" s="95"/>
      <c r="K177" s="95"/>
      <c r="L177" s="95"/>
      <c r="M177" s="95"/>
      <c r="N177" s="95"/>
      <c r="O177" s="95"/>
      <c r="P177" s="95"/>
      <c r="Q177" s="95"/>
      <c r="R177" s="95"/>
      <c r="S177" s="95"/>
      <c r="T177" s="95"/>
      <c r="U177" s="95"/>
      <c r="V177" s="95"/>
      <c r="W177" s="95"/>
      <c r="X177" s="95"/>
      <c r="Y177" s="96"/>
      <c r="Z177" s="100">
        <f>AR42</f>
        <v>0.5</v>
      </c>
      <c r="AA177" s="100"/>
      <c r="AB177" s="100"/>
      <c r="AC177" s="100"/>
      <c r="AD177" s="101" t="s">
        <v>12</v>
      </c>
      <c r="AE177" s="101"/>
      <c r="AF177" s="102" t="s">
        <v>95</v>
      </c>
      <c r="BN177" s="4"/>
      <c r="BO177" s="29"/>
      <c r="BP177" s="29"/>
      <c r="BQ177" s="29"/>
      <c r="BR177" s="29"/>
      <c r="BS177" s="29"/>
      <c r="BT177" s="29"/>
      <c r="BU177" s="29"/>
      <c r="BV177" s="29"/>
      <c r="BW177" s="29"/>
      <c r="BX177" s="29"/>
      <c r="BY177" s="29"/>
      <c r="BZ177" s="29"/>
      <c r="CA177" s="29"/>
      <c r="CB177" s="29"/>
      <c r="CC177" s="29"/>
      <c r="CD177" s="29"/>
      <c r="CE177" s="29"/>
    </row>
    <row r="178" spans="4:83" ht="15" customHeight="1">
      <c r="D178" s="92"/>
      <c r="E178" s="92"/>
      <c r="F178" s="92"/>
      <c r="G178" s="97"/>
      <c r="H178" s="98"/>
      <c r="I178" s="98"/>
      <c r="J178" s="98"/>
      <c r="K178" s="98"/>
      <c r="L178" s="98"/>
      <c r="M178" s="98"/>
      <c r="N178" s="98"/>
      <c r="O178" s="98"/>
      <c r="P178" s="98"/>
      <c r="Q178" s="98"/>
      <c r="R178" s="98"/>
      <c r="S178" s="98"/>
      <c r="T178" s="98"/>
      <c r="U178" s="98"/>
      <c r="V178" s="98"/>
      <c r="W178" s="98"/>
      <c r="X178" s="98"/>
      <c r="Y178" s="99"/>
      <c r="Z178" s="70"/>
      <c r="AA178" s="70"/>
      <c r="AB178" s="70"/>
      <c r="AC178" s="70"/>
      <c r="AD178" s="72"/>
      <c r="AE178" s="72"/>
      <c r="AF178" s="74"/>
      <c r="BN178" s="4"/>
      <c r="BO178" s="37"/>
      <c r="BP178" s="37"/>
      <c r="BQ178" s="37"/>
      <c r="BR178" s="4"/>
      <c r="BS178" s="4"/>
      <c r="BT178" s="4"/>
      <c r="BU178" s="4"/>
      <c r="BV178" s="4"/>
      <c r="BW178" s="4"/>
      <c r="BX178" s="64"/>
      <c r="BY178" s="5"/>
      <c r="BZ178" s="5"/>
      <c r="CA178" s="5"/>
      <c r="CB178" s="5"/>
      <c r="CC178" s="5"/>
      <c r="CD178" s="5"/>
      <c r="CE178" s="5"/>
    </row>
    <row r="179" spans="4:83" ht="15" customHeight="1">
      <c r="D179" s="92"/>
      <c r="E179" s="92"/>
      <c r="F179" s="92"/>
      <c r="G179" s="103" t="s">
        <v>177</v>
      </c>
      <c r="H179" s="104"/>
      <c r="I179" s="104"/>
      <c r="J179" s="104"/>
      <c r="K179" s="104"/>
      <c r="L179" s="104"/>
      <c r="M179" s="104"/>
      <c r="N179" s="104"/>
      <c r="O179" s="104"/>
      <c r="P179" s="104"/>
      <c r="Q179" s="104"/>
      <c r="R179" s="104"/>
      <c r="S179" s="104"/>
      <c r="T179" s="104"/>
      <c r="U179" s="104"/>
      <c r="V179" s="104"/>
      <c r="W179" s="104"/>
      <c r="X179" s="104"/>
      <c r="Y179" s="104"/>
      <c r="Z179" s="70">
        <f>AR44</f>
        <v>1</v>
      </c>
      <c r="AA179" s="70"/>
      <c r="AB179" s="70"/>
      <c r="AC179" s="70"/>
      <c r="AD179" s="72" t="s">
        <v>12</v>
      </c>
      <c r="AE179" s="72"/>
      <c r="AF179" s="74" t="s">
        <v>97</v>
      </c>
      <c r="AH179" s="30"/>
      <c r="AI179" s="30"/>
      <c r="AJ179" s="30"/>
      <c r="AK179" s="13"/>
      <c r="AL179" s="13"/>
      <c r="AM179" s="13"/>
      <c r="AN179" s="13"/>
      <c r="AO179" s="13"/>
      <c r="AP179" s="13"/>
      <c r="AQ179" s="65"/>
      <c r="AR179" s="8"/>
      <c r="AS179" s="8"/>
      <c r="AT179" s="8"/>
      <c r="AU179" s="8"/>
      <c r="AV179" s="8"/>
      <c r="AW179" s="8"/>
      <c r="AX179" s="8"/>
      <c r="BN179" s="4"/>
      <c r="BO179" s="37"/>
      <c r="BP179" s="37"/>
      <c r="BQ179" s="37"/>
      <c r="BR179" s="4"/>
      <c r="BS179" s="4"/>
      <c r="BT179" s="4"/>
      <c r="BU179" s="4"/>
      <c r="BV179" s="4"/>
      <c r="BW179" s="4"/>
      <c r="BX179" s="64"/>
      <c r="BY179" s="5"/>
      <c r="BZ179" s="5"/>
      <c r="CA179" s="5"/>
      <c r="CB179" s="5"/>
      <c r="CC179" s="5"/>
      <c r="CD179" s="5"/>
      <c r="CE179" s="5"/>
    </row>
    <row r="180" spans="4:83" ht="15" customHeight="1" thickBot="1">
      <c r="D180" s="93"/>
      <c r="E180" s="93"/>
      <c r="F180" s="93"/>
      <c r="G180" s="105"/>
      <c r="H180" s="105"/>
      <c r="I180" s="105"/>
      <c r="J180" s="105"/>
      <c r="K180" s="105"/>
      <c r="L180" s="105"/>
      <c r="M180" s="105"/>
      <c r="N180" s="105"/>
      <c r="O180" s="105"/>
      <c r="P180" s="105"/>
      <c r="Q180" s="105"/>
      <c r="R180" s="105"/>
      <c r="S180" s="105"/>
      <c r="T180" s="105"/>
      <c r="U180" s="105"/>
      <c r="V180" s="105"/>
      <c r="W180" s="105"/>
      <c r="X180" s="105"/>
      <c r="Y180" s="105"/>
      <c r="Z180" s="71"/>
      <c r="AA180" s="71"/>
      <c r="AB180" s="71"/>
      <c r="AC180" s="71"/>
      <c r="AD180" s="73"/>
      <c r="AE180" s="73"/>
      <c r="AF180" s="75"/>
      <c r="AH180" s="30"/>
      <c r="AI180" s="30"/>
      <c r="AJ180" s="30"/>
      <c r="AK180" s="13"/>
      <c r="AL180" s="13"/>
      <c r="AM180" s="13"/>
      <c r="AN180" s="13"/>
      <c r="AO180" s="13"/>
      <c r="AP180" s="13"/>
      <c r="AQ180" s="65"/>
      <c r="AR180" s="8"/>
      <c r="AS180" s="8"/>
      <c r="AT180" s="8"/>
      <c r="AU180" s="8"/>
      <c r="AV180" s="8"/>
      <c r="AW180" s="8"/>
      <c r="AX180" s="8"/>
    </row>
    <row r="181" spans="4:83" ht="15" customHeight="1">
      <c r="D181" s="76" t="s">
        <v>178</v>
      </c>
      <c r="E181" s="77"/>
      <c r="F181" s="77"/>
      <c r="G181" s="77"/>
      <c r="H181" s="77"/>
      <c r="I181" s="77"/>
      <c r="J181" s="77"/>
      <c r="K181" s="77"/>
      <c r="L181" s="77"/>
      <c r="M181" s="77"/>
      <c r="N181" s="77"/>
      <c r="O181" s="77"/>
      <c r="P181" s="77"/>
      <c r="Q181" s="77"/>
      <c r="R181" s="77"/>
      <c r="S181" s="77"/>
      <c r="T181" s="77"/>
      <c r="U181" s="77"/>
      <c r="V181" s="77"/>
      <c r="W181" s="77"/>
      <c r="X181" s="77"/>
      <c r="Y181" s="77"/>
      <c r="Z181" s="80">
        <f>Z175+Z177+Z179</f>
        <v>7</v>
      </c>
      <c r="AA181" s="80"/>
      <c r="AB181" s="80"/>
      <c r="AC181" s="80"/>
      <c r="AD181" s="82" t="s">
        <v>12</v>
      </c>
      <c r="AE181" s="82"/>
      <c r="AF181" s="84" t="s">
        <v>179</v>
      </c>
      <c r="AH181" s="30"/>
      <c r="AI181" s="30"/>
      <c r="AJ181" s="30"/>
      <c r="AK181" s="13"/>
      <c r="AL181" s="13"/>
      <c r="AM181" s="13"/>
      <c r="AN181" s="13"/>
      <c r="AO181" s="13"/>
      <c r="AP181" s="13"/>
      <c r="AQ181" s="65"/>
      <c r="AR181" s="8"/>
      <c r="AS181" s="8"/>
      <c r="AT181" s="8"/>
      <c r="AU181" s="8"/>
      <c r="AV181" s="8"/>
      <c r="AW181" s="8"/>
      <c r="AX181" s="8"/>
    </row>
    <row r="182" spans="4:83" ht="15" customHeight="1" thickBot="1">
      <c r="D182" s="78"/>
      <c r="E182" s="79"/>
      <c r="F182" s="79"/>
      <c r="G182" s="79"/>
      <c r="H182" s="79"/>
      <c r="I182" s="79"/>
      <c r="J182" s="79"/>
      <c r="K182" s="79"/>
      <c r="L182" s="79"/>
      <c r="M182" s="79"/>
      <c r="N182" s="79"/>
      <c r="O182" s="79"/>
      <c r="P182" s="79"/>
      <c r="Q182" s="79"/>
      <c r="R182" s="79"/>
      <c r="S182" s="79"/>
      <c r="T182" s="79"/>
      <c r="U182" s="79"/>
      <c r="V182" s="79"/>
      <c r="W182" s="79"/>
      <c r="X182" s="79"/>
      <c r="Y182" s="79"/>
      <c r="Z182" s="81"/>
      <c r="AA182" s="81"/>
      <c r="AB182" s="81"/>
      <c r="AC182" s="81"/>
      <c r="AD182" s="83"/>
      <c r="AE182" s="83"/>
      <c r="AF182" s="85"/>
      <c r="AH182" s="30"/>
      <c r="AI182" s="30"/>
      <c r="AJ182" s="30"/>
      <c r="AK182" s="13"/>
      <c r="AL182" s="13"/>
      <c r="AM182" s="13"/>
      <c r="AN182" s="13"/>
      <c r="AO182" s="13"/>
      <c r="AP182" s="13"/>
      <c r="AQ182" s="65"/>
      <c r="AR182" s="8"/>
      <c r="AS182" s="8"/>
      <c r="AT182" s="8"/>
      <c r="AU182" s="8"/>
      <c r="AV182" s="8"/>
      <c r="AW182" s="8"/>
      <c r="AX182" s="8"/>
    </row>
    <row r="183" spans="4:83" ht="27" customHeight="1">
      <c r="D183" s="66" t="s">
        <v>180</v>
      </c>
      <c r="E183" s="66"/>
      <c r="F183" s="66"/>
      <c r="G183" s="66"/>
      <c r="H183" s="66"/>
      <c r="I183" s="66"/>
      <c r="J183" s="66"/>
      <c r="K183" s="66"/>
      <c r="L183" s="66"/>
      <c r="M183" s="66"/>
      <c r="N183" s="66"/>
      <c r="O183" s="66"/>
      <c r="P183" s="66"/>
      <c r="Q183" s="66"/>
      <c r="R183" s="66"/>
      <c r="S183" s="66"/>
      <c r="T183" s="66"/>
      <c r="U183" s="66"/>
      <c r="V183" s="66"/>
      <c r="W183" s="66"/>
      <c r="X183" s="66"/>
      <c r="Y183" s="66"/>
      <c r="Z183" s="66"/>
      <c r="AA183" s="66"/>
      <c r="AB183" s="66"/>
      <c r="AC183" s="66"/>
      <c r="AD183" s="66"/>
      <c r="AE183" s="66"/>
      <c r="AF183" s="66"/>
      <c r="AG183" s="66"/>
      <c r="AH183" s="66"/>
      <c r="AI183" s="66"/>
      <c r="AJ183" s="66"/>
      <c r="AK183" s="66"/>
      <c r="AL183" s="66"/>
      <c r="AM183" s="66"/>
      <c r="AN183" s="66"/>
      <c r="AO183" s="66"/>
      <c r="AP183" s="66"/>
      <c r="AQ183" s="66"/>
      <c r="AR183" s="66"/>
      <c r="AS183" s="66"/>
      <c r="AT183" s="66"/>
      <c r="AU183" s="66"/>
      <c r="AV183" s="66"/>
      <c r="AW183" s="66"/>
      <c r="AX183" s="66"/>
      <c r="AY183" s="66"/>
      <c r="AZ183" s="66"/>
      <c r="BA183" s="66"/>
      <c r="BB183" s="66"/>
      <c r="BC183" s="66"/>
      <c r="BD183" s="66"/>
      <c r="BE183" s="66"/>
      <c r="BF183" s="66"/>
    </row>
    <row r="184" spans="4:83" ht="27" customHeight="1">
      <c r="D184" s="67" t="s">
        <v>181</v>
      </c>
      <c r="E184" s="67"/>
      <c r="F184" s="67"/>
      <c r="G184" s="67"/>
      <c r="H184" s="67"/>
      <c r="I184" s="67"/>
      <c r="J184" s="67"/>
      <c r="K184" s="67"/>
      <c r="L184" s="67"/>
      <c r="M184" s="67"/>
      <c r="N184" s="67"/>
      <c r="O184" s="67"/>
      <c r="P184" s="67"/>
      <c r="Q184" s="67"/>
      <c r="R184" s="67"/>
      <c r="S184" s="67"/>
      <c r="T184" s="67"/>
      <c r="U184" s="67"/>
      <c r="V184" s="67"/>
      <c r="W184" s="67"/>
      <c r="X184" s="67"/>
      <c r="Y184" s="67"/>
      <c r="Z184" s="67"/>
      <c r="AA184" s="67"/>
      <c r="AB184" s="67"/>
      <c r="AC184" s="67"/>
      <c r="AD184" s="67"/>
      <c r="AE184" s="67"/>
      <c r="AF184" s="67"/>
      <c r="AG184" s="67"/>
      <c r="AH184" s="67"/>
      <c r="AI184" s="67"/>
      <c r="AJ184" s="67"/>
      <c r="AK184" s="67"/>
      <c r="AL184" s="67"/>
      <c r="AM184" s="67"/>
      <c r="AN184" s="67"/>
      <c r="AO184" s="67"/>
      <c r="AP184" s="67"/>
      <c r="AQ184" s="67"/>
      <c r="AR184" s="67"/>
      <c r="AS184" s="67"/>
      <c r="AT184" s="67"/>
      <c r="AU184" s="67"/>
      <c r="AV184" s="67"/>
      <c r="AW184" s="67"/>
      <c r="AX184" s="67"/>
      <c r="AY184" s="67"/>
      <c r="AZ184" s="67"/>
      <c r="BA184" s="67"/>
      <c r="BB184" s="67"/>
      <c r="BC184" s="67"/>
      <c r="BD184" s="67"/>
      <c r="BE184" s="67"/>
      <c r="BF184" s="67"/>
    </row>
    <row r="185" spans="4:83" ht="27" customHeight="1">
      <c r="D185" s="68" t="s">
        <v>182</v>
      </c>
      <c r="E185" s="68"/>
      <c r="F185" s="68"/>
      <c r="G185" s="68"/>
      <c r="H185" s="68"/>
      <c r="I185" s="68"/>
      <c r="J185" s="68"/>
      <c r="K185" s="68"/>
      <c r="L185" s="68"/>
      <c r="M185" s="68"/>
      <c r="N185" s="68"/>
      <c r="O185" s="68"/>
      <c r="P185" s="68"/>
      <c r="Q185" s="68"/>
      <c r="R185" s="68"/>
      <c r="S185" s="68"/>
      <c r="T185" s="68"/>
      <c r="U185" s="68"/>
      <c r="V185" s="68"/>
      <c r="W185" s="68"/>
      <c r="X185" s="68"/>
      <c r="Y185" s="68"/>
      <c r="Z185" s="68"/>
      <c r="AA185" s="68"/>
      <c r="AB185" s="68"/>
      <c r="AC185" s="68"/>
      <c r="AD185" s="68"/>
      <c r="AE185" s="68"/>
      <c r="AF185" s="68"/>
      <c r="AG185" s="68"/>
      <c r="AH185" s="68"/>
      <c r="AI185" s="68"/>
      <c r="AJ185" s="68"/>
      <c r="AK185" s="68"/>
      <c r="AL185" s="68"/>
      <c r="AM185" s="68"/>
      <c r="AN185" s="68"/>
      <c r="AO185" s="68"/>
      <c r="AP185" s="68"/>
      <c r="AQ185" s="68"/>
      <c r="AR185" s="68"/>
      <c r="AS185" s="68"/>
      <c r="AT185" s="68"/>
      <c r="AU185" s="68"/>
      <c r="AV185" s="68"/>
      <c r="AW185" s="68"/>
      <c r="AX185" s="68"/>
      <c r="AY185" s="68"/>
      <c r="AZ185" s="68"/>
      <c r="BA185" s="68"/>
      <c r="BB185" s="68"/>
      <c r="BC185" s="68"/>
      <c r="BD185" s="68"/>
      <c r="BE185" s="68"/>
      <c r="BF185" s="68"/>
    </row>
    <row r="186" spans="4:83" ht="15" customHeight="1">
      <c r="D186" s="69" t="s">
        <v>183</v>
      </c>
      <c r="E186" s="69"/>
      <c r="F186" s="69"/>
      <c r="G186" s="69"/>
      <c r="H186" s="69"/>
      <c r="I186" s="69"/>
      <c r="J186" s="69"/>
      <c r="K186" s="69"/>
      <c r="L186" s="69"/>
      <c r="M186" s="69"/>
      <c r="N186" s="69"/>
      <c r="O186" s="69"/>
      <c r="P186" s="69"/>
      <c r="Q186" s="69"/>
      <c r="R186" s="69"/>
      <c r="S186" s="69"/>
      <c r="T186" s="69"/>
      <c r="U186" s="69"/>
      <c r="V186" s="69"/>
      <c r="W186" s="69"/>
      <c r="X186" s="69"/>
      <c r="Y186" s="69"/>
      <c r="Z186" s="69"/>
      <c r="AA186" s="69"/>
      <c r="AB186" s="69"/>
      <c r="AC186" s="69"/>
      <c r="AD186" s="69"/>
      <c r="AE186" s="69"/>
      <c r="AF186" s="69"/>
      <c r="AG186" s="69"/>
      <c r="AH186" s="69"/>
      <c r="AI186" s="69"/>
      <c r="AJ186" s="69"/>
      <c r="AK186" s="69"/>
      <c r="AL186" s="69"/>
      <c r="AM186" s="69"/>
      <c r="AN186" s="69"/>
      <c r="AO186" s="69"/>
      <c r="AP186" s="69"/>
      <c r="AQ186" s="69"/>
      <c r="AR186" s="69"/>
      <c r="AS186" s="69"/>
      <c r="AT186" s="69"/>
      <c r="AU186" s="69"/>
      <c r="AV186" s="69"/>
      <c r="AW186" s="69"/>
      <c r="AX186" s="69"/>
      <c r="AY186" s="69"/>
      <c r="AZ186" s="69"/>
      <c r="BA186" s="69"/>
      <c r="BB186" s="69"/>
      <c r="BC186" s="69"/>
      <c r="BD186" s="69"/>
      <c r="BE186" s="69"/>
      <c r="BF186" s="69"/>
    </row>
    <row r="187" spans="4:83" ht="15" customHeight="1"/>
    <row r="188" spans="4:83" ht="15" customHeight="1"/>
    <row r="189" spans="4:83" ht="15" customHeight="1"/>
    <row r="190" spans="4:83" ht="15" customHeight="1"/>
    <row r="191" spans="4:83" ht="15" customHeight="1"/>
    <row r="192" spans="4:83"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sheetData>
  <sheetProtection formatCells="0" formatRows="0" insertRows="0" selectLockedCells="1"/>
  <mergeCells count="404">
    <mergeCell ref="BB1:BG1"/>
    <mergeCell ref="Y2:AC2"/>
    <mergeCell ref="AD2:AQ2"/>
    <mergeCell ref="AR2:AW2"/>
    <mergeCell ref="AX2:BD2"/>
    <mergeCell ref="BE2:BG2"/>
    <mergeCell ref="F5:M7"/>
    <mergeCell ref="R5:V7"/>
    <mergeCell ref="N6:Q7"/>
    <mergeCell ref="W6:AT7"/>
    <mergeCell ref="A9:BF9"/>
    <mergeCell ref="A10:BG10"/>
    <mergeCell ref="Y3:AC4"/>
    <mergeCell ref="AD3:AQ4"/>
    <mergeCell ref="AR3:AW3"/>
    <mergeCell ref="AX3:BG3"/>
    <mergeCell ref="AR4:AW4"/>
    <mergeCell ref="AX4:BG4"/>
    <mergeCell ref="A11:BG11"/>
    <mergeCell ref="A18:L18"/>
    <mergeCell ref="N18:AK18"/>
    <mergeCell ref="BL19:DR20"/>
    <mergeCell ref="AS20:AW22"/>
    <mergeCell ref="AX20:BC22"/>
    <mergeCell ref="BD21:BG22"/>
    <mergeCell ref="AL15:AQ17"/>
    <mergeCell ref="AR15:AW15"/>
    <mergeCell ref="AX15:AY16"/>
    <mergeCell ref="AR16:AW17"/>
    <mergeCell ref="K17:L17"/>
    <mergeCell ref="X17:Y17"/>
    <mergeCell ref="AJ17:AK17"/>
    <mergeCell ref="AX17:AY17"/>
    <mergeCell ref="A15:F17"/>
    <mergeCell ref="G15:J17"/>
    <mergeCell ref="K15:L16"/>
    <mergeCell ref="N15:S17"/>
    <mergeCell ref="T15:W17"/>
    <mergeCell ref="X15:Y16"/>
    <mergeCell ref="Z15:AE17"/>
    <mergeCell ref="AF15:AI17"/>
    <mergeCell ref="AJ15:AK16"/>
    <mergeCell ref="A23:AR23"/>
    <mergeCell ref="B24:C27"/>
    <mergeCell ref="D24:I27"/>
    <mergeCell ref="J24:O27"/>
    <mergeCell ref="P24:R25"/>
    <mergeCell ref="S24:AC25"/>
    <mergeCell ref="AG24:AX25"/>
    <mergeCell ref="P26:W26"/>
    <mergeCell ref="X26:AC26"/>
    <mergeCell ref="AD26:AJ27"/>
    <mergeCell ref="AK26:AX27"/>
    <mergeCell ref="P27:S27"/>
    <mergeCell ref="T27:V27"/>
    <mergeCell ref="X27:Z27"/>
    <mergeCell ref="AA27:AB27"/>
    <mergeCell ref="B28:C41"/>
    <mergeCell ref="D28:I29"/>
    <mergeCell ref="J28:N29"/>
    <mergeCell ref="O28:O29"/>
    <mergeCell ref="P28:S29"/>
    <mergeCell ref="AK28:AQ29"/>
    <mergeCell ref="AR28:AU29"/>
    <mergeCell ref="AV28:AW29"/>
    <mergeCell ref="AX28:AX29"/>
    <mergeCell ref="D30:I31"/>
    <mergeCell ref="J30:N31"/>
    <mergeCell ref="O30:O31"/>
    <mergeCell ref="P30:S31"/>
    <mergeCell ref="T30:V31"/>
    <mergeCell ref="W30:W31"/>
    <mergeCell ref="T28:V29"/>
    <mergeCell ref="W28:W29"/>
    <mergeCell ref="X28:Z29"/>
    <mergeCell ref="AA28:AB29"/>
    <mergeCell ref="AC28:AC29"/>
    <mergeCell ref="AD28:AJ29"/>
    <mergeCell ref="AV30:AW31"/>
    <mergeCell ref="AX30:AX31"/>
    <mergeCell ref="D32:L33"/>
    <mergeCell ref="AD30:AJ31"/>
    <mergeCell ref="AK30:AQ31"/>
    <mergeCell ref="AR30:AU31"/>
    <mergeCell ref="AD32:AJ33"/>
    <mergeCell ref="AK32:AQ33"/>
    <mergeCell ref="AR32:AU33"/>
    <mergeCell ref="AV32:AW33"/>
    <mergeCell ref="AX32:AX33"/>
    <mergeCell ref="D34:I35"/>
    <mergeCell ref="J34:N35"/>
    <mergeCell ref="O34:O35"/>
    <mergeCell ref="P34:S35"/>
    <mergeCell ref="T34:V35"/>
    <mergeCell ref="M32:O33"/>
    <mergeCell ref="P32:S33"/>
    <mergeCell ref="T32:V33"/>
    <mergeCell ref="W32:W33"/>
    <mergeCell ref="X32:Z33"/>
    <mergeCell ref="AA32:AB33"/>
    <mergeCell ref="AC32:AC33"/>
    <mergeCell ref="X30:Z31"/>
    <mergeCell ref="AA30:AB31"/>
    <mergeCell ref="AC30:AC31"/>
    <mergeCell ref="D38:AF39"/>
    <mergeCell ref="AR38:AU39"/>
    <mergeCell ref="AV38:AW39"/>
    <mergeCell ref="AX38:AX39"/>
    <mergeCell ref="D40:AF41"/>
    <mergeCell ref="AR40:AU41"/>
    <mergeCell ref="AV40:AW41"/>
    <mergeCell ref="AX40:AX41"/>
    <mergeCell ref="AR34:AU35"/>
    <mergeCell ref="AV34:AW35"/>
    <mergeCell ref="AX34:AX35"/>
    <mergeCell ref="D36:I37"/>
    <mergeCell ref="J36:AQ37"/>
    <mergeCell ref="AR36:AU37"/>
    <mergeCell ref="AV36:AW37"/>
    <mergeCell ref="AX36:AX37"/>
    <mergeCell ref="W34:W35"/>
    <mergeCell ref="X34:Z35"/>
    <mergeCell ref="AA34:AB35"/>
    <mergeCell ref="AC34:AC35"/>
    <mergeCell ref="AD34:AJ35"/>
    <mergeCell ref="AK34:AQ35"/>
    <mergeCell ref="B46:AF47"/>
    <mergeCell ref="AR46:AU47"/>
    <mergeCell ref="AV46:AW47"/>
    <mergeCell ref="AX46:AX47"/>
    <mergeCell ref="B51:BF51"/>
    <mergeCell ref="B52:BF52"/>
    <mergeCell ref="B42:C45"/>
    <mergeCell ref="D42:AF43"/>
    <mergeCell ref="AR42:AU43"/>
    <mergeCell ref="AV42:AW43"/>
    <mergeCell ref="AX42:AX43"/>
    <mergeCell ref="D44:AF45"/>
    <mergeCell ref="AR44:AU45"/>
    <mergeCell ref="AV44:AW45"/>
    <mergeCell ref="AX44:AX45"/>
    <mergeCell ref="B53:BF53"/>
    <mergeCell ref="B54:BG54"/>
    <mergeCell ref="B56:BF57"/>
    <mergeCell ref="B58:BG59"/>
    <mergeCell ref="B60:BC60"/>
    <mergeCell ref="D64:L66"/>
    <mergeCell ref="M64:AF65"/>
    <mergeCell ref="AG64:AN66"/>
    <mergeCell ref="AO64:AU66"/>
    <mergeCell ref="AV64:BE66"/>
    <mergeCell ref="D70:L70"/>
    <mergeCell ref="M70:X70"/>
    <mergeCell ref="Y70:AI70"/>
    <mergeCell ref="AJ70:BE70"/>
    <mergeCell ref="D71:L71"/>
    <mergeCell ref="M71:X71"/>
    <mergeCell ref="Y71:AI71"/>
    <mergeCell ref="AJ71:BE71"/>
    <mergeCell ref="M66:AF66"/>
    <mergeCell ref="D67:L67"/>
    <mergeCell ref="M67:AF68"/>
    <mergeCell ref="AG67:AN69"/>
    <mergeCell ref="AO67:AU69"/>
    <mergeCell ref="AV67:BE69"/>
    <mergeCell ref="D68:L68"/>
    <mergeCell ref="D69:L69"/>
    <mergeCell ref="M69:AF69"/>
    <mergeCell ref="D72:BE72"/>
    <mergeCell ref="C75:BE75"/>
    <mergeCell ref="D76:M78"/>
    <mergeCell ref="N76:AA77"/>
    <mergeCell ref="AB76:AF78"/>
    <mergeCell ref="AG76:AL78"/>
    <mergeCell ref="AM76:AQ78"/>
    <mergeCell ref="AR76:AV78"/>
    <mergeCell ref="AW76:BF77"/>
    <mergeCell ref="N78:AA78"/>
    <mergeCell ref="AW78:AY78"/>
    <mergeCell ref="AZ78:BF78"/>
    <mergeCell ref="N79:AA80"/>
    <mergeCell ref="AB79:AF81"/>
    <mergeCell ref="AG79:AL81"/>
    <mergeCell ref="AM79:AQ81"/>
    <mergeCell ref="AR79:AV81"/>
    <mergeCell ref="AZ79:BF81"/>
    <mergeCell ref="N81:AA81"/>
    <mergeCell ref="N85:AA86"/>
    <mergeCell ref="AB85:AF87"/>
    <mergeCell ref="AG85:AL87"/>
    <mergeCell ref="AM85:AQ87"/>
    <mergeCell ref="AR85:AV87"/>
    <mergeCell ref="AZ85:BF87"/>
    <mergeCell ref="N87:AA87"/>
    <mergeCell ref="N82:AA83"/>
    <mergeCell ref="AB82:AF84"/>
    <mergeCell ref="AG82:AL84"/>
    <mergeCell ref="AM82:AQ84"/>
    <mergeCell ref="AR82:AV84"/>
    <mergeCell ref="AZ82:BF84"/>
    <mergeCell ref="N84:AA84"/>
    <mergeCell ref="N91:AA92"/>
    <mergeCell ref="AB91:AF93"/>
    <mergeCell ref="AG91:AL93"/>
    <mergeCell ref="AM91:AQ93"/>
    <mergeCell ref="AR91:AV93"/>
    <mergeCell ref="AZ91:BF93"/>
    <mergeCell ref="N93:AA93"/>
    <mergeCell ref="N88:AA89"/>
    <mergeCell ref="AB88:AF90"/>
    <mergeCell ref="AG88:AL90"/>
    <mergeCell ref="AM88:AQ90"/>
    <mergeCell ref="AR88:AV90"/>
    <mergeCell ref="AZ88:BF90"/>
    <mergeCell ref="N90:AA90"/>
    <mergeCell ref="AB94:AF96"/>
    <mergeCell ref="AG94:AJ96"/>
    <mergeCell ref="AK94:AL96"/>
    <mergeCell ref="AM94:AV96"/>
    <mergeCell ref="AW94:BF96"/>
    <mergeCell ref="D99:M101"/>
    <mergeCell ref="N99:AA100"/>
    <mergeCell ref="AB99:AE101"/>
    <mergeCell ref="AF99:AN101"/>
    <mergeCell ref="AO99:BB100"/>
    <mergeCell ref="AO104:BB104"/>
    <mergeCell ref="D105:M107"/>
    <mergeCell ref="N105:AA106"/>
    <mergeCell ref="AB105:AE107"/>
    <mergeCell ref="AF105:AN107"/>
    <mergeCell ref="AO105:BB106"/>
    <mergeCell ref="BC99:BF101"/>
    <mergeCell ref="N101:AA101"/>
    <mergeCell ref="AO101:BB101"/>
    <mergeCell ref="D102:M104"/>
    <mergeCell ref="N102:AA103"/>
    <mergeCell ref="AB102:AE104"/>
    <mergeCell ref="AF102:AN104"/>
    <mergeCell ref="AO102:BB103"/>
    <mergeCell ref="BC102:BF104"/>
    <mergeCell ref="N104:AA104"/>
    <mergeCell ref="AO110:BB110"/>
    <mergeCell ref="D111:M113"/>
    <mergeCell ref="N111:AA112"/>
    <mergeCell ref="AB111:AE113"/>
    <mergeCell ref="AF111:AN113"/>
    <mergeCell ref="AO111:BB112"/>
    <mergeCell ref="BC105:BF107"/>
    <mergeCell ref="N107:AA107"/>
    <mergeCell ref="AO107:BB107"/>
    <mergeCell ref="D108:M110"/>
    <mergeCell ref="N108:AA109"/>
    <mergeCell ref="AB108:AE110"/>
    <mergeCell ref="AF108:AN110"/>
    <mergeCell ref="AO108:BB109"/>
    <mergeCell ref="BC108:BF110"/>
    <mergeCell ref="N110:AA110"/>
    <mergeCell ref="D121:I123"/>
    <mergeCell ref="J121:Z123"/>
    <mergeCell ref="AA121:AF123"/>
    <mergeCell ref="AG121:AM123"/>
    <mergeCell ref="AN121:AT123"/>
    <mergeCell ref="AU121:BE123"/>
    <mergeCell ref="BC111:BF113"/>
    <mergeCell ref="N113:AA113"/>
    <mergeCell ref="AO113:BB113"/>
    <mergeCell ref="D114:AN116"/>
    <mergeCell ref="AO114:AV116"/>
    <mergeCell ref="AW114:BB116"/>
    <mergeCell ref="BC114:BF116"/>
    <mergeCell ref="D124:I124"/>
    <mergeCell ref="J124:Z125"/>
    <mergeCell ref="AA124:AF126"/>
    <mergeCell ref="AG124:AM126"/>
    <mergeCell ref="AN124:AT126"/>
    <mergeCell ref="AU124:BE126"/>
    <mergeCell ref="D125:I125"/>
    <mergeCell ref="D126:I126"/>
    <mergeCell ref="J126:Z126"/>
    <mergeCell ref="D127:I127"/>
    <mergeCell ref="J127:Z128"/>
    <mergeCell ref="AA127:AF129"/>
    <mergeCell ref="AG127:AM129"/>
    <mergeCell ref="AN127:AT129"/>
    <mergeCell ref="AU127:BE129"/>
    <mergeCell ref="D128:I128"/>
    <mergeCell ref="D129:I129"/>
    <mergeCell ref="J129:Z129"/>
    <mergeCell ref="D130:I130"/>
    <mergeCell ref="J130:Z131"/>
    <mergeCell ref="AA130:AF132"/>
    <mergeCell ref="AG130:AM132"/>
    <mergeCell ref="AN130:AT132"/>
    <mergeCell ref="AU130:BE132"/>
    <mergeCell ref="D131:I131"/>
    <mergeCell ref="D132:I132"/>
    <mergeCell ref="J132:Z132"/>
    <mergeCell ref="D143:Q146"/>
    <mergeCell ref="R143:AF145"/>
    <mergeCell ref="AG143:AM146"/>
    <mergeCell ref="AN143:AS146"/>
    <mergeCell ref="AT143:AY146"/>
    <mergeCell ref="AZ143:BE146"/>
    <mergeCell ref="R146:AF146"/>
    <mergeCell ref="BD133:BE135"/>
    <mergeCell ref="D136:BE136"/>
    <mergeCell ref="D140:Q142"/>
    <mergeCell ref="R140:AF142"/>
    <mergeCell ref="AG140:AM142"/>
    <mergeCell ref="AN140:AS142"/>
    <mergeCell ref="AT140:AY142"/>
    <mergeCell ref="AZ140:BE142"/>
    <mergeCell ref="D133:Z135"/>
    <mergeCell ref="AA133:AF135"/>
    <mergeCell ref="AG133:AK135"/>
    <mergeCell ref="AL133:AM135"/>
    <mergeCell ref="AN133:AY135"/>
    <mergeCell ref="AZ133:BC135"/>
    <mergeCell ref="D147:BF147"/>
    <mergeCell ref="D148:BF149"/>
    <mergeCell ref="D157:F161"/>
    <mergeCell ref="G157:L161"/>
    <mergeCell ref="M157:S161"/>
    <mergeCell ref="T157:AF161"/>
    <mergeCell ref="AG157:AK161"/>
    <mergeCell ref="AL157:AP161"/>
    <mergeCell ref="AQ157:AX161"/>
    <mergeCell ref="AY157:BF161"/>
    <mergeCell ref="AQ162:AX164"/>
    <mergeCell ref="AY162:BF164"/>
    <mergeCell ref="N164:Q164"/>
    <mergeCell ref="R164:S164"/>
    <mergeCell ref="G165:L167"/>
    <mergeCell ref="M165:R166"/>
    <mergeCell ref="S165:S166"/>
    <mergeCell ref="T165:Y167"/>
    <mergeCell ref="Z165:AC167"/>
    <mergeCell ref="AD165:AE167"/>
    <mergeCell ref="AD162:AE164"/>
    <mergeCell ref="AF162:AF164"/>
    <mergeCell ref="AG162:AJ164"/>
    <mergeCell ref="AK162:AK164"/>
    <mergeCell ref="AL162:AO164"/>
    <mergeCell ref="AP162:AP164"/>
    <mergeCell ref="G162:L164"/>
    <mergeCell ref="M162:R163"/>
    <mergeCell ref="S162:S163"/>
    <mergeCell ref="T162:Y164"/>
    <mergeCell ref="Z162:AC164"/>
    <mergeCell ref="AG168:AJ170"/>
    <mergeCell ref="AK168:AK170"/>
    <mergeCell ref="G171:L172"/>
    <mergeCell ref="M171:Y172"/>
    <mergeCell ref="AL168:AO170"/>
    <mergeCell ref="AP168:AP170"/>
    <mergeCell ref="AQ168:AX170"/>
    <mergeCell ref="AY168:BF170"/>
    <mergeCell ref="AY165:BF167"/>
    <mergeCell ref="N167:Q167"/>
    <mergeCell ref="R167:S167"/>
    <mergeCell ref="G168:L170"/>
    <mergeCell ref="M168:R169"/>
    <mergeCell ref="S168:S169"/>
    <mergeCell ref="T168:Y170"/>
    <mergeCell ref="Z168:AC170"/>
    <mergeCell ref="AD168:AE170"/>
    <mergeCell ref="AF168:AF170"/>
    <mergeCell ref="AF165:AF167"/>
    <mergeCell ref="AG165:AJ167"/>
    <mergeCell ref="AK165:AK167"/>
    <mergeCell ref="AL165:AO167"/>
    <mergeCell ref="AP165:AP167"/>
    <mergeCell ref="AQ165:AX167"/>
    <mergeCell ref="G175:Y176"/>
    <mergeCell ref="Z175:AC176"/>
    <mergeCell ref="AD175:AE176"/>
    <mergeCell ref="AF175:AF176"/>
    <mergeCell ref="D177:F180"/>
    <mergeCell ref="G177:Y178"/>
    <mergeCell ref="Z177:AC178"/>
    <mergeCell ref="AD177:AE178"/>
    <mergeCell ref="AF177:AF178"/>
    <mergeCell ref="G179:Y180"/>
    <mergeCell ref="D162:F176"/>
    <mergeCell ref="Z171:AC172"/>
    <mergeCell ref="AD171:AE172"/>
    <mergeCell ref="AF171:AF172"/>
    <mergeCell ref="G173:Y174"/>
    <mergeCell ref="Z173:AC174"/>
    <mergeCell ref="AD173:AE174"/>
    <mergeCell ref="AF173:AF174"/>
    <mergeCell ref="N170:Q170"/>
    <mergeCell ref="R170:S170"/>
    <mergeCell ref="D183:BF183"/>
    <mergeCell ref="D184:BF184"/>
    <mergeCell ref="D185:BF185"/>
    <mergeCell ref="D186:BF186"/>
    <mergeCell ref="Z179:AC180"/>
    <mergeCell ref="AD179:AE180"/>
    <mergeCell ref="AF179:AF180"/>
    <mergeCell ref="D181:Y182"/>
    <mergeCell ref="Z181:AC182"/>
    <mergeCell ref="AD181:AE182"/>
    <mergeCell ref="AF181:AF182"/>
  </mergeCells>
  <phoneticPr fontId="3"/>
  <conditionalFormatting sqref="AF105:AK113 AG79 D105:I113 D79 D67:L69 BB1 D82:I93 D102 AF102 AG82 AG85 AG91">
    <cfRule type="expression" dxfId="12" priority="13" stopIfTrue="1">
      <formula>"sum"</formula>
    </cfRule>
  </conditionalFormatting>
  <conditionalFormatting sqref="A12:IV12">
    <cfRule type="expression" dxfId="11" priority="12" stopIfTrue="1">
      <formula>"sum"</formula>
    </cfRule>
  </conditionalFormatting>
  <conditionalFormatting sqref="A9:IV9">
    <cfRule type="expression" dxfId="10" priority="11" stopIfTrue="1">
      <formula>"sum"</formula>
    </cfRule>
  </conditionalFormatting>
  <conditionalFormatting sqref="A11 BL11:IV11">
    <cfRule type="expression" dxfId="9" priority="10" stopIfTrue="1">
      <formula>"sum"</formula>
    </cfRule>
  </conditionalFormatting>
  <conditionalFormatting sqref="M71:X71">
    <cfRule type="expression" dxfId="8" priority="9" stopIfTrue="1">
      <formula>"sum"</formula>
    </cfRule>
  </conditionalFormatting>
  <conditionalFormatting sqref="BL54:IV54">
    <cfRule type="expression" dxfId="7" priority="8" stopIfTrue="1">
      <formula>"sum"</formula>
    </cfRule>
  </conditionalFormatting>
  <conditionalFormatting sqref="P24">
    <cfRule type="expression" dxfId="6" priority="7" stopIfTrue="1">
      <formula>"sum"</formula>
    </cfRule>
  </conditionalFormatting>
  <conditionalFormatting sqref="P27 T27 W27">
    <cfRule type="expression" dxfId="5" priority="6" stopIfTrue="1">
      <formula>"sum"</formula>
    </cfRule>
  </conditionalFormatting>
  <conditionalFormatting sqref="X27">
    <cfRule type="expression" dxfId="4" priority="5" stopIfTrue="1">
      <formula>"sum"</formula>
    </cfRule>
  </conditionalFormatting>
  <conditionalFormatting sqref="AG67:AM69">
    <cfRule type="expression" dxfId="3" priority="4" stopIfTrue="1">
      <formula>"sum"</formula>
    </cfRule>
  </conditionalFormatting>
  <conditionalFormatting sqref="AG124 AG127 AG130">
    <cfRule type="expression" dxfId="2" priority="3" stopIfTrue="1">
      <formula>"sum"</formula>
    </cfRule>
  </conditionalFormatting>
  <conditionalFormatting sqref="AG143">
    <cfRule type="expression" dxfId="1" priority="2" stopIfTrue="1">
      <formula>"sum"</formula>
    </cfRule>
  </conditionalFormatting>
  <conditionalFormatting sqref="AG88">
    <cfRule type="expression" dxfId="0" priority="1" stopIfTrue="1">
      <formula>"sum"</formula>
    </cfRule>
  </conditionalFormatting>
  <printOptions horizontalCentered="1"/>
  <pageMargins left="0.59055118110236227" right="0.39370078740157483" top="0.39370078740157483" bottom="0.39370078740157483" header="0.51181102362204722" footer="0.31496062992125984"/>
  <pageSetup paperSize="9" scale="91" orientation="portrait" r:id="rId1"/>
  <headerFooter alignWithMargins="0"/>
  <rowBreaks count="2" manualBreakCount="2">
    <brk id="72" max="58" man="1"/>
    <brk id="136" max="58" man="1"/>
  </rowBreaks>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moveWithCells="1">
                  <from>
                    <xdr:col>1</xdr:col>
                    <xdr:colOff>95250</xdr:colOff>
                    <xdr:row>151</xdr:row>
                    <xdr:rowOff>171450</xdr:rowOff>
                  </from>
                  <to>
                    <xdr:col>3</xdr:col>
                    <xdr:colOff>104775</xdr:colOff>
                    <xdr:row>153</xdr:row>
                    <xdr:rowOff>0</xdr:rowOff>
                  </to>
                </anchor>
              </controlPr>
            </control>
          </mc:Choice>
        </mc:AlternateContent>
        <mc:AlternateContent xmlns:mc="http://schemas.openxmlformats.org/markup-compatibility/2006">
          <mc:Choice Requires="x14">
            <control shapeId="6146" r:id="rId5" name="Check Box 2">
              <controlPr defaultSize="0" autoFill="0" autoLine="0" autoPict="0">
                <anchor moveWithCells="1">
                  <from>
                    <xdr:col>1</xdr:col>
                    <xdr:colOff>95250</xdr:colOff>
                    <xdr:row>152</xdr:row>
                    <xdr:rowOff>171450</xdr:rowOff>
                  </from>
                  <to>
                    <xdr:col>3</xdr:col>
                    <xdr:colOff>104775</xdr:colOff>
                    <xdr:row>154</xdr:row>
                    <xdr:rowOff>0</xdr:rowOff>
                  </to>
                </anchor>
              </controlPr>
            </control>
          </mc:Choice>
        </mc:AlternateContent>
        <mc:AlternateContent xmlns:mc="http://schemas.openxmlformats.org/markup-compatibility/2006">
          <mc:Choice Requires="x14">
            <control shapeId="6147" r:id="rId6" name="Check Box 3">
              <controlPr defaultSize="0" autoFill="0" autoLine="0" autoPict="0">
                <anchor moveWithCells="1" sizeWithCells="1">
                  <from>
                    <xdr:col>3</xdr:col>
                    <xdr:colOff>19050</xdr:colOff>
                    <xdr:row>128</xdr:row>
                    <xdr:rowOff>161925</xdr:rowOff>
                  </from>
                  <to>
                    <xdr:col>8</xdr:col>
                    <xdr:colOff>0</xdr:colOff>
                    <xdr:row>130</xdr:row>
                    <xdr:rowOff>9525</xdr:rowOff>
                  </to>
                </anchor>
              </controlPr>
            </control>
          </mc:Choice>
        </mc:AlternateContent>
        <mc:AlternateContent xmlns:mc="http://schemas.openxmlformats.org/markup-compatibility/2006">
          <mc:Choice Requires="x14">
            <control shapeId="6148" r:id="rId7" name="Check Box 4">
              <controlPr defaultSize="0" autoFill="0" autoLine="0" autoPict="0">
                <anchor moveWithCells="1" sizeWithCells="1">
                  <from>
                    <xdr:col>3</xdr:col>
                    <xdr:colOff>19050</xdr:colOff>
                    <xdr:row>129</xdr:row>
                    <xdr:rowOff>142875</xdr:rowOff>
                  </from>
                  <to>
                    <xdr:col>8</xdr:col>
                    <xdr:colOff>0</xdr:colOff>
                    <xdr:row>131</xdr:row>
                    <xdr:rowOff>0</xdr:rowOff>
                  </to>
                </anchor>
              </controlPr>
            </control>
          </mc:Choice>
        </mc:AlternateContent>
        <mc:AlternateContent xmlns:mc="http://schemas.openxmlformats.org/markup-compatibility/2006">
          <mc:Choice Requires="x14">
            <control shapeId="6149" r:id="rId8" name="Check Box 5">
              <controlPr defaultSize="0" autoFill="0" autoLine="0" autoPict="0">
                <anchor moveWithCells="1" sizeWithCells="1">
                  <from>
                    <xdr:col>3</xdr:col>
                    <xdr:colOff>19050</xdr:colOff>
                    <xdr:row>130</xdr:row>
                    <xdr:rowOff>133350</xdr:rowOff>
                  </from>
                  <to>
                    <xdr:col>8</xdr:col>
                    <xdr:colOff>9525</xdr:colOff>
                    <xdr:row>131</xdr:row>
                    <xdr:rowOff>161925</xdr:rowOff>
                  </to>
                </anchor>
              </controlPr>
            </control>
          </mc:Choice>
        </mc:AlternateContent>
        <mc:AlternateContent xmlns:mc="http://schemas.openxmlformats.org/markup-compatibility/2006">
          <mc:Choice Requires="x14">
            <control shapeId="6150" r:id="rId9" name="Check Box 6">
              <controlPr defaultSize="0" autoFill="0" autoLine="0" autoPict="0">
                <anchor moveWithCells="1" sizeWithCells="1">
                  <from>
                    <xdr:col>3</xdr:col>
                    <xdr:colOff>19050</xdr:colOff>
                    <xdr:row>122</xdr:row>
                    <xdr:rowOff>161925</xdr:rowOff>
                  </from>
                  <to>
                    <xdr:col>8</xdr:col>
                    <xdr:colOff>0</xdr:colOff>
                    <xdr:row>124</xdr:row>
                    <xdr:rowOff>9525</xdr:rowOff>
                  </to>
                </anchor>
              </controlPr>
            </control>
          </mc:Choice>
        </mc:AlternateContent>
        <mc:AlternateContent xmlns:mc="http://schemas.openxmlformats.org/markup-compatibility/2006">
          <mc:Choice Requires="x14">
            <control shapeId="6151" r:id="rId10" name="Check Box 7">
              <controlPr defaultSize="0" autoFill="0" autoLine="0" autoPict="0">
                <anchor moveWithCells="1" sizeWithCells="1">
                  <from>
                    <xdr:col>3</xdr:col>
                    <xdr:colOff>19050</xdr:colOff>
                    <xdr:row>123</xdr:row>
                    <xdr:rowOff>142875</xdr:rowOff>
                  </from>
                  <to>
                    <xdr:col>8</xdr:col>
                    <xdr:colOff>0</xdr:colOff>
                    <xdr:row>125</xdr:row>
                    <xdr:rowOff>0</xdr:rowOff>
                  </to>
                </anchor>
              </controlPr>
            </control>
          </mc:Choice>
        </mc:AlternateContent>
        <mc:AlternateContent xmlns:mc="http://schemas.openxmlformats.org/markup-compatibility/2006">
          <mc:Choice Requires="x14">
            <control shapeId="6152" r:id="rId11" name="Check Box 8">
              <controlPr defaultSize="0" autoFill="0" autoLine="0" autoPict="0">
                <anchor moveWithCells="1" sizeWithCells="1">
                  <from>
                    <xdr:col>3</xdr:col>
                    <xdr:colOff>19050</xdr:colOff>
                    <xdr:row>124</xdr:row>
                    <xdr:rowOff>133350</xdr:rowOff>
                  </from>
                  <to>
                    <xdr:col>8</xdr:col>
                    <xdr:colOff>9525</xdr:colOff>
                    <xdr:row>125</xdr:row>
                    <xdr:rowOff>161925</xdr:rowOff>
                  </to>
                </anchor>
              </controlPr>
            </control>
          </mc:Choice>
        </mc:AlternateContent>
        <mc:AlternateContent xmlns:mc="http://schemas.openxmlformats.org/markup-compatibility/2006">
          <mc:Choice Requires="x14">
            <control shapeId="6153" r:id="rId12" name="Check Box 9">
              <controlPr defaultSize="0" autoFill="0" autoLine="0" autoPict="0">
                <anchor moveWithCells="1" sizeWithCells="1">
                  <from>
                    <xdr:col>3</xdr:col>
                    <xdr:colOff>19050</xdr:colOff>
                    <xdr:row>125</xdr:row>
                    <xdr:rowOff>161925</xdr:rowOff>
                  </from>
                  <to>
                    <xdr:col>8</xdr:col>
                    <xdr:colOff>0</xdr:colOff>
                    <xdr:row>127</xdr:row>
                    <xdr:rowOff>9525</xdr:rowOff>
                  </to>
                </anchor>
              </controlPr>
            </control>
          </mc:Choice>
        </mc:AlternateContent>
        <mc:AlternateContent xmlns:mc="http://schemas.openxmlformats.org/markup-compatibility/2006">
          <mc:Choice Requires="x14">
            <control shapeId="6154" r:id="rId13" name="Check Box 10">
              <controlPr defaultSize="0" autoFill="0" autoLine="0" autoPict="0">
                <anchor moveWithCells="1" sizeWithCells="1">
                  <from>
                    <xdr:col>3</xdr:col>
                    <xdr:colOff>19050</xdr:colOff>
                    <xdr:row>126</xdr:row>
                    <xdr:rowOff>142875</xdr:rowOff>
                  </from>
                  <to>
                    <xdr:col>8</xdr:col>
                    <xdr:colOff>0</xdr:colOff>
                    <xdr:row>128</xdr:row>
                    <xdr:rowOff>0</xdr:rowOff>
                  </to>
                </anchor>
              </controlPr>
            </control>
          </mc:Choice>
        </mc:AlternateContent>
        <mc:AlternateContent xmlns:mc="http://schemas.openxmlformats.org/markup-compatibility/2006">
          <mc:Choice Requires="x14">
            <control shapeId="6155" r:id="rId14" name="Check Box 11">
              <controlPr defaultSize="0" autoFill="0" autoLine="0" autoPict="0">
                <anchor moveWithCells="1" sizeWithCells="1">
                  <from>
                    <xdr:col>3</xdr:col>
                    <xdr:colOff>19050</xdr:colOff>
                    <xdr:row>127</xdr:row>
                    <xdr:rowOff>133350</xdr:rowOff>
                  </from>
                  <to>
                    <xdr:col>8</xdr:col>
                    <xdr:colOff>9525</xdr:colOff>
                    <xdr:row>128</xdr:row>
                    <xdr:rowOff>161925</xdr:rowOff>
                  </to>
                </anchor>
              </controlPr>
            </control>
          </mc:Choice>
        </mc:AlternateContent>
        <mc:AlternateContent xmlns:mc="http://schemas.openxmlformats.org/markup-compatibility/2006">
          <mc:Choice Requires="x14">
            <control shapeId="6156" r:id="rId15" name="Check Box 12">
              <controlPr defaultSize="0" autoFill="0" autoLine="0" autoPict="0">
                <anchor moveWithCells="1">
                  <from>
                    <xdr:col>3</xdr:col>
                    <xdr:colOff>66675</xdr:colOff>
                    <xdr:row>117</xdr:row>
                    <xdr:rowOff>180975</xdr:rowOff>
                  </from>
                  <to>
                    <xdr:col>6</xdr:col>
                    <xdr:colOff>0</xdr:colOff>
                    <xdr:row>119</xdr:row>
                    <xdr:rowOff>9525</xdr:rowOff>
                  </to>
                </anchor>
              </controlPr>
            </control>
          </mc:Choice>
        </mc:AlternateContent>
        <mc:AlternateContent xmlns:mc="http://schemas.openxmlformats.org/markup-compatibility/2006">
          <mc:Choice Requires="x14">
            <control shapeId="6157" r:id="rId16" name="Check Box 13">
              <controlPr defaultSize="0" autoFill="0" autoLine="0" autoPict="0">
                <anchor moveWithCells="1">
                  <from>
                    <xdr:col>20</xdr:col>
                    <xdr:colOff>104775</xdr:colOff>
                    <xdr:row>117</xdr:row>
                    <xdr:rowOff>180975</xdr:rowOff>
                  </from>
                  <to>
                    <xdr:col>23</xdr:col>
                    <xdr:colOff>19050</xdr:colOff>
                    <xdr:row>119</xdr:row>
                    <xdr:rowOff>9525</xdr:rowOff>
                  </to>
                </anchor>
              </controlPr>
            </control>
          </mc:Choice>
        </mc:AlternateContent>
        <mc:AlternateContent xmlns:mc="http://schemas.openxmlformats.org/markup-compatibility/2006">
          <mc:Choice Requires="x14">
            <control shapeId="6158" r:id="rId17" name="Check Box 14">
              <controlPr defaultSize="0" autoFill="0" autoLine="0" autoPict="0">
                <anchor moveWithCells="1" sizeWithCells="1">
                  <from>
                    <xdr:col>4</xdr:col>
                    <xdr:colOff>19050</xdr:colOff>
                    <xdr:row>65</xdr:row>
                    <xdr:rowOff>180975</xdr:rowOff>
                  </from>
                  <to>
                    <xdr:col>11</xdr:col>
                    <xdr:colOff>76200</xdr:colOff>
                    <xdr:row>67</xdr:row>
                    <xdr:rowOff>28575</xdr:rowOff>
                  </to>
                </anchor>
              </controlPr>
            </control>
          </mc:Choice>
        </mc:AlternateContent>
        <mc:AlternateContent xmlns:mc="http://schemas.openxmlformats.org/markup-compatibility/2006">
          <mc:Choice Requires="x14">
            <control shapeId="6159" r:id="rId18" name="Check Box 15">
              <controlPr defaultSize="0" autoFill="0" autoLine="0" autoPict="0">
                <anchor moveWithCells="1" sizeWithCells="1">
                  <from>
                    <xdr:col>4</xdr:col>
                    <xdr:colOff>19050</xdr:colOff>
                    <xdr:row>66</xdr:row>
                    <xdr:rowOff>142875</xdr:rowOff>
                  </from>
                  <to>
                    <xdr:col>10</xdr:col>
                    <xdr:colOff>85725</xdr:colOff>
                    <xdr:row>68</xdr:row>
                    <xdr:rowOff>28575</xdr:rowOff>
                  </to>
                </anchor>
              </controlPr>
            </control>
          </mc:Choice>
        </mc:AlternateContent>
        <mc:AlternateContent xmlns:mc="http://schemas.openxmlformats.org/markup-compatibility/2006">
          <mc:Choice Requires="x14">
            <control shapeId="6160" r:id="rId19" name="Check Box 16">
              <controlPr defaultSize="0" autoFill="0" autoLine="0" autoPict="0">
                <anchor moveWithCells="1">
                  <from>
                    <xdr:col>3</xdr:col>
                    <xdr:colOff>0</xdr:colOff>
                    <xdr:row>31</xdr:row>
                    <xdr:rowOff>0</xdr:rowOff>
                  </from>
                  <to>
                    <xdr:col>5</xdr:col>
                    <xdr:colOff>57150</xdr:colOff>
                    <xdr:row>32</xdr:row>
                    <xdr:rowOff>38100</xdr:rowOff>
                  </to>
                </anchor>
              </controlPr>
            </control>
          </mc:Choice>
        </mc:AlternateContent>
        <mc:AlternateContent xmlns:mc="http://schemas.openxmlformats.org/markup-compatibility/2006">
          <mc:Choice Requires="x14">
            <control shapeId="6161" r:id="rId20" name="Check Box 17">
              <controlPr defaultSize="0" autoFill="0" autoLine="0" autoPict="0">
                <anchor moveWithCells="1" sizeWithCells="1">
                  <from>
                    <xdr:col>3</xdr:col>
                    <xdr:colOff>38100</xdr:colOff>
                    <xdr:row>78</xdr:row>
                    <xdr:rowOff>19050</xdr:rowOff>
                  </from>
                  <to>
                    <xdr:col>11</xdr:col>
                    <xdr:colOff>9525</xdr:colOff>
                    <xdr:row>79</xdr:row>
                    <xdr:rowOff>38100</xdr:rowOff>
                  </to>
                </anchor>
              </controlPr>
            </control>
          </mc:Choice>
        </mc:AlternateContent>
        <mc:AlternateContent xmlns:mc="http://schemas.openxmlformats.org/markup-compatibility/2006">
          <mc:Choice Requires="x14">
            <control shapeId="6162" r:id="rId21" name="Check Box 18">
              <controlPr defaultSize="0" autoFill="0" autoLine="0" autoPict="0">
                <anchor moveWithCells="1" sizeWithCells="1">
                  <from>
                    <xdr:col>3</xdr:col>
                    <xdr:colOff>38100</xdr:colOff>
                    <xdr:row>79</xdr:row>
                    <xdr:rowOff>142875</xdr:rowOff>
                  </from>
                  <to>
                    <xdr:col>12</xdr:col>
                    <xdr:colOff>38100</xdr:colOff>
                    <xdr:row>80</xdr:row>
                    <xdr:rowOff>152400</xdr:rowOff>
                  </to>
                </anchor>
              </controlPr>
            </control>
          </mc:Choice>
        </mc:AlternateContent>
        <mc:AlternateContent xmlns:mc="http://schemas.openxmlformats.org/markup-compatibility/2006">
          <mc:Choice Requires="x14">
            <control shapeId="6163" r:id="rId22" name="Check Box 19">
              <controlPr defaultSize="0" autoFill="0" autoLine="0" autoPict="0">
                <anchor moveWithCells="1" sizeWithCells="1">
                  <from>
                    <xdr:col>3</xdr:col>
                    <xdr:colOff>38100</xdr:colOff>
                    <xdr:row>78</xdr:row>
                    <xdr:rowOff>171450</xdr:rowOff>
                  </from>
                  <to>
                    <xdr:col>11</xdr:col>
                    <xdr:colOff>9525</xdr:colOff>
                    <xdr:row>80</xdr:row>
                    <xdr:rowOff>0</xdr:rowOff>
                  </to>
                </anchor>
              </controlPr>
            </control>
          </mc:Choice>
        </mc:AlternateContent>
        <mc:AlternateContent xmlns:mc="http://schemas.openxmlformats.org/markup-compatibility/2006">
          <mc:Choice Requires="x14">
            <control shapeId="6164" r:id="rId23" name="Check Box 20">
              <controlPr defaultSize="0" autoFill="0" autoLine="0" autoPict="0">
                <anchor moveWithCells="1" sizeWithCells="1">
                  <from>
                    <xdr:col>3</xdr:col>
                    <xdr:colOff>38100</xdr:colOff>
                    <xdr:row>81</xdr:row>
                    <xdr:rowOff>19050</xdr:rowOff>
                  </from>
                  <to>
                    <xdr:col>11</xdr:col>
                    <xdr:colOff>38100</xdr:colOff>
                    <xdr:row>82</xdr:row>
                    <xdr:rowOff>38100</xdr:rowOff>
                  </to>
                </anchor>
              </controlPr>
            </control>
          </mc:Choice>
        </mc:AlternateContent>
        <mc:AlternateContent xmlns:mc="http://schemas.openxmlformats.org/markup-compatibility/2006">
          <mc:Choice Requires="x14">
            <control shapeId="6165" r:id="rId24" name="Check Box 21">
              <controlPr defaultSize="0" autoFill="0" autoLine="0" autoPict="0">
                <anchor moveWithCells="1" sizeWithCells="1">
                  <from>
                    <xdr:col>3</xdr:col>
                    <xdr:colOff>38100</xdr:colOff>
                    <xdr:row>82</xdr:row>
                    <xdr:rowOff>142875</xdr:rowOff>
                  </from>
                  <to>
                    <xdr:col>12</xdr:col>
                    <xdr:colOff>76200</xdr:colOff>
                    <xdr:row>83</xdr:row>
                    <xdr:rowOff>152400</xdr:rowOff>
                  </to>
                </anchor>
              </controlPr>
            </control>
          </mc:Choice>
        </mc:AlternateContent>
        <mc:AlternateContent xmlns:mc="http://schemas.openxmlformats.org/markup-compatibility/2006">
          <mc:Choice Requires="x14">
            <control shapeId="6166" r:id="rId25" name="Check Box 22">
              <controlPr defaultSize="0" autoFill="0" autoLine="0" autoPict="0">
                <anchor moveWithCells="1" sizeWithCells="1">
                  <from>
                    <xdr:col>3</xdr:col>
                    <xdr:colOff>38100</xdr:colOff>
                    <xdr:row>81</xdr:row>
                    <xdr:rowOff>171450</xdr:rowOff>
                  </from>
                  <to>
                    <xdr:col>11</xdr:col>
                    <xdr:colOff>38100</xdr:colOff>
                    <xdr:row>83</xdr:row>
                    <xdr:rowOff>0</xdr:rowOff>
                  </to>
                </anchor>
              </controlPr>
            </control>
          </mc:Choice>
        </mc:AlternateContent>
        <mc:AlternateContent xmlns:mc="http://schemas.openxmlformats.org/markup-compatibility/2006">
          <mc:Choice Requires="x14">
            <control shapeId="6167" r:id="rId26" name="Check Box 23">
              <controlPr defaultSize="0" autoFill="0" autoLine="0" autoPict="0">
                <anchor moveWithCells="1" sizeWithCells="1">
                  <from>
                    <xdr:col>3</xdr:col>
                    <xdr:colOff>38100</xdr:colOff>
                    <xdr:row>84</xdr:row>
                    <xdr:rowOff>19050</xdr:rowOff>
                  </from>
                  <to>
                    <xdr:col>11</xdr:col>
                    <xdr:colOff>38100</xdr:colOff>
                    <xdr:row>85</xdr:row>
                    <xdr:rowOff>38100</xdr:rowOff>
                  </to>
                </anchor>
              </controlPr>
            </control>
          </mc:Choice>
        </mc:AlternateContent>
        <mc:AlternateContent xmlns:mc="http://schemas.openxmlformats.org/markup-compatibility/2006">
          <mc:Choice Requires="x14">
            <control shapeId="6168" r:id="rId27" name="Check Box 24">
              <controlPr defaultSize="0" autoFill="0" autoLine="0" autoPict="0">
                <anchor moveWithCells="1" sizeWithCells="1">
                  <from>
                    <xdr:col>3</xdr:col>
                    <xdr:colOff>38100</xdr:colOff>
                    <xdr:row>85</xdr:row>
                    <xdr:rowOff>142875</xdr:rowOff>
                  </from>
                  <to>
                    <xdr:col>12</xdr:col>
                    <xdr:colOff>76200</xdr:colOff>
                    <xdr:row>86</xdr:row>
                    <xdr:rowOff>152400</xdr:rowOff>
                  </to>
                </anchor>
              </controlPr>
            </control>
          </mc:Choice>
        </mc:AlternateContent>
        <mc:AlternateContent xmlns:mc="http://schemas.openxmlformats.org/markup-compatibility/2006">
          <mc:Choice Requires="x14">
            <control shapeId="6169" r:id="rId28" name="Check Box 25">
              <controlPr defaultSize="0" autoFill="0" autoLine="0" autoPict="0">
                <anchor moveWithCells="1" sizeWithCells="1">
                  <from>
                    <xdr:col>3</xdr:col>
                    <xdr:colOff>38100</xdr:colOff>
                    <xdr:row>84</xdr:row>
                    <xdr:rowOff>171450</xdr:rowOff>
                  </from>
                  <to>
                    <xdr:col>11</xdr:col>
                    <xdr:colOff>38100</xdr:colOff>
                    <xdr:row>86</xdr:row>
                    <xdr:rowOff>0</xdr:rowOff>
                  </to>
                </anchor>
              </controlPr>
            </control>
          </mc:Choice>
        </mc:AlternateContent>
        <mc:AlternateContent xmlns:mc="http://schemas.openxmlformats.org/markup-compatibility/2006">
          <mc:Choice Requires="x14">
            <control shapeId="6170" r:id="rId29" name="Check Box 26">
              <controlPr defaultSize="0" autoFill="0" autoLine="0" autoPict="0">
                <anchor moveWithCells="1" sizeWithCells="1">
                  <from>
                    <xdr:col>3</xdr:col>
                    <xdr:colOff>38100</xdr:colOff>
                    <xdr:row>87</xdr:row>
                    <xdr:rowOff>19050</xdr:rowOff>
                  </from>
                  <to>
                    <xdr:col>11</xdr:col>
                    <xdr:colOff>28575</xdr:colOff>
                    <xdr:row>88</xdr:row>
                    <xdr:rowOff>38100</xdr:rowOff>
                  </to>
                </anchor>
              </controlPr>
            </control>
          </mc:Choice>
        </mc:AlternateContent>
        <mc:AlternateContent xmlns:mc="http://schemas.openxmlformats.org/markup-compatibility/2006">
          <mc:Choice Requires="x14">
            <control shapeId="6171" r:id="rId30" name="Check Box 27">
              <controlPr defaultSize="0" autoFill="0" autoLine="0" autoPict="0">
                <anchor moveWithCells="1" sizeWithCells="1">
                  <from>
                    <xdr:col>3</xdr:col>
                    <xdr:colOff>38100</xdr:colOff>
                    <xdr:row>88</xdr:row>
                    <xdr:rowOff>142875</xdr:rowOff>
                  </from>
                  <to>
                    <xdr:col>12</xdr:col>
                    <xdr:colOff>57150</xdr:colOff>
                    <xdr:row>89</xdr:row>
                    <xdr:rowOff>152400</xdr:rowOff>
                  </to>
                </anchor>
              </controlPr>
            </control>
          </mc:Choice>
        </mc:AlternateContent>
        <mc:AlternateContent xmlns:mc="http://schemas.openxmlformats.org/markup-compatibility/2006">
          <mc:Choice Requires="x14">
            <control shapeId="6172" r:id="rId31" name="Check Box 28">
              <controlPr defaultSize="0" autoFill="0" autoLine="0" autoPict="0">
                <anchor moveWithCells="1" sizeWithCells="1">
                  <from>
                    <xdr:col>3</xdr:col>
                    <xdr:colOff>38100</xdr:colOff>
                    <xdr:row>87</xdr:row>
                    <xdr:rowOff>171450</xdr:rowOff>
                  </from>
                  <to>
                    <xdr:col>11</xdr:col>
                    <xdr:colOff>28575</xdr:colOff>
                    <xdr:row>89</xdr:row>
                    <xdr:rowOff>0</xdr:rowOff>
                  </to>
                </anchor>
              </controlPr>
            </control>
          </mc:Choice>
        </mc:AlternateContent>
        <mc:AlternateContent xmlns:mc="http://schemas.openxmlformats.org/markup-compatibility/2006">
          <mc:Choice Requires="x14">
            <control shapeId="6173" r:id="rId32" name="Check Box 29">
              <controlPr defaultSize="0" autoFill="0" autoLine="0" autoPict="0">
                <anchor moveWithCells="1" sizeWithCells="1">
                  <from>
                    <xdr:col>3</xdr:col>
                    <xdr:colOff>38100</xdr:colOff>
                    <xdr:row>90</xdr:row>
                    <xdr:rowOff>19050</xdr:rowOff>
                  </from>
                  <to>
                    <xdr:col>11</xdr:col>
                    <xdr:colOff>38100</xdr:colOff>
                    <xdr:row>91</xdr:row>
                    <xdr:rowOff>38100</xdr:rowOff>
                  </to>
                </anchor>
              </controlPr>
            </control>
          </mc:Choice>
        </mc:AlternateContent>
        <mc:AlternateContent xmlns:mc="http://schemas.openxmlformats.org/markup-compatibility/2006">
          <mc:Choice Requires="x14">
            <control shapeId="6174" r:id="rId33" name="Check Box 30">
              <controlPr defaultSize="0" autoFill="0" autoLine="0" autoPict="0">
                <anchor moveWithCells="1" sizeWithCells="1">
                  <from>
                    <xdr:col>3</xdr:col>
                    <xdr:colOff>38100</xdr:colOff>
                    <xdr:row>91</xdr:row>
                    <xdr:rowOff>142875</xdr:rowOff>
                  </from>
                  <to>
                    <xdr:col>12</xdr:col>
                    <xdr:colOff>76200</xdr:colOff>
                    <xdr:row>92</xdr:row>
                    <xdr:rowOff>152400</xdr:rowOff>
                  </to>
                </anchor>
              </controlPr>
            </control>
          </mc:Choice>
        </mc:AlternateContent>
        <mc:AlternateContent xmlns:mc="http://schemas.openxmlformats.org/markup-compatibility/2006">
          <mc:Choice Requires="x14">
            <control shapeId="6175" r:id="rId34" name="Check Box 31">
              <controlPr defaultSize="0" autoFill="0" autoLine="0" autoPict="0">
                <anchor moveWithCells="1" sizeWithCells="1">
                  <from>
                    <xdr:col>3</xdr:col>
                    <xdr:colOff>38100</xdr:colOff>
                    <xdr:row>90</xdr:row>
                    <xdr:rowOff>171450</xdr:rowOff>
                  </from>
                  <to>
                    <xdr:col>11</xdr:col>
                    <xdr:colOff>38100</xdr:colOff>
                    <xdr:row>92</xdr:row>
                    <xdr:rowOff>0</xdr:rowOff>
                  </to>
                </anchor>
              </controlPr>
            </control>
          </mc:Choice>
        </mc:AlternateContent>
        <mc:AlternateContent xmlns:mc="http://schemas.openxmlformats.org/markup-compatibility/2006">
          <mc:Choice Requires="x14">
            <control shapeId="6176" r:id="rId35" name="Check Box 32">
              <controlPr defaultSize="0" autoFill="0" autoLine="0" autoPict="0">
                <anchor moveWithCells="1" sizeWithCells="1">
                  <from>
                    <xdr:col>2</xdr:col>
                    <xdr:colOff>114300</xdr:colOff>
                    <xdr:row>101</xdr:row>
                    <xdr:rowOff>9525</xdr:rowOff>
                  </from>
                  <to>
                    <xdr:col>12</xdr:col>
                    <xdr:colOff>76200</xdr:colOff>
                    <xdr:row>102</xdr:row>
                    <xdr:rowOff>28575</xdr:rowOff>
                  </to>
                </anchor>
              </controlPr>
            </control>
          </mc:Choice>
        </mc:AlternateContent>
        <mc:AlternateContent xmlns:mc="http://schemas.openxmlformats.org/markup-compatibility/2006">
          <mc:Choice Requires="x14">
            <control shapeId="6177" r:id="rId36" name="Check Box 33">
              <controlPr defaultSize="0" autoFill="0" autoLine="0" autoPict="0">
                <anchor moveWithCells="1" sizeWithCells="1">
                  <from>
                    <xdr:col>2</xdr:col>
                    <xdr:colOff>114300</xdr:colOff>
                    <xdr:row>102</xdr:row>
                    <xdr:rowOff>133350</xdr:rowOff>
                  </from>
                  <to>
                    <xdr:col>14</xdr:col>
                    <xdr:colOff>19050</xdr:colOff>
                    <xdr:row>103</xdr:row>
                    <xdr:rowOff>142875</xdr:rowOff>
                  </to>
                </anchor>
              </controlPr>
            </control>
          </mc:Choice>
        </mc:AlternateContent>
        <mc:AlternateContent xmlns:mc="http://schemas.openxmlformats.org/markup-compatibility/2006">
          <mc:Choice Requires="x14">
            <control shapeId="6178" r:id="rId37" name="Check Box 34">
              <controlPr defaultSize="0" autoFill="0" autoLine="0" autoPict="0">
                <anchor moveWithCells="1" sizeWithCells="1">
                  <from>
                    <xdr:col>2</xdr:col>
                    <xdr:colOff>114300</xdr:colOff>
                    <xdr:row>101</xdr:row>
                    <xdr:rowOff>161925</xdr:rowOff>
                  </from>
                  <to>
                    <xdr:col>12</xdr:col>
                    <xdr:colOff>76200</xdr:colOff>
                    <xdr:row>102</xdr:row>
                    <xdr:rowOff>171450</xdr:rowOff>
                  </to>
                </anchor>
              </controlPr>
            </control>
          </mc:Choice>
        </mc:AlternateContent>
        <mc:AlternateContent xmlns:mc="http://schemas.openxmlformats.org/markup-compatibility/2006">
          <mc:Choice Requires="x14">
            <control shapeId="6179" r:id="rId38" name="Check Box 35">
              <controlPr defaultSize="0" autoFill="0" autoLine="0" autoPict="0">
                <anchor moveWithCells="1" sizeWithCells="1">
                  <from>
                    <xdr:col>2</xdr:col>
                    <xdr:colOff>114300</xdr:colOff>
                    <xdr:row>104</xdr:row>
                    <xdr:rowOff>9525</xdr:rowOff>
                  </from>
                  <to>
                    <xdr:col>12</xdr:col>
                    <xdr:colOff>28575</xdr:colOff>
                    <xdr:row>105</xdr:row>
                    <xdr:rowOff>28575</xdr:rowOff>
                  </to>
                </anchor>
              </controlPr>
            </control>
          </mc:Choice>
        </mc:AlternateContent>
        <mc:AlternateContent xmlns:mc="http://schemas.openxmlformats.org/markup-compatibility/2006">
          <mc:Choice Requires="x14">
            <control shapeId="6180" r:id="rId39" name="Check Box 36">
              <controlPr defaultSize="0" autoFill="0" autoLine="0" autoPict="0">
                <anchor moveWithCells="1" sizeWithCells="1">
                  <from>
                    <xdr:col>2</xdr:col>
                    <xdr:colOff>114300</xdr:colOff>
                    <xdr:row>105</xdr:row>
                    <xdr:rowOff>133350</xdr:rowOff>
                  </from>
                  <to>
                    <xdr:col>13</xdr:col>
                    <xdr:colOff>85725</xdr:colOff>
                    <xdr:row>106</xdr:row>
                    <xdr:rowOff>142875</xdr:rowOff>
                  </to>
                </anchor>
              </controlPr>
            </control>
          </mc:Choice>
        </mc:AlternateContent>
        <mc:AlternateContent xmlns:mc="http://schemas.openxmlformats.org/markup-compatibility/2006">
          <mc:Choice Requires="x14">
            <control shapeId="6181" r:id="rId40" name="Check Box 37">
              <controlPr defaultSize="0" autoFill="0" autoLine="0" autoPict="0">
                <anchor moveWithCells="1" sizeWithCells="1">
                  <from>
                    <xdr:col>2</xdr:col>
                    <xdr:colOff>114300</xdr:colOff>
                    <xdr:row>104</xdr:row>
                    <xdr:rowOff>161925</xdr:rowOff>
                  </from>
                  <to>
                    <xdr:col>12</xdr:col>
                    <xdr:colOff>28575</xdr:colOff>
                    <xdr:row>105</xdr:row>
                    <xdr:rowOff>171450</xdr:rowOff>
                  </to>
                </anchor>
              </controlPr>
            </control>
          </mc:Choice>
        </mc:AlternateContent>
        <mc:AlternateContent xmlns:mc="http://schemas.openxmlformats.org/markup-compatibility/2006">
          <mc:Choice Requires="x14">
            <control shapeId="6182" r:id="rId41" name="Check Box 38">
              <controlPr defaultSize="0" autoFill="0" autoLine="0" autoPict="0">
                <anchor moveWithCells="1" sizeWithCells="1">
                  <from>
                    <xdr:col>2</xdr:col>
                    <xdr:colOff>114300</xdr:colOff>
                    <xdr:row>107</xdr:row>
                    <xdr:rowOff>9525</xdr:rowOff>
                  </from>
                  <to>
                    <xdr:col>12</xdr:col>
                    <xdr:colOff>76200</xdr:colOff>
                    <xdr:row>108</xdr:row>
                    <xdr:rowOff>28575</xdr:rowOff>
                  </to>
                </anchor>
              </controlPr>
            </control>
          </mc:Choice>
        </mc:AlternateContent>
        <mc:AlternateContent xmlns:mc="http://schemas.openxmlformats.org/markup-compatibility/2006">
          <mc:Choice Requires="x14">
            <control shapeId="6183" r:id="rId42" name="Check Box 39">
              <controlPr defaultSize="0" autoFill="0" autoLine="0" autoPict="0">
                <anchor moveWithCells="1" sizeWithCells="1">
                  <from>
                    <xdr:col>2</xdr:col>
                    <xdr:colOff>114300</xdr:colOff>
                    <xdr:row>108</xdr:row>
                    <xdr:rowOff>133350</xdr:rowOff>
                  </from>
                  <to>
                    <xdr:col>14</xdr:col>
                    <xdr:colOff>19050</xdr:colOff>
                    <xdr:row>109</xdr:row>
                    <xdr:rowOff>142875</xdr:rowOff>
                  </to>
                </anchor>
              </controlPr>
            </control>
          </mc:Choice>
        </mc:AlternateContent>
        <mc:AlternateContent xmlns:mc="http://schemas.openxmlformats.org/markup-compatibility/2006">
          <mc:Choice Requires="x14">
            <control shapeId="6184" r:id="rId43" name="Check Box 40">
              <controlPr defaultSize="0" autoFill="0" autoLine="0" autoPict="0">
                <anchor moveWithCells="1" sizeWithCells="1">
                  <from>
                    <xdr:col>2</xdr:col>
                    <xdr:colOff>114300</xdr:colOff>
                    <xdr:row>107</xdr:row>
                    <xdr:rowOff>161925</xdr:rowOff>
                  </from>
                  <to>
                    <xdr:col>12</xdr:col>
                    <xdr:colOff>76200</xdr:colOff>
                    <xdr:row>108</xdr:row>
                    <xdr:rowOff>171450</xdr:rowOff>
                  </to>
                </anchor>
              </controlPr>
            </control>
          </mc:Choice>
        </mc:AlternateContent>
        <mc:AlternateContent xmlns:mc="http://schemas.openxmlformats.org/markup-compatibility/2006">
          <mc:Choice Requires="x14">
            <control shapeId="6185" r:id="rId44" name="Check Box 41">
              <controlPr defaultSize="0" autoFill="0" autoLine="0" autoPict="0">
                <anchor moveWithCells="1" sizeWithCells="1">
                  <from>
                    <xdr:col>2</xdr:col>
                    <xdr:colOff>114300</xdr:colOff>
                    <xdr:row>110</xdr:row>
                    <xdr:rowOff>9525</xdr:rowOff>
                  </from>
                  <to>
                    <xdr:col>12</xdr:col>
                    <xdr:colOff>76200</xdr:colOff>
                    <xdr:row>111</xdr:row>
                    <xdr:rowOff>28575</xdr:rowOff>
                  </to>
                </anchor>
              </controlPr>
            </control>
          </mc:Choice>
        </mc:AlternateContent>
        <mc:AlternateContent xmlns:mc="http://schemas.openxmlformats.org/markup-compatibility/2006">
          <mc:Choice Requires="x14">
            <control shapeId="6186" r:id="rId45" name="Check Box 42">
              <controlPr defaultSize="0" autoFill="0" autoLine="0" autoPict="0">
                <anchor moveWithCells="1" sizeWithCells="1">
                  <from>
                    <xdr:col>2</xdr:col>
                    <xdr:colOff>114300</xdr:colOff>
                    <xdr:row>111</xdr:row>
                    <xdr:rowOff>133350</xdr:rowOff>
                  </from>
                  <to>
                    <xdr:col>14</xdr:col>
                    <xdr:colOff>19050</xdr:colOff>
                    <xdr:row>112</xdr:row>
                    <xdr:rowOff>142875</xdr:rowOff>
                  </to>
                </anchor>
              </controlPr>
            </control>
          </mc:Choice>
        </mc:AlternateContent>
        <mc:AlternateContent xmlns:mc="http://schemas.openxmlformats.org/markup-compatibility/2006">
          <mc:Choice Requires="x14">
            <control shapeId="6187" r:id="rId46" name="Check Box 43">
              <controlPr defaultSize="0" autoFill="0" autoLine="0" autoPict="0">
                <anchor moveWithCells="1" sizeWithCells="1">
                  <from>
                    <xdr:col>2</xdr:col>
                    <xdr:colOff>114300</xdr:colOff>
                    <xdr:row>110</xdr:row>
                    <xdr:rowOff>161925</xdr:rowOff>
                  </from>
                  <to>
                    <xdr:col>12</xdr:col>
                    <xdr:colOff>76200</xdr:colOff>
                    <xdr:row>111</xdr:row>
                    <xdr:rowOff>171450</xdr:rowOff>
                  </to>
                </anchor>
              </controlPr>
            </control>
          </mc:Choice>
        </mc:AlternateContent>
        <mc:AlternateContent xmlns:mc="http://schemas.openxmlformats.org/markup-compatibility/2006">
          <mc:Choice Requires="x14">
            <control shapeId="6188" r:id="rId47" name="Check Box 44">
              <controlPr defaultSize="0" autoFill="0" autoLine="0" autoPict="0">
                <anchor moveWithCells="1" sizeWithCells="1">
                  <from>
                    <xdr:col>30</xdr:col>
                    <xdr:colOff>152400</xdr:colOff>
                    <xdr:row>101</xdr:row>
                    <xdr:rowOff>9525</xdr:rowOff>
                  </from>
                  <to>
                    <xdr:col>39</xdr:col>
                    <xdr:colOff>28575</xdr:colOff>
                    <xdr:row>102</xdr:row>
                    <xdr:rowOff>28575</xdr:rowOff>
                  </to>
                </anchor>
              </controlPr>
            </control>
          </mc:Choice>
        </mc:AlternateContent>
        <mc:AlternateContent xmlns:mc="http://schemas.openxmlformats.org/markup-compatibility/2006">
          <mc:Choice Requires="x14">
            <control shapeId="6189" r:id="rId48" name="Check Box 45">
              <controlPr defaultSize="0" autoFill="0" autoLine="0" autoPict="0">
                <anchor moveWithCells="1" sizeWithCells="1">
                  <from>
                    <xdr:col>30</xdr:col>
                    <xdr:colOff>152400</xdr:colOff>
                    <xdr:row>102</xdr:row>
                    <xdr:rowOff>133350</xdr:rowOff>
                  </from>
                  <to>
                    <xdr:col>40</xdr:col>
                    <xdr:colOff>66675</xdr:colOff>
                    <xdr:row>103</xdr:row>
                    <xdr:rowOff>142875</xdr:rowOff>
                  </to>
                </anchor>
              </controlPr>
            </control>
          </mc:Choice>
        </mc:AlternateContent>
        <mc:AlternateContent xmlns:mc="http://schemas.openxmlformats.org/markup-compatibility/2006">
          <mc:Choice Requires="x14">
            <control shapeId="6190" r:id="rId49" name="Check Box 46">
              <controlPr defaultSize="0" autoFill="0" autoLine="0" autoPict="0">
                <anchor moveWithCells="1" sizeWithCells="1">
                  <from>
                    <xdr:col>30</xdr:col>
                    <xdr:colOff>152400</xdr:colOff>
                    <xdr:row>101</xdr:row>
                    <xdr:rowOff>161925</xdr:rowOff>
                  </from>
                  <to>
                    <xdr:col>39</xdr:col>
                    <xdr:colOff>28575</xdr:colOff>
                    <xdr:row>102</xdr:row>
                    <xdr:rowOff>171450</xdr:rowOff>
                  </to>
                </anchor>
              </controlPr>
            </control>
          </mc:Choice>
        </mc:AlternateContent>
        <mc:AlternateContent xmlns:mc="http://schemas.openxmlformats.org/markup-compatibility/2006">
          <mc:Choice Requires="x14">
            <control shapeId="6191" r:id="rId50" name="Check Box 47">
              <controlPr defaultSize="0" autoFill="0" autoLine="0" autoPict="0">
                <anchor moveWithCells="1" sizeWithCells="1">
                  <from>
                    <xdr:col>30</xdr:col>
                    <xdr:colOff>152400</xdr:colOff>
                    <xdr:row>104</xdr:row>
                    <xdr:rowOff>9525</xdr:rowOff>
                  </from>
                  <to>
                    <xdr:col>39</xdr:col>
                    <xdr:colOff>28575</xdr:colOff>
                    <xdr:row>105</xdr:row>
                    <xdr:rowOff>28575</xdr:rowOff>
                  </to>
                </anchor>
              </controlPr>
            </control>
          </mc:Choice>
        </mc:AlternateContent>
        <mc:AlternateContent xmlns:mc="http://schemas.openxmlformats.org/markup-compatibility/2006">
          <mc:Choice Requires="x14">
            <control shapeId="6192" r:id="rId51" name="Check Box 48">
              <controlPr defaultSize="0" autoFill="0" autoLine="0" autoPict="0">
                <anchor moveWithCells="1" sizeWithCells="1">
                  <from>
                    <xdr:col>30</xdr:col>
                    <xdr:colOff>152400</xdr:colOff>
                    <xdr:row>105</xdr:row>
                    <xdr:rowOff>133350</xdr:rowOff>
                  </from>
                  <to>
                    <xdr:col>40</xdr:col>
                    <xdr:colOff>66675</xdr:colOff>
                    <xdr:row>106</xdr:row>
                    <xdr:rowOff>142875</xdr:rowOff>
                  </to>
                </anchor>
              </controlPr>
            </control>
          </mc:Choice>
        </mc:AlternateContent>
        <mc:AlternateContent xmlns:mc="http://schemas.openxmlformats.org/markup-compatibility/2006">
          <mc:Choice Requires="x14">
            <control shapeId="6193" r:id="rId52" name="Check Box 49">
              <controlPr defaultSize="0" autoFill="0" autoLine="0" autoPict="0">
                <anchor moveWithCells="1" sizeWithCells="1">
                  <from>
                    <xdr:col>30</xdr:col>
                    <xdr:colOff>152400</xdr:colOff>
                    <xdr:row>104</xdr:row>
                    <xdr:rowOff>161925</xdr:rowOff>
                  </from>
                  <to>
                    <xdr:col>39</xdr:col>
                    <xdr:colOff>28575</xdr:colOff>
                    <xdr:row>105</xdr:row>
                    <xdr:rowOff>171450</xdr:rowOff>
                  </to>
                </anchor>
              </controlPr>
            </control>
          </mc:Choice>
        </mc:AlternateContent>
        <mc:AlternateContent xmlns:mc="http://schemas.openxmlformats.org/markup-compatibility/2006">
          <mc:Choice Requires="x14">
            <control shapeId="6194" r:id="rId53" name="Check Box 50">
              <controlPr defaultSize="0" autoFill="0" autoLine="0" autoPict="0">
                <anchor moveWithCells="1" sizeWithCells="1">
                  <from>
                    <xdr:col>30</xdr:col>
                    <xdr:colOff>152400</xdr:colOff>
                    <xdr:row>107</xdr:row>
                    <xdr:rowOff>9525</xdr:rowOff>
                  </from>
                  <to>
                    <xdr:col>39</xdr:col>
                    <xdr:colOff>28575</xdr:colOff>
                    <xdr:row>108</xdr:row>
                    <xdr:rowOff>28575</xdr:rowOff>
                  </to>
                </anchor>
              </controlPr>
            </control>
          </mc:Choice>
        </mc:AlternateContent>
        <mc:AlternateContent xmlns:mc="http://schemas.openxmlformats.org/markup-compatibility/2006">
          <mc:Choice Requires="x14">
            <control shapeId="6195" r:id="rId54" name="Check Box 51">
              <controlPr defaultSize="0" autoFill="0" autoLine="0" autoPict="0">
                <anchor moveWithCells="1" sizeWithCells="1">
                  <from>
                    <xdr:col>30</xdr:col>
                    <xdr:colOff>152400</xdr:colOff>
                    <xdr:row>108</xdr:row>
                    <xdr:rowOff>133350</xdr:rowOff>
                  </from>
                  <to>
                    <xdr:col>40</xdr:col>
                    <xdr:colOff>66675</xdr:colOff>
                    <xdr:row>109</xdr:row>
                    <xdr:rowOff>142875</xdr:rowOff>
                  </to>
                </anchor>
              </controlPr>
            </control>
          </mc:Choice>
        </mc:AlternateContent>
        <mc:AlternateContent xmlns:mc="http://schemas.openxmlformats.org/markup-compatibility/2006">
          <mc:Choice Requires="x14">
            <control shapeId="6196" r:id="rId55" name="Check Box 52">
              <controlPr defaultSize="0" autoFill="0" autoLine="0" autoPict="0">
                <anchor moveWithCells="1" sizeWithCells="1">
                  <from>
                    <xdr:col>30</xdr:col>
                    <xdr:colOff>152400</xdr:colOff>
                    <xdr:row>107</xdr:row>
                    <xdr:rowOff>161925</xdr:rowOff>
                  </from>
                  <to>
                    <xdr:col>39</xdr:col>
                    <xdr:colOff>28575</xdr:colOff>
                    <xdr:row>108</xdr:row>
                    <xdr:rowOff>171450</xdr:rowOff>
                  </to>
                </anchor>
              </controlPr>
            </control>
          </mc:Choice>
        </mc:AlternateContent>
        <mc:AlternateContent xmlns:mc="http://schemas.openxmlformats.org/markup-compatibility/2006">
          <mc:Choice Requires="x14">
            <control shapeId="6197" r:id="rId56" name="Check Box 53">
              <controlPr defaultSize="0" autoFill="0" autoLine="0" autoPict="0">
                <anchor moveWithCells="1" sizeWithCells="1">
                  <from>
                    <xdr:col>30</xdr:col>
                    <xdr:colOff>152400</xdr:colOff>
                    <xdr:row>110</xdr:row>
                    <xdr:rowOff>9525</xdr:rowOff>
                  </from>
                  <to>
                    <xdr:col>39</xdr:col>
                    <xdr:colOff>28575</xdr:colOff>
                    <xdr:row>111</xdr:row>
                    <xdr:rowOff>28575</xdr:rowOff>
                  </to>
                </anchor>
              </controlPr>
            </control>
          </mc:Choice>
        </mc:AlternateContent>
        <mc:AlternateContent xmlns:mc="http://schemas.openxmlformats.org/markup-compatibility/2006">
          <mc:Choice Requires="x14">
            <control shapeId="6198" r:id="rId57" name="Check Box 54">
              <controlPr defaultSize="0" autoFill="0" autoLine="0" autoPict="0">
                <anchor moveWithCells="1" sizeWithCells="1">
                  <from>
                    <xdr:col>30</xdr:col>
                    <xdr:colOff>152400</xdr:colOff>
                    <xdr:row>111</xdr:row>
                    <xdr:rowOff>133350</xdr:rowOff>
                  </from>
                  <to>
                    <xdr:col>40</xdr:col>
                    <xdr:colOff>66675</xdr:colOff>
                    <xdr:row>112</xdr:row>
                    <xdr:rowOff>142875</xdr:rowOff>
                  </to>
                </anchor>
              </controlPr>
            </control>
          </mc:Choice>
        </mc:AlternateContent>
        <mc:AlternateContent xmlns:mc="http://schemas.openxmlformats.org/markup-compatibility/2006">
          <mc:Choice Requires="x14">
            <control shapeId="6199" r:id="rId58" name="Check Box 55">
              <controlPr defaultSize="0" autoFill="0" autoLine="0" autoPict="0">
                <anchor moveWithCells="1" sizeWithCells="1">
                  <from>
                    <xdr:col>30</xdr:col>
                    <xdr:colOff>152400</xdr:colOff>
                    <xdr:row>110</xdr:row>
                    <xdr:rowOff>161925</xdr:rowOff>
                  </from>
                  <to>
                    <xdr:col>39</xdr:col>
                    <xdr:colOff>28575</xdr:colOff>
                    <xdr:row>111</xdr:row>
                    <xdr:rowOff>171450</xdr:rowOff>
                  </to>
                </anchor>
              </controlPr>
            </control>
          </mc:Choice>
        </mc:AlternateContent>
        <mc:AlternateContent xmlns:mc="http://schemas.openxmlformats.org/markup-compatibility/2006">
          <mc:Choice Requires="x14">
            <control shapeId="6200" r:id="rId59" name="Check Box 56">
              <controlPr defaultSize="0" autoFill="0" autoLine="0" autoPict="0">
                <anchor moveWithCells="1" sizeWithCells="1">
                  <from>
                    <xdr:col>3</xdr:col>
                    <xdr:colOff>19050</xdr:colOff>
                    <xdr:row>141</xdr:row>
                    <xdr:rowOff>180975</xdr:rowOff>
                  </from>
                  <to>
                    <xdr:col>13</xdr:col>
                    <xdr:colOff>57150</xdr:colOff>
                    <xdr:row>143</xdr:row>
                    <xdr:rowOff>9525</xdr:rowOff>
                  </to>
                </anchor>
              </controlPr>
            </control>
          </mc:Choice>
        </mc:AlternateContent>
        <mc:AlternateContent xmlns:mc="http://schemas.openxmlformats.org/markup-compatibility/2006">
          <mc:Choice Requires="x14">
            <control shapeId="6201" r:id="rId60" name="Check Box 57">
              <controlPr defaultSize="0" autoFill="0" autoLine="0" autoPict="0">
                <anchor moveWithCells="1" sizeWithCells="1">
                  <from>
                    <xdr:col>3</xdr:col>
                    <xdr:colOff>19050</xdr:colOff>
                    <xdr:row>142</xdr:row>
                    <xdr:rowOff>180975</xdr:rowOff>
                  </from>
                  <to>
                    <xdr:col>13</xdr:col>
                    <xdr:colOff>66675</xdr:colOff>
                    <xdr:row>144</xdr:row>
                    <xdr:rowOff>9525</xdr:rowOff>
                  </to>
                </anchor>
              </controlPr>
            </control>
          </mc:Choice>
        </mc:AlternateContent>
        <mc:AlternateContent xmlns:mc="http://schemas.openxmlformats.org/markup-compatibility/2006">
          <mc:Choice Requires="x14">
            <control shapeId="6202" r:id="rId61" name="Check Box 58">
              <controlPr defaultSize="0" autoFill="0" autoLine="0" autoPict="0">
                <anchor moveWithCells="1" sizeWithCells="1">
                  <from>
                    <xdr:col>3</xdr:col>
                    <xdr:colOff>19050</xdr:colOff>
                    <xdr:row>144</xdr:row>
                    <xdr:rowOff>171450</xdr:rowOff>
                  </from>
                  <to>
                    <xdr:col>13</xdr:col>
                    <xdr:colOff>114300</xdr:colOff>
                    <xdr:row>146</xdr:row>
                    <xdr:rowOff>0</xdr:rowOff>
                  </to>
                </anchor>
              </controlPr>
            </control>
          </mc:Choice>
        </mc:AlternateContent>
        <mc:AlternateContent xmlns:mc="http://schemas.openxmlformats.org/markup-compatibility/2006">
          <mc:Choice Requires="x14">
            <control shapeId="6203" r:id="rId62" name="Check Box 59">
              <controlPr defaultSize="0" autoFill="0" autoLine="0" autoPict="0">
                <anchor moveWithCells="1" sizeWithCells="1">
                  <from>
                    <xdr:col>3</xdr:col>
                    <xdr:colOff>19050</xdr:colOff>
                    <xdr:row>143</xdr:row>
                    <xdr:rowOff>180975</xdr:rowOff>
                  </from>
                  <to>
                    <xdr:col>17</xdr:col>
                    <xdr:colOff>66675</xdr:colOff>
                    <xdr:row>145</xdr:row>
                    <xdr:rowOff>9525</xdr:rowOff>
                  </to>
                </anchor>
              </controlPr>
            </control>
          </mc:Choice>
        </mc:AlternateContent>
        <mc:AlternateContent xmlns:mc="http://schemas.openxmlformats.org/markup-compatibility/2006">
          <mc:Choice Requires="x14">
            <control shapeId="6204" r:id="rId63" name="Check Box 60">
              <controlPr defaultSize="0" autoFill="0" autoLine="0" autoPict="0">
                <anchor moveWithCells="1">
                  <from>
                    <xdr:col>1</xdr:col>
                    <xdr:colOff>95250</xdr:colOff>
                    <xdr:row>153</xdr:row>
                    <xdr:rowOff>161925</xdr:rowOff>
                  </from>
                  <to>
                    <xdr:col>3</xdr:col>
                    <xdr:colOff>104775</xdr:colOff>
                    <xdr:row>154</xdr:row>
                    <xdr:rowOff>180975</xdr:rowOff>
                  </to>
                </anchor>
              </controlPr>
            </control>
          </mc:Choice>
        </mc:AlternateContent>
        <mc:AlternateContent xmlns:mc="http://schemas.openxmlformats.org/markup-compatibility/2006">
          <mc:Choice Requires="x14">
            <control shapeId="6205" r:id="rId64" name="Check Box 61">
              <controlPr defaultSize="0" autoFill="0" autoLine="0" autoPict="0">
                <anchor moveWithCells="1" sizeWithCells="1">
                  <from>
                    <xdr:col>14</xdr:col>
                    <xdr:colOff>76200</xdr:colOff>
                    <xdr:row>69</xdr:row>
                    <xdr:rowOff>171450</xdr:rowOff>
                  </from>
                  <to>
                    <xdr:col>18</xdr:col>
                    <xdr:colOff>57150</xdr:colOff>
                    <xdr:row>71</xdr:row>
                    <xdr:rowOff>0</xdr:rowOff>
                  </to>
                </anchor>
              </controlPr>
            </control>
          </mc:Choice>
        </mc:AlternateContent>
        <mc:AlternateContent xmlns:mc="http://schemas.openxmlformats.org/markup-compatibility/2006">
          <mc:Choice Requires="x14">
            <control shapeId="6206" r:id="rId65" name="Check Box 62">
              <controlPr defaultSize="0" autoFill="0" autoLine="0" autoPict="0">
                <anchor moveWithCells="1" sizeWithCells="1">
                  <from>
                    <xdr:col>18</xdr:col>
                    <xdr:colOff>85725</xdr:colOff>
                    <xdr:row>70</xdr:row>
                    <xdr:rowOff>19050</xdr:rowOff>
                  </from>
                  <to>
                    <xdr:col>23</xdr:col>
                    <xdr:colOff>66675</xdr:colOff>
                    <xdr:row>70</xdr:row>
                    <xdr:rowOff>295275</xdr:rowOff>
                  </to>
                </anchor>
              </controlPr>
            </control>
          </mc:Choice>
        </mc:AlternateContent>
        <mc:AlternateContent xmlns:mc="http://schemas.openxmlformats.org/markup-compatibility/2006">
          <mc:Choice Requires="x14">
            <control shapeId="6207" r:id="rId66" name="Check Box 63">
              <controlPr defaultSize="0" autoFill="0" autoLine="0" autoPict="0">
                <anchor moveWithCells="1" sizeWithCells="1">
                  <from>
                    <xdr:col>48</xdr:col>
                    <xdr:colOff>9525</xdr:colOff>
                    <xdr:row>78</xdr:row>
                    <xdr:rowOff>19050</xdr:rowOff>
                  </from>
                  <to>
                    <xdr:col>52</xdr:col>
                    <xdr:colOff>9525</xdr:colOff>
                    <xdr:row>79</xdr:row>
                    <xdr:rowOff>76200</xdr:rowOff>
                  </to>
                </anchor>
              </controlPr>
            </control>
          </mc:Choice>
        </mc:AlternateContent>
        <mc:AlternateContent xmlns:mc="http://schemas.openxmlformats.org/markup-compatibility/2006">
          <mc:Choice Requires="x14">
            <control shapeId="6208" r:id="rId67" name="Check Box 64">
              <controlPr defaultSize="0" autoFill="0" autoLine="0" autoPict="0">
                <anchor moveWithCells="1" sizeWithCells="1">
                  <from>
                    <xdr:col>48</xdr:col>
                    <xdr:colOff>9525</xdr:colOff>
                    <xdr:row>79</xdr:row>
                    <xdr:rowOff>38100</xdr:rowOff>
                  </from>
                  <to>
                    <xdr:col>53</xdr:col>
                    <xdr:colOff>28575</xdr:colOff>
                    <xdr:row>80</xdr:row>
                    <xdr:rowOff>180975</xdr:rowOff>
                  </to>
                </anchor>
              </controlPr>
            </control>
          </mc:Choice>
        </mc:AlternateContent>
        <mc:AlternateContent xmlns:mc="http://schemas.openxmlformats.org/markup-compatibility/2006">
          <mc:Choice Requires="x14">
            <control shapeId="6209" r:id="rId68" name="Check Box 65">
              <controlPr defaultSize="0" autoFill="0" autoLine="0" autoPict="0">
                <anchor moveWithCells="1" sizeWithCells="1">
                  <from>
                    <xdr:col>48</xdr:col>
                    <xdr:colOff>9525</xdr:colOff>
                    <xdr:row>81</xdr:row>
                    <xdr:rowOff>19050</xdr:rowOff>
                  </from>
                  <to>
                    <xdr:col>52</xdr:col>
                    <xdr:colOff>9525</xdr:colOff>
                    <xdr:row>82</xdr:row>
                    <xdr:rowOff>76200</xdr:rowOff>
                  </to>
                </anchor>
              </controlPr>
            </control>
          </mc:Choice>
        </mc:AlternateContent>
        <mc:AlternateContent xmlns:mc="http://schemas.openxmlformats.org/markup-compatibility/2006">
          <mc:Choice Requires="x14">
            <control shapeId="6210" r:id="rId69" name="Check Box 66">
              <controlPr defaultSize="0" autoFill="0" autoLine="0" autoPict="0">
                <anchor moveWithCells="1" sizeWithCells="1">
                  <from>
                    <xdr:col>48</xdr:col>
                    <xdr:colOff>9525</xdr:colOff>
                    <xdr:row>82</xdr:row>
                    <xdr:rowOff>38100</xdr:rowOff>
                  </from>
                  <to>
                    <xdr:col>53</xdr:col>
                    <xdr:colOff>28575</xdr:colOff>
                    <xdr:row>83</xdr:row>
                    <xdr:rowOff>180975</xdr:rowOff>
                  </to>
                </anchor>
              </controlPr>
            </control>
          </mc:Choice>
        </mc:AlternateContent>
        <mc:AlternateContent xmlns:mc="http://schemas.openxmlformats.org/markup-compatibility/2006">
          <mc:Choice Requires="x14">
            <control shapeId="6211" r:id="rId70" name="Check Box 67">
              <controlPr defaultSize="0" autoFill="0" autoLine="0" autoPict="0">
                <anchor moveWithCells="1" sizeWithCells="1">
                  <from>
                    <xdr:col>48</xdr:col>
                    <xdr:colOff>9525</xdr:colOff>
                    <xdr:row>84</xdr:row>
                    <xdr:rowOff>19050</xdr:rowOff>
                  </from>
                  <to>
                    <xdr:col>52</xdr:col>
                    <xdr:colOff>9525</xdr:colOff>
                    <xdr:row>85</xdr:row>
                    <xdr:rowOff>76200</xdr:rowOff>
                  </to>
                </anchor>
              </controlPr>
            </control>
          </mc:Choice>
        </mc:AlternateContent>
        <mc:AlternateContent xmlns:mc="http://schemas.openxmlformats.org/markup-compatibility/2006">
          <mc:Choice Requires="x14">
            <control shapeId="6212" r:id="rId71" name="Check Box 68">
              <controlPr defaultSize="0" autoFill="0" autoLine="0" autoPict="0">
                <anchor moveWithCells="1" sizeWithCells="1">
                  <from>
                    <xdr:col>48</xdr:col>
                    <xdr:colOff>9525</xdr:colOff>
                    <xdr:row>85</xdr:row>
                    <xdr:rowOff>38100</xdr:rowOff>
                  </from>
                  <to>
                    <xdr:col>53</xdr:col>
                    <xdr:colOff>28575</xdr:colOff>
                    <xdr:row>86</xdr:row>
                    <xdr:rowOff>180975</xdr:rowOff>
                  </to>
                </anchor>
              </controlPr>
            </control>
          </mc:Choice>
        </mc:AlternateContent>
        <mc:AlternateContent xmlns:mc="http://schemas.openxmlformats.org/markup-compatibility/2006">
          <mc:Choice Requires="x14">
            <control shapeId="6213" r:id="rId72" name="Check Box 69">
              <controlPr defaultSize="0" autoFill="0" autoLine="0" autoPict="0">
                <anchor moveWithCells="1" sizeWithCells="1">
                  <from>
                    <xdr:col>48</xdr:col>
                    <xdr:colOff>9525</xdr:colOff>
                    <xdr:row>87</xdr:row>
                    <xdr:rowOff>19050</xdr:rowOff>
                  </from>
                  <to>
                    <xdr:col>52</xdr:col>
                    <xdr:colOff>9525</xdr:colOff>
                    <xdr:row>88</xdr:row>
                    <xdr:rowOff>76200</xdr:rowOff>
                  </to>
                </anchor>
              </controlPr>
            </control>
          </mc:Choice>
        </mc:AlternateContent>
        <mc:AlternateContent xmlns:mc="http://schemas.openxmlformats.org/markup-compatibility/2006">
          <mc:Choice Requires="x14">
            <control shapeId="6214" r:id="rId73" name="Check Box 70">
              <controlPr defaultSize="0" autoFill="0" autoLine="0" autoPict="0">
                <anchor moveWithCells="1" sizeWithCells="1">
                  <from>
                    <xdr:col>48</xdr:col>
                    <xdr:colOff>9525</xdr:colOff>
                    <xdr:row>88</xdr:row>
                    <xdr:rowOff>38100</xdr:rowOff>
                  </from>
                  <to>
                    <xdr:col>53</xdr:col>
                    <xdr:colOff>28575</xdr:colOff>
                    <xdr:row>89</xdr:row>
                    <xdr:rowOff>180975</xdr:rowOff>
                  </to>
                </anchor>
              </controlPr>
            </control>
          </mc:Choice>
        </mc:AlternateContent>
        <mc:AlternateContent xmlns:mc="http://schemas.openxmlformats.org/markup-compatibility/2006">
          <mc:Choice Requires="x14">
            <control shapeId="6215" r:id="rId74" name="Check Box 71">
              <controlPr defaultSize="0" autoFill="0" autoLine="0" autoPict="0">
                <anchor moveWithCells="1" sizeWithCells="1">
                  <from>
                    <xdr:col>48</xdr:col>
                    <xdr:colOff>9525</xdr:colOff>
                    <xdr:row>90</xdr:row>
                    <xdr:rowOff>19050</xdr:rowOff>
                  </from>
                  <to>
                    <xdr:col>52</xdr:col>
                    <xdr:colOff>9525</xdr:colOff>
                    <xdr:row>91</xdr:row>
                    <xdr:rowOff>76200</xdr:rowOff>
                  </to>
                </anchor>
              </controlPr>
            </control>
          </mc:Choice>
        </mc:AlternateContent>
        <mc:AlternateContent xmlns:mc="http://schemas.openxmlformats.org/markup-compatibility/2006">
          <mc:Choice Requires="x14">
            <control shapeId="6216" r:id="rId75" name="Check Box 72">
              <controlPr defaultSize="0" autoFill="0" autoLine="0" autoPict="0">
                <anchor moveWithCells="1" sizeWithCells="1">
                  <from>
                    <xdr:col>48</xdr:col>
                    <xdr:colOff>9525</xdr:colOff>
                    <xdr:row>91</xdr:row>
                    <xdr:rowOff>38100</xdr:rowOff>
                  </from>
                  <to>
                    <xdr:col>53</xdr:col>
                    <xdr:colOff>28575</xdr:colOff>
                    <xdr:row>92</xdr:row>
                    <xdr:rowOff>180975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２⑤雇表（小Ａ型用）</vt:lpstr>
      <vt:lpstr>２⑤雇表（小Ａ型用） (記載例)</vt:lpstr>
      <vt:lpstr>'２⑤雇表（小Ａ型用）'!Print_Area</vt:lpstr>
      <vt:lpstr>'２⑤雇表（小Ａ型用） (記載例)'!Print_Area</vt:lpstr>
      <vt:lpstr>'２⑤雇表（小Ａ型用）'!Print_Titles</vt:lpstr>
      <vt:lpstr>'２⑤雇表（小Ａ型用） (記載例)'!Print_Titles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2018-03-15T01:33:54Z</dcterms:modified>
</cp:coreProperties>
</file>