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3F42D7F-E802-48B0-B1AF-C26371C90A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新】記入項目" sheetId="7" r:id="rId1"/>
    <sheet name="【新】記入例" sheetId="8" r:id="rId2"/>
    <sheet name="【新】例1" sheetId="9" r:id="rId3"/>
    <sheet name="【新】例2" sheetId="10" r:id="rId4"/>
    <sheet name="【新】例3" sheetId="11" r:id="rId5"/>
    <sheet name="【新】例4" sheetId="13" r:id="rId6"/>
  </sheets>
  <definedNames>
    <definedName name="_xlnm.Print_Area" localSheetId="0">【新】記入項目!$B$1:$K$50</definedName>
    <definedName name="_xlnm.Print_Area" localSheetId="1">【新】記入例!$B$1:$K$50</definedName>
    <definedName name="_xlnm.Print_Area" localSheetId="2">【新】例1!$B$1:$K$50</definedName>
    <definedName name="_xlnm.Print_Area" localSheetId="3">【新】例2!$B$1:$K$50</definedName>
    <definedName name="_xlnm.Print_Area" localSheetId="4">【新】例3!$B$1:$K$50</definedName>
    <definedName name="_xlnm.Print_Area" localSheetId="5">【新】例4!$B$1:$K$50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3" l="1"/>
  <c r="H35" i="13" s="1"/>
  <c r="G40" i="13" s="1"/>
  <c r="I34" i="11"/>
  <c r="H35" i="11" s="1"/>
  <c r="G40" i="11" s="1"/>
  <c r="I34" i="10"/>
  <c r="H35" i="10" s="1"/>
  <c r="I34" i="9"/>
  <c r="H35" i="9" s="1"/>
  <c r="G40" i="9" s="1"/>
  <c r="G44" i="13" l="1"/>
  <c r="G44" i="11"/>
  <c r="G40" i="10"/>
  <c r="G44" i="10" s="1"/>
  <c r="G44" i="9"/>
  <c r="I34" i="8" l="1"/>
  <c r="H35" i="8" s="1"/>
  <c r="G40" i="8" s="1"/>
  <c r="I34" i="7"/>
  <c r="H35" i="7" s="1"/>
  <c r="G40" i="7" l="1"/>
  <c r="G44" i="7" s="1"/>
  <c r="G44" i="8"/>
</calcChain>
</file>

<file path=xl/sharedStrings.xml><?xml version="1.0" encoding="utf-8"?>
<sst xmlns="http://schemas.openxmlformats.org/spreadsheetml/2006/main" count="392" uniqueCount="45">
  <si>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</si>
  <si>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</si>
  <si>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</si>
  <si>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</si>
  <si>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</si>
  <si>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</si>
  <si>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</si>
  <si>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</si>
  <si>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</si>
  <si>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</si>
  <si>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</si>
  <si>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</si>
  <si>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</si>
  <si>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</si>
  <si>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t>鉛筆</t>
    <rPh sb="0" eb="2">
      <t>エンピツ</t>
    </rPh>
    <phoneticPr fontId="1"/>
  </si>
  <si>
    <t>遠足費</t>
    <rPh sb="0" eb="2">
      <t>エンソク</t>
    </rPh>
    <rPh sb="2" eb="3">
      <t>ヒ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</si>
  <si>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</si>
  <si>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ⓐ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</si>
  <si>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</si>
  <si>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補足給付額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</si>
  <si>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</si>
  <si>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</si>
  <si>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ⓑ</t>
    <phoneticPr fontId="1"/>
  </si>
  <si>
    <t>ⓐ-ⓑ</t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</si>
  <si>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</si>
  <si>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</si>
  <si>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マーカー</t>
    <phoneticPr fontId="1"/>
  </si>
  <si>
    <r>
      <rPr>
        <u/>
        <sz val="11"/>
        <rFont val="ＭＳ 明朝"/>
        <family val="1"/>
        <charset val="128"/>
      </rPr>
      <t>　　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</si>
  <si>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t>(認定証番号　      　　　　　　　）</t>
    <rPh sb="1" eb="3">
      <t>ニンテイ</t>
    </rPh>
    <rPh sb="3" eb="4">
      <t>ショウ</t>
    </rPh>
    <rPh sb="4" eb="6">
      <t>バンゴウ</t>
    </rPh>
    <phoneticPr fontId="1"/>
  </si>
  <si>
    <r>
      <t xml:space="preserve">教材費等  </t>
    </r>
    <r>
      <rPr>
        <sz val="8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</si>
  <si>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r>
      <t>①補足給付対象の実費徴収項目</t>
    </r>
    <r>
      <rPr>
        <u/>
        <sz val="11"/>
        <color rgb="FFFF0000"/>
        <rFont val="ＭＳ 明朝"/>
        <family val="1"/>
        <charset val="128"/>
      </rPr>
      <t>（補助金等の適用がないもの）</t>
    </r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rPh sb="15" eb="18">
      <t>ホジョキン</t>
    </rPh>
    <rPh sb="18" eb="19">
      <t>ナド</t>
    </rPh>
    <rPh sb="20" eb="22">
      <t>テキヨウ</t>
    </rPh>
    <phoneticPr fontId="1"/>
  </si>
  <si>
    <r>
      <t>②補足給付対象の実費徴収項目</t>
    </r>
    <r>
      <rPr>
        <u/>
        <sz val="11"/>
        <color rgb="FFFF0000"/>
        <rFont val="ＭＳ 明朝"/>
        <family val="1"/>
        <charset val="128"/>
      </rPr>
      <t>（補助金等の適用があるもの）</t>
    </r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rPh sb="15" eb="18">
      <t>ホジョキン</t>
    </rPh>
    <rPh sb="18" eb="19">
      <t>ナド</t>
    </rPh>
    <rPh sb="20" eb="22">
      <t>テキヨウ</t>
    </rPh>
    <phoneticPr fontId="1"/>
  </si>
  <si>
    <t>－</t>
    <phoneticPr fontId="1"/>
  </si>
  <si>
    <t>＝</t>
    <phoneticPr fontId="1"/>
  </si>
  <si>
    <t>補足給付適用額</t>
    <rPh sb="0" eb="4">
      <t>ホソクキュウフ</t>
    </rPh>
    <rPh sb="4" eb="6">
      <t>テキヨウ</t>
    </rPh>
    <rPh sb="6" eb="7">
      <t>ガク</t>
    </rPh>
    <phoneticPr fontId="1"/>
  </si>
  <si>
    <t>利用料総額</t>
    <rPh sb="0" eb="3">
      <t>リヨウリョウ</t>
    </rPh>
    <rPh sb="3" eb="4">
      <t>ソウ</t>
    </rPh>
    <phoneticPr fontId="1"/>
  </si>
  <si>
    <t>おむつサブスク</t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</si>
  <si>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(上限2,800円)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</si>
  <si>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※ⓑはⓐと上限2,800円を比較して低い金額を記入してください。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</si>
  <si>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※2保護者負担軽減分のみをご記載ください。</t>
    <rPh sb="2" eb="5">
      <t>ホゴシャ</t>
    </rPh>
    <rPh sb="5" eb="10">
      <t>フタンケイゲンブン</t>
    </rPh>
    <rPh sb="14" eb="16">
      <t>キサイ</t>
    </rPh>
    <phoneticPr fontId="1"/>
  </si>
  <si>
    <r>
      <t>(    か月目) /(     か月)</t>
    </r>
    <r>
      <rPr>
        <sz val="8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1</t>
    </r>
    <rPh sb="6" eb="7">
      <t>ゲツ</t>
    </rPh>
    <rPh sb="7" eb="8">
      <t>メ</t>
    </rPh>
    <phoneticPr fontId="1"/>
  </si>
  <si>
    <t>補助額※2</t>
    <rPh sb="0" eb="3">
      <t>ホジョガク</t>
    </rPh>
    <phoneticPr fontId="1"/>
  </si>
  <si>
    <t>※1一括払いではなく分割払いにした場合に記入してください。</t>
    <rPh sb="2" eb="4">
      <t>イッカツ</t>
    </rPh>
    <rPh sb="4" eb="5">
      <t>バラ</t>
    </rPh>
    <rPh sb="10" eb="12">
      <t>ブンカツ</t>
    </rPh>
    <rPh sb="12" eb="13">
      <t>バラ</t>
    </rPh>
    <rPh sb="17" eb="19">
      <t>バアイ</t>
    </rPh>
    <rPh sb="20" eb="22">
      <t>キニュウ</t>
    </rPh>
    <phoneticPr fontId="1"/>
  </si>
  <si>
    <r>
      <t xml:space="preserve">(   </t>
    </r>
    <r>
      <rPr>
        <sz val="9"/>
        <color rgb="FFFF0000"/>
        <rFont val="ＭＳ 明朝"/>
        <family val="1"/>
        <charset val="128"/>
      </rPr>
      <t>１</t>
    </r>
    <r>
      <rPr>
        <sz val="9"/>
        <color theme="1"/>
        <rFont val="ＭＳ 明朝"/>
        <family val="1"/>
        <charset val="128"/>
      </rPr>
      <t xml:space="preserve">か月目) /(    </t>
    </r>
    <r>
      <rPr>
        <sz val="9"/>
        <color rgb="FFFF0000"/>
        <rFont val="ＭＳ 明朝"/>
        <family val="1"/>
        <charset val="128"/>
      </rPr>
      <t>４</t>
    </r>
    <r>
      <rPr>
        <sz val="9"/>
        <color theme="1"/>
        <rFont val="ＭＳ 明朝"/>
        <family val="1"/>
        <charset val="128"/>
      </rPr>
      <t>か月)※1</t>
    </r>
    <rPh sb="6" eb="7">
      <t>ゲツ</t>
    </rPh>
    <rPh sb="7" eb="8">
      <t>メ</t>
    </rPh>
    <phoneticPr fontId="1"/>
  </si>
  <si>
    <t>(    か月目) /(     か月)※1</t>
    <rPh sb="6" eb="7">
      <t>ゲツ</t>
    </rPh>
    <rPh sb="7" eb="8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</si>
</sst>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9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7" fillId="0" borderId="0" xfId="0" applyFont="1">
      <alignment vertic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1" fillId="0" borderId="11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8" fontId="18" fillId="0" borderId="4" xfId="1" applyFont="1" applyBorder="1" applyAlignment="1">
      <alignment horizontal="right" vertical="center" shrinkToFit="1"/>
    </xf>
    <xf numFmtId="38" fontId="18" fillId="0" borderId="11" xfId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shrinkToFit="1"/>
    </xf>
    <xf numFmtId="0" fontId="15" fillId="0" borderId="4" xfId="0" applyFont="1" applyBorder="1" applyAlignment="1">
      <alignment horizontal="center" shrinkToFit="1"/>
    </xf>
    <xf numFmtId="0" fontId="16" fillId="0" borderId="4" xfId="0" applyFont="1" applyBorder="1" applyAlignment="1">
      <alignment horizontal="center" shrinkToFit="1"/>
    </xf>
    <xf numFmtId="0" fontId="16" fillId="0" borderId="11" xfId="0" applyFont="1" applyBorder="1" applyAlignment="1">
      <alignment horizontal="center" shrinkToFit="1"/>
    </xf>
    <xf numFmtId="0" fontId="13" fillId="0" borderId="9" xfId="0" applyFont="1" applyBorder="1" applyAlignment="1">
      <alignment horizontal="right" shrinkToFit="1"/>
    </xf>
    <xf numFmtId="0" fontId="13" fillId="0" borderId="12" xfId="0" applyFont="1" applyBorder="1" applyAlignment="1">
      <alignment horizontal="right" shrinkToFit="1"/>
    </xf>
    <xf numFmtId="0" fontId="11" fillId="0" borderId="10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 shrinkToFit="1"/>
    </xf>
    <xf numFmtId="38" fontId="10" fillId="0" borderId="9" xfId="1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38" fontId="18" fillId="0" borderId="11" xfId="1" applyFont="1" applyBorder="1" applyAlignment="1">
      <alignment horizontal="center" vertical="center" shrinkToFit="1"/>
    </xf>
    <xf numFmtId="38" fontId="18" fillId="0" borderId="0" xfId="1" applyFont="1" applyBorder="1" applyAlignment="1">
      <alignment horizontal="center" vertical="center" shrinkToFit="1"/>
    </xf>
    <xf numFmtId="38" fontId="18" fillId="0" borderId="13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8" fontId="10" fillId="0" borderId="0" xfId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8" fontId="11" fillId="2" borderId="14" xfId="1" applyFont="1" applyFill="1" applyBorder="1" applyAlignment="1">
      <alignment horizontal="right" vertical="center"/>
    </xf>
    <xf numFmtId="38" fontId="11" fillId="2" borderId="15" xfId="1" applyFont="1" applyFill="1" applyBorder="1" applyAlignment="1">
      <alignment horizontal="right" vertical="center"/>
    </xf>
    <xf numFmtId="38" fontId="11" fillId="2" borderId="16" xfId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8" fontId="2" fillId="2" borderId="18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8" fontId="11" fillId="2" borderId="18" xfId="1" applyFont="1" applyFill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9" fillId="0" borderId="11" xfId="1" applyFont="1" applyBorder="1" applyAlignment="1">
      <alignment horizontal="right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13" xfId="1" applyFont="1" applyBorder="1" applyAlignment="1">
      <alignment horizontal="right" vertical="center" shrinkToFit="1"/>
    </xf>
    <xf numFmtId="38" fontId="7" fillId="2" borderId="14" xfId="1" applyFont="1" applyFill="1" applyBorder="1" applyAlignment="1">
      <alignment horizontal="right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23" fillId="2" borderId="18" xfId="1" applyFont="1" applyFill="1" applyBorder="1" applyAlignment="1">
      <alignment horizontal="right" vertical="center"/>
    </xf>
    <xf numFmtId="38" fontId="9" fillId="2" borderId="18" xfId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38" fontId="7" fillId="2" borderId="18" xfId="1" applyFont="1" applyFill="1" applyBorder="1" applyAlignment="1">
      <alignment horizontal="right" vertical="center"/>
    </xf>
    <xf numFmtId="0" fontId="21" fillId="0" borderId="22" xfId="0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</xdr:row>
      <xdr:rowOff>47625</xdr:rowOff>
    </xdr:from>
    <xdr:to>
      <xdr:col>4</xdr:col>
      <xdr:colOff>520739</xdr:colOff>
      <xdr:row>9</xdr:row>
      <xdr:rowOff>48512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878CE14-CA6F-47FE-A2AC-4B544A4CFB1E}"/>
            </a:ext>
          </a:extLst>
        </xdr:cNvPr>
        <xdr:cNvGrpSpPr/>
      </xdr:nvGrpSpPr>
      <xdr:grpSpPr>
        <a:xfrm>
          <a:off x="180975" y="828675"/>
          <a:ext cx="2921039" cy="1286762"/>
          <a:chOff x="400050" y="457200"/>
          <a:chExt cx="2923761" cy="1281319"/>
        </a:xfrm>
      </xdr:grpSpPr>
      <xdr:sp macro="" textlink="">
        <xdr:nvSpPr>
          <xdr:cNvPr id="6" name="爆発 1 1">
            <a:extLst>
              <a:ext uri="{FF2B5EF4-FFF2-40B4-BE49-F238E27FC236}">
                <a16:creationId xmlns:a16="http://schemas.microsoft.com/office/drawing/2014/main" id="{1C5A3BCF-EC7B-409A-A603-8B9E35FC4558}"/>
              </a:ext>
            </a:extLst>
          </xdr:cNvPr>
          <xdr:cNvSpPr/>
        </xdr:nvSpPr>
        <xdr:spPr>
          <a:xfrm>
            <a:off x="400050" y="457200"/>
            <a:ext cx="2923761" cy="1281319"/>
          </a:xfrm>
          <a:prstGeom prst="irregularSeal1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6FF0E54-D2E1-4D8B-9FD9-E87F34959335}"/>
              </a:ext>
            </a:extLst>
          </xdr:cNvPr>
          <xdr:cNvSpPr txBox="1"/>
        </xdr:nvSpPr>
        <xdr:spPr>
          <a:xfrm>
            <a:off x="1257300" y="809625"/>
            <a:ext cx="1866486" cy="888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solidFill>
                  <a:schemeClr val="bg1"/>
                </a:solidFill>
              </a:rPr>
              <a:t>太線内を</a:t>
            </a:r>
            <a:endParaRPr kumimoji="1" lang="en-US" altLang="ja-JP" sz="1200">
              <a:solidFill>
                <a:schemeClr val="bg1"/>
              </a:solidFill>
            </a:endParaRPr>
          </a:p>
          <a:p>
            <a:r>
              <a:rPr kumimoji="1" lang="ja-JP" altLang="en-US" sz="1200">
                <a:solidFill>
                  <a:schemeClr val="bg1"/>
                </a:solidFill>
              </a:rPr>
              <a:t>記入してください。</a:t>
            </a:r>
          </a:p>
        </xdr:txBody>
      </xdr:sp>
    </xdr:grpSp>
    <xdr:clientData/>
  </xdr:twoCellAnchor>
  <xdr:twoCellAnchor>
    <xdr:from>
      <xdr:col>6</xdr:col>
      <xdr:colOff>0</xdr:colOff>
      <xdr:row>3</xdr:row>
      <xdr:rowOff>0</xdr:rowOff>
    </xdr:from>
    <xdr:to>
      <xdr:col>10</xdr:col>
      <xdr:colOff>291716</xdr:colOff>
      <xdr:row>9</xdr:row>
      <xdr:rowOff>63954</xdr:rowOff>
    </xdr:to>
    <xdr:sp macro="" textlink="">
      <xdr:nvSpPr>
        <xdr:cNvPr id="8" name="角丸四角形 5">
          <a:extLst>
            <a:ext uri="{FF2B5EF4-FFF2-40B4-BE49-F238E27FC236}">
              <a16:creationId xmlns:a16="http://schemas.microsoft.com/office/drawing/2014/main" id="{67847689-3CE0-4FDE-A532-40B0E177C715}"/>
            </a:ext>
          </a:extLst>
        </xdr:cNvPr>
        <xdr:cNvSpPr/>
      </xdr:nvSpPr>
      <xdr:spPr>
        <a:xfrm>
          <a:off x="4067175" y="571500"/>
          <a:ext cx="2701541" cy="1559379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285750</xdr:colOff>
      <xdr:row>11</xdr:row>
      <xdr:rowOff>95250</xdr:rowOff>
    </xdr:from>
    <xdr:to>
      <xdr:col>1</xdr:col>
      <xdr:colOff>550984</xdr:colOff>
      <xdr:row>13</xdr:row>
      <xdr:rowOff>36738</xdr:rowOff>
    </xdr:to>
    <xdr:sp macro="" textlink="">
      <xdr:nvSpPr>
        <xdr:cNvPr id="9" name="角丸四角形 6">
          <a:extLst>
            <a:ext uri="{FF2B5EF4-FFF2-40B4-BE49-F238E27FC236}">
              <a16:creationId xmlns:a16="http://schemas.microsoft.com/office/drawing/2014/main" id="{0E9353EE-A9AC-4E81-8778-435402D826D9}"/>
            </a:ext>
          </a:extLst>
        </xdr:cNvPr>
        <xdr:cNvSpPr/>
      </xdr:nvSpPr>
      <xdr:spPr>
        <a:xfrm>
          <a:off x="333375" y="2676525"/>
          <a:ext cx="265234" cy="21771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752475</xdr:colOff>
      <xdr:row>11</xdr:row>
      <xdr:rowOff>95250</xdr:rowOff>
    </xdr:from>
    <xdr:to>
      <xdr:col>2</xdr:col>
      <xdr:colOff>95876</xdr:colOff>
      <xdr:row>13</xdr:row>
      <xdr:rowOff>36738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41EC0C70-C44A-492C-9609-A1E33AF40323}"/>
            </a:ext>
          </a:extLst>
        </xdr:cNvPr>
        <xdr:cNvSpPr/>
      </xdr:nvSpPr>
      <xdr:spPr>
        <a:xfrm>
          <a:off x="800100" y="2676525"/>
          <a:ext cx="267326" cy="21771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9</xdr:col>
      <xdr:colOff>7537</xdr:colOff>
      <xdr:row>16</xdr:row>
      <xdr:rowOff>26272</xdr:rowOff>
    </xdr:to>
    <xdr:sp macro="" textlink="">
      <xdr:nvSpPr>
        <xdr:cNvPr id="11" name="角丸四角形 17">
          <a:extLst>
            <a:ext uri="{FF2B5EF4-FFF2-40B4-BE49-F238E27FC236}">
              <a16:creationId xmlns:a16="http://schemas.microsoft.com/office/drawing/2014/main" id="{14F75667-5087-48DD-A142-A4050B192DFB}"/>
            </a:ext>
          </a:extLst>
        </xdr:cNvPr>
        <xdr:cNvSpPr/>
      </xdr:nvSpPr>
      <xdr:spPr>
        <a:xfrm>
          <a:off x="971550" y="2914650"/>
          <a:ext cx="5208187" cy="41679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876299</xdr:colOff>
      <xdr:row>18</xdr:row>
      <xdr:rowOff>9525</xdr:rowOff>
    </xdr:from>
    <xdr:to>
      <xdr:col>11</xdr:col>
      <xdr:colOff>66674</xdr:colOff>
      <xdr:row>28</xdr:row>
      <xdr:rowOff>405178</xdr:rowOff>
    </xdr:to>
    <xdr:sp macro="" textlink="">
      <xdr:nvSpPr>
        <xdr:cNvPr id="12" name="角丸四角形 15">
          <a:extLst>
            <a:ext uri="{FF2B5EF4-FFF2-40B4-BE49-F238E27FC236}">
              <a16:creationId xmlns:a16="http://schemas.microsoft.com/office/drawing/2014/main" id="{DD745DC3-582F-4BEB-8E8D-921146DEEF80}"/>
            </a:ext>
          </a:extLst>
        </xdr:cNvPr>
        <xdr:cNvSpPr/>
      </xdr:nvSpPr>
      <xdr:spPr>
        <a:xfrm>
          <a:off x="923924" y="3533775"/>
          <a:ext cx="5972175" cy="310075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10</xdr:col>
      <xdr:colOff>342900</xdr:colOff>
      <xdr:row>31</xdr:row>
      <xdr:rowOff>416797</xdr:rowOff>
    </xdr:to>
    <xdr:sp macro="" textlink="">
      <xdr:nvSpPr>
        <xdr:cNvPr id="13" name="角丸四角形 17">
          <a:extLst>
            <a:ext uri="{FF2B5EF4-FFF2-40B4-BE49-F238E27FC236}">
              <a16:creationId xmlns:a16="http://schemas.microsoft.com/office/drawing/2014/main" id="{9A7EAEF3-75E5-405E-BE7C-A9B95A3758FE}"/>
            </a:ext>
          </a:extLst>
        </xdr:cNvPr>
        <xdr:cNvSpPr/>
      </xdr:nvSpPr>
      <xdr:spPr>
        <a:xfrm>
          <a:off x="971550" y="7038975"/>
          <a:ext cx="5848350" cy="41679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47</xdr:row>
      <xdr:rowOff>0</xdr:rowOff>
    </xdr:from>
    <xdr:to>
      <xdr:col>10</xdr:col>
      <xdr:colOff>118800</xdr:colOff>
      <xdr:row>49</xdr:row>
      <xdr:rowOff>211748</xdr:rowOff>
    </xdr:to>
    <xdr:sp macro="" textlink="">
      <xdr:nvSpPr>
        <xdr:cNvPr id="14" name="角丸四角形 10">
          <a:extLst>
            <a:ext uri="{FF2B5EF4-FFF2-40B4-BE49-F238E27FC236}">
              <a16:creationId xmlns:a16="http://schemas.microsoft.com/office/drawing/2014/main" id="{F6E4C24A-6012-4341-AF7F-9F01E6403B9B}"/>
            </a:ext>
          </a:extLst>
        </xdr:cNvPr>
        <xdr:cNvSpPr/>
      </xdr:nvSpPr>
      <xdr:spPr>
        <a:xfrm>
          <a:off x="4714875" y="10515600"/>
          <a:ext cx="1880925" cy="402248"/>
        </a:xfrm>
        <a:prstGeom prst="round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0</xdr:rowOff>
    </xdr:from>
    <xdr:to>
      <xdr:col>7</xdr:col>
      <xdr:colOff>26504</xdr:colOff>
      <xdr:row>28</xdr:row>
      <xdr:rowOff>454716</xdr:rowOff>
    </xdr:to>
    <xdr:sp macro="" textlink="">
      <xdr:nvSpPr>
        <xdr:cNvPr id="2" name="角丸四角形 6">
          <a:extLst>
            <a:ext uri="{FF2B5EF4-FFF2-40B4-BE49-F238E27FC236}">
              <a16:creationId xmlns:a16="http://schemas.microsoft.com/office/drawing/2014/main" id="{4085761B-87A9-4A05-BCDD-883857091685}"/>
            </a:ext>
          </a:extLst>
        </xdr:cNvPr>
        <xdr:cNvSpPr/>
      </xdr:nvSpPr>
      <xdr:spPr>
        <a:xfrm>
          <a:off x="3619500" y="3552825"/>
          <a:ext cx="1121879" cy="3131241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704851</xdr:colOff>
      <xdr:row>33</xdr:row>
      <xdr:rowOff>0</xdr:rowOff>
    </xdr:from>
    <xdr:to>
      <xdr:col>9</xdr:col>
      <xdr:colOff>295276</xdr:colOff>
      <xdr:row>34</xdr:row>
      <xdr:rowOff>0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AC73B641-3BF3-4744-8EB8-F85C51CF8C99}"/>
            </a:ext>
          </a:extLst>
        </xdr:cNvPr>
        <xdr:cNvSpPr/>
      </xdr:nvSpPr>
      <xdr:spPr>
        <a:xfrm>
          <a:off x="5419726" y="7667625"/>
          <a:ext cx="1047750" cy="4667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590550</xdr:colOff>
      <xdr:row>30</xdr:row>
      <xdr:rowOff>66675</xdr:rowOff>
    </xdr:from>
    <xdr:to>
      <xdr:col>7</xdr:col>
      <xdr:colOff>676275</xdr:colOff>
      <xdr:row>32</xdr:row>
      <xdr:rowOff>123825</xdr:rowOff>
    </xdr:to>
    <xdr:sp macro="" textlink="">
      <xdr:nvSpPr>
        <xdr:cNvPr id="5" name="加算記号 4">
          <a:extLst>
            <a:ext uri="{FF2B5EF4-FFF2-40B4-BE49-F238E27FC236}">
              <a16:creationId xmlns:a16="http://schemas.microsoft.com/office/drawing/2014/main" id="{6E5AE28D-F841-4EBA-899A-634B6DFAD6F8}"/>
            </a:ext>
          </a:extLst>
        </xdr:cNvPr>
        <xdr:cNvSpPr/>
      </xdr:nvSpPr>
      <xdr:spPr>
        <a:xfrm>
          <a:off x="4657725" y="6943725"/>
          <a:ext cx="733425" cy="685800"/>
        </a:xfrm>
        <a:prstGeom prst="mathPlus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3</xdr:col>
      <xdr:colOff>877030</xdr:colOff>
      <xdr:row>34</xdr:row>
      <xdr:rowOff>63344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id="{A4D7C65F-0160-465F-8E6A-6F545522EBA5}"/>
            </a:ext>
          </a:extLst>
        </xdr:cNvPr>
        <xdr:cNvSpPr/>
      </xdr:nvSpPr>
      <xdr:spPr>
        <a:xfrm>
          <a:off x="47625" y="6877050"/>
          <a:ext cx="2429605" cy="1320644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ⓐと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2,800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円を比較して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…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-ⓐ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が高い場合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→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2,800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円が自動計算されます。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-ⓐ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低い場合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→ⓐが自動計算されます。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723900</xdr:colOff>
      <xdr:row>34</xdr:row>
      <xdr:rowOff>9525</xdr:rowOff>
    </xdr:from>
    <xdr:to>
      <xdr:col>7</xdr:col>
      <xdr:colOff>638175</xdr:colOff>
      <xdr:row>39</xdr:row>
      <xdr:rowOff>247650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9C3545D-B296-42B8-B6A6-3A40831A9222}"/>
            </a:ext>
          </a:extLst>
        </xdr:cNvPr>
        <xdr:cNvCxnSpPr/>
      </xdr:nvCxnSpPr>
      <xdr:spPr>
        <a:xfrm>
          <a:off x="2324100" y="8143875"/>
          <a:ext cx="3028950" cy="1000125"/>
        </a:xfrm>
        <a:prstGeom prst="straightConnector1">
          <a:avLst/>
        </a:prstGeom>
        <a:solidFill>
          <a:srgbClr val="FF0000"/>
        </a:solidFill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41</xdr:row>
      <xdr:rowOff>9524</xdr:rowOff>
    </xdr:from>
    <xdr:to>
      <xdr:col>8</xdr:col>
      <xdr:colOff>114300</xdr:colOff>
      <xdr:row>43</xdr:row>
      <xdr:rowOff>445385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B38739A2-C840-4F2A-B4EC-51FED02B6BE6}"/>
            </a:ext>
          </a:extLst>
        </xdr:cNvPr>
        <xdr:cNvGrpSpPr/>
      </xdr:nvGrpSpPr>
      <xdr:grpSpPr>
        <a:xfrm>
          <a:off x="2905125" y="9744074"/>
          <a:ext cx="2657475" cy="635886"/>
          <a:chOff x="2943906" y="10186409"/>
          <a:chExt cx="2663056" cy="868082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BA68921D-3602-4AB6-BC9E-5BA4EB0AB520}"/>
              </a:ext>
            </a:extLst>
          </xdr:cNvPr>
          <xdr:cNvGrpSpPr/>
        </xdr:nvGrpSpPr>
        <xdr:grpSpPr>
          <a:xfrm>
            <a:off x="2943906" y="10186409"/>
            <a:ext cx="2000369" cy="868082"/>
            <a:chOff x="796675" y="6178307"/>
            <a:chExt cx="2072122" cy="740602"/>
          </a:xfrm>
          <a:solidFill>
            <a:srgbClr val="FF0000"/>
          </a:solidFill>
        </xdr:grpSpPr>
        <xdr:sp macro="" textlink="">
          <xdr:nvSpPr>
            <xdr:cNvPr id="19" name="角丸四角形 22">
              <a:extLst>
                <a:ext uri="{FF2B5EF4-FFF2-40B4-BE49-F238E27FC236}">
                  <a16:creationId xmlns:a16="http://schemas.microsoft.com/office/drawing/2014/main" id="{FC8F359D-966E-4C94-BF6C-4DC3CD42325E}"/>
                </a:ext>
              </a:extLst>
            </xdr:cNvPr>
            <xdr:cNvSpPr/>
          </xdr:nvSpPr>
          <xdr:spPr>
            <a:xfrm>
              <a:off x="796675" y="6178307"/>
              <a:ext cx="1937448" cy="685800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E439928A-2D28-426D-B6E7-888993052A76}"/>
                </a:ext>
              </a:extLst>
            </xdr:cNvPr>
            <xdr:cNvSpPr txBox="1"/>
          </xdr:nvSpPr>
          <xdr:spPr>
            <a:xfrm>
              <a:off x="875732" y="6261683"/>
              <a:ext cx="1993065" cy="6572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>
                  <a:solidFill>
                    <a:schemeClr val="bg1"/>
                  </a:solidFill>
                </a:rPr>
                <a:t>必ず</a:t>
              </a:r>
              <a:r>
                <a:rPr kumimoji="1" lang="en-US" altLang="ja-JP" sz="1100">
                  <a:solidFill>
                    <a:schemeClr val="bg1"/>
                  </a:solidFill>
                </a:rPr>
                <a:t>0</a:t>
              </a:r>
              <a:r>
                <a:rPr kumimoji="1" lang="ja-JP" altLang="en-US" sz="1100">
                  <a:solidFill>
                    <a:schemeClr val="bg1"/>
                  </a:solidFill>
                </a:rPr>
                <a:t>円以上になります。</a:t>
              </a:r>
              <a:endParaRPr kumimoji="1" lang="en-US" altLang="ja-JP" sz="1100">
                <a:solidFill>
                  <a:schemeClr val="bg1"/>
                </a:solidFill>
              </a:endParaRPr>
            </a:p>
            <a:p>
              <a:r>
                <a:rPr kumimoji="1" lang="ja-JP" altLang="en-US" sz="1100">
                  <a:solidFill>
                    <a:schemeClr val="bg1"/>
                  </a:solidFill>
                </a:rPr>
                <a:t>マイナスにはなりません。</a:t>
              </a:r>
            </a:p>
          </xdr:txBody>
        </xdr:sp>
      </xdr:grp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F9F4E8AB-3440-4ACA-A85A-426C19608BD7}"/>
              </a:ext>
            </a:extLst>
          </xdr:cNvPr>
          <xdr:cNvCxnSpPr/>
        </xdr:nvCxnSpPr>
        <xdr:spPr>
          <a:xfrm>
            <a:off x="4479449" y="10398486"/>
            <a:ext cx="1127513" cy="347060"/>
          </a:xfrm>
          <a:prstGeom prst="straightConnector1">
            <a:avLst/>
          </a:prstGeom>
          <a:solidFill>
            <a:srgbClr val="FF0000"/>
          </a:solidFill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28575</xdr:colOff>
      <xdr:row>43</xdr:row>
      <xdr:rowOff>438150</xdr:rowOff>
    </xdr:from>
    <xdr:to>
      <xdr:col>4</xdr:col>
      <xdr:colOff>425754</xdr:colOff>
      <xdr:row>49</xdr:row>
      <xdr:rowOff>66267</xdr:rowOff>
    </xdr:to>
    <xdr:sp macro="" textlink="">
      <xdr:nvSpPr>
        <xdr:cNvPr id="23" name="角丸四角形 31">
          <a:extLst>
            <a:ext uri="{FF2B5EF4-FFF2-40B4-BE49-F238E27FC236}">
              <a16:creationId xmlns:a16="http://schemas.microsoft.com/office/drawing/2014/main" id="{97CE01A9-D96E-46C7-A048-8067BA0A0568}"/>
            </a:ext>
          </a:extLst>
        </xdr:cNvPr>
        <xdr:cNvSpPr/>
      </xdr:nvSpPr>
      <xdr:spPr>
        <a:xfrm>
          <a:off x="1000125" y="10201275"/>
          <a:ext cx="2006904" cy="571092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123825</xdr:colOff>
      <xdr:row>44</xdr:row>
      <xdr:rowOff>9525</xdr:rowOff>
    </xdr:from>
    <xdr:to>
      <xdr:col>4</xdr:col>
      <xdr:colOff>300383</xdr:colOff>
      <xdr:row>49</xdr:row>
      <xdr:rowOff>61765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60DA5E9-7945-4CB1-A421-F5F27DCA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0267950"/>
          <a:ext cx="1786283" cy="49991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7</xdr:col>
      <xdr:colOff>633205</xdr:colOff>
      <xdr:row>47</xdr:row>
      <xdr:rowOff>28575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16EAE94A-4BCE-48CA-9192-5737455FECFD}"/>
            </a:ext>
          </a:extLst>
        </xdr:cNvPr>
        <xdr:cNvCxnSpPr/>
      </xdr:nvCxnSpPr>
      <xdr:spPr>
        <a:xfrm>
          <a:off x="2581275" y="10515600"/>
          <a:ext cx="2766805" cy="28575"/>
        </a:xfrm>
        <a:prstGeom prst="straightConnector1">
          <a:avLst/>
        </a:prstGeom>
        <a:solidFill>
          <a:srgbClr val="FF0000"/>
        </a:solidFill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416229</xdr:colOff>
      <xdr:row>47</xdr:row>
      <xdr:rowOff>37896</xdr:rowOff>
    </xdr:from>
    <xdr:to>
      <xdr:col>5</xdr:col>
      <xdr:colOff>173821</xdr:colOff>
      <xdr:row>49</xdr:row>
      <xdr:rowOff>138968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ABB34755-6677-485C-AAF3-98A223443489}"/>
            </a:ext>
          </a:extLst>
        </xdr:cNvPr>
        <xdr:cNvCxnSpPr/>
      </xdr:nvCxnSpPr>
      <xdr:spPr>
        <a:xfrm>
          <a:off x="2997504" y="10553496"/>
          <a:ext cx="795817" cy="291572"/>
        </a:xfrm>
        <a:prstGeom prst="straightConnector1">
          <a:avLst/>
        </a:prstGeom>
        <a:solidFill>
          <a:srgbClr val="FF0000"/>
        </a:solidFill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</xdr:row>
      <xdr:rowOff>104775</xdr:rowOff>
    </xdr:from>
    <xdr:to>
      <xdr:col>3</xdr:col>
      <xdr:colOff>309355</xdr:colOff>
      <xdr:row>6</xdr:row>
      <xdr:rowOff>65846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7B00D64-CE02-4779-836B-7E3B7800B682}"/>
            </a:ext>
          </a:extLst>
        </xdr:cNvPr>
        <xdr:cNvSpPr txBox="1"/>
      </xdr:nvSpPr>
      <xdr:spPr>
        <a:xfrm>
          <a:off x="971550" y="676275"/>
          <a:ext cx="938005" cy="684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307243</xdr:colOff>
      <xdr:row>5</xdr:row>
      <xdr:rowOff>229693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CF82C-8489-4D9E-8A09-88C9A433DFA6}"/>
            </a:ext>
          </a:extLst>
        </xdr:cNvPr>
        <xdr:cNvSpPr txBox="1"/>
      </xdr:nvSpPr>
      <xdr:spPr>
        <a:xfrm>
          <a:off x="971550" y="571500"/>
          <a:ext cx="935893" cy="696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1</a:t>
          </a:r>
        </a:p>
      </xdr:txBody>
    </xdr:sp>
    <xdr:clientData/>
  </xdr:twoCellAnchor>
  <xdr:twoCellAnchor>
    <xdr:from>
      <xdr:col>1</xdr:col>
      <xdr:colOff>914400</xdr:colOff>
      <xdr:row>6</xdr:row>
      <xdr:rowOff>123825</xdr:rowOff>
    </xdr:from>
    <xdr:to>
      <xdr:col>4</xdr:col>
      <xdr:colOff>592016</xdr:colOff>
      <xdr:row>10</xdr:row>
      <xdr:rowOff>168518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9B00789-B882-4FAE-9626-66192650E229}"/>
            </a:ext>
          </a:extLst>
        </xdr:cNvPr>
        <xdr:cNvGrpSpPr/>
      </xdr:nvGrpSpPr>
      <xdr:grpSpPr>
        <a:xfrm>
          <a:off x="968829" y="1430111"/>
          <a:ext cx="2208544" cy="1078836"/>
          <a:chOff x="733425" y="5486400"/>
          <a:chExt cx="2628900" cy="1464688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9EA59B3A-EDF2-4E9F-AA24-C58AD650C4AA}"/>
              </a:ext>
            </a:extLst>
          </xdr:cNvPr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4A7EC13-C4D2-47EC-B0D8-A23A7659AFB5}"/>
              </a:ext>
            </a:extLst>
          </xdr:cNvPr>
          <xdr:cNvSpPr txBox="1"/>
        </xdr:nvSpPr>
        <xdr:spPr>
          <a:xfrm>
            <a:off x="891531" y="5659421"/>
            <a:ext cx="2295526" cy="1291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(2,800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と同じ場合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7</xdr:col>
      <xdr:colOff>238125</xdr:colOff>
      <xdr:row>26</xdr:row>
      <xdr:rowOff>22713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3F0272B7-65BC-48C3-BB26-591EFD55DFD1}"/>
            </a:ext>
          </a:extLst>
        </xdr:cNvPr>
        <xdr:cNvSpPr/>
      </xdr:nvSpPr>
      <xdr:spPr>
        <a:xfrm>
          <a:off x="3619500" y="3552825"/>
          <a:ext cx="1333500" cy="2070588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295275</xdr:colOff>
      <xdr:row>25</xdr:row>
      <xdr:rowOff>26645</xdr:rowOff>
    </xdr:from>
    <xdr:to>
      <xdr:col>8</xdr:col>
      <xdr:colOff>318507</xdr:colOff>
      <xdr:row>34</xdr:row>
      <xdr:rowOff>71827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A18A8C3-6208-4C36-AD21-D172C54F29C5}"/>
            </a:ext>
          </a:extLst>
        </xdr:cNvPr>
        <xdr:cNvGrpSpPr/>
      </xdr:nvGrpSpPr>
      <xdr:grpSpPr>
        <a:xfrm>
          <a:off x="3914775" y="5483109"/>
          <a:ext cx="1860196" cy="2725789"/>
          <a:chOff x="3575206" y="5170759"/>
          <a:chExt cx="1742537" cy="2731536"/>
        </a:xfrm>
      </xdr:grpSpPr>
      <xdr:sp macro="" textlink="">
        <xdr:nvSpPr>
          <xdr:cNvPr id="9" name="下矢印 7">
            <a:extLst>
              <a:ext uri="{FF2B5EF4-FFF2-40B4-BE49-F238E27FC236}">
                <a16:creationId xmlns:a16="http://schemas.microsoft.com/office/drawing/2014/main" id="{231A9BA1-7A78-455A-B742-52A9E8B3C8CB}"/>
              </a:ext>
            </a:extLst>
          </xdr:cNvPr>
          <xdr:cNvSpPr/>
        </xdr:nvSpPr>
        <xdr:spPr>
          <a:xfrm rot="19731309">
            <a:off x="4568565" y="5170759"/>
            <a:ext cx="511480" cy="2731536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C865245E-FEA7-41FB-8961-D165E47061E9}"/>
              </a:ext>
            </a:extLst>
          </xdr:cNvPr>
          <xdr:cNvGrpSpPr/>
        </xdr:nvGrpSpPr>
        <xdr:grpSpPr>
          <a:xfrm>
            <a:off x="3575206" y="5561141"/>
            <a:ext cx="1742537" cy="790596"/>
            <a:chOff x="151569" y="4867897"/>
            <a:chExt cx="3363218" cy="2426947"/>
          </a:xfrm>
        </xdr:grpSpPr>
        <xdr:sp macro="" textlink="">
          <xdr:nvSpPr>
            <xdr:cNvPr id="11" name="角丸四角形 9">
              <a:extLst>
                <a:ext uri="{FF2B5EF4-FFF2-40B4-BE49-F238E27FC236}">
                  <a16:creationId xmlns:a16="http://schemas.microsoft.com/office/drawing/2014/main" id="{11B7E61E-55BA-4BCF-B5E5-D63B7BF77EE2}"/>
                </a:ext>
              </a:extLst>
            </xdr:cNvPr>
            <xdr:cNvSpPr/>
          </xdr:nvSpPr>
          <xdr:spPr>
            <a:xfrm>
              <a:off x="151569" y="4867897"/>
              <a:ext cx="3363218" cy="1842471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E5FA93E3-9195-4A96-8267-928A58685945}"/>
                </a:ext>
              </a:extLst>
            </xdr:cNvPr>
            <xdr:cNvSpPr txBox="1"/>
          </xdr:nvSpPr>
          <xdr:spPr>
            <a:xfrm>
              <a:off x="414940" y="5235160"/>
              <a:ext cx="2890789" cy="205968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/>
                <a:t>①合計が自動計算されます。</a:t>
              </a:r>
            </a:p>
          </xdr:txBody>
        </xdr:sp>
      </xdr:grpSp>
    </xdr:grpSp>
    <xdr:clientData/>
  </xdr:twoCellAnchor>
  <xdr:twoCellAnchor>
    <xdr:from>
      <xdr:col>2</xdr:col>
      <xdr:colOff>561975</xdr:colOff>
      <xdr:row>33</xdr:row>
      <xdr:rowOff>190500</xdr:rowOff>
    </xdr:from>
    <xdr:to>
      <xdr:col>6</xdr:col>
      <xdr:colOff>283140</xdr:colOff>
      <xdr:row>39</xdr:row>
      <xdr:rowOff>91203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ACE940C8-727C-43BC-93E6-65B2C7F3ED94}"/>
            </a:ext>
          </a:extLst>
        </xdr:cNvPr>
        <xdr:cNvGrpSpPr/>
      </xdr:nvGrpSpPr>
      <xdr:grpSpPr>
        <a:xfrm>
          <a:off x="1541689" y="7864929"/>
          <a:ext cx="2809987" cy="1302238"/>
          <a:chOff x="-285765" y="5422547"/>
          <a:chExt cx="3143599" cy="2287764"/>
        </a:xfrm>
      </xdr:grpSpPr>
      <xdr:sp macro="" textlink="">
        <xdr:nvSpPr>
          <xdr:cNvPr id="14" name="角丸四角形 17">
            <a:extLst>
              <a:ext uri="{FF2B5EF4-FFF2-40B4-BE49-F238E27FC236}">
                <a16:creationId xmlns:a16="http://schemas.microsoft.com/office/drawing/2014/main" id="{CBE34C7E-7975-4985-8824-26B5F3E1B5AF}"/>
              </a:ext>
            </a:extLst>
          </xdr:cNvPr>
          <xdr:cNvSpPr/>
        </xdr:nvSpPr>
        <xdr:spPr>
          <a:xfrm>
            <a:off x="-285765" y="5422547"/>
            <a:ext cx="2909138" cy="2029928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FB1891B6-CF3C-4D89-9DE8-C4ED71DECFCD}"/>
              </a:ext>
            </a:extLst>
          </xdr:cNvPr>
          <xdr:cNvSpPr txBox="1"/>
        </xdr:nvSpPr>
        <xdr:spPr>
          <a:xfrm>
            <a:off x="-154038" y="5672155"/>
            <a:ext cx="3011872" cy="20381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円と比較してⓐ</a:t>
            </a:r>
            <a:r>
              <a:rPr kumimoji="1" lang="en-US" altLang="ja-JP" sz="1200" b="1"/>
              <a:t>(2,800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</a:p>
          <a:p>
            <a:r>
              <a:rPr kumimoji="1" lang="ja-JP" altLang="en-US" sz="1200" b="1"/>
              <a:t>も同金額のためⓑ欄には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</a:t>
            </a:r>
            <a:endParaRPr kumimoji="1" lang="en-US" altLang="ja-JP" sz="1200" b="1"/>
          </a:p>
          <a:p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8</xdr:col>
      <xdr:colOff>76200</xdr:colOff>
      <xdr:row>34</xdr:row>
      <xdr:rowOff>295275</xdr:rowOff>
    </xdr:from>
    <xdr:to>
      <xdr:col>8</xdr:col>
      <xdr:colOff>385389</xdr:colOff>
      <xdr:row>39</xdr:row>
      <xdr:rowOff>87155</xdr:rowOff>
    </xdr:to>
    <xdr:sp macro="" textlink="">
      <xdr:nvSpPr>
        <xdr:cNvPr id="16" name="上下矢印 11">
          <a:extLst>
            <a:ext uri="{FF2B5EF4-FFF2-40B4-BE49-F238E27FC236}">
              <a16:creationId xmlns:a16="http://schemas.microsoft.com/office/drawing/2014/main" id="{90352AB7-BFD3-46FA-B33B-4FC8D270A71A}"/>
            </a:ext>
          </a:extLst>
        </xdr:cNvPr>
        <xdr:cNvSpPr/>
      </xdr:nvSpPr>
      <xdr:spPr>
        <a:xfrm rot="1319773">
          <a:off x="5524500" y="8429625"/>
          <a:ext cx="309189" cy="553880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33</xdr:row>
      <xdr:rowOff>390525</xdr:rowOff>
    </xdr:from>
    <xdr:to>
      <xdr:col>10</xdr:col>
      <xdr:colOff>71071</xdr:colOff>
      <xdr:row>35</xdr:row>
      <xdr:rowOff>30773</xdr:rowOff>
    </xdr:to>
    <xdr:sp macro="" textlink="">
      <xdr:nvSpPr>
        <xdr:cNvPr id="17" name="円/楕円 12">
          <a:extLst>
            <a:ext uri="{FF2B5EF4-FFF2-40B4-BE49-F238E27FC236}">
              <a16:creationId xmlns:a16="http://schemas.microsoft.com/office/drawing/2014/main" id="{1AAC853F-58D3-442E-AB30-DD5FBECDDEBC}"/>
            </a:ext>
          </a:extLst>
        </xdr:cNvPr>
        <xdr:cNvSpPr/>
      </xdr:nvSpPr>
      <xdr:spPr>
        <a:xfrm>
          <a:off x="5514975" y="8058150"/>
          <a:ext cx="1033096" cy="487973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561975</xdr:colOff>
      <xdr:row>39</xdr:row>
      <xdr:rowOff>47625</xdr:rowOff>
    </xdr:from>
    <xdr:to>
      <xdr:col>9</xdr:col>
      <xdr:colOff>137746</xdr:colOff>
      <xdr:row>40</xdr:row>
      <xdr:rowOff>40298</xdr:rowOff>
    </xdr:to>
    <xdr:sp macro="" textlink="">
      <xdr:nvSpPr>
        <xdr:cNvPr id="18" name="円/楕円 12">
          <a:extLst>
            <a:ext uri="{FF2B5EF4-FFF2-40B4-BE49-F238E27FC236}">
              <a16:creationId xmlns:a16="http://schemas.microsoft.com/office/drawing/2014/main" id="{BD6934CA-19CB-4E6E-A5F0-F63632A88EDF}"/>
            </a:ext>
          </a:extLst>
        </xdr:cNvPr>
        <xdr:cNvSpPr/>
      </xdr:nvSpPr>
      <xdr:spPr>
        <a:xfrm>
          <a:off x="5276850" y="8943975"/>
          <a:ext cx="1033096" cy="487973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885825</xdr:colOff>
      <xdr:row>39</xdr:row>
      <xdr:rowOff>142875</xdr:rowOff>
    </xdr:from>
    <xdr:to>
      <xdr:col>8</xdr:col>
      <xdr:colOff>322211</xdr:colOff>
      <xdr:row>43</xdr:row>
      <xdr:rowOff>409616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D84ECDC9-2FC2-4873-B236-A4D21A62C1A4}"/>
            </a:ext>
          </a:extLst>
        </xdr:cNvPr>
        <xdr:cNvGrpSpPr/>
      </xdr:nvGrpSpPr>
      <xdr:grpSpPr>
        <a:xfrm>
          <a:off x="3471182" y="9218839"/>
          <a:ext cx="2307493" cy="1137598"/>
          <a:chOff x="3571876" y="7779320"/>
          <a:chExt cx="2305049" cy="1996651"/>
        </a:xfrm>
      </xdr:grpSpPr>
      <xdr:sp macro="" textlink="">
        <xdr:nvSpPr>
          <xdr:cNvPr id="20" name="左カーブ矢印 20">
            <a:extLst>
              <a:ext uri="{FF2B5EF4-FFF2-40B4-BE49-F238E27FC236}">
                <a16:creationId xmlns:a16="http://schemas.microsoft.com/office/drawing/2014/main" id="{100BAA73-4092-41EF-87AF-9A44B2993EB2}"/>
              </a:ext>
            </a:extLst>
          </xdr:cNvPr>
          <xdr:cNvSpPr/>
        </xdr:nvSpPr>
        <xdr:spPr>
          <a:xfrm flipH="1">
            <a:off x="4686301" y="7779320"/>
            <a:ext cx="635914" cy="1996651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F6A79460-D4ED-4D41-A688-EC6D80644654}"/>
              </a:ext>
            </a:extLst>
          </xdr:cNvPr>
          <xdr:cNvGrpSpPr/>
        </xdr:nvGrpSpPr>
        <xdr:grpSpPr>
          <a:xfrm>
            <a:off x="3571876" y="8341830"/>
            <a:ext cx="2305049" cy="685111"/>
            <a:chOff x="-1286518" y="5289975"/>
            <a:chExt cx="3594313" cy="1532790"/>
          </a:xfrm>
        </xdr:grpSpPr>
        <xdr:sp macro="" textlink="">
          <xdr:nvSpPr>
            <xdr:cNvPr id="22" name="角丸四角形 22">
              <a:extLst>
                <a:ext uri="{FF2B5EF4-FFF2-40B4-BE49-F238E27FC236}">
                  <a16:creationId xmlns:a16="http://schemas.microsoft.com/office/drawing/2014/main" id="{A4697281-D31C-4810-9589-09DD36C5EE62}"/>
                </a:ext>
              </a:extLst>
            </xdr:cNvPr>
            <xdr:cNvSpPr/>
          </xdr:nvSpPr>
          <xdr:spPr>
            <a:xfrm>
              <a:off x="-1286518" y="5289975"/>
              <a:ext cx="3267560" cy="151765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5E075479-5FE2-451E-B5CE-5DA053BC9483}"/>
                </a:ext>
              </a:extLst>
            </xdr:cNvPr>
            <xdr:cNvSpPr txBox="1"/>
          </xdr:nvSpPr>
          <xdr:spPr>
            <a:xfrm>
              <a:off x="-1197404" y="5490235"/>
              <a:ext cx="350519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2,800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-ⓑ2,800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7</xdr:col>
      <xdr:colOff>533400</xdr:colOff>
      <xdr:row>43</xdr:row>
      <xdr:rowOff>0</xdr:rowOff>
    </xdr:from>
    <xdr:to>
      <xdr:col>9</xdr:col>
      <xdr:colOff>105508</xdr:colOff>
      <xdr:row>43</xdr:row>
      <xdr:rowOff>485775</xdr:rowOff>
    </xdr:to>
    <xdr:sp macro="" textlink="">
      <xdr:nvSpPr>
        <xdr:cNvPr id="24" name="円/楕円 15">
          <a:extLst>
            <a:ext uri="{FF2B5EF4-FFF2-40B4-BE49-F238E27FC236}">
              <a16:creationId xmlns:a16="http://schemas.microsoft.com/office/drawing/2014/main" id="{29EDD49E-31BC-490A-9B02-1B83D09D92EB}"/>
            </a:ext>
          </a:extLst>
        </xdr:cNvPr>
        <xdr:cNvSpPr/>
      </xdr:nvSpPr>
      <xdr:spPr>
        <a:xfrm>
          <a:off x="5248275" y="9763125"/>
          <a:ext cx="1029433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3</xdr:row>
      <xdr:rowOff>0</xdr:rowOff>
    </xdr:from>
    <xdr:to>
      <xdr:col>3</xdr:col>
      <xdr:colOff>117475</xdr:colOff>
      <xdr:row>5</xdr:row>
      <xdr:rowOff>227495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6179F-DB1D-4058-A0EA-47513E6C757E}"/>
            </a:ext>
          </a:extLst>
        </xdr:cNvPr>
        <xdr:cNvSpPr txBox="1"/>
      </xdr:nvSpPr>
      <xdr:spPr>
        <a:xfrm>
          <a:off x="781050" y="571500"/>
          <a:ext cx="936625" cy="694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1</xdr:col>
      <xdr:colOff>695325</xdr:colOff>
      <xdr:row>6</xdr:row>
      <xdr:rowOff>76200</xdr:rowOff>
    </xdr:from>
    <xdr:to>
      <xdr:col>4</xdr:col>
      <xdr:colOff>466726</xdr:colOff>
      <xdr:row>8</xdr:row>
      <xdr:rowOff>180976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395473E-C99D-4B27-8571-4C9B4237E128}"/>
            </a:ext>
          </a:extLst>
        </xdr:cNvPr>
        <xdr:cNvGrpSpPr/>
      </xdr:nvGrpSpPr>
      <xdr:grpSpPr>
        <a:xfrm>
          <a:off x="742950" y="1385888"/>
          <a:ext cx="2307432" cy="628651"/>
          <a:chOff x="733425" y="5486400"/>
          <a:chExt cx="2628900" cy="1266735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ED2186EF-C265-4F64-AC40-0582610022B2}"/>
              </a:ext>
            </a:extLst>
          </xdr:cNvPr>
          <xdr:cNvSpPr/>
        </xdr:nvSpPr>
        <xdr:spPr>
          <a:xfrm>
            <a:off x="733425" y="5486400"/>
            <a:ext cx="2628900" cy="1257301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FEE8CA7-CAAC-4B5C-B1CE-011B8DBDC039}"/>
              </a:ext>
            </a:extLst>
          </xdr:cNvPr>
          <xdr:cNvSpPr txBox="1"/>
        </xdr:nvSpPr>
        <xdr:spPr>
          <a:xfrm>
            <a:off x="979445" y="5613428"/>
            <a:ext cx="2079488" cy="1139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(2,800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より低い場合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222322</xdr:colOff>
      <xdr:row>19</xdr:row>
      <xdr:rowOff>38164</xdr:rowOff>
    </xdr:from>
    <xdr:to>
      <xdr:col>7</xdr:col>
      <xdr:colOff>344917</xdr:colOff>
      <xdr:row>23</xdr:row>
      <xdr:rowOff>64898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9733EDD8-2127-41DE-AFCC-A2C6804147D2}"/>
            </a:ext>
          </a:extLst>
        </xdr:cNvPr>
        <xdr:cNvSpPr/>
      </xdr:nvSpPr>
      <xdr:spPr>
        <a:xfrm>
          <a:off x="3841822" y="3686239"/>
          <a:ext cx="1217970" cy="128403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381001</xdr:colOff>
      <xdr:row>22</xdr:row>
      <xdr:rowOff>390525</xdr:rowOff>
    </xdr:from>
    <xdr:to>
      <xdr:col>8</xdr:col>
      <xdr:colOff>685801</xdr:colOff>
      <xdr:row>34</xdr:row>
      <xdr:rowOff>180975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14FEBDC6-6795-42E1-B4B6-AFEABB2AABE3}"/>
            </a:ext>
          </a:extLst>
        </xdr:cNvPr>
        <xdr:cNvGrpSpPr/>
      </xdr:nvGrpSpPr>
      <xdr:grpSpPr>
        <a:xfrm>
          <a:off x="4000501" y="4772025"/>
          <a:ext cx="2138363" cy="3588544"/>
          <a:chOff x="3840423" y="4724979"/>
          <a:chExt cx="1422875" cy="2176929"/>
        </a:xfrm>
      </xdr:grpSpPr>
      <xdr:sp macro="" textlink="">
        <xdr:nvSpPr>
          <xdr:cNvPr id="8" name="下矢印 7">
            <a:extLst>
              <a:ext uri="{FF2B5EF4-FFF2-40B4-BE49-F238E27FC236}">
                <a16:creationId xmlns:a16="http://schemas.microsoft.com/office/drawing/2014/main" id="{C8944FAF-F181-4EC5-9AE5-FCCC6EF07529}"/>
              </a:ext>
            </a:extLst>
          </xdr:cNvPr>
          <xdr:cNvSpPr/>
        </xdr:nvSpPr>
        <xdr:spPr>
          <a:xfrm rot="19874299">
            <a:off x="4367376" y="4724979"/>
            <a:ext cx="614577" cy="2176929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9F504A5-B401-4CD6-9C26-B6EF2EB7F91C}"/>
              </a:ext>
            </a:extLst>
          </xdr:cNvPr>
          <xdr:cNvGrpSpPr/>
        </xdr:nvGrpSpPr>
        <xdr:grpSpPr>
          <a:xfrm>
            <a:off x="3840423" y="5211313"/>
            <a:ext cx="1422875" cy="457386"/>
            <a:chOff x="473847" y="4783738"/>
            <a:chExt cx="2751746" cy="983457"/>
          </a:xfrm>
        </xdr:grpSpPr>
        <xdr:sp macro="" textlink="">
          <xdr:nvSpPr>
            <xdr:cNvPr id="10" name="角丸四角形 9">
              <a:extLst>
                <a:ext uri="{FF2B5EF4-FFF2-40B4-BE49-F238E27FC236}">
                  <a16:creationId xmlns:a16="http://schemas.microsoft.com/office/drawing/2014/main" id="{43685980-C4EB-462D-B205-0029F761A596}"/>
                </a:ext>
              </a:extLst>
            </xdr:cNvPr>
            <xdr:cNvSpPr/>
          </xdr:nvSpPr>
          <xdr:spPr>
            <a:xfrm>
              <a:off x="473847" y="4783738"/>
              <a:ext cx="2751746" cy="958561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BD2DB1B8-28F5-47DE-9FD6-D9519C16A66B}"/>
                </a:ext>
              </a:extLst>
            </xdr:cNvPr>
            <xdr:cNvSpPr txBox="1"/>
          </xdr:nvSpPr>
          <xdr:spPr>
            <a:xfrm>
              <a:off x="846389" y="4969876"/>
              <a:ext cx="2166388" cy="7973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</a:t>
              </a:r>
              <a:endParaRPr kumimoji="1" lang="en-US" altLang="ja-JP" sz="1200" b="1"/>
            </a:p>
            <a:p>
              <a:r>
                <a:rPr kumimoji="1" lang="ja-JP" altLang="en-US" sz="1200" b="1"/>
                <a:t>されます。</a:t>
              </a:r>
            </a:p>
          </xdr:txBody>
        </xdr:sp>
      </xdr:grpSp>
    </xdr:grpSp>
    <xdr:clientData/>
  </xdr:twoCellAnchor>
  <xdr:twoCellAnchor>
    <xdr:from>
      <xdr:col>2</xdr:col>
      <xdr:colOff>295275</xdr:colOff>
      <xdr:row>31</xdr:row>
      <xdr:rowOff>438150</xdr:rowOff>
    </xdr:from>
    <xdr:to>
      <xdr:col>6</xdr:col>
      <xdr:colOff>13241</xdr:colOff>
      <xdr:row>40</xdr:row>
      <xdr:rowOff>12593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684CF55-C741-4E90-AFFF-A6E6BCCA9EB1}"/>
            </a:ext>
          </a:extLst>
        </xdr:cNvPr>
        <xdr:cNvGrpSpPr/>
      </xdr:nvGrpSpPr>
      <xdr:grpSpPr>
        <a:xfrm>
          <a:off x="1271588" y="7522369"/>
          <a:ext cx="2813591" cy="2086662"/>
          <a:chOff x="4589667" y="4957763"/>
          <a:chExt cx="2726901" cy="2269344"/>
        </a:xfrm>
      </xdr:grpSpPr>
      <xdr:sp macro="" textlink="">
        <xdr:nvSpPr>
          <xdr:cNvPr id="13" name="角丸四角形 13">
            <a:extLst>
              <a:ext uri="{FF2B5EF4-FFF2-40B4-BE49-F238E27FC236}">
                <a16:creationId xmlns:a16="http://schemas.microsoft.com/office/drawing/2014/main" id="{DB02EC5B-2FFD-49B4-A06C-04EC6FF84B4E}"/>
              </a:ext>
            </a:extLst>
          </xdr:cNvPr>
          <xdr:cNvSpPr/>
        </xdr:nvSpPr>
        <xdr:spPr>
          <a:xfrm>
            <a:off x="4589667" y="4957763"/>
            <a:ext cx="2628900" cy="1257299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E7625ADD-220C-4535-9CB5-2AC2D466DC7B}"/>
              </a:ext>
            </a:extLst>
          </xdr:cNvPr>
          <xdr:cNvSpPr txBox="1"/>
        </xdr:nvSpPr>
        <xdr:spPr>
          <a:xfrm>
            <a:off x="4646021" y="5199347"/>
            <a:ext cx="2670547" cy="20277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円と比較して　ⓐ</a:t>
            </a:r>
            <a:r>
              <a:rPr kumimoji="1" lang="en-US" altLang="ja-JP" sz="1200" b="1"/>
              <a:t>(1,000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が低いので、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ⓑ</a:t>
            </a:r>
            <a:r>
              <a:rPr kumimoji="1" lang="ja-JP" altLang="en-US" sz="1200" b="1"/>
              <a:t>欄には、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ⓐ</a:t>
            </a:r>
            <a:r>
              <a:rPr kumimoji="1" lang="en-US" altLang="ja-JP" sz="1200" b="1"/>
              <a:t>(</a:t>
            </a:r>
            <a:r>
              <a:rPr kumimoji="1" lang="ja-JP" altLang="en-US" sz="1200" b="1"/>
              <a:t>金額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4</xdr:col>
      <xdr:colOff>904875</xdr:colOff>
      <xdr:row>39</xdr:row>
      <xdr:rowOff>38100</xdr:rowOff>
    </xdr:from>
    <xdr:to>
      <xdr:col>8</xdr:col>
      <xdr:colOff>425741</xdr:colOff>
      <xdr:row>43</xdr:row>
      <xdr:rowOff>457199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9FDD1E0-1E5F-4444-9D5E-EECAB488344C}"/>
            </a:ext>
          </a:extLst>
        </xdr:cNvPr>
        <xdr:cNvGrpSpPr/>
      </xdr:nvGrpSpPr>
      <xdr:grpSpPr>
        <a:xfrm>
          <a:off x="3488531" y="9134475"/>
          <a:ext cx="2390273" cy="1276349"/>
          <a:chOff x="4262866" y="7658604"/>
          <a:chExt cx="2387234" cy="2205689"/>
        </a:xfrm>
      </xdr:grpSpPr>
      <xdr:sp macro="" textlink="">
        <xdr:nvSpPr>
          <xdr:cNvPr id="16" name="左カーブ矢印 16">
            <a:extLst>
              <a:ext uri="{FF2B5EF4-FFF2-40B4-BE49-F238E27FC236}">
                <a16:creationId xmlns:a16="http://schemas.microsoft.com/office/drawing/2014/main" id="{30F97E34-59FB-434F-AE6B-FE62228C2195}"/>
              </a:ext>
            </a:extLst>
          </xdr:cNvPr>
          <xdr:cNvSpPr/>
        </xdr:nvSpPr>
        <xdr:spPr>
          <a:xfrm flipH="1">
            <a:off x="5248060" y="7658604"/>
            <a:ext cx="684174" cy="2205689"/>
          </a:xfrm>
          <a:prstGeom prst="curvedLeftArrow">
            <a:avLst>
              <a:gd name="adj1" fmla="val 25000"/>
              <a:gd name="adj2" fmla="val 50000"/>
              <a:gd name="adj3" fmla="val 31680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B8290303-DF43-420C-AFB7-99F4F2D0E390}"/>
              </a:ext>
            </a:extLst>
          </xdr:cNvPr>
          <xdr:cNvGrpSpPr/>
        </xdr:nvGrpSpPr>
        <xdr:grpSpPr>
          <a:xfrm>
            <a:off x="4262866" y="8397528"/>
            <a:ext cx="2387234" cy="774534"/>
            <a:chOff x="525491" y="5211469"/>
            <a:chExt cx="3298832" cy="1710351"/>
          </a:xfrm>
        </xdr:grpSpPr>
        <xdr:sp macro="" textlink="">
          <xdr:nvSpPr>
            <xdr:cNvPr id="18" name="角丸四角形 18">
              <a:extLst>
                <a:ext uri="{FF2B5EF4-FFF2-40B4-BE49-F238E27FC236}">
                  <a16:creationId xmlns:a16="http://schemas.microsoft.com/office/drawing/2014/main" id="{C324B353-248E-427E-B908-2B5CDD916B7F}"/>
                </a:ext>
              </a:extLst>
            </xdr:cNvPr>
            <xdr:cNvSpPr/>
          </xdr:nvSpPr>
          <xdr:spPr>
            <a:xfrm>
              <a:off x="525491" y="5211469"/>
              <a:ext cx="2836835" cy="153222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5122ED9B-A2EF-45E0-8735-9460D7F5B736}"/>
                </a:ext>
              </a:extLst>
            </xdr:cNvPr>
            <xdr:cNvSpPr txBox="1"/>
          </xdr:nvSpPr>
          <xdr:spPr>
            <a:xfrm>
              <a:off x="620254" y="5589290"/>
              <a:ext cx="320406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1,000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ⓑ</a:t>
              </a:r>
              <a:r>
                <a:rPr kumimoji="1" lang="en-US" altLang="ja-JP" sz="1200" b="1"/>
                <a:t>1,000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8</xdr:col>
      <xdr:colOff>133350</xdr:colOff>
      <xdr:row>33</xdr:row>
      <xdr:rowOff>428625</xdr:rowOff>
    </xdr:from>
    <xdr:to>
      <xdr:col>10</xdr:col>
      <xdr:colOff>139935</xdr:colOff>
      <xdr:row>35</xdr:row>
      <xdr:rowOff>61072</xdr:rowOff>
    </xdr:to>
    <xdr:sp macro="" textlink="">
      <xdr:nvSpPr>
        <xdr:cNvPr id="20" name="円/楕円 20">
          <a:extLst>
            <a:ext uri="{FF2B5EF4-FFF2-40B4-BE49-F238E27FC236}">
              <a16:creationId xmlns:a16="http://schemas.microsoft.com/office/drawing/2014/main" id="{51C0E2D6-016A-4F22-89C4-2449A2DBF5B1}"/>
            </a:ext>
          </a:extLst>
        </xdr:cNvPr>
        <xdr:cNvSpPr/>
      </xdr:nvSpPr>
      <xdr:spPr>
        <a:xfrm>
          <a:off x="5581650" y="8096250"/>
          <a:ext cx="1035285" cy="480172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219076</xdr:colOff>
      <xdr:row>34</xdr:row>
      <xdr:rowOff>371475</xdr:rowOff>
    </xdr:from>
    <xdr:to>
      <xdr:col>8</xdr:col>
      <xdr:colOff>625133</xdr:colOff>
      <xdr:row>39</xdr:row>
      <xdr:rowOff>156603</xdr:rowOff>
    </xdr:to>
    <xdr:sp macro="" textlink="">
      <xdr:nvSpPr>
        <xdr:cNvPr id="21" name="上下矢印 11">
          <a:extLst>
            <a:ext uri="{FF2B5EF4-FFF2-40B4-BE49-F238E27FC236}">
              <a16:creationId xmlns:a16="http://schemas.microsoft.com/office/drawing/2014/main" id="{B168362A-E505-4480-95D6-5BC18C5F0B60}"/>
            </a:ext>
          </a:extLst>
        </xdr:cNvPr>
        <xdr:cNvSpPr/>
      </xdr:nvSpPr>
      <xdr:spPr>
        <a:xfrm rot="1128893">
          <a:off x="5667376" y="8505825"/>
          <a:ext cx="406057" cy="547128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504825</xdr:colOff>
      <xdr:row>39</xdr:row>
      <xdr:rowOff>28575</xdr:rowOff>
    </xdr:from>
    <xdr:to>
      <xdr:col>9</xdr:col>
      <xdr:colOff>77130</xdr:colOff>
      <xdr:row>40</xdr:row>
      <xdr:rowOff>19610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BE2BC97D-A09A-4CDB-A602-1132DC3E59C6}"/>
            </a:ext>
          </a:extLst>
        </xdr:cNvPr>
        <xdr:cNvSpPr/>
      </xdr:nvSpPr>
      <xdr:spPr>
        <a:xfrm>
          <a:off x="5219700" y="8924925"/>
          <a:ext cx="1029630" cy="48633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43</xdr:row>
      <xdr:rowOff>0</xdr:rowOff>
    </xdr:from>
    <xdr:to>
      <xdr:col>9</xdr:col>
      <xdr:colOff>96180</xdr:colOff>
      <xdr:row>43</xdr:row>
      <xdr:rowOff>484093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DF83D658-83EB-4B35-8783-D43EB9E2D261}"/>
            </a:ext>
          </a:extLst>
        </xdr:cNvPr>
        <xdr:cNvSpPr/>
      </xdr:nvSpPr>
      <xdr:spPr>
        <a:xfrm>
          <a:off x="5238750" y="9763125"/>
          <a:ext cx="1029630" cy="484093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19050</xdr:rowOff>
    </xdr:from>
    <xdr:to>
      <xdr:col>2</xdr:col>
      <xdr:colOff>625661</xdr:colOff>
      <xdr:row>5</xdr:row>
      <xdr:rowOff>250467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C8E79-9D9C-4C03-A45D-3795272E152D}"/>
            </a:ext>
          </a:extLst>
        </xdr:cNvPr>
        <xdr:cNvSpPr txBox="1"/>
      </xdr:nvSpPr>
      <xdr:spPr>
        <a:xfrm>
          <a:off x="666750" y="590550"/>
          <a:ext cx="930461" cy="698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1</xdr:col>
      <xdr:colOff>590550</xdr:colOff>
      <xdr:row>6</xdr:row>
      <xdr:rowOff>85725</xdr:rowOff>
    </xdr:from>
    <xdr:to>
      <xdr:col>4</xdr:col>
      <xdr:colOff>847165</xdr:colOff>
      <xdr:row>9</xdr:row>
      <xdr:rowOff>154642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DBB48BE-B051-4658-82CF-0DA88C8B2BED}"/>
            </a:ext>
          </a:extLst>
        </xdr:cNvPr>
        <xdr:cNvGrpSpPr/>
      </xdr:nvGrpSpPr>
      <xdr:grpSpPr>
        <a:xfrm>
          <a:off x="644979" y="1392011"/>
          <a:ext cx="2787543" cy="844524"/>
          <a:chOff x="733425" y="5486400"/>
          <a:chExt cx="2628900" cy="1589210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AAE2AB88-C069-4D7D-87F0-73399832FA01}"/>
              </a:ext>
            </a:extLst>
          </xdr:cNvPr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B3ACD83-4B36-4CE4-B3A4-86025FFBB0EE}"/>
              </a:ext>
            </a:extLst>
          </xdr:cNvPr>
          <xdr:cNvSpPr txBox="1"/>
        </xdr:nvSpPr>
        <xdr:spPr>
          <a:xfrm>
            <a:off x="985069" y="5610923"/>
            <a:ext cx="2138980" cy="1464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(2,800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より</a:t>
            </a:r>
            <a:endParaRPr kumimoji="1" lang="en-US" altLang="ja-JP" sz="1200" b="1"/>
          </a:p>
          <a:p>
            <a:r>
              <a:rPr kumimoji="1" lang="ja-JP" altLang="en-US" sz="1200" b="1"/>
              <a:t>高い場合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134470</xdr:colOff>
      <xdr:row>19</xdr:row>
      <xdr:rowOff>22412</xdr:rowOff>
    </xdr:from>
    <xdr:to>
      <xdr:col>7</xdr:col>
      <xdr:colOff>256055</xdr:colOff>
      <xdr:row>25</xdr:row>
      <xdr:rowOff>22411</xdr:rowOff>
    </xdr:to>
    <xdr:sp macro="" textlink="">
      <xdr:nvSpPr>
        <xdr:cNvPr id="6" name="円/楕円 10">
          <a:extLst>
            <a:ext uri="{FF2B5EF4-FFF2-40B4-BE49-F238E27FC236}">
              <a16:creationId xmlns:a16="http://schemas.microsoft.com/office/drawing/2014/main" id="{EE7E6142-02B5-4EFE-811D-B079E51C51AA}"/>
            </a:ext>
          </a:extLst>
        </xdr:cNvPr>
        <xdr:cNvSpPr/>
      </xdr:nvSpPr>
      <xdr:spPr>
        <a:xfrm>
          <a:off x="3753970" y="3670487"/>
          <a:ext cx="1216960" cy="1885949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24</xdr:row>
      <xdr:rowOff>263472</xdr:rowOff>
    </xdr:from>
    <xdr:to>
      <xdr:col>8</xdr:col>
      <xdr:colOff>596153</xdr:colOff>
      <xdr:row>34</xdr:row>
      <xdr:rowOff>101827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F3E277EA-D462-487E-8735-88848278C72B}"/>
            </a:ext>
          </a:extLst>
        </xdr:cNvPr>
        <xdr:cNvGrpSpPr/>
      </xdr:nvGrpSpPr>
      <xdr:grpSpPr>
        <a:xfrm>
          <a:off x="4563836" y="5257293"/>
          <a:ext cx="1488781" cy="2981605"/>
          <a:chOff x="3807780" y="4869843"/>
          <a:chExt cx="1481729" cy="3091758"/>
        </a:xfrm>
      </xdr:grpSpPr>
      <xdr:sp macro="" textlink="">
        <xdr:nvSpPr>
          <xdr:cNvPr id="8" name="下矢印 6">
            <a:extLst>
              <a:ext uri="{FF2B5EF4-FFF2-40B4-BE49-F238E27FC236}">
                <a16:creationId xmlns:a16="http://schemas.microsoft.com/office/drawing/2014/main" id="{27BF440F-0C23-47C8-AD37-815EA8BFDE01}"/>
              </a:ext>
            </a:extLst>
          </xdr:cNvPr>
          <xdr:cNvSpPr/>
        </xdr:nvSpPr>
        <xdr:spPr>
          <a:xfrm rot="19830816">
            <a:off x="4247845" y="4869843"/>
            <a:ext cx="510919" cy="3091758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9D2F32A8-128D-4B3A-9B93-62C4A88B0104}"/>
              </a:ext>
            </a:extLst>
          </xdr:cNvPr>
          <xdr:cNvGrpSpPr/>
        </xdr:nvGrpSpPr>
        <xdr:grpSpPr>
          <a:xfrm>
            <a:off x="3807780" y="5222779"/>
            <a:ext cx="1481729" cy="737518"/>
            <a:chOff x="495358" y="3993777"/>
            <a:chExt cx="2862197" cy="2270063"/>
          </a:xfrm>
        </xdr:grpSpPr>
        <xdr:sp macro="" textlink="">
          <xdr:nvSpPr>
            <xdr:cNvPr id="10" name="角丸四角形 8">
              <a:extLst>
                <a:ext uri="{FF2B5EF4-FFF2-40B4-BE49-F238E27FC236}">
                  <a16:creationId xmlns:a16="http://schemas.microsoft.com/office/drawing/2014/main" id="{431FB134-AAE9-4627-85EB-18977CF305D6}"/>
                </a:ext>
              </a:extLst>
            </xdr:cNvPr>
            <xdr:cNvSpPr/>
          </xdr:nvSpPr>
          <xdr:spPr>
            <a:xfrm>
              <a:off x="495358" y="3993777"/>
              <a:ext cx="2862197" cy="2270063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DFAECF70-E573-4260-8B71-52AAB6F11FAF}"/>
                </a:ext>
              </a:extLst>
            </xdr:cNvPr>
            <xdr:cNvSpPr txBox="1"/>
          </xdr:nvSpPr>
          <xdr:spPr>
            <a:xfrm>
              <a:off x="866941" y="4341832"/>
              <a:ext cx="2295526" cy="18509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/>
                <a:t>①合計が自動計算されます。</a:t>
              </a:r>
            </a:p>
          </xdr:txBody>
        </xdr:sp>
      </xdr:grpSp>
    </xdr:grpSp>
    <xdr:clientData/>
  </xdr:twoCellAnchor>
  <xdr:twoCellAnchor>
    <xdr:from>
      <xdr:col>8</xdr:col>
      <xdr:colOff>95250</xdr:colOff>
      <xdr:row>33</xdr:row>
      <xdr:rowOff>447675</xdr:rowOff>
    </xdr:from>
    <xdr:to>
      <xdr:col>10</xdr:col>
      <xdr:colOff>98052</xdr:colOff>
      <xdr:row>35</xdr:row>
      <xdr:rowOff>84044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B1C5433F-094B-4ED5-A45C-1CA7E2A5C150}"/>
            </a:ext>
          </a:extLst>
        </xdr:cNvPr>
        <xdr:cNvSpPr/>
      </xdr:nvSpPr>
      <xdr:spPr>
        <a:xfrm>
          <a:off x="5543550" y="8115300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571500</xdr:colOff>
      <xdr:row>33</xdr:row>
      <xdr:rowOff>304800</xdr:rowOff>
    </xdr:from>
    <xdr:to>
      <xdr:col>6</xdr:col>
      <xdr:colOff>288550</xdr:colOff>
      <xdr:row>39</xdr:row>
      <xdr:rowOff>6162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22EE8A94-821A-4698-877D-D587126547C4}"/>
            </a:ext>
          </a:extLst>
        </xdr:cNvPr>
        <xdr:cNvGrpSpPr/>
      </xdr:nvGrpSpPr>
      <xdr:grpSpPr>
        <a:xfrm>
          <a:off x="1551214" y="7979229"/>
          <a:ext cx="2805872" cy="1102897"/>
          <a:chOff x="733425" y="5478031"/>
          <a:chExt cx="2628900" cy="1434035"/>
        </a:xfrm>
      </xdr:grpSpPr>
      <xdr:sp macro="" textlink="">
        <xdr:nvSpPr>
          <xdr:cNvPr id="14" name="角丸四角形 27">
            <a:extLst>
              <a:ext uri="{FF2B5EF4-FFF2-40B4-BE49-F238E27FC236}">
                <a16:creationId xmlns:a16="http://schemas.microsoft.com/office/drawing/2014/main" id="{AC5CAA20-3D04-4876-A59C-2326609597E8}"/>
              </a:ext>
            </a:extLst>
          </xdr:cNvPr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6F28CAA-A9B7-40C7-B892-D76528FC8624}"/>
              </a:ext>
            </a:extLst>
          </xdr:cNvPr>
          <xdr:cNvSpPr txBox="1"/>
        </xdr:nvSpPr>
        <xdr:spPr>
          <a:xfrm>
            <a:off x="785639" y="5478031"/>
            <a:ext cx="2469219" cy="14340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円と比較して　ⓐ</a:t>
            </a:r>
            <a:r>
              <a:rPr kumimoji="1" lang="en-US" altLang="ja-JP" sz="1200" b="1"/>
              <a:t>(6,000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が高いので、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ⓑ</a:t>
            </a:r>
            <a:r>
              <a:rPr kumimoji="1" lang="ja-JP" altLang="en-US" sz="1200" b="1"/>
              <a:t>欄には、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8</xdr:col>
      <xdr:colOff>152400</xdr:colOff>
      <xdr:row>35</xdr:row>
      <xdr:rowOff>57149</xdr:rowOff>
    </xdr:from>
    <xdr:to>
      <xdr:col>8</xdr:col>
      <xdr:colOff>461029</xdr:colOff>
      <xdr:row>39</xdr:row>
      <xdr:rowOff>55766</xdr:rowOff>
    </xdr:to>
    <xdr:sp macro="" textlink="">
      <xdr:nvSpPr>
        <xdr:cNvPr id="16" name="上下矢印 13">
          <a:extLst>
            <a:ext uri="{FF2B5EF4-FFF2-40B4-BE49-F238E27FC236}">
              <a16:creationId xmlns:a16="http://schemas.microsoft.com/office/drawing/2014/main" id="{3416D991-9762-48F1-BC9E-3DF005623859}"/>
            </a:ext>
          </a:extLst>
        </xdr:cNvPr>
        <xdr:cNvSpPr/>
      </xdr:nvSpPr>
      <xdr:spPr>
        <a:xfrm rot="1754928">
          <a:off x="5600700" y="8572499"/>
          <a:ext cx="308629" cy="379617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39</xdr:row>
      <xdr:rowOff>95249</xdr:rowOff>
    </xdr:from>
    <xdr:to>
      <xdr:col>9</xdr:col>
      <xdr:colOff>98052</xdr:colOff>
      <xdr:row>40</xdr:row>
      <xdr:rowOff>84043</xdr:rowOff>
    </xdr:to>
    <xdr:sp macro="" textlink="">
      <xdr:nvSpPr>
        <xdr:cNvPr id="17" name="円/楕円 12">
          <a:extLst>
            <a:ext uri="{FF2B5EF4-FFF2-40B4-BE49-F238E27FC236}">
              <a16:creationId xmlns:a16="http://schemas.microsoft.com/office/drawing/2014/main" id="{D34B9C05-DDCC-426A-A1AD-3D6D948E998C}"/>
            </a:ext>
          </a:extLst>
        </xdr:cNvPr>
        <xdr:cNvSpPr/>
      </xdr:nvSpPr>
      <xdr:spPr>
        <a:xfrm>
          <a:off x="5238750" y="8991599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466725</xdr:colOff>
      <xdr:row>43</xdr:row>
      <xdr:rowOff>28575</xdr:rowOff>
    </xdr:from>
    <xdr:to>
      <xdr:col>9</xdr:col>
      <xdr:colOff>40902</xdr:colOff>
      <xdr:row>44</xdr:row>
      <xdr:rowOff>17369</xdr:rowOff>
    </xdr:to>
    <xdr:sp macro="" textlink="">
      <xdr:nvSpPr>
        <xdr:cNvPr id="18" name="円/楕円 12">
          <a:extLst>
            <a:ext uri="{FF2B5EF4-FFF2-40B4-BE49-F238E27FC236}">
              <a16:creationId xmlns:a16="http://schemas.microsoft.com/office/drawing/2014/main" id="{7F733EC1-9D25-4E17-8EEF-599B60D9AD7E}"/>
            </a:ext>
          </a:extLst>
        </xdr:cNvPr>
        <xdr:cNvSpPr/>
      </xdr:nvSpPr>
      <xdr:spPr>
        <a:xfrm>
          <a:off x="5181600" y="9791700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314325</xdr:colOff>
      <xdr:row>39</xdr:row>
      <xdr:rowOff>228600</xdr:rowOff>
    </xdr:from>
    <xdr:to>
      <xdr:col>9</xdr:col>
      <xdr:colOff>178173</xdr:colOff>
      <xdr:row>43</xdr:row>
      <xdr:rowOff>471209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4D5ED08B-37A6-468B-9863-921B84A87675}"/>
            </a:ext>
          </a:extLst>
        </xdr:cNvPr>
        <xdr:cNvGrpSpPr/>
      </xdr:nvGrpSpPr>
      <xdr:grpSpPr>
        <a:xfrm>
          <a:off x="3933825" y="9304564"/>
          <a:ext cx="2421991" cy="1113466"/>
          <a:chOff x="3401452" y="7669731"/>
          <a:chExt cx="2314284" cy="1935322"/>
        </a:xfrm>
      </xdr:grpSpPr>
      <xdr:sp macro="" textlink="">
        <xdr:nvSpPr>
          <xdr:cNvPr id="20" name="左カーブ矢印 19">
            <a:extLst>
              <a:ext uri="{FF2B5EF4-FFF2-40B4-BE49-F238E27FC236}">
                <a16:creationId xmlns:a16="http://schemas.microsoft.com/office/drawing/2014/main" id="{07F9F33B-AB10-4E22-A764-B42CFBD96E6F}"/>
              </a:ext>
            </a:extLst>
          </xdr:cNvPr>
          <xdr:cNvSpPr/>
        </xdr:nvSpPr>
        <xdr:spPr>
          <a:xfrm flipH="1">
            <a:off x="4067431" y="7669731"/>
            <a:ext cx="551472" cy="1935322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32F7BDED-B866-467B-81BA-5051BC90AE93}"/>
              </a:ext>
            </a:extLst>
          </xdr:cNvPr>
          <xdr:cNvGrpSpPr/>
        </xdr:nvGrpSpPr>
        <xdr:grpSpPr>
          <a:xfrm>
            <a:off x="3401452" y="8147695"/>
            <a:ext cx="2314284" cy="712654"/>
            <a:chOff x="-1622606" y="5050295"/>
            <a:chExt cx="3611402" cy="1593195"/>
          </a:xfrm>
        </xdr:grpSpPr>
        <xdr:sp macro="" textlink="">
          <xdr:nvSpPr>
            <xdr:cNvPr id="22" name="角丸四角形 21">
              <a:extLst>
                <a:ext uri="{FF2B5EF4-FFF2-40B4-BE49-F238E27FC236}">
                  <a16:creationId xmlns:a16="http://schemas.microsoft.com/office/drawing/2014/main" id="{AEB4D404-82C3-4AF4-868A-2D605EE1C2EC}"/>
                </a:ext>
              </a:extLst>
            </xdr:cNvPr>
            <xdr:cNvSpPr/>
          </xdr:nvSpPr>
          <xdr:spPr>
            <a:xfrm>
              <a:off x="-1622606" y="5050295"/>
              <a:ext cx="3208149" cy="1593195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79D2E50E-D806-4996-AD04-498AE2F0299E}"/>
                </a:ext>
              </a:extLst>
            </xdr:cNvPr>
            <xdr:cNvSpPr txBox="1"/>
          </xdr:nvSpPr>
          <xdr:spPr>
            <a:xfrm>
              <a:off x="-1427286" y="5309644"/>
              <a:ext cx="3416082" cy="13325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6,000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ⓑ</a:t>
              </a:r>
              <a:r>
                <a:rPr kumimoji="1" lang="en-US" altLang="ja-JP" sz="1200" b="1"/>
                <a:t>2,800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19050</xdr:rowOff>
    </xdr:from>
    <xdr:to>
      <xdr:col>2</xdr:col>
      <xdr:colOff>625661</xdr:colOff>
      <xdr:row>5</xdr:row>
      <xdr:rowOff>250467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11F3A-A264-4601-AE96-883EEC6E88A1}"/>
            </a:ext>
          </a:extLst>
        </xdr:cNvPr>
        <xdr:cNvSpPr txBox="1"/>
      </xdr:nvSpPr>
      <xdr:spPr>
        <a:xfrm>
          <a:off x="666750" y="590550"/>
          <a:ext cx="930461" cy="698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4</a:t>
          </a:r>
        </a:p>
      </xdr:txBody>
    </xdr:sp>
    <xdr:clientData/>
  </xdr:twoCellAnchor>
  <xdr:twoCellAnchor>
    <xdr:from>
      <xdr:col>1</xdr:col>
      <xdr:colOff>590550</xdr:colOff>
      <xdr:row>6</xdr:row>
      <xdr:rowOff>85726</xdr:rowOff>
    </xdr:from>
    <xdr:to>
      <xdr:col>4</xdr:col>
      <xdr:colOff>847165</xdr:colOff>
      <xdr:row>9</xdr:row>
      <xdr:rowOff>192743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25B4267-5B52-4563-962C-FBC16B02231E}"/>
            </a:ext>
          </a:extLst>
        </xdr:cNvPr>
        <xdr:cNvGrpSpPr/>
      </xdr:nvGrpSpPr>
      <xdr:grpSpPr>
        <a:xfrm>
          <a:off x="638175" y="1395414"/>
          <a:ext cx="2792646" cy="892829"/>
          <a:chOff x="733425" y="5486400"/>
          <a:chExt cx="2628900" cy="1661254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6BD57B11-860D-4321-A097-1D22531E2427}"/>
              </a:ext>
            </a:extLst>
          </xdr:cNvPr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CBA57E0B-095E-4FB5-87E8-D62207971105}"/>
              </a:ext>
            </a:extLst>
          </xdr:cNvPr>
          <xdr:cNvSpPr txBox="1"/>
        </xdr:nvSpPr>
        <xdr:spPr>
          <a:xfrm>
            <a:off x="868038" y="5682967"/>
            <a:ext cx="2440970" cy="1464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補助金等の適用があるものを入力する場合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134470</xdr:colOff>
      <xdr:row>19</xdr:row>
      <xdr:rowOff>22413</xdr:rowOff>
    </xdr:from>
    <xdr:to>
      <xdr:col>7</xdr:col>
      <xdr:colOff>256055</xdr:colOff>
      <xdr:row>23</xdr:row>
      <xdr:rowOff>38100</xdr:rowOff>
    </xdr:to>
    <xdr:sp macro="" textlink="">
      <xdr:nvSpPr>
        <xdr:cNvPr id="6" name="円/楕円 10">
          <a:extLst>
            <a:ext uri="{FF2B5EF4-FFF2-40B4-BE49-F238E27FC236}">
              <a16:creationId xmlns:a16="http://schemas.microsoft.com/office/drawing/2014/main" id="{E89C9369-6D05-4015-9CA2-2386985221A0}"/>
            </a:ext>
          </a:extLst>
        </xdr:cNvPr>
        <xdr:cNvSpPr/>
      </xdr:nvSpPr>
      <xdr:spPr>
        <a:xfrm>
          <a:off x="3753970" y="3575238"/>
          <a:ext cx="1216960" cy="1272987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22</xdr:row>
      <xdr:rowOff>389597</xdr:rowOff>
    </xdr:from>
    <xdr:to>
      <xdr:col>7</xdr:col>
      <xdr:colOff>0</xdr:colOff>
      <xdr:row>37</xdr:row>
      <xdr:rowOff>40855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A3E1508-1194-490B-9471-B26F77EE948F}"/>
            </a:ext>
          </a:extLst>
        </xdr:cNvPr>
        <xdr:cNvGrpSpPr/>
      </xdr:nvGrpSpPr>
      <xdr:grpSpPr>
        <a:xfrm>
          <a:off x="2907506" y="4771097"/>
          <a:ext cx="1807369" cy="4163727"/>
          <a:chOff x="3350656" y="4803514"/>
          <a:chExt cx="1809445" cy="4115940"/>
        </a:xfrm>
      </xdr:grpSpPr>
      <xdr:sp macro="" textlink="">
        <xdr:nvSpPr>
          <xdr:cNvPr id="8" name="下矢印 6">
            <a:extLst>
              <a:ext uri="{FF2B5EF4-FFF2-40B4-BE49-F238E27FC236}">
                <a16:creationId xmlns:a16="http://schemas.microsoft.com/office/drawing/2014/main" id="{69262610-CBB8-4B9D-9968-A739E14B5390}"/>
              </a:ext>
            </a:extLst>
          </xdr:cNvPr>
          <xdr:cNvSpPr/>
        </xdr:nvSpPr>
        <xdr:spPr>
          <a:xfrm rot="19830816">
            <a:off x="4492436" y="4803514"/>
            <a:ext cx="510919" cy="4115940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2BA42995-1596-41EB-8D0C-B0A1F28224DC}"/>
              </a:ext>
            </a:extLst>
          </xdr:cNvPr>
          <xdr:cNvGrpSpPr/>
        </xdr:nvGrpSpPr>
        <xdr:grpSpPr>
          <a:xfrm>
            <a:off x="3350656" y="5030196"/>
            <a:ext cx="1809445" cy="824392"/>
            <a:chOff x="-387651" y="3401012"/>
            <a:chExt cx="3495233" cy="2537462"/>
          </a:xfrm>
        </xdr:grpSpPr>
        <xdr:sp macro="" textlink="">
          <xdr:nvSpPr>
            <xdr:cNvPr id="10" name="角丸四角形 8">
              <a:extLst>
                <a:ext uri="{FF2B5EF4-FFF2-40B4-BE49-F238E27FC236}">
                  <a16:creationId xmlns:a16="http://schemas.microsoft.com/office/drawing/2014/main" id="{4C406C69-A7B8-4763-AA60-EFD0208C6B25}"/>
                </a:ext>
              </a:extLst>
            </xdr:cNvPr>
            <xdr:cNvSpPr/>
          </xdr:nvSpPr>
          <xdr:spPr>
            <a:xfrm>
              <a:off x="-387651" y="3401012"/>
              <a:ext cx="3495233" cy="2537462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B3B4E4B8-5C6F-46B5-8744-2543B5192A33}"/>
                </a:ext>
              </a:extLst>
            </xdr:cNvPr>
            <xdr:cNvSpPr txBox="1"/>
          </xdr:nvSpPr>
          <xdr:spPr>
            <a:xfrm>
              <a:off x="-52858" y="3647055"/>
              <a:ext cx="2829313" cy="22310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/>
                <a:t>①補助金等の適用がないものとあるものの合計が転記されます。</a:t>
              </a:r>
            </a:p>
          </xdr:txBody>
        </xdr:sp>
      </xdr:grpSp>
    </xdr:grpSp>
    <xdr:clientData/>
  </xdr:twoCellAnchor>
  <xdr:twoCellAnchor>
    <xdr:from>
      <xdr:col>8</xdr:col>
      <xdr:colOff>95250</xdr:colOff>
      <xdr:row>33</xdr:row>
      <xdr:rowOff>447675</xdr:rowOff>
    </xdr:from>
    <xdr:to>
      <xdr:col>10</xdr:col>
      <xdr:colOff>98052</xdr:colOff>
      <xdr:row>35</xdr:row>
      <xdr:rowOff>84044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A9C4801A-CF28-4EC5-8FF6-E3207DD1DBBC}"/>
            </a:ext>
          </a:extLst>
        </xdr:cNvPr>
        <xdr:cNvSpPr/>
      </xdr:nvSpPr>
      <xdr:spPr>
        <a:xfrm>
          <a:off x="5543550" y="8115300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152400</xdr:colOff>
      <xdr:row>35</xdr:row>
      <xdr:rowOff>57149</xdr:rowOff>
    </xdr:from>
    <xdr:to>
      <xdr:col>8</xdr:col>
      <xdr:colOff>461029</xdr:colOff>
      <xdr:row>39</xdr:row>
      <xdr:rowOff>55766</xdr:rowOff>
    </xdr:to>
    <xdr:sp macro="" textlink="">
      <xdr:nvSpPr>
        <xdr:cNvPr id="16" name="上下矢印 13">
          <a:extLst>
            <a:ext uri="{FF2B5EF4-FFF2-40B4-BE49-F238E27FC236}">
              <a16:creationId xmlns:a16="http://schemas.microsoft.com/office/drawing/2014/main" id="{A7AE8FF2-6319-4136-8069-DCFBE24940BF}"/>
            </a:ext>
          </a:extLst>
        </xdr:cNvPr>
        <xdr:cNvSpPr/>
      </xdr:nvSpPr>
      <xdr:spPr>
        <a:xfrm rot="1754928">
          <a:off x="5600700" y="8572499"/>
          <a:ext cx="308629" cy="379617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39</xdr:row>
      <xdr:rowOff>95249</xdr:rowOff>
    </xdr:from>
    <xdr:to>
      <xdr:col>9</xdr:col>
      <xdr:colOff>98052</xdr:colOff>
      <xdr:row>40</xdr:row>
      <xdr:rowOff>84043</xdr:rowOff>
    </xdr:to>
    <xdr:sp macro="" textlink="">
      <xdr:nvSpPr>
        <xdr:cNvPr id="17" name="円/楕円 12">
          <a:extLst>
            <a:ext uri="{FF2B5EF4-FFF2-40B4-BE49-F238E27FC236}">
              <a16:creationId xmlns:a16="http://schemas.microsoft.com/office/drawing/2014/main" id="{D55F75D9-59F2-45D2-9FBA-AB7F0F9BCAF4}"/>
            </a:ext>
          </a:extLst>
        </xdr:cNvPr>
        <xdr:cNvSpPr/>
      </xdr:nvSpPr>
      <xdr:spPr>
        <a:xfrm>
          <a:off x="5238750" y="8991599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857250</xdr:colOff>
      <xdr:row>39</xdr:row>
      <xdr:rowOff>142875</xdr:rowOff>
    </xdr:from>
    <xdr:to>
      <xdr:col>8</xdr:col>
      <xdr:colOff>293636</xdr:colOff>
      <xdr:row>43</xdr:row>
      <xdr:rowOff>409616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86B247A0-DCD5-4C27-AB53-D0E9F7CE7EF1}"/>
            </a:ext>
          </a:extLst>
        </xdr:cNvPr>
        <xdr:cNvGrpSpPr/>
      </xdr:nvGrpSpPr>
      <xdr:grpSpPr>
        <a:xfrm>
          <a:off x="3440906" y="9239250"/>
          <a:ext cx="2305793" cy="1123991"/>
          <a:chOff x="3571876" y="7779320"/>
          <a:chExt cx="2305049" cy="1996651"/>
        </a:xfrm>
      </xdr:grpSpPr>
      <xdr:sp macro="" textlink="">
        <xdr:nvSpPr>
          <xdr:cNvPr id="25" name="左カーブ矢印 20">
            <a:extLst>
              <a:ext uri="{FF2B5EF4-FFF2-40B4-BE49-F238E27FC236}">
                <a16:creationId xmlns:a16="http://schemas.microsoft.com/office/drawing/2014/main" id="{6508A9F7-99A5-48B2-BEC3-B3D0F46E0A46}"/>
              </a:ext>
            </a:extLst>
          </xdr:cNvPr>
          <xdr:cNvSpPr/>
        </xdr:nvSpPr>
        <xdr:spPr>
          <a:xfrm flipH="1">
            <a:off x="4686301" y="7779320"/>
            <a:ext cx="635914" cy="1996651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6C05C260-EFD0-4FF2-BD2D-43D44013D84D}"/>
              </a:ext>
            </a:extLst>
          </xdr:cNvPr>
          <xdr:cNvGrpSpPr/>
        </xdr:nvGrpSpPr>
        <xdr:grpSpPr>
          <a:xfrm>
            <a:off x="3571876" y="8341830"/>
            <a:ext cx="2305049" cy="685111"/>
            <a:chOff x="-1286518" y="5289975"/>
            <a:chExt cx="3594313" cy="1532790"/>
          </a:xfrm>
        </xdr:grpSpPr>
        <xdr:sp macro="" textlink="">
          <xdr:nvSpPr>
            <xdr:cNvPr id="27" name="角丸四角形 22">
              <a:extLst>
                <a:ext uri="{FF2B5EF4-FFF2-40B4-BE49-F238E27FC236}">
                  <a16:creationId xmlns:a16="http://schemas.microsoft.com/office/drawing/2014/main" id="{1E563CA5-5E30-4E78-BA8C-A2DFBA377572}"/>
                </a:ext>
              </a:extLst>
            </xdr:cNvPr>
            <xdr:cNvSpPr/>
          </xdr:nvSpPr>
          <xdr:spPr>
            <a:xfrm>
              <a:off x="-1286518" y="5289975"/>
              <a:ext cx="3267560" cy="151765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920922F2-DC23-458D-AA8E-1D19966736C2}"/>
                </a:ext>
              </a:extLst>
            </xdr:cNvPr>
            <xdr:cNvSpPr txBox="1"/>
          </xdr:nvSpPr>
          <xdr:spPr>
            <a:xfrm>
              <a:off x="-1197404" y="5490235"/>
              <a:ext cx="350519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2,800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-ⓑ2,800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7</xdr:col>
      <xdr:colOff>542925</xdr:colOff>
      <xdr:row>43</xdr:row>
      <xdr:rowOff>47625</xdr:rowOff>
    </xdr:from>
    <xdr:to>
      <xdr:col>9</xdr:col>
      <xdr:colOff>115033</xdr:colOff>
      <xdr:row>45</xdr:row>
      <xdr:rowOff>9525</xdr:rowOff>
    </xdr:to>
    <xdr:sp macro="" textlink="">
      <xdr:nvSpPr>
        <xdr:cNvPr id="29" name="円/楕円 15">
          <a:extLst>
            <a:ext uri="{FF2B5EF4-FFF2-40B4-BE49-F238E27FC236}">
              <a16:creationId xmlns:a16="http://schemas.microsoft.com/office/drawing/2014/main" id="{CABCB9E0-925C-472F-AC80-70B25AFC0D25}"/>
            </a:ext>
          </a:extLst>
        </xdr:cNvPr>
        <xdr:cNvSpPr/>
      </xdr:nvSpPr>
      <xdr:spPr>
        <a:xfrm>
          <a:off x="5257800" y="9810750"/>
          <a:ext cx="1029433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676275</xdr:colOff>
      <xdr:row>32</xdr:row>
      <xdr:rowOff>142875</xdr:rowOff>
    </xdr:from>
    <xdr:to>
      <xdr:col>10</xdr:col>
      <xdr:colOff>131110</xdr:colOff>
      <xdr:row>34</xdr:row>
      <xdr:rowOff>28575</xdr:rowOff>
    </xdr:to>
    <xdr:sp macro="" textlink="">
      <xdr:nvSpPr>
        <xdr:cNvPr id="31" name="円/楕円 10">
          <a:extLst>
            <a:ext uri="{FF2B5EF4-FFF2-40B4-BE49-F238E27FC236}">
              <a16:creationId xmlns:a16="http://schemas.microsoft.com/office/drawing/2014/main" id="{7D894112-ED95-407B-85A1-60739AC3F363}"/>
            </a:ext>
          </a:extLst>
        </xdr:cNvPr>
        <xdr:cNvSpPr/>
      </xdr:nvSpPr>
      <xdr:spPr>
        <a:xfrm>
          <a:off x="5391150" y="7648575"/>
          <a:ext cx="1216960" cy="51435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5</xdr:col>
      <xdr:colOff>168840</xdr:colOff>
      <xdr:row>37</xdr:row>
      <xdr:rowOff>110253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8B7D8EED-9B64-4167-9046-94F8A046D20E}"/>
            </a:ext>
          </a:extLst>
        </xdr:cNvPr>
        <xdr:cNvGrpSpPr/>
      </xdr:nvGrpSpPr>
      <xdr:grpSpPr>
        <a:xfrm>
          <a:off x="976313" y="7715250"/>
          <a:ext cx="2812027" cy="1288972"/>
          <a:chOff x="-285765" y="5422547"/>
          <a:chExt cx="3143599" cy="2287764"/>
        </a:xfrm>
      </xdr:grpSpPr>
      <xdr:sp macro="" textlink="">
        <xdr:nvSpPr>
          <xdr:cNvPr id="33" name="角丸四角形 17">
            <a:extLst>
              <a:ext uri="{FF2B5EF4-FFF2-40B4-BE49-F238E27FC236}">
                <a16:creationId xmlns:a16="http://schemas.microsoft.com/office/drawing/2014/main" id="{F24B6B49-68A7-4087-8576-9622A5A1AE28}"/>
              </a:ext>
            </a:extLst>
          </xdr:cNvPr>
          <xdr:cNvSpPr/>
        </xdr:nvSpPr>
        <xdr:spPr>
          <a:xfrm>
            <a:off x="-285765" y="5422547"/>
            <a:ext cx="2909138" cy="2029928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9D464A2D-22BE-46DC-9E73-2D26465C29BB}"/>
              </a:ext>
            </a:extLst>
          </xdr:cNvPr>
          <xdr:cNvSpPr txBox="1"/>
        </xdr:nvSpPr>
        <xdr:spPr>
          <a:xfrm>
            <a:off x="-154038" y="5672155"/>
            <a:ext cx="3011872" cy="20381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円と比較してⓐ</a:t>
            </a:r>
            <a:r>
              <a:rPr kumimoji="1" lang="en-US" altLang="ja-JP" sz="1200" b="1"/>
              <a:t>(2,800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</a:p>
          <a:p>
            <a:r>
              <a:rPr kumimoji="1" lang="ja-JP" altLang="en-US" sz="1200" b="1"/>
              <a:t>も同金額のためⓑ欄には</a:t>
            </a:r>
            <a:r>
              <a:rPr kumimoji="1" lang="en-US" altLang="ja-JP" sz="1200" b="1"/>
              <a:t>2,800</a:t>
            </a:r>
            <a:r>
              <a:rPr kumimoji="1" lang="ja-JP" altLang="en-US" sz="1200" b="1"/>
              <a:t>円</a:t>
            </a:r>
            <a:endParaRPr kumimoji="1" lang="en-US" altLang="ja-JP" sz="1200" b="1"/>
          </a:p>
          <a:p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zoomScaleSheetLayoutView="100" workbookViewId="0">
      <selection activeCell="N6" sqref="N6"/>
    </sheetView>
  </sheetViews>
  <sheetFormatPr defaultColWidth="9" defaultRowHeight="13.5" x14ac:dyDescent="0.15"/>
  <cols>
    <col min="1" max="1" width="0.625" style="6" customWidth="1"/>
    <col min="2" max="2" width="12.125" style="6" customWidth="1"/>
    <col min="3" max="3" width="8.25" style="6" customWidth="1"/>
    <col min="4" max="4" width="12.875" style="6" customWidth="1"/>
    <col min="5" max="5" width="13.625" style="6" customWidth="1"/>
    <col min="6" max="6" width="5.875" style="6" customWidth="1"/>
    <col min="7" max="7" width="8.5" style="6" customWidth="1"/>
    <col min="8" max="8" width="9.625" style="6" customWidth="1"/>
    <col min="9" max="9" width="9.5" style="6" customWidth="1"/>
    <col min="10" max="10" width="4" style="6" customWidth="1"/>
    <col min="11" max="11" width="4.625" style="6" customWidth="1"/>
    <col min="12" max="16384" width="9" style="6"/>
  </cols>
  <sheetData>
    <row r="1" spans="1:11" ht="11.25" customHeight="1" x14ac:dyDescent="0.15">
      <c r="A1" s="34" t="s">
        <v>25</v>
      </c>
      <c r="B1" s="34"/>
    </row>
    <row r="2" spans="1:11" ht="22.5" customHeight="1" x14ac:dyDescent="0.1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x14ac:dyDescent="0.15">
      <c r="A3" s="34" t="s">
        <v>10</v>
      </c>
      <c r="B3" s="34"/>
    </row>
    <row r="4" spans="1:11" ht="16.5" customHeight="1" x14ac:dyDescent="0.15">
      <c r="C4" s="7"/>
      <c r="D4" s="7"/>
      <c r="E4" s="7"/>
      <c r="F4" s="7"/>
      <c r="G4" s="33" t="s">
        <v>16</v>
      </c>
      <c r="H4" s="33"/>
      <c r="I4" s="33"/>
    </row>
    <row r="5" spans="1:11" ht="20.25" customHeight="1" x14ac:dyDescent="0.15">
      <c r="C5" s="7"/>
      <c r="D5" s="7"/>
      <c r="E5" s="7"/>
      <c r="F5" s="7"/>
      <c r="G5" s="8"/>
      <c r="H5" s="36"/>
      <c r="I5" s="36"/>
      <c r="J5" s="36"/>
      <c r="K5" s="36"/>
    </row>
    <row r="6" spans="1:11" ht="20.25" customHeight="1" x14ac:dyDescent="0.15">
      <c r="G6" s="6" t="s">
        <v>4</v>
      </c>
      <c r="H6" s="36"/>
      <c r="I6" s="36"/>
      <c r="J6" s="36"/>
      <c r="K6" s="36"/>
    </row>
    <row r="7" spans="1:11" ht="20.25" customHeight="1" x14ac:dyDescent="0.15">
      <c r="G7" s="37" t="s">
        <v>7</v>
      </c>
      <c r="H7" s="38"/>
      <c r="I7" s="38"/>
      <c r="J7" s="38"/>
      <c r="K7" s="38"/>
    </row>
    <row r="8" spans="1:11" ht="20.25" customHeight="1" x14ac:dyDescent="0.15">
      <c r="G8" s="37"/>
      <c r="H8" s="38"/>
      <c r="I8" s="38"/>
      <c r="J8" s="38"/>
      <c r="K8" s="38"/>
    </row>
    <row r="9" spans="1:11" ht="20.25" customHeight="1" x14ac:dyDescent="0.15">
      <c r="G9" s="29" t="s">
        <v>3</v>
      </c>
      <c r="H9" s="36"/>
      <c r="I9" s="36"/>
      <c r="J9" s="36"/>
      <c r="K9" s="9"/>
    </row>
    <row r="10" spans="1:11" ht="20.25" customHeight="1" x14ac:dyDescent="0.15">
      <c r="G10" s="8"/>
      <c r="H10" s="36"/>
      <c r="I10" s="36"/>
      <c r="J10" s="36"/>
      <c r="K10" s="36"/>
    </row>
    <row r="11" spans="1:11" ht="20.25" customHeight="1" x14ac:dyDescent="0.15">
      <c r="F11" s="28"/>
      <c r="G11" s="8"/>
      <c r="I11" s="8"/>
      <c r="J11" s="36"/>
      <c r="K11" s="36"/>
    </row>
    <row r="12" spans="1:11" ht="8.25" customHeight="1" x14ac:dyDescent="0.15">
      <c r="F12" s="28"/>
      <c r="G12" s="28"/>
    </row>
    <row r="13" spans="1:11" x14ac:dyDescent="0.1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4.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0.5" customHeight="1" x14ac:dyDescent="0.15">
      <c r="C15" s="52" t="s">
        <v>8</v>
      </c>
      <c r="D15" s="48"/>
      <c r="E15" s="54" t="s">
        <v>28</v>
      </c>
      <c r="F15" s="55"/>
      <c r="G15" s="55"/>
      <c r="H15" s="56"/>
      <c r="I15" s="58"/>
    </row>
    <row r="16" spans="1:11" ht="20.25" customHeight="1" x14ac:dyDescent="0.15">
      <c r="C16" s="53"/>
      <c r="D16" s="49"/>
      <c r="E16" s="60"/>
      <c r="F16" s="61"/>
      <c r="G16" s="61"/>
      <c r="H16" s="57"/>
      <c r="I16" s="59"/>
    </row>
    <row r="17" spans="1:11" ht="3" customHeight="1" x14ac:dyDescent="0.15">
      <c r="D17" s="29"/>
      <c r="E17" s="10"/>
      <c r="F17" s="11"/>
      <c r="G17" s="11"/>
      <c r="H17" s="11"/>
      <c r="I17" s="11"/>
    </row>
    <row r="18" spans="1:11" ht="14.25" x14ac:dyDescent="0.15">
      <c r="A18" s="6" t="s">
        <v>30</v>
      </c>
      <c r="B18" s="12"/>
      <c r="C18" s="12"/>
      <c r="D18" s="13"/>
      <c r="E18" s="10"/>
      <c r="F18" s="11"/>
      <c r="G18" s="11"/>
      <c r="H18" s="11"/>
      <c r="I18" s="11"/>
    </row>
    <row r="19" spans="1:11" ht="2.25" customHeight="1" x14ac:dyDescent="0.15">
      <c r="A19" s="12"/>
      <c r="B19" s="12"/>
      <c r="C19" s="12"/>
      <c r="D19" s="13"/>
      <c r="E19" s="10"/>
      <c r="F19" s="11"/>
      <c r="G19" s="11"/>
      <c r="H19" s="11"/>
      <c r="I19" s="11"/>
    </row>
    <row r="20" spans="1:11" ht="12.75" customHeight="1" x14ac:dyDescent="0.15">
      <c r="B20" s="39" t="s">
        <v>29</v>
      </c>
      <c r="C20" s="42" t="s">
        <v>5</v>
      </c>
      <c r="D20" s="43"/>
      <c r="E20" s="44" t="s">
        <v>40</v>
      </c>
      <c r="F20" s="46"/>
      <c r="G20" s="46"/>
      <c r="H20" s="48" t="s">
        <v>1</v>
      </c>
      <c r="I20" s="46"/>
      <c r="J20" s="46"/>
      <c r="K20" s="62" t="s">
        <v>0</v>
      </c>
    </row>
    <row r="21" spans="1:11" ht="36.75" customHeight="1" x14ac:dyDescent="0.15">
      <c r="B21" s="40"/>
      <c r="C21" s="50"/>
      <c r="D21" s="51"/>
      <c r="E21" s="45"/>
      <c r="F21" s="47"/>
      <c r="G21" s="47"/>
      <c r="H21" s="49"/>
      <c r="I21" s="47"/>
      <c r="J21" s="47"/>
      <c r="K21" s="63"/>
    </row>
    <row r="22" spans="1:11" ht="12.75" customHeight="1" x14ac:dyDescent="0.15">
      <c r="B22" s="40"/>
      <c r="C22" s="42" t="s">
        <v>5</v>
      </c>
      <c r="D22" s="43"/>
      <c r="E22" s="44" t="s">
        <v>40</v>
      </c>
      <c r="F22" s="46"/>
      <c r="G22" s="46"/>
      <c r="H22" s="48" t="s">
        <v>1</v>
      </c>
      <c r="I22" s="46"/>
      <c r="J22" s="46"/>
      <c r="K22" s="62" t="s">
        <v>0</v>
      </c>
    </row>
    <row r="23" spans="1:11" ht="36.75" customHeight="1" x14ac:dyDescent="0.15">
      <c r="B23" s="40"/>
      <c r="C23" s="50"/>
      <c r="D23" s="51"/>
      <c r="E23" s="45"/>
      <c r="F23" s="47"/>
      <c r="G23" s="47"/>
      <c r="H23" s="49"/>
      <c r="I23" s="47"/>
      <c r="J23" s="47"/>
      <c r="K23" s="63"/>
    </row>
    <row r="24" spans="1:11" ht="12.75" customHeight="1" x14ac:dyDescent="0.15">
      <c r="B24" s="40"/>
      <c r="C24" s="42" t="s">
        <v>5</v>
      </c>
      <c r="D24" s="43"/>
      <c r="E24" s="44" t="s">
        <v>40</v>
      </c>
      <c r="F24" s="46"/>
      <c r="G24" s="46"/>
      <c r="H24" s="48" t="s">
        <v>1</v>
      </c>
      <c r="I24" s="46"/>
      <c r="J24" s="46"/>
      <c r="K24" s="62" t="s">
        <v>0</v>
      </c>
    </row>
    <row r="25" spans="1:11" ht="36.75" customHeight="1" x14ac:dyDescent="0.15">
      <c r="B25" s="40"/>
      <c r="C25" s="50"/>
      <c r="D25" s="51"/>
      <c r="E25" s="45"/>
      <c r="F25" s="47"/>
      <c r="G25" s="47"/>
      <c r="H25" s="49"/>
      <c r="I25" s="47"/>
      <c r="J25" s="47"/>
      <c r="K25" s="63"/>
    </row>
    <row r="26" spans="1:11" ht="12.75" customHeight="1" x14ac:dyDescent="0.15">
      <c r="B26" s="40"/>
      <c r="C26" s="42" t="s">
        <v>5</v>
      </c>
      <c r="D26" s="43"/>
      <c r="E26" s="44" t="s">
        <v>40</v>
      </c>
      <c r="F26" s="46"/>
      <c r="G26" s="46"/>
      <c r="H26" s="48" t="s">
        <v>1</v>
      </c>
      <c r="I26" s="46"/>
      <c r="J26" s="46"/>
      <c r="K26" s="62" t="s">
        <v>0</v>
      </c>
    </row>
    <row r="27" spans="1:11" ht="36.75" customHeight="1" x14ac:dyDescent="0.15">
      <c r="B27" s="40"/>
      <c r="C27" s="50"/>
      <c r="D27" s="51"/>
      <c r="E27" s="45"/>
      <c r="F27" s="47"/>
      <c r="G27" s="47"/>
      <c r="H27" s="49"/>
      <c r="I27" s="47"/>
      <c r="J27" s="47"/>
      <c r="K27" s="63"/>
    </row>
    <row r="28" spans="1:11" ht="12.75" customHeight="1" x14ac:dyDescent="0.15">
      <c r="B28" s="40"/>
      <c r="C28" s="42" t="s">
        <v>5</v>
      </c>
      <c r="D28" s="43"/>
      <c r="E28" s="44" t="s">
        <v>40</v>
      </c>
      <c r="F28" s="46"/>
      <c r="G28" s="46"/>
      <c r="H28" s="48" t="s">
        <v>1</v>
      </c>
      <c r="I28" s="46"/>
      <c r="J28" s="46"/>
      <c r="K28" s="62" t="s">
        <v>0</v>
      </c>
    </row>
    <row r="29" spans="1:11" ht="36.75" customHeight="1" x14ac:dyDescent="0.15">
      <c r="B29" s="41"/>
      <c r="C29" s="50"/>
      <c r="D29" s="51"/>
      <c r="E29" s="45"/>
      <c r="F29" s="47"/>
      <c r="G29" s="47"/>
      <c r="H29" s="49"/>
      <c r="I29" s="47"/>
      <c r="J29" s="47"/>
      <c r="K29" s="63"/>
    </row>
    <row r="30" spans="1:11" ht="14.25" x14ac:dyDescent="0.15">
      <c r="A30" s="6" t="s">
        <v>31</v>
      </c>
      <c r="B30" s="12"/>
      <c r="C30" s="12"/>
      <c r="D30" s="13"/>
      <c r="E30" s="10"/>
      <c r="F30" s="11"/>
      <c r="G30" s="11"/>
      <c r="H30" s="11"/>
      <c r="I30" s="11"/>
    </row>
    <row r="31" spans="1:11" ht="12.75" customHeight="1" x14ac:dyDescent="0.15">
      <c r="B31" s="77" t="s">
        <v>29</v>
      </c>
      <c r="C31" s="78" t="s">
        <v>5</v>
      </c>
      <c r="D31" s="78"/>
      <c r="E31" s="79" t="s">
        <v>40</v>
      </c>
      <c r="F31" s="64" t="s">
        <v>35</v>
      </c>
      <c r="G31" s="64"/>
      <c r="H31" s="80" t="s">
        <v>32</v>
      </c>
      <c r="I31" s="64" t="s">
        <v>41</v>
      </c>
      <c r="J31" s="64"/>
      <c r="K31" s="65"/>
    </row>
    <row r="32" spans="1:11" ht="36.75" customHeight="1" x14ac:dyDescent="0.15">
      <c r="B32" s="77"/>
      <c r="C32" s="66"/>
      <c r="D32" s="66"/>
      <c r="E32" s="79"/>
      <c r="F32" s="67"/>
      <c r="G32" s="67"/>
      <c r="H32" s="35"/>
      <c r="I32" s="68"/>
      <c r="J32" s="68"/>
      <c r="K32" s="69"/>
    </row>
    <row r="33" spans="1:11" ht="12.75" customHeight="1" x14ac:dyDescent="0.15">
      <c r="B33" s="26"/>
      <c r="C33" s="70"/>
      <c r="D33" s="70"/>
      <c r="E33" s="71"/>
      <c r="F33" s="72"/>
      <c r="G33" s="72"/>
      <c r="H33" s="73" t="s">
        <v>33</v>
      </c>
      <c r="I33" s="72" t="s">
        <v>34</v>
      </c>
      <c r="J33" s="72"/>
      <c r="K33" s="74" t="s">
        <v>0</v>
      </c>
    </row>
    <row r="34" spans="1:11" ht="36.75" customHeight="1" thickBot="1" x14ac:dyDescent="0.2">
      <c r="B34" s="26"/>
      <c r="C34" s="76"/>
      <c r="D34" s="76"/>
      <c r="E34" s="71"/>
      <c r="F34" s="68"/>
      <c r="G34" s="68"/>
      <c r="H34" s="73"/>
      <c r="I34" s="72">
        <f>F32-I32</f>
        <v>0</v>
      </c>
      <c r="J34" s="72"/>
      <c r="K34" s="75"/>
    </row>
    <row r="35" spans="1:11" ht="30" customHeight="1" thickBot="1" x14ac:dyDescent="0.2">
      <c r="B35" s="36"/>
      <c r="C35" s="36"/>
      <c r="D35" s="36"/>
      <c r="E35" s="36"/>
      <c r="F35" s="27" t="s">
        <v>2</v>
      </c>
      <c r="G35" s="14" t="s">
        <v>17</v>
      </c>
      <c r="H35" s="81">
        <f>SUM(F20:G29)+I34</f>
        <v>0</v>
      </c>
      <c r="I35" s="82"/>
      <c r="J35" s="83"/>
      <c r="K35" s="15" t="s">
        <v>0</v>
      </c>
    </row>
    <row r="36" spans="1:11" ht="13.5" customHeight="1" x14ac:dyDescent="0.15">
      <c r="B36" s="84" t="s">
        <v>42</v>
      </c>
      <c r="C36" s="84"/>
      <c r="D36" s="84"/>
      <c r="E36" s="84"/>
      <c r="F36" s="84"/>
      <c r="G36" s="84"/>
      <c r="H36" s="84"/>
      <c r="I36" s="29"/>
      <c r="J36" s="29"/>
      <c r="K36" s="16"/>
    </row>
    <row r="37" spans="1:11" ht="13.5" customHeight="1" x14ac:dyDescent="0.15">
      <c r="B37" s="32" t="s">
        <v>39</v>
      </c>
      <c r="C37" s="32"/>
      <c r="D37" s="32"/>
      <c r="E37" s="32"/>
      <c r="F37" s="32"/>
      <c r="G37" s="32"/>
      <c r="H37" s="32"/>
      <c r="I37" s="29"/>
      <c r="J37" s="29"/>
      <c r="K37" s="16"/>
    </row>
    <row r="38" spans="1:11" ht="14.25" x14ac:dyDescent="0.15">
      <c r="A38" s="6" t="s">
        <v>18</v>
      </c>
      <c r="B38" s="12"/>
      <c r="C38" s="12"/>
    </row>
    <row r="39" spans="1:11" ht="2.25" customHeight="1" thickBot="1" x14ac:dyDescent="0.2">
      <c r="B39" s="12"/>
      <c r="C39" s="12"/>
    </row>
    <row r="40" spans="1:11" s="1" customFormat="1" ht="39" customHeight="1" thickTop="1" thickBot="1" x14ac:dyDescent="0.2">
      <c r="B40" s="85" t="s">
        <v>19</v>
      </c>
      <c r="C40" s="85"/>
      <c r="D40" s="86" t="s">
        <v>37</v>
      </c>
      <c r="E40" s="87"/>
      <c r="F40" s="17" t="s">
        <v>22</v>
      </c>
      <c r="G40" s="88">
        <f>IF(H35&gt;2800,2800,H35)</f>
        <v>0</v>
      </c>
      <c r="H40" s="88"/>
      <c r="I40" s="88"/>
      <c r="J40" s="2" t="s">
        <v>0</v>
      </c>
    </row>
    <row r="41" spans="1:11" s="1" customFormat="1" ht="13.5" customHeight="1" x14ac:dyDescent="0.15">
      <c r="B41" s="18" t="s">
        <v>38</v>
      </c>
      <c r="C41" s="19"/>
      <c r="D41" s="19"/>
      <c r="E41" s="19"/>
      <c r="F41" s="30"/>
      <c r="G41" s="31"/>
      <c r="H41" s="31"/>
      <c r="I41" s="31"/>
      <c r="J41" s="4"/>
    </row>
    <row r="42" spans="1:11" ht="13.5" customHeight="1" x14ac:dyDescent="0.15">
      <c r="B42" s="5" t="s">
        <v>20</v>
      </c>
      <c r="C42" s="3"/>
      <c r="D42" s="3"/>
      <c r="E42" s="3"/>
      <c r="J42" s="20"/>
    </row>
    <row r="43" spans="1:11" ht="2.25" customHeight="1" thickBot="1" x14ac:dyDescent="0.2">
      <c r="B43" s="1"/>
      <c r="C43" s="1"/>
      <c r="D43" s="3"/>
      <c r="E43" s="3"/>
      <c r="J43" s="20"/>
    </row>
    <row r="44" spans="1:11" ht="39" customHeight="1" thickTop="1" thickBot="1" x14ac:dyDescent="0.2">
      <c r="B44" s="89" t="s">
        <v>21</v>
      </c>
      <c r="C44" s="90"/>
      <c r="D44" s="86" t="s">
        <v>9</v>
      </c>
      <c r="E44" s="91"/>
      <c r="F44" s="21" t="s">
        <v>23</v>
      </c>
      <c r="G44" s="92">
        <f>IF(H35-G40&gt;=0,H35-G40,0)</f>
        <v>0</v>
      </c>
      <c r="H44" s="92"/>
      <c r="I44" s="92"/>
      <c r="J44" s="22" t="s">
        <v>0</v>
      </c>
    </row>
    <row r="45" spans="1:11" ht="2.25" customHeight="1" thickTop="1" x14ac:dyDescent="0.15">
      <c r="B45" s="29"/>
      <c r="C45" s="29"/>
      <c r="D45" s="29"/>
      <c r="E45" s="29"/>
      <c r="F45" s="23"/>
      <c r="G45" s="23"/>
      <c r="H45" s="23"/>
      <c r="I45" s="29"/>
      <c r="J45" s="16"/>
    </row>
    <row r="46" spans="1:11" ht="15" customHeight="1" x14ac:dyDescent="0.15">
      <c r="A46" s="33" t="s">
        <v>24</v>
      </c>
      <c r="B46" s="33"/>
      <c r="C46" s="33"/>
      <c r="D46" s="33"/>
      <c r="E46" s="33"/>
      <c r="F46" s="33"/>
      <c r="G46" s="33"/>
      <c r="H46" s="33"/>
    </row>
    <row r="47" spans="1:11" ht="3" customHeight="1" x14ac:dyDescent="0.15">
      <c r="A47" s="29"/>
      <c r="B47" s="29"/>
      <c r="C47" s="29"/>
      <c r="D47" s="29"/>
      <c r="E47" s="29"/>
      <c r="F47" s="29"/>
      <c r="G47" s="29"/>
      <c r="H47" s="29"/>
    </row>
    <row r="48" spans="1:11" x14ac:dyDescent="0.15">
      <c r="H48" s="36" t="s">
        <v>16</v>
      </c>
      <c r="I48" s="36"/>
      <c r="J48" s="36"/>
      <c r="K48" s="36"/>
    </row>
    <row r="49" spans="2:11" ht="1.5" customHeight="1" x14ac:dyDescent="0.15"/>
    <row r="50" spans="2:11" ht="21" customHeight="1" x14ac:dyDescent="0.15">
      <c r="B50" s="24" t="s">
        <v>12</v>
      </c>
      <c r="G50" s="16" t="s">
        <v>11</v>
      </c>
      <c r="H50" s="49"/>
      <c r="I50" s="49"/>
      <c r="J50" s="49"/>
      <c r="K50" s="25" t="s">
        <v>6</v>
      </c>
    </row>
  </sheetData>
  <mergeCells count="83">
    <mergeCell ref="H50:J50"/>
    <mergeCell ref="B35:E35"/>
    <mergeCell ref="H35:J35"/>
    <mergeCell ref="B36:H36"/>
    <mergeCell ref="B40:C40"/>
    <mergeCell ref="D40:E40"/>
    <mergeCell ref="G40:I40"/>
    <mergeCell ref="B44:C44"/>
    <mergeCell ref="D44:E44"/>
    <mergeCell ref="G44:I44"/>
    <mergeCell ref="A46:H46"/>
    <mergeCell ref="H48:K48"/>
    <mergeCell ref="B31:B32"/>
    <mergeCell ref="C31:D31"/>
    <mergeCell ref="E31:E32"/>
    <mergeCell ref="F31:G31"/>
    <mergeCell ref="H31:H32"/>
    <mergeCell ref="I31:K31"/>
    <mergeCell ref="C32:D32"/>
    <mergeCell ref="F32:G32"/>
    <mergeCell ref="I32:K32"/>
    <mergeCell ref="C33:D33"/>
    <mergeCell ref="E33:E34"/>
    <mergeCell ref="F33:G33"/>
    <mergeCell ref="H33:H34"/>
    <mergeCell ref="I33:J33"/>
    <mergeCell ref="K33:K34"/>
    <mergeCell ref="C34:D34"/>
    <mergeCell ref="F34:G34"/>
    <mergeCell ref="I34:J34"/>
    <mergeCell ref="I24:J25"/>
    <mergeCell ref="K28:K29"/>
    <mergeCell ref="C29:D29"/>
    <mergeCell ref="C26:D26"/>
    <mergeCell ref="E26:E27"/>
    <mergeCell ref="F26:G27"/>
    <mergeCell ref="H26:H27"/>
    <mergeCell ref="I26:J27"/>
    <mergeCell ref="K26:K27"/>
    <mergeCell ref="C27:D27"/>
    <mergeCell ref="C28:D28"/>
    <mergeCell ref="E28:E29"/>
    <mergeCell ref="F28:G29"/>
    <mergeCell ref="H28:H29"/>
    <mergeCell ref="I28:J29"/>
    <mergeCell ref="K24:K25"/>
    <mergeCell ref="I20:J21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15:D16"/>
    <mergeCell ref="E15:G15"/>
    <mergeCell ref="H15:H16"/>
    <mergeCell ref="I15:I16"/>
    <mergeCell ref="E16:G16"/>
    <mergeCell ref="B20:B29"/>
    <mergeCell ref="C20:D20"/>
    <mergeCell ref="E20:E21"/>
    <mergeCell ref="F20:G21"/>
    <mergeCell ref="H20:H21"/>
    <mergeCell ref="C25:D25"/>
    <mergeCell ref="C24:D24"/>
    <mergeCell ref="E24:E25"/>
    <mergeCell ref="F24:G25"/>
    <mergeCell ref="H24:H25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opLeftCell="A28" zoomScaleNormal="100" zoomScaleSheetLayoutView="100" workbookViewId="0">
      <selection activeCell="B36" sqref="B36:H37"/>
    </sheetView>
  </sheetViews>
  <sheetFormatPr defaultColWidth="9" defaultRowHeight="13.5" x14ac:dyDescent="0.15"/>
  <cols>
    <col min="1" max="1" width="0.625" style="6" customWidth="1"/>
    <col min="2" max="2" width="12.125" style="6" customWidth="1"/>
    <col min="3" max="3" width="8.25" style="6" customWidth="1"/>
    <col min="4" max="4" width="12.875" style="6" customWidth="1"/>
    <col min="5" max="5" width="13.625" style="6" customWidth="1"/>
    <col min="6" max="6" width="5.875" style="6" customWidth="1"/>
    <col min="7" max="7" width="8.5" style="6" customWidth="1"/>
    <col min="8" max="8" width="9.625" style="6" customWidth="1"/>
    <col min="9" max="9" width="9.5" style="6" customWidth="1"/>
    <col min="10" max="10" width="4" style="6" customWidth="1"/>
    <col min="11" max="11" width="4.625" style="6" customWidth="1"/>
    <col min="12" max="16384" width="9" style="6"/>
  </cols>
  <sheetData>
    <row r="1" spans="1:11" ht="11.25" customHeight="1" x14ac:dyDescent="0.15">
      <c r="A1" s="34" t="s">
        <v>25</v>
      </c>
      <c r="B1" s="34"/>
    </row>
    <row r="2" spans="1:11" ht="22.5" customHeight="1" x14ac:dyDescent="0.1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x14ac:dyDescent="0.15">
      <c r="A3" s="34" t="s">
        <v>10</v>
      </c>
      <c r="B3" s="34"/>
    </row>
    <row r="4" spans="1:11" ht="16.5" customHeight="1" x14ac:dyDescent="0.15">
      <c r="C4" s="7"/>
      <c r="D4" s="7"/>
      <c r="E4" s="7"/>
      <c r="F4" s="7"/>
      <c r="G4" s="33" t="s">
        <v>16</v>
      </c>
      <c r="H4" s="33"/>
      <c r="I4" s="33"/>
    </row>
    <row r="5" spans="1:11" ht="20.25" customHeight="1" x14ac:dyDescent="0.15">
      <c r="C5" s="7"/>
      <c r="D5" s="7"/>
      <c r="E5" s="7"/>
      <c r="F5" s="7"/>
      <c r="G5" s="8"/>
      <c r="H5" s="36"/>
      <c r="I5" s="36"/>
      <c r="J5" s="36"/>
      <c r="K5" s="36"/>
    </row>
    <row r="6" spans="1:11" ht="20.25" customHeight="1" x14ac:dyDescent="0.15">
      <c r="G6" s="6" t="s">
        <v>4</v>
      </c>
      <c r="H6" s="36"/>
      <c r="I6" s="36"/>
      <c r="J6" s="36"/>
      <c r="K6" s="36"/>
    </row>
    <row r="7" spans="1:11" ht="20.25" customHeight="1" x14ac:dyDescent="0.15">
      <c r="G7" s="37" t="s">
        <v>7</v>
      </c>
      <c r="H7" s="38"/>
      <c r="I7" s="38"/>
      <c r="J7" s="38"/>
      <c r="K7" s="38"/>
    </row>
    <row r="8" spans="1:11" ht="20.25" customHeight="1" x14ac:dyDescent="0.15">
      <c r="G8" s="37"/>
      <c r="H8" s="38"/>
      <c r="I8" s="38"/>
      <c r="J8" s="38"/>
      <c r="K8" s="38"/>
    </row>
    <row r="9" spans="1:11" ht="20.25" customHeight="1" x14ac:dyDescent="0.15">
      <c r="G9" s="29" t="s">
        <v>3</v>
      </c>
      <c r="H9" s="36"/>
      <c r="I9" s="36"/>
      <c r="J9" s="36"/>
      <c r="K9" s="9"/>
    </row>
    <row r="10" spans="1:11" ht="20.25" customHeight="1" x14ac:dyDescent="0.15">
      <c r="G10" s="8"/>
      <c r="H10" s="36"/>
      <c r="I10" s="36"/>
      <c r="J10" s="36"/>
      <c r="K10" s="36"/>
    </row>
    <row r="11" spans="1:11" ht="20.25" customHeight="1" x14ac:dyDescent="0.15">
      <c r="F11" s="28"/>
      <c r="G11" s="8"/>
      <c r="I11" s="8"/>
      <c r="J11" s="36"/>
      <c r="K11" s="36"/>
    </row>
    <row r="12" spans="1:11" ht="8.25" customHeight="1" x14ac:dyDescent="0.15">
      <c r="F12" s="28"/>
      <c r="G12" s="28"/>
    </row>
    <row r="13" spans="1:11" x14ac:dyDescent="0.1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4.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0.5" customHeight="1" x14ac:dyDescent="0.15">
      <c r="C15" s="52" t="s">
        <v>8</v>
      </c>
      <c r="D15" s="48"/>
      <c r="E15" s="54" t="s">
        <v>28</v>
      </c>
      <c r="F15" s="55"/>
      <c r="G15" s="55"/>
      <c r="H15" s="56"/>
      <c r="I15" s="58"/>
    </row>
    <row r="16" spans="1:11" ht="20.25" customHeight="1" x14ac:dyDescent="0.15">
      <c r="C16" s="53"/>
      <c r="D16" s="49"/>
      <c r="E16" s="60"/>
      <c r="F16" s="61"/>
      <c r="G16" s="61"/>
      <c r="H16" s="57"/>
      <c r="I16" s="59"/>
    </row>
    <row r="17" spans="1:11" ht="3" customHeight="1" x14ac:dyDescent="0.15">
      <c r="D17" s="29"/>
      <c r="E17" s="10"/>
      <c r="F17" s="11"/>
      <c r="G17" s="11"/>
      <c r="H17" s="11"/>
      <c r="I17" s="11"/>
    </row>
    <row r="18" spans="1:11" ht="14.25" x14ac:dyDescent="0.15">
      <c r="A18" s="6" t="s">
        <v>30</v>
      </c>
      <c r="B18" s="12"/>
      <c r="C18" s="12"/>
      <c r="D18" s="13"/>
      <c r="E18" s="10"/>
      <c r="F18" s="11"/>
      <c r="G18" s="11"/>
      <c r="H18" s="11"/>
      <c r="I18" s="11"/>
    </row>
    <row r="19" spans="1:11" ht="2.25" customHeight="1" x14ac:dyDescent="0.15">
      <c r="A19" s="12"/>
      <c r="B19" s="12"/>
      <c r="C19" s="12"/>
      <c r="D19" s="13"/>
      <c r="E19" s="10"/>
      <c r="F19" s="11"/>
      <c r="G19" s="11"/>
      <c r="H19" s="11"/>
      <c r="I19" s="11"/>
    </row>
    <row r="20" spans="1:11" ht="12.75" customHeight="1" x14ac:dyDescent="0.15">
      <c r="B20" s="39" t="s">
        <v>29</v>
      </c>
      <c r="C20" s="42" t="s">
        <v>5</v>
      </c>
      <c r="D20" s="43"/>
      <c r="E20" s="44" t="s">
        <v>40</v>
      </c>
      <c r="F20" s="93">
        <v>500</v>
      </c>
      <c r="G20" s="93"/>
      <c r="H20" s="48" t="s">
        <v>1</v>
      </c>
      <c r="I20" s="99">
        <v>500</v>
      </c>
      <c r="J20" s="99"/>
      <c r="K20" s="62" t="s">
        <v>0</v>
      </c>
    </row>
    <row r="21" spans="1:11" ht="36.75" customHeight="1" x14ac:dyDescent="0.15">
      <c r="B21" s="40"/>
      <c r="C21" s="95" t="s">
        <v>14</v>
      </c>
      <c r="D21" s="96"/>
      <c r="E21" s="45"/>
      <c r="F21" s="94"/>
      <c r="G21" s="94"/>
      <c r="H21" s="49"/>
      <c r="I21" s="100"/>
      <c r="J21" s="100"/>
      <c r="K21" s="63"/>
    </row>
    <row r="22" spans="1:11" ht="12.75" customHeight="1" x14ac:dyDescent="0.15">
      <c r="B22" s="40"/>
      <c r="C22" s="97" t="s">
        <v>5</v>
      </c>
      <c r="D22" s="98"/>
      <c r="E22" s="44" t="s">
        <v>40</v>
      </c>
      <c r="F22" s="93">
        <v>800</v>
      </c>
      <c r="G22" s="93"/>
      <c r="H22" s="48" t="s">
        <v>1</v>
      </c>
      <c r="I22" s="99">
        <v>800</v>
      </c>
      <c r="J22" s="99"/>
      <c r="K22" s="62" t="s">
        <v>0</v>
      </c>
    </row>
    <row r="23" spans="1:11" ht="36.75" customHeight="1" x14ac:dyDescent="0.15">
      <c r="B23" s="40"/>
      <c r="C23" s="95" t="s">
        <v>26</v>
      </c>
      <c r="D23" s="96"/>
      <c r="E23" s="45"/>
      <c r="F23" s="94"/>
      <c r="G23" s="94"/>
      <c r="H23" s="49"/>
      <c r="I23" s="100"/>
      <c r="J23" s="100"/>
      <c r="K23" s="63"/>
    </row>
    <row r="24" spans="1:11" ht="12.75" customHeight="1" x14ac:dyDescent="0.15">
      <c r="B24" s="40"/>
      <c r="C24" s="97" t="s">
        <v>5</v>
      </c>
      <c r="D24" s="98"/>
      <c r="E24" s="44" t="s">
        <v>40</v>
      </c>
      <c r="F24" s="93">
        <v>1500</v>
      </c>
      <c r="G24" s="93"/>
      <c r="H24" s="48" t="s">
        <v>1</v>
      </c>
      <c r="I24" s="99">
        <v>4500</v>
      </c>
      <c r="J24" s="99"/>
      <c r="K24" s="62" t="s">
        <v>0</v>
      </c>
    </row>
    <row r="25" spans="1:11" ht="36.75" customHeight="1" x14ac:dyDescent="0.15">
      <c r="B25" s="40"/>
      <c r="C25" s="95" t="s">
        <v>15</v>
      </c>
      <c r="D25" s="96"/>
      <c r="E25" s="45"/>
      <c r="F25" s="94"/>
      <c r="G25" s="94"/>
      <c r="H25" s="49"/>
      <c r="I25" s="100"/>
      <c r="J25" s="100"/>
      <c r="K25" s="63"/>
    </row>
    <row r="26" spans="1:11" ht="12.75" customHeight="1" x14ac:dyDescent="0.15">
      <c r="B26" s="40"/>
      <c r="C26" s="42" t="s">
        <v>5</v>
      </c>
      <c r="D26" s="43"/>
      <c r="E26" s="44" t="s">
        <v>40</v>
      </c>
      <c r="F26" s="46"/>
      <c r="G26" s="46"/>
      <c r="H26" s="48" t="s">
        <v>1</v>
      </c>
      <c r="I26" s="46"/>
      <c r="J26" s="46"/>
      <c r="K26" s="62" t="s">
        <v>0</v>
      </c>
    </row>
    <row r="27" spans="1:11" ht="36.75" customHeight="1" x14ac:dyDescent="0.15">
      <c r="B27" s="40"/>
      <c r="C27" s="50"/>
      <c r="D27" s="51"/>
      <c r="E27" s="45"/>
      <c r="F27" s="47"/>
      <c r="G27" s="47"/>
      <c r="H27" s="49"/>
      <c r="I27" s="47"/>
      <c r="J27" s="47"/>
      <c r="K27" s="63"/>
    </row>
    <row r="28" spans="1:11" ht="12.75" customHeight="1" x14ac:dyDescent="0.15">
      <c r="B28" s="40"/>
      <c r="C28" s="42" t="s">
        <v>5</v>
      </c>
      <c r="D28" s="43"/>
      <c r="E28" s="44" t="s">
        <v>40</v>
      </c>
      <c r="F28" s="46"/>
      <c r="G28" s="46"/>
      <c r="H28" s="48" t="s">
        <v>1</v>
      </c>
      <c r="I28" s="46"/>
      <c r="J28" s="46"/>
      <c r="K28" s="62" t="s">
        <v>0</v>
      </c>
    </row>
    <row r="29" spans="1:11" ht="36.75" customHeight="1" x14ac:dyDescent="0.15">
      <c r="B29" s="41"/>
      <c r="C29" s="50"/>
      <c r="D29" s="51"/>
      <c r="E29" s="45"/>
      <c r="F29" s="47"/>
      <c r="G29" s="47"/>
      <c r="H29" s="49"/>
      <c r="I29" s="47"/>
      <c r="J29" s="47"/>
      <c r="K29" s="63"/>
    </row>
    <row r="30" spans="1:11" ht="14.25" x14ac:dyDescent="0.15">
      <c r="A30" s="6" t="s">
        <v>31</v>
      </c>
      <c r="B30" s="12"/>
      <c r="C30" s="12"/>
      <c r="D30" s="13"/>
      <c r="E30" s="10"/>
      <c r="F30" s="11"/>
      <c r="G30" s="11"/>
      <c r="H30" s="11"/>
      <c r="I30" s="11"/>
    </row>
    <row r="31" spans="1:11" ht="12.75" customHeight="1" x14ac:dyDescent="0.15">
      <c r="B31" s="77" t="s">
        <v>29</v>
      </c>
      <c r="C31" s="78" t="s">
        <v>5</v>
      </c>
      <c r="D31" s="78"/>
      <c r="E31" s="79" t="s">
        <v>40</v>
      </c>
      <c r="F31" s="64" t="s">
        <v>35</v>
      </c>
      <c r="G31" s="64"/>
      <c r="H31" s="80" t="s">
        <v>32</v>
      </c>
      <c r="I31" s="64" t="s">
        <v>41</v>
      </c>
      <c r="J31" s="64"/>
      <c r="K31" s="65"/>
    </row>
    <row r="32" spans="1:11" ht="36.75" customHeight="1" x14ac:dyDescent="0.15">
      <c r="B32" s="77"/>
      <c r="C32" s="101"/>
      <c r="D32" s="102"/>
      <c r="E32" s="79"/>
      <c r="F32" s="103"/>
      <c r="G32" s="103"/>
      <c r="H32" s="35"/>
      <c r="I32" s="104"/>
      <c r="J32" s="104"/>
      <c r="K32" s="105"/>
    </row>
    <row r="33" spans="1:11" ht="12.75" customHeight="1" x14ac:dyDescent="0.15">
      <c r="B33" s="26"/>
      <c r="C33" s="70"/>
      <c r="D33" s="70"/>
      <c r="E33" s="71"/>
      <c r="F33" s="72"/>
      <c r="G33" s="72"/>
      <c r="H33" s="73" t="s">
        <v>33</v>
      </c>
      <c r="I33" s="72" t="s">
        <v>34</v>
      </c>
      <c r="J33" s="72"/>
      <c r="K33" s="74" t="s">
        <v>0</v>
      </c>
    </row>
    <row r="34" spans="1:11" ht="36.75" customHeight="1" thickBot="1" x14ac:dyDescent="0.2">
      <c r="B34" s="26"/>
      <c r="C34" s="76"/>
      <c r="D34" s="76"/>
      <c r="E34" s="71"/>
      <c r="F34" s="68"/>
      <c r="G34" s="68"/>
      <c r="H34" s="73"/>
      <c r="I34" s="104">
        <f>F32-I32</f>
        <v>0</v>
      </c>
      <c r="J34" s="104"/>
      <c r="K34" s="75"/>
    </row>
    <row r="35" spans="1:11" ht="30" customHeight="1" thickBot="1" x14ac:dyDescent="0.2">
      <c r="B35" s="36"/>
      <c r="C35" s="36"/>
      <c r="D35" s="36"/>
      <c r="E35" s="36"/>
      <c r="F35" s="27" t="s">
        <v>2</v>
      </c>
      <c r="G35" s="14" t="s">
        <v>17</v>
      </c>
      <c r="H35" s="106">
        <f>SUM(F20:G29)+I34</f>
        <v>2800</v>
      </c>
      <c r="I35" s="107"/>
      <c r="J35" s="108"/>
      <c r="K35" s="15" t="s">
        <v>0</v>
      </c>
    </row>
    <row r="36" spans="1:11" ht="13.5" customHeight="1" x14ac:dyDescent="0.15">
      <c r="B36" s="84" t="s">
        <v>42</v>
      </c>
      <c r="C36" s="84"/>
      <c r="D36" s="84"/>
      <c r="E36" s="84"/>
      <c r="F36" s="84"/>
      <c r="G36" s="84"/>
      <c r="H36" s="84"/>
      <c r="I36" s="29"/>
      <c r="J36" s="29"/>
      <c r="K36" s="16"/>
    </row>
    <row r="37" spans="1:11" ht="13.5" customHeight="1" x14ac:dyDescent="0.15">
      <c r="B37" s="32" t="s">
        <v>39</v>
      </c>
      <c r="C37" s="32"/>
      <c r="D37" s="32"/>
      <c r="E37" s="32"/>
      <c r="F37" s="32"/>
      <c r="G37" s="32"/>
      <c r="H37" s="32"/>
      <c r="I37" s="29"/>
      <c r="J37" s="29"/>
      <c r="K37" s="16"/>
    </row>
    <row r="38" spans="1:11" ht="14.25" x14ac:dyDescent="0.15">
      <c r="A38" s="6" t="s">
        <v>18</v>
      </c>
      <c r="B38" s="12"/>
      <c r="C38" s="12"/>
    </row>
    <row r="39" spans="1:11" ht="2.25" customHeight="1" thickBot="1" x14ac:dyDescent="0.2">
      <c r="B39" s="12"/>
      <c r="C39" s="12"/>
    </row>
    <row r="40" spans="1:11" s="1" customFormat="1" ht="39" customHeight="1" thickTop="1" thickBot="1" x14ac:dyDescent="0.2">
      <c r="B40" s="85" t="s">
        <v>19</v>
      </c>
      <c r="C40" s="85"/>
      <c r="D40" s="86" t="s">
        <v>37</v>
      </c>
      <c r="E40" s="87"/>
      <c r="F40" s="17" t="s">
        <v>22</v>
      </c>
      <c r="G40" s="109">
        <f>IF(H35&gt;2800,2800,H35)</f>
        <v>2800</v>
      </c>
      <c r="H40" s="109"/>
      <c r="I40" s="109"/>
      <c r="J40" s="2" t="s">
        <v>0</v>
      </c>
    </row>
    <row r="41" spans="1:11" s="1" customFormat="1" ht="13.5" customHeight="1" x14ac:dyDescent="0.15">
      <c r="B41" s="18" t="s">
        <v>38</v>
      </c>
      <c r="C41" s="19"/>
      <c r="D41" s="19"/>
      <c r="E41" s="19"/>
      <c r="F41" s="30"/>
      <c r="G41" s="31"/>
      <c r="H41" s="31"/>
      <c r="I41" s="31"/>
      <c r="J41" s="4"/>
    </row>
    <row r="42" spans="1:11" ht="13.5" customHeight="1" x14ac:dyDescent="0.15">
      <c r="B42" s="5" t="s">
        <v>20</v>
      </c>
      <c r="C42" s="3"/>
      <c r="D42" s="3"/>
      <c r="E42" s="3"/>
      <c r="J42" s="20"/>
    </row>
    <row r="43" spans="1:11" ht="2.25" customHeight="1" thickBot="1" x14ac:dyDescent="0.2">
      <c r="B43" s="1"/>
      <c r="C43" s="1"/>
      <c r="D43" s="3"/>
      <c r="E43" s="3"/>
      <c r="J43" s="20"/>
    </row>
    <row r="44" spans="1:11" ht="39" customHeight="1" thickTop="1" thickBot="1" x14ac:dyDescent="0.2">
      <c r="B44" s="89" t="s">
        <v>21</v>
      </c>
      <c r="C44" s="90"/>
      <c r="D44" s="86" t="s">
        <v>9</v>
      </c>
      <c r="E44" s="91"/>
      <c r="F44" s="21" t="s">
        <v>23</v>
      </c>
      <c r="G44" s="110">
        <f>IF(H35-G40&gt;=0,H35-G40,0)</f>
        <v>0</v>
      </c>
      <c r="H44" s="110"/>
      <c r="I44" s="110"/>
      <c r="J44" s="22" t="s">
        <v>0</v>
      </c>
    </row>
    <row r="45" spans="1:11" ht="2.25" customHeight="1" thickTop="1" x14ac:dyDescent="0.15">
      <c r="B45" s="29"/>
      <c r="C45" s="29"/>
      <c r="D45" s="29"/>
      <c r="E45" s="29"/>
      <c r="F45" s="23"/>
      <c r="G45" s="23"/>
      <c r="H45" s="23"/>
      <c r="I45" s="29"/>
      <c r="J45" s="16"/>
    </row>
    <row r="46" spans="1:11" ht="15" customHeight="1" x14ac:dyDescent="0.15">
      <c r="A46" s="33" t="s">
        <v>24</v>
      </c>
      <c r="B46" s="33"/>
      <c r="C46" s="33"/>
      <c r="D46" s="33"/>
      <c r="E46" s="33"/>
      <c r="F46" s="33"/>
      <c r="G46" s="33"/>
      <c r="H46" s="33"/>
    </row>
    <row r="47" spans="1:11" ht="3" customHeight="1" x14ac:dyDescent="0.15">
      <c r="A47" s="29"/>
      <c r="B47" s="29"/>
      <c r="C47" s="29"/>
      <c r="D47" s="29"/>
      <c r="E47" s="29"/>
      <c r="F47" s="29"/>
      <c r="G47" s="29"/>
      <c r="H47" s="29"/>
    </row>
    <row r="48" spans="1:11" x14ac:dyDescent="0.15">
      <c r="H48" s="36" t="s">
        <v>16</v>
      </c>
      <c r="I48" s="36"/>
      <c r="J48" s="36"/>
      <c r="K48" s="36"/>
    </row>
    <row r="49" spans="2:11" ht="1.5" customHeight="1" x14ac:dyDescent="0.15"/>
    <row r="50" spans="2:11" ht="21" customHeight="1" x14ac:dyDescent="0.15">
      <c r="B50" s="24" t="s">
        <v>12</v>
      </c>
      <c r="G50" s="16" t="s">
        <v>11</v>
      </c>
      <c r="H50" s="49"/>
      <c r="I50" s="49"/>
      <c r="J50" s="49"/>
      <c r="K50" s="25" t="s">
        <v>6</v>
      </c>
    </row>
  </sheetData>
  <mergeCells count="83">
    <mergeCell ref="H50:J50"/>
    <mergeCell ref="B35:E35"/>
    <mergeCell ref="H35:J35"/>
    <mergeCell ref="B36:H36"/>
    <mergeCell ref="B40:C40"/>
    <mergeCell ref="D40:E40"/>
    <mergeCell ref="G40:I40"/>
    <mergeCell ref="B44:C44"/>
    <mergeCell ref="D44:E44"/>
    <mergeCell ref="G44:I44"/>
    <mergeCell ref="A46:H46"/>
    <mergeCell ref="H48:K48"/>
    <mergeCell ref="B31:B32"/>
    <mergeCell ref="C31:D31"/>
    <mergeCell ref="E31:E32"/>
    <mergeCell ref="F31:G31"/>
    <mergeCell ref="H31:H32"/>
    <mergeCell ref="I31:K31"/>
    <mergeCell ref="C32:D32"/>
    <mergeCell ref="F32:G32"/>
    <mergeCell ref="I32:K32"/>
    <mergeCell ref="C33:D33"/>
    <mergeCell ref="E33:E34"/>
    <mergeCell ref="F33:G33"/>
    <mergeCell ref="H33:H34"/>
    <mergeCell ref="I33:J33"/>
    <mergeCell ref="K33:K34"/>
    <mergeCell ref="C34:D34"/>
    <mergeCell ref="F34:G34"/>
    <mergeCell ref="I34:J34"/>
    <mergeCell ref="I24:J25"/>
    <mergeCell ref="K28:K29"/>
    <mergeCell ref="C29:D29"/>
    <mergeCell ref="C26:D26"/>
    <mergeCell ref="E26:E27"/>
    <mergeCell ref="F26:G27"/>
    <mergeCell ref="H26:H27"/>
    <mergeCell ref="I26:J27"/>
    <mergeCell ref="K26:K27"/>
    <mergeCell ref="C27:D27"/>
    <mergeCell ref="C28:D28"/>
    <mergeCell ref="E28:E29"/>
    <mergeCell ref="F28:G29"/>
    <mergeCell ref="H28:H29"/>
    <mergeCell ref="I28:J29"/>
    <mergeCell ref="K24:K25"/>
    <mergeCell ref="I20:J21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15:D16"/>
    <mergeCell ref="E15:G15"/>
    <mergeCell ref="H15:H16"/>
    <mergeCell ref="I15:I16"/>
    <mergeCell ref="E16:G16"/>
    <mergeCell ref="B20:B29"/>
    <mergeCell ref="C20:D20"/>
    <mergeCell ref="E20:E21"/>
    <mergeCell ref="F20:G21"/>
    <mergeCell ref="H20:H21"/>
    <mergeCell ref="C25:D25"/>
    <mergeCell ref="C24:D24"/>
    <mergeCell ref="E24:E25"/>
    <mergeCell ref="F24:G25"/>
    <mergeCell ref="H24:H25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topLeftCell="A16" zoomScale="70" zoomScaleNormal="70" zoomScaleSheetLayoutView="100" workbookViewId="0">
      <selection activeCell="D53" sqref="D53"/>
    </sheetView>
  </sheetViews>
  <sheetFormatPr defaultColWidth="9" defaultRowHeight="13.5" x14ac:dyDescent="0.15"/>
  <cols>
    <col min="1" max="1" width="0.625" style="6" customWidth="1"/>
    <col min="2" max="2" width="12.125" style="6" customWidth="1"/>
    <col min="3" max="3" width="8.25" style="6" customWidth="1"/>
    <col min="4" max="4" width="12.875" style="6" customWidth="1"/>
    <col min="5" max="5" width="13.625" style="6" customWidth="1"/>
    <col min="6" max="6" width="5.875" style="6" customWidth="1"/>
    <col min="7" max="7" width="8.5" style="6" customWidth="1"/>
    <col min="8" max="8" width="9.625" style="6" customWidth="1"/>
    <col min="9" max="9" width="9.5" style="6" customWidth="1"/>
    <col min="10" max="10" width="4" style="6" customWidth="1"/>
    <col min="11" max="11" width="4.625" style="6" customWidth="1"/>
    <col min="12" max="16384" width="9" style="6"/>
  </cols>
  <sheetData>
    <row r="1" spans="1:11" ht="11.25" customHeight="1" x14ac:dyDescent="0.15">
      <c r="A1" s="34" t="s">
        <v>25</v>
      </c>
      <c r="B1" s="34"/>
    </row>
    <row r="2" spans="1:11" ht="22.5" customHeight="1" x14ac:dyDescent="0.1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x14ac:dyDescent="0.15">
      <c r="A3" s="34" t="s">
        <v>10</v>
      </c>
      <c r="B3" s="34"/>
    </row>
    <row r="4" spans="1:11" ht="16.5" customHeight="1" x14ac:dyDescent="0.15">
      <c r="C4" s="7"/>
      <c r="D4" s="7"/>
      <c r="E4" s="7"/>
      <c r="F4" s="7"/>
      <c r="G4" s="33" t="s">
        <v>16</v>
      </c>
      <c r="H4" s="33"/>
      <c r="I4" s="33"/>
    </row>
    <row r="5" spans="1:11" ht="20.25" customHeight="1" x14ac:dyDescent="0.15">
      <c r="C5" s="7"/>
      <c r="D5" s="7"/>
      <c r="E5" s="7"/>
      <c r="F5" s="7"/>
      <c r="G5" s="8"/>
      <c r="H5" s="36"/>
      <c r="I5" s="36"/>
      <c r="J5" s="36"/>
      <c r="K5" s="36"/>
    </row>
    <row r="6" spans="1:11" ht="20.25" customHeight="1" x14ac:dyDescent="0.15">
      <c r="G6" s="6" t="s">
        <v>4</v>
      </c>
      <c r="H6" s="36"/>
      <c r="I6" s="36"/>
      <c r="J6" s="36"/>
      <c r="K6" s="36"/>
    </row>
    <row r="7" spans="1:11" ht="20.25" customHeight="1" x14ac:dyDescent="0.15">
      <c r="G7" s="37" t="s">
        <v>7</v>
      </c>
      <c r="H7" s="38"/>
      <c r="I7" s="38"/>
      <c r="J7" s="38"/>
      <c r="K7" s="38"/>
    </row>
    <row r="8" spans="1:11" ht="20.25" customHeight="1" x14ac:dyDescent="0.15">
      <c r="G8" s="37"/>
      <c r="H8" s="38"/>
      <c r="I8" s="38"/>
      <c r="J8" s="38"/>
      <c r="K8" s="38"/>
    </row>
    <row r="9" spans="1:11" ht="20.25" customHeight="1" x14ac:dyDescent="0.15">
      <c r="G9" s="29" t="s">
        <v>3</v>
      </c>
      <c r="H9" s="36"/>
      <c r="I9" s="36"/>
      <c r="J9" s="36"/>
      <c r="K9" s="9"/>
    </row>
    <row r="10" spans="1:11" ht="20.25" customHeight="1" x14ac:dyDescent="0.15">
      <c r="G10" s="8"/>
      <c r="H10" s="36"/>
      <c r="I10" s="36"/>
      <c r="J10" s="36"/>
      <c r="K10" s="36"/>
    </row>
    <row r="11" spans="1:11" ht="20.25" customHeight="1" x14ac:dyDescent="0.15">
      <c r="F11" s="28"/>
      <c r="G11" s="8"/>
      <c r="I11" s="8"/>
      <c r="J11" s="36"/>
      <c r="K11" s="36"/>
    </row>
    <row r="12" spans="1:11" ht="8.25" customHeight="1" x14ac:dyDescent="0.15">
      <c r="F12" s="28"/>
      <c r="G12" s="28"/>
    </row>
    <row r="13" spans="1:11" x14ac:dyDescent="0.1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4.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0.5" customHeight="1" x14ac:dyDescent="0.15">
      <c r="C15" s="52" t="s">
        <v>8</v>
      </c>
      <c r="D15" s="48"/>
      <c r="E15" s="54" t="s">
        <v>28</v>
      </c>
      <c r="F15" s="55"/>
      <c r="G15" s="55"/>
      <c r="H15" s="56"/>
      <c r="I15" s="58"/>
    </row>
    <row r="16" spans="1:11" ht="20.25" customHeight="1" x14ac:dyDescent="0.15">
      <c r="C16" s="53"/>
      <c r="D16" s="49"/>
      <c r="E16" s="60"/>
      <c r="F16" s="61"/>
      <c r="G16" s="61"/>
      <c r="H16" s="57"/>
      <c r="I16" s="59"/>
    </row>
    <row r="17" spans="1:11" ht="3" customHeight="1" x14ac:dyDescent="0.15">
      <c r="D17" s="29"/>
      <c r="E17" s="10"/>
      <c r="F17" s="11"/>
      <c r="G17" s="11"/>
      <c r="H17" s="11"/>
      <c r="I17" s="11"/>
    </row>
    <row r="18" spans="1:11" ht="14.25" x14ac:dyDescent="0.15">
      <c r="A18" s="6" t="s">
        <v>30</v>
      </c>
      <c r="B18" s="12"/>
      <c r="C18" s="12"/>
      <c r="D18" s="13"/>
      <c r="E18" s="10"/>
      <c r="F18" s="11"/>
      <c r="G18" s="11"/>
      <c r="H18" s="11"/>
      <c r="I18" s="11"/>
    </row>
    <row r="19" spans="1:11" ht="2.25" customHeight="1" x14ac:dyDescent="0.15">
      <c r="A19" s="12"/>
      <c r="B19" s="12"/>
      <c r="C19" s="12"/>
      <c r="D19" s="13"/>
      <c r="E19" s="10"/>
      <c r="F19" s="11"/>
      <c r="G19" s="11"/>
      <c r="H19" s="11"/>
      <c r="I19" s="11"/>
    </row>
    <row r="20" spans="1:11" ht="12.75" customHeight="1" x14ac:dyDescent="0.15">
      <c r="B20" s="39" t="s">
        <v>29</v>
      </c>
      <c r="C20" s="42" t="s">
        <v>5</v>
      </c>
      <c r="D20" s="43"/>
      <c r="E20" s="111" t="s">
        <v>44</v>
      </c>
      <c r="F20" s="113">
        <v>500</v>
      </c>
      <c r="G20" s="113"/>
      <c r="H20" s="115" t="s">
        <v>1</v>
      </c>
      <c r="I20" s="99">
        <v>500</v>
      </c>
      <c r="J20" s="99"/>
      <c r="K20" s="62" t="s">
        <v>0</v>
      </c>
    </row>
    <row r="21" spans="1:11" ht="36.75" customHeight="1" x14ac:dyDescent="0.15">
      <c r="B21" s="40"/>
      <c r="C21" s="95" t="s">
        <v>14</v>
      </c>
      <c r="D21" s="119"/>
      <c r="E21" s="112"/>
      <c r="F21" s="114"/>
      <c r="G21" s="114"/>
      <c r="H21" s="116"/>
      <c r="I21" s="100"/>
      <c r="J21" s="100"/>
      <c r="K21" s="63"/>
    </row>
    <row r="22" spans="1:11" ht="12.75" customHeight="1" x14ac:dyDescent="0.15">
      <c r="B22" s="40"/>
      <c r="C22" s="97" t="s">
        <v>5</v>
      </c>
      <c r="D22" s="98"/>
      <c r="E22" s="111" t="s">
        <v>44</v>
      </c>
      <c r="F22" s="113">
        <v>800</v>
      </c>
      <c r="G22" s="113"/>
      <c r="H22" s="115" t="s">
        <v>1</v>
      </c>
      <c r="I22" s="99">
        <v>800</v>
      </c>
      <c r="J22" s="99"/>
      <c r="K22" s="62" t="s">
        <v>0</v>
      </c>
    </row>
    <row r="23" spans="1:11" ht="36.75" customHeight="1" x14ac:dyDescent="0.15">
      <c r="B23" s="40"/>
      <c r="C23" s="120" t="s">
        <v>26</v>
      </c>
      <c r="D23" s="121"/>
      <c r="E23" s="112"/>
      <c r="F23" s="114"/>
      <c r="G23" s="114"/>
      <c r="H23" s="116"/>
      <c r="I23" s="100"/>
      <c r="J23" s="100"/>
      <c r="K23" s="63"/>
    </row>
    <row r="24" spans="1:11" ht="12.75" customHeight="1" x14ac:dyDescent="0.15">
      <c r="B24" s="40"/>
      <c r="C24" s="97" t="s">
        <v>5</v>
      </c>
      <c r="D24" s="98"/>
      <c r="E24" s="117" t="s">
        <v>43</v>
      </c>
      <c r="F24" s="99">
        <v>1500</v>
      </c>
      <c r="G24" s="99"/>
      <c r="H24" s="115" t="s">
        <v>1</v>
      </c>
      <c r="I24" s="99">
        <v>6000</v>
      </c>
      <c r="J24" s="99"/>
      <c r="K24" s="62" t="s">
        <v>0</v>
      </c>
    </row>
    <row r="25" spans="1:11" ht="36.75" customHeight="1" x14ac:dyDescent="0.15">
      <c r="B25" s="40"/>
      <c r="C25" s="95" t="s">
        <v>15</v>
      </c>
      <c r="D25" s="96"/>
      <c r="E25" s="118"/>
      <c r="F25" s="100"/>
      <c r="G25" s="100"/>
      <c r="H25" s="116"/>
      <c r="I25" s="100"/>
      <c r="J25" s="100"/>
      <c r="K25" s="63"/>
    </row>
    <row r="26" spans="1:11" ht="12.75" customHeight="1" x14ac:dyDescent="0.15">
      <c r="B26" s="40"/>
      <c r="C26" s="42" t="s">
        <v>5</v>
      </c>
      <c r="D26" s="43"/>
      <c r="E26" s="111" t="s">
        <v>44</v>
      </c>
      <c r="F26" s="46"/>
      <c r="G26" s="46"/>
      <c r="H26" s="48" t="s">
        <v>1</v>
      </c>
      <c r="I26" s="46"/>
      <c r="J26" s="46"/>
      <c r="K26" s="62" t="s">
        <v>0</v>
      </c>
    </row>
    <row r="27" spans="1:11" ht="36.75" customHeight="1" x14ac:dyDescent="0.15">
      <c r="B27" s="40"/>
      <c r="C27" s="50"/>
      <c r="D27" s="51"/>
      <c r="E27" s="112"/>
      <c r="F27" s="47"/>
      <c r="G27" s="47"/>
      <c r="H27" s="49"/>
      <c r="I27" s="47"/>
      <c r="J27" s="47"/>
      <c r="K27" s="63"/>
    </row>
    <row r="28" spans="1:11" ht="12.75" customHeight="1" x14ac:dyDescent="0.15">
      <c r="B28" s="40"/>
      <c r="C28" s="42" t="s">
        <v>5</v>
      </c>
      <c r="D28" s="43"/>
      <c r="E28" s="111" t="s">
        <v>44</v>
      </c>
      <c r="F28" s="46"/>
      <c r="G28" s="46"/>
      <c r="H28" s="48" t="s">
        <v>1</v>
      </c>
      <c r="I28" s="46"/>
      <c r="J28" s="46"/>
      <c r="K28" s="62" t="s">
        <v>0</v>
      </c>
    </row>
    <row r="29" spans="1:11" ht="36.75" customHeight="1" x14ac:dyDescent="0.15">
      <c r="B29" s="41"/>
      <c r="C29" s="50"/>
      <c r="D29" s="51"/>
      <c r="E29" s="112"/>
      <c r="F29" s="47"/>
      <c r="G29" s="47"/>
      <c r="H29" s="49"/>
      <c r="I29" s="47"/>
      <c r="J29" s="47"/>
      <c r="K29" s="63"/>
    </row>
    <row r="30" spans="1:11" ht="14.25" x14ac:dyDescent="0.15">
      <c r="A30" s="6" t="s">
        <v>31</v>
      </c>
      <c r="B30" s="12"/>
      <c r="C30" s="12"/>
      <c r="D30" s="13"/>
      <c r="E30" s="10"/>
      <c r="F30" s="11"/>
      <c r="G30" s="11"/>
      <c r="H30" s="11"/>
      <c r="I30" s="11"/>
    </row>
    <row r="31" spans="1:11" ht="12.75" customHeight="1" x14ac:dyDescent="0.15">
      <c r="B31" s="77" t="s">
        <v>29</v>
      </c>
      <c r="C31" s="78" t="s">
        <v>5</v>
      </c>
      <c r="D31" s="78"/>
      <c r="E31" s="122" t="s">
        <v>44</v>
      </c>
      <c r="F31" s="64" t="s">
        <v>35</v>
      </c>
      <c r="G31" s="64"/>
      <c r="H31" s="80" t="s">
        <v>32</v>
      </c>
      <c r="I31" s="64" t="s">
        <v>41</v>
      </c>
      <c r="J31" s="64"/>
      <c r="K31" s="65"/>
    </row>
    <row r="32" spans="1:11" ht="36.75" customHeight="1" x14ac:dyDescent="0.15">
      <c r="B32" s="77"/>
      <c r="C32" s="66"/>
      <c r="D32" s="66"/>
      <c r="E32" s="122"/>
      <c r="F32" s="67"/>
      <c r="G32" s="67"/>
      <c r="H32" s="35"/>
      <c r="I32" s="68"/>
      <c r="J32" s="68"/>
      <c r="K32" s="69"/>
    </row>
    <row r="33" spans="1:11" ht="12.75" customHeight="1" x14ac:dyDescent="0.15">
      <c r="B33" s="26"/>
      <c r="C33" s="70"/>
      <c r="D33" s="70"/>
      <c r="E33" s="71"/>
      <c r="F33" s="72"/>
      <c r="G33" s="72"/>
      <c r="H33" s="73" t="s">
        <v>33</v>
      </c>
      <c r="I33" s="72" t="s">
        <v>34</v>
      </c>
      <c r="J33" s="72"/>
      <c r="K33" s="74" t="s">
        <v>0</v>
      </c>
    </row>
    <row r="34" spans="1:11" ht="36.75" customHeight="1" thickBot="1" x14ac:dyDescent="0.2">
      <c r="B34" s="26"/>
      <c r="C34" s="76"/>
      <c r="D34" s="76"/>
      <c r="E34" s="71"/>
      <c r="F34" s="68"/>
      <c r="G34" s="68"/>
      <c r="H34" s="73"/>
      <c r="I34" s="72">
        <f>F32-I32</f>
        <v>0</v>
      </c>
      <c r="J34" s="72"/>
      <c r="K34" s="75"/>
    </row>
    <row r="35" spans="1:11" ht="30" customHeight="1" thickBot="1" x14ac:dyDescent="0.2">
      <c r="B35" s="36"/>
      <c r="C35" s="36"/>
      <c r="D35" s="36"/>
      <c r="E35" s="36"/>
      <c r="F35" s="27" t="s">
        <v>2</v>
      </c>
      <c r="G35" s="14" t="s">
        <v>17</v>
      </c>
      <c r="H35" s="106">
        <f>SUM(F20:G29)+I34</f>
        <v>2800</v>
      </c>
      <c r="I35" s="107"/>
      <c r="J35" s="108"/>
      <c r="K35" s="15" t="s">
        <v>0</v>
      </c>
    </row>
    <row r="36" spans="1:11" ht="13.5" customHeight="1" x14ac:dyDescent="0.15">
      <c r="B36" s="84" t="s">
        <v>42</v>
      </c>
      <c r="C36" s="84"/>
      <c r="D36" s="84"/>
      <c r="E36" s="84"/>
      <c r="F36" s="84"/>
      <c r="G36" s="84"/>
      <c r="H36" s="84"/>
      <c r="I36" s="29"/>
      <c r="J36" s="29"/>
      <c r="K36" s="16"/>
    </row>
    <row r="37" spans="1:11" ht="13.5" customHeight="1" x14ac:dyDescent="0.15">
      <c r="B37" s="32" t="s">
        <v>39</v>
      </c>
      <c r="C37" s="32"/>
      <c r="D37" s="32"/>
      <c r="E37" s="32"/>
      <c r="F37" s="32"/>
      <c r="G37" s="32"/>
      <c r="H37" s="32"/>
      <c r="I37" s="29"/>
      <c r="J37" s="29"/>
      <c r="K37" s="16"/>
    </row>
    <row r="38" spans="1:11" ht="14.25" x14ac:dyDescent="0.15">
      <c r="A38" s="6" t="s">
        <v>18</v>
      </c>
      <c r="B38" s="12"/>
      <c r="C38" s="12"/>
    </row>
    <row r="39" spans="1:11" ht="2.25" customHeight="1" thickBot="1" x14ac:dyDescent="0.2">
      <c r="B39" s="12"/>
      <c r="C39" s="12"/>
    </row>
    <row r="40" spans="1:11" s="1" customFormat="1" ht="39" customHeight="1" thickTop="1" thickBot="1" x14ac:dyDescent="0.2">
      <c r="B40" s="85" t="s">
        <v>19</v>
      </c>
      <c r="C40" s="85"/>
      <c r="D40" s="86" t="s">
        <v>37</v>
      </c>
      <c r="E40" s="87"/>
      <c r="F40" s="17" t="s">
        <v>22</v>
      </c>
      <c r="G40" s="123">
        <f>IF(H35&gt;2800,2800,H35)</f>
        <v>2800</v>
      </c>
      <c r="H40" s="123"/>
      <c r="I40" s="123"/>
      <c r="J40" s="2" t="s">
        <v>0</v>
      </c>
    </row>
    <row r="41" spans="1:11" s="1" customFormat="1" ht="13.5" customHeight="1" x14ac:dyDescent="0.15">
      <c r="B41" s="18" t="s">
        <v>38</v>
      </c>
      <c r="C41" s="19"/>
      <c r="D41" s="19"/>
      <c r="E41" s="19"/>
      <c r="F41" s="30"/>
      <c r="G41" s="31"/>
      <c r="H41" s="31"/>
      <c r="I41" s="31"/>
      <c r="J41" s="4"/>
    </row>
    <row r="42" spans="1:11" ht="13.5" customHeight="1" x14ac:dyDescent="0.15">
      <c r="B42" s="5" t="s">
        <v>20</v>
      </c>
      <c r="C42" s="3"/>
      <c r="D42" s="3"/>
      <c r="E42" s="3"/>
      <c r="J42" s="20"/>
    </row>
    <row r="43" spans="1:11" ht="2.25" customHeight="1" thickBot="1" x14ac:dyDescent="0.2">
      <c r="B43" s="1"/>
      <c r="C43" s="1"/>
      <c r="D43" s="3"/>
      <c r="E43" s="3"/>
      <c r="J43" s="20"/>
    </row>
    <row r="44" spans="1:11" ht="39" customHeight="1" thickTop="1" thickBot="1" x14ac:dyDescent="0.2">
      <c r="B44" s="89" t="s">
        <v>21</v>
      </c>
      <c r="C44" s="90"/>
      <c r="D44" s="86" t="s">
        <v>9</v>
      </c>
      <c r="E44" s="91"/>
      <c r="F44" s="21" t="s">
        <v>23</v>
      </c>
      <c r="G44" s="123">
        <f>IF(H35-G40&gt;=0,H35-G40,0)</f>
        <v>0</v>
      </c>
      <c r="H44" s="123"/>
      <c r="I44" s="123"/>
      <c r="J44" s="22" t="s">
        <v>0</v>
      </c>
    </row>
    <row r="45" spans="1:11" ht="2.25" customHeight="1" thickTop="1" x14ac:dyDescent="0.15">
      <c r="B45" s="29"/>
      <c r="C45" s="29"/>
      <c r="D45" s="29"/>
      <c r="E45" s="29"/>
      <c r="F45" s="23"/>
      <c r="G45" s="23"/>
      <c r="H45" s="23"/>
      <c r="I45" s="29"/>
      <c r="J45" s="16"/>
    </row>
    <row r="46" spans="1:11" ht="15" customHeight="1" x14ac:dyDescent="0.15">
      <c r="A46" s="33" t="s">
        <v>24</v>
      </c>
      <c r="B46" s="33"/>
      <c r="C46" s="33"/>
      <c r="D46" s="33"/>
      <c r="E46" s="33"/>
      <c r="F46" s="33"/>
      <c r="G46" s="33"/>
      <c r="H46" s="33"/>
    </row>
    <row r="47" spans="1:11" ht="3" customHeight="1" x14ac:dyDescent="0.15">
      <c r="A47" s="29"/>
      <c r="B47" s="29"/>
      <c r="C47" s="29"/>
      <c r="D47" s="29"/>
      <c r="E47" s="29"/>
      <c r="F47" s="29"/>
      <c r="G47" s="29"/>
      <c r="H47" s="29"/>
    </row>
    <row r="48" spans="1:11" x14ac:dyDescent="0.15">
      <c r="H48" s="36" t="s">
        <v>16</v>
      </c>
      <c r="I48" s="36"/>
      <c r="J48" s="36"/>
      <c r="K48" s="36"/>
    </row>
    <row r="49" spans="2:11" ht="1.5" customHeight="1" x14ac:dyDescent="0.15"/>
    <row r="50" spans="2:11" ht="21" customHeight="1" x14ac:dyDescent="0.15">
      <c r="B50" s="24" t="s">
        <v>12</v>
      </c>
      <c r="G50" s="16" t="s">
        <v>11</v>
      </c>
      <c r="H50" s="49"/>
      <c r="I50" s="49"/>
      <c r="J50" s="49"/>
      <c r="K50" s="25" t="s">
        <v>6</v>
      </c>
    </row>
  </sheetData>
  <mergeCells count="83">
    <mergeCell ref="H50:J50"/>
    <mergeCell ref="B35:E35"/>
    <mergeCell ref="H35:J35"/>
    <mergeCell ref="B36:H36"/>
    <mergeCell ref="B40:C40"/>
    <mergeCell ref="D40:E40"/>
    <mergeCell ref="G40:I40"/>
    <mergeCell ref="B44:C44"/>
    <mergeCell ref="D44:E44"/>
    <mergeCell ref="G44:I44"/>
    <mergeCell ref="A46:H46"/>
    <mergeCell ref="H48:K48"/>
    <mergeCell ref="B31:B32"/>
    <mergeCell ref="C31:D31"/>
    <mergeCell ref="E31:E32"/>
    <mergeCell ref="F31:G31"/>
    <mergeCell ref="H31:H32"/>
    <mergeCell ref="I31:K31"/>
    <mergeCell ref="C32:D32"/>
    <mergeCell ref="F32:G32"/>
    <mergeCell ref="I32:K32"/>
    <mergeCell ref="C33:D33"/>
    <mergeCell ref="E33:E34"/>
    <mergeCell ref="F33:G33"/>
    <mergeCell ref="H33:H34"/>
    <mergeCell ref="I33:J33"/>
    <mergeCell ref="K33:K34"/>
    <mergeCell ref="C34:D34"/>
    <mergeCell ref="F34:G34"/>
    <mergeCell ref="I34:J34"/>
    <mergeCell ref="I24:J25"/>
    <mergeCell ref="K28:K29"/>
    <mergeCell ref="C29:D29"/>
    <mergeCell ref="C26:D26"/>
    <mergeCell ref="E26:E27"/>
    <mergeCell ref="F26:G27"/>
    <mergeCell ref="H26:H27"/>
    <mergeCell ref="I26:J27"/>
    <mergeCell ref="K26:K27"/>
    <mergeCell ref="C27:D27"/>
    <mergeCell ref="C28:D28"/>
    <mergeCell ref="E28:E29"/>
    <mergeCell ref="F28:G29"/>
    <mergeCell ref="H28:H29"/>
    <mergeCell ref="I28:J29"/>
    <mergeCell ref="K24:K25"/>
    <mergeCell ref="I20:J21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15:D16"/>
    <mergeCell ref="E15:G15"/>
    <mergeCell ref="H15:H16"/>
    <mergeCell ref="I15:I16"/>
    <mergeCell ref="E16:G16"/>
    <mergeCell ref="B20:B29"/>
    <mergeCell ref="C20:D20"/>
    <mergeCell ref="E20:E21"/>
    <mergeCell ref="F20:G21"/>
    <mergeCell ref="H20:H21"/>
    <mergeCell ref="C25:D25"/>
    <mergeCell ref="C24:D24"/>
    <mergeCell ref="E24:E25"/>
    <mergeCell ref="F24:G25"/>
    <mergeCell ref="H24:H25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topLeftCell="A23" zoomScale="80" zoomScaleNormal="80" zoomScaleSheetLayoutView="100" workbookViewId="0">
      <selection activeCell="P38" sqref="P38"/>
    </sheetView>
  </sheetViews>
  <sheetFormatPr defaultColWidth="9" defaultRowHeight="13.5" x14ac:dyDescent="0.15"/>
  <cols>
    <col min="1" max="1" width="0.625" style="6" customWidth="1"/>
    <col min="2" max="2" width="12.125" style="6" customWidth="1"/>
    <col min="3" max="3" width="8.25" style="6" customWidth="1"/>
    <col min="4" max="4" width="12.875" style="6" customWidth="1"/>
    <col min="5" max="5" width="13.625" style="6" customWidth="1"/>
    <col min="6" max="6" width="5.875" style="6" customWidth="1"/>
    <col min="7" max="7" width="8.5" style="6" customWidth="1"/>
    <col min="8" max="8" width="9.625" style="6" customWidth="1"/>
    <col min="9" max="9" width="9.5" style="6" customWidth="1"/>
    <col min="10" max="10" width="4" style="6" customWidth="1"/>
    <col min="11" max="11" width="4.625" style="6" customWidth="1"/>
    <col min="12" max="16384" width="9" style="6"/>
  </cols>
  <sheetData>
    <row r="1" spans="1:11" ht="11.25" customHeight="1" x14ac:dyDescent="0.15">
      <c r="A1" s="34" t="s">
        <v>25</v>
      </c>
      <c r="B1" s="34"/>
    </row>
    <row r="2" spans="1:11" ht="22.5" customHeight="1" x14ac:dyDescent="0.1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x14ac:dyDescent="0.15">
      <c r="A3" s="34" t="s">
        <v>10</v>
      </c>
      <c r="B3" s="34"/>
    </row>
    <row r="4" spans="1:11" ht="16.5" customHeight="1" x14ac:dyDescent="0.15">
      <c r="C4" s="7"/>
      <c r="D4" s="7"/>
      <c r="E4" s="7"/>
      <c r="F4" s="7"/>
      <c r="G4" s="33" t="s">
        <v>16</v>
      </c>
      <c r="H4" s="33"/>
      <c r="I4" s="33"/>
    </row>
    <row r="5" spans="1:11" ht="20.25" customHeight="1" x14ac:dyDescent="0.15">
      <c r="C5" s="7"/>
      <c r="D5" s="7"/>
      <c r="E5" s="7"/>
      <c r="F5" s="7"/>
      <c r="G5" s="8"/>
      <c r="H5" s="36"/>
      <c r="I5" s="36"/>
      <c r="J5" s="36"/>
      <c r="K5" s="36"/>
    </row>
    <row r="6" spans="1:11" ht="20.25" customHeight="1" x14ac:dyDescent="0.15">
      <c r="G6" s="6" t="s">
        <v>4</v>
      </c>
      <c r="H6" s="36"/>
      <c r="I6" s="36"/>
      <c r="J6" s="36"/>
      <c r="K6" s="36"/>
    </row>
    <row r="7" spans="1:11" ht="20.25" customHeight="1" x14ac:dyDescent="0.15">
      <c r="G7" s="37" t="s">
        <v>7</v>
      </c>
      <c r="H7" s="38"/>
      <c r="I7" s="38"/>
      <c r="J7" s="38"/>
      <c r="K7" s="38"/>
    </row>
    <row r="8" spans="1:11" ht="20.25" customHeight="1" x14ac:dyDescent="0.15">
      <c r="G8" s="37"/>
      <c r="H8" s="38"/>
      <c r="I8" s="38"/>
      <c r="J8" s="38"/>
      <c r="K8" s="38"/>
    </row>
    <row r="9" spans="1:11" ht="20.25" customHeight="1" x14ac:dyDescent="0.15">
      <c r="G9" s="29" t="s">
        <v>3</v>
      </c>
      <c r="H9" s="36"/>
      <c r="I9" s="36"/>
      <c r="J9" s="36"/>
      <c r="K9" s="9"/>
    </row>
    <row r="10" spans="1:11" ht="20.25" customHeight="1" x14ac:dyDescent="0.15">
      <c r="G10" s="8"/>
      <c r="H10" s="36"/>
      <c r="I10" s="36"/>
      <c r="J10" s="36"/>
      <c r="K10" s="36"/>
    </row>
    <row r="11" spans="1:11" ht="20.25" customHeight="1" x14ac:dyDescent="0.15">
      <c r="F11" s="28"/>
      <c r="G11" s="8"/>
      <c r="I11" s="8"/>
      <c r="J11" s="36"/>
      <c r="K11" s="36"/>
    </row>
    <row r="12" spans="1:11" ht="8.25" customHeight="1" x14ac:dyDescent="0.15">
      <c r="F12" s="28"/>
      <c r="G12" s="28"/>
    </row>
    <row r="13" spans="1:11" x14ac:dyDescent="0.1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4.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0.5" customHeight="1" x14ac:dyDescent="0.15">
      <c r="C15" s="52" t="s">
        <v>8</v>
      </c>
      <c r="D15" s="48"/>
      <c r="E15" s="54" t="s">
        <v>28</v>
      </c>
      <c r="F15" s="55"/>
      <c r="G15" s="55"/>
      <c r="H15" s="56"/>
      <c r="I15" s="58"/>
    </row>
    <row r="16" spans="1:11" ht="20.25" customHeight="1" x14ac:dyDescent="0.15">
      <c r="C16" s="53"/>
      <c r="D16" s="49"/>
      <c r="E16" s="60"/>
      <c r="F16" s="61"/>
      <c r="G16" s="61"/>
      <c r="H16" s="57"/>
      <c r="I16" s="59"/>
    </row>
    <row r="17" spans="1:11" ht="3" customHeight="1" x14ac:dyDescent="0.15">
      <c r="D17" s="29"/>
      <c r="E17" s="10"/>
      <c r="F17" s="11"/>
      <c r="G17" s="11"/>
      <c r="H17" s="11"/>
      <c r="I17" s="11"/>
    </row>
    <row r="18" spans="1:11" ht="14.25" x14ac:dyDescent="0.15">
      <c r="A18" s="6" t="s">
        <v>30</v>
      </c>
      <c r="B18" s="12"/>
      <c r="C18" s="12"/>
      <c r="D18" s="13"/>
      <c r="E18" s="10"/>
      <c r="F18" s="11"/>
      <c r="G18" s="11"/>
      <c r="H18" s="11"/>
      <c r="I18" s="11"/>
    </row>
    <row r="19" spans="1:11" ht="2.25" customHeight="1" x14ac:dyDescent="0.15">
      <c r="A19" s="12"/>
      <c r="B19" s="12"/>
      <c r="C19" s="12"/>
      <c r="D19" s="13"/>
      <c r="E19" s="10"/>
      <c r="F19" s="11"/>
      <c r="G19" s="11"/>
      <c r="H19" s="11"/>
      <c r="I19" s="11"/>
    </row>
    <row r="20" spans="1:11" ht="12.75" customHeight="1" x14ac:dyDescent="0.15">
      <c r="B20" s="39" t="s">
        <v>29</v>
      </c>
      <c r="C20" s="97" t="s">
        <v>5</v>
      </c>
      <c r="D20" s="98"/>
      <c r="E20" s="111" t="s">
        <v>44</v>
      </c>
      <c r="F20" s="99">
        <v>400</v>
      </c>
      <c r="G20" s="99"/>
      <c r="H20" s="48" t="s">
        <v>1</v>
      </c>
      <c r="I20" s="99">
        <v>400</v>
      </c>
      <c r="J20" s="99"/>
      <c r="K20" s="62" t="s">
        <v>0</v>
      </c>
    </row>
    <row r="21" spans="1:11" ht="36.75" customHeight="1" x14ac:dyDescent="0.15">
      <c r="B21" s="40"/>
      <c r="C21" s="95" t="s">
        <v>14</v>
      </c>
      <c r="D21" s="96"/>
      <c r="E21" s="112"/>
      <c r="F21" s="100"/>
      <c r="G21" s="100"/>
      <c r="H21" s="49"/>
      <c r="I21" s="100"/>
      <c r="J21" s="100"/>
      <c r="K21" s="63"/>
    </row>
    <row r="22" spans="1:11" ht="12.75" customHeight="1" x14ac:dyDescent="0.15">
      <c r="B22" s="40"/>
      <c r="C22" s="97" t="s">
        <v>5</v>
      </c>
      <c r="D22" s="98"/>
      <c r="E22" s="111" t="s">
        <v>44</v>
      </c>
      <c r="F22" s="99">
        <v>600</v>
      </c>
      <c r="G22" s="99"/>
      <c r="H22" s="48" t="s">
        <v>1</v>
      </c>
      <c r="I22" s="99">
        <v>600</v>
      </c>
      <c r="J22" s="99"/>
      <c r="K22" s="62" t="s">
        <v>0</v>
      </c>
    </row>
    <row r="23" spans="1:11" ht="36.75" customHeight="1" x14ac:dyDescent="0.15">
      <c r="B23" s="40"/>
      <c r="C23" s="95" t="s">
        <v>26</v>
      </c>
      <c r="D23" s="96"/>
      <c r="E23" s="112"/>
      <c r="F23" s="100"/>
      <c r="G23" s="100"/>
      <c r="H23" s="49"/>
      <c r="I23" s="100"/>
      <c r="J23" s="100"/>
      <c r="K23" s="63"/>
    </row>
    <row r="24" spans="1:11" ht="12.75" customHeight="1" x14ac:dyDescent="0.15">
      <c r="B24" s="40"/>
      <c r="C24" s="42" t="s">
        <v>5</v>
      </c>
      <c r="D24" s="43"/>
      <c r="E24" s="111" t="s">
        <v>44</v>
      </c>
      <c r="F24" s="46"/>
      <c r="G24" s="46"/>
      <c r="H24" s="48" t="s">
        <v>1</v>
      </c>
      <c r="I24" s="46"/>
      <c r="J24" s="46"/>
      <c r="K24" s="62" t="s">
        <v>0</v>
      </c>
    </row>
    <row r="25" spans="1:11" ht="36.75" customHeight="1" x14ac:dyDescent="0.15">
      <c r="B25" s="40"/>
      <c r="C25" s="50"/>
      <c r="D25" s="51"/>
      <c r="E25" s="112"/>
      <c r="F25" s="47"/>
      <c r="G25" s="47"/>
      <c r="H25" s="49"/>
      <c r="I25" s="47"/>
      <c r="J25" s="47"/>
      <c r="K25" s="63"/>
    </row>
    <row r="26" spans="1:11" ht="12.75" customHeight="1" x14ac:dyDescent="0.15">
      <c r="B26" s="40"/>
      <c r="C26" s="42" t="s">
        <v>5</v>
      </c>
      <c r="D26" s="43"/>
      <c r="E26" s="111" t="s">
        <v>44</v>
      </c>
      <c r="F26" s="46"/>
      <c r="G26" s="46"/>
      <c r="H26" s="48" t="s">
        <v>1</v>
      </c>
      <c r="I26" s="46"/>
      <c r="J26" s="46"/>
      <c r="K26" s="62" t="s">
        <v>0</v>
      </c>
    </row>
    <row r="27" spans="1:11" ht="36.75" customHeight="1" x14ac:dyDescent="0.15">
      <c r="B27" s="40"/>
      <c r="C27" s="50"/>
      <c r="D27" s="51"/>
      <c r="E27" s="112"/>
      <c r="F27" s="47"/>
      <c r="G27" s="47"/>
      <c r="H27" s="49"/>
      <c r="I27" s="47"/>
      <c r="J27" s="47"/>
      <c r="K27" s="63"/>
    </row>
    <row r="28" spans="1:11" ht="12.75" customHeight="1" x14ac:dyDescent="0.15">
      <c r="B28" s="40"/>
      <c r="C28" s="42" t="s">
        <v>5</v>
      </c>
      <c r="D28" s="43"/>
      <c r="E28" s="111" t="s">
        <v>44</v>
      </c>
      <c r="F28" s="46"/>
      <c r="G28" s="46"/>
      <c r="H28" s="48" t="s">
        <v>1</v>
      </c>
      <c r="I28" s="46"/>
      <c r="J28" s="46"/>
      <c r="K28" s="62" t="s">
        <v>0</v>
      </c>
    </row>
    <row r="29" spans="1:11" ht="36.75" customHeight="1" x14ac:dyDescent="0.15">
      <c r="B29" s="41"/>
      <c r="C29" s="50"/>
      <c r="D29" s="51"/>
      <c r="E29" s="112"/>
      <c r="F29" s="47"/>
      <c r="G29" s="47"/>
      <c r="H29" s="49"/>
      <c r="I29" s="47"/>
      <c r="J29" s="47"/>
      <c r="K29" s="63"/>
    </row>
    <row r="30" spans="1:11" ht="14.25" x14ac:dyDescent="0.15">
      <c r="A30" s="6" t="s">
        <v>31</v>
      </c>
      <c r="B30" s="12"/>
      <c r="C30" s="12"/>
      <c r="D30" s="13"/>
      <c r="E30" s="10"/>
      <c r="F30" s="11"/>
      <c r="G30" s="11"/>
      <c r="H30" s="11"/>
      <c r="I30" s="11"/>
    </row>
    <row r="31" spans="1:11" ht="12.75" customHeight="1" x14ac:dyDescent="0.15">
      <c r="B31" s="77" t="s">
        <v>29</v>
      </c>
      <c r="C31" s="78" t="s">
        <v>5</v>
      </c>
      <c r="D31" s="78"/>
      <c r="E31" s="122" t="s">
        <v>44</v>
      </c>
      <c r="F31" s="64" t="s">
        <v>35</v>
      </c>
      <c r="G31" s="64"/>
      <c r="H31" s="80" t="s">
        <v>32</v>
      </c>
      <c r="I31" s="64" t="s">
        <v>41</v>
      </c>
      <c r="J31" s="64"/>
      <c r="K31" s="65"/>
    </row>
    <row r="32" spans="1:11" ht="36.75" customHeight="1" x14ac:dyDescent="0.15">
      <c r="B32" s="77"/>
      <c r="C32" s="66"/>
      <c r="D32" s="66"/>
      <c r="E32" s="122"/>
      <c r="F32" s="67"/>
      <c r="G32" s="67"/>
      <c r="H32" s="35"/>
      <c r="I32" s="68"/>
      <c r="J32" s="68"/>
      <c r="K32" s="69"/>
    </row>
    <row r="33" spans="1:11" ht="12.75" customHeight="1" x14ac:dyDescent="0.15">
      <c r="B33" s="26"/>
      <c r="C33" s="70"/>
      <c r="D33" s="70"/>
      <c r="E33" s="71"/>
      <c r="F33" s="72"/>
      <c r="G33" s="72"/>
      <c r="H33" s="73" t="s">
        <v>33</v>
      </c>
      <c r="I33" s="72" t="s">
        <v>34</v>
      </c>
      <c r="J33" s="72"/>
      <c r="K33" s="74" t="s">
        <v>0</v>
      </c>
    </row>
    <row r="34" spans="1:11" ht="36.75" customHeight="1" thickBot="1" x14ac:dyDescent="0.2">
      <c r="B34" s="26"/>
      <c r="C34" s="76"/>
      <c r="D34" s="76"/>
      <c r="E34" s="71"/>
      <c r="F34" s="68"/>
      <c r="G34" s="68"/>
      <c r="H34" s="73"/>
      <c r="I34" s="72">
        <f>F32-I32</f>
        <v>0</v>
      </c>
      <c r="J34" s="72"/>
      <c r="K34" s="75"/>
    </row>
    <row r="35" spans="1:11" ht="30" customHeight="1" thickBot="1" x14ac:dyDescent="0.2">
      <c r="B35" s="36"/>
      <c r="C35" s="36"/>
      <c r="D35" s="36"/>
      <c r="E35" s="36"/>
      <c r="F35" s="27" t="s">
        <v>2</v>
      </c>
      <c r="G35" s="14" t="s">
        <v>17</v>
      </c>
      <c r="H35" s="106">
        <f>SUM(F20:G29)+I34</f>
        <v>1000</v>
      </c>
      <c r="I35" s="107"/>
      <c r="J35" s="108"/>
      <c r="K35" s="15" t="s">
        <v>0</v>
      </c>
    </row>
    <row r="36" spans="1:11" ht="13.5" customHeight="1" x14ac:dyDescent="0.15">
      <c r="B36" s="84" t="s">
        <v>42</v>
      </c>
      <c r="C36" s="84"/>
      <c r="D36" s="84"/>
      <c r="E36" s="84"/>
      <c r="F36" s="84"/>
      <c r="G36" s="84"/>
      <c r="H36" s="84"/>
      <c r="I36" s="29"/>
      <c r="J36" s="29"/>
      <c r="K36" s="16"/>
    </row>
    <row r="37" spans="1:11" ht="13.5" customHeight="1" x14ac:dyDescent="0.15">
      <c r="B37" s="32" t="s">
        <v>39</v>
      </c>
      <c r="C37" s="32"/>
      <c r="D37" s="32"/>
      <c r="E37" s="32"/>
      <c r="F37" s="32"/>
      <c r="G37" s="32"/>
      <c r="H37" s="32"/>
      <c r="I37" s="29"/>
      <c r="J37" s="29"/>
      <c r="K37" s="16"/>
    </row>
    <row r="38" spans="1:11" ht="14.25" x14ac:dyDescent="0.15">
      <c r="A38" s="6" t="s">
        <v>18</v>
      </c>
      <c r="B38" s="12"/>
      <c r="C38" s="12"/>
    </row>
    <row r="39" spans="1:11" ht="2.25" customHeight="1" thickBot="1" x14ac:dyDescent="0.2">
      <c r="B39" s="12"/>
      <c r="C39" s="12"/>
    </row>
    <row r="40" spans="1:11" s="1" customFormat="1" ht="39" customHeight="1" thickTop="1" thickBot="1" x14ac:dyDescent="0.2">
      <c r="B40" s="85" t="s">
        <v>19</v>
      </c>
      <c r="C40" s="85"/>
      <c r="D40" s="86" t="s">
        <v>37</v>
      </c>
      <c r="E40" s="87"/>
      <c r="F40" s="17" t="s">
        <v>22</v>
      </c>
      <c r="G40" s="123">
        <f>IF(H35&gt;2700,2700,H35)</f>
        <v>1000</v>
      </c>
      <c r="H40" s="123"/>
      <c r="I40" s="123"/>
      <c r="J40" s="2" t="s">
        <v>0</v>
      </c>
    </row>
    <row r="41" spans="1:11" s="1" customFormat="1" ht="13.5" customHeight="1" x14ac:dyDescent="0.15">
      <c r="B41" s="18" t="s">
        <v>38</v>
      </c>
      <c r="C41" s="19"/>
      <c r="D41" s="19"/>
      <c r="E41" s="19"/>
      <c r="F41" s="30"/>
      <c r="G41" s="31"/>
      <c r="H41" s="31"/>
      <c r="I41" s="31"/>
      <c r="J41" s="4"/>
    </row>
    <row r="42" spans="1:11" ht="13.5" customHeight="1" x14ac:dyDescent="0.15">
      <c r="B42" s="5" t="s">
        <v>20</v>
      </c>
      <c r="C42" s="3"/>
      <c r="D42" s="3"/>
      <c r="E42" s="3"/>
      <c r="J42" s="20"/>
    </row>
    <row r="43" spans="1:11" ht="2.25" customHeight="1" thickBot="1" x14ac:dyDescent="0.2">
      <c r="B43" s="1"/>
      <c r="C43" s="1"/>
      <c r="D43" s="3"/>
      <c r="E43" s="3"/>
      <c r="J43" s="20"/>
    </row>
    <row r="44" spans="1:11" ht="39" customHeight="1" thickTop="1" thickBot="1" x14ac:dyDescent="0.2">
      <c r="B44" s="89" t="s">
        <v>21</v>
      </c>
      <c r="C44" s="90"/>
      <c r="D44" s="86" t="s">
        <v>9</v>
      </c>
      <c r="E44" s="91"/>
      <c r="F44" s="21" t="s">
        <v>23</v>
      </c>
      <c r="G44" s="123">
        <f>IF(H35-G40&gt;=0,H35-G40,0)</f>
        <v>0</v>
      </c>
      <c r="H44" s="123"/>
      <c r="I44" s="123"/>
      <c r="J44" s="22" t="s">
        <v>0</v>
      </c>
    </row>
    <row r="45" spans="1:11" ht="2.25" customHeight="1" thickTop="1" x14ac:dyDescent="0.15">
      <c r="B45" s="29"/>
      <c r="C45" s="29"/>
      <c r="D45" s="29"/>
      <c r="E45" s="29"/>
      <c r="F45" s="23"/>
      <c r="G45" s="23"/>
      <c r="H45" s="23"/>
      <c r="I45" s="29"/>
      <c r="J45" s="16"/>
    </row>
    <row r="46" spans="1:11" ht="15" customHeight="1" x14ac:dyDescent="0.15">
      <c r="A46" s="33" t="s">
        <v>24</v>
      </c>
      <c r="B46" s="33"/>
      <c r="C46" s="33"/>
      <c r="D46" s="33"/>
      <c r="E46" s="33"/>
      <c r="F46" s="33"/>
      <c r="G46" s="33"/>
      <c r="H46" s="33"/>
    </row>
    <row r="47" spans="1:11" ht="3" customHeight="1" x14ac:dyDescent="0.15">
      <c r="A47" s="29"/>
      <c r="B47" s="29"/>
      <c r="C47" s="29"/>
      <c r="D47" s="29"/>
      <c r="E47" s="29"/>
      <c r="F47" s="29"/>
      <c r="G47" s="29"/>
      <c r="H47" s="29"/>
    </row>
    <row r="48" spans="1:11" x14ac:dyDescent="0.15">
      <c r="H48" s="36" t="s">
        <v>16</v>
      </c>
      <c r="I48" s="36"/>
      <c r="J48" s="36"/>
      <c r="K48" s="36"/>
    </row>
    <row r="49" spans="2:11" ht="1.5" customHeight="1" x14ac:dyDescent="0.15"/>
    <row r="50" spans="2:11" ht="21" customHeight="1" x14ac:dyDescent="0.15">
      <c r="B50" s="24" t="s">
        <v>12</v>
      </c>
      <c r="G50" s="16" t="s">
        <v>11</v>
      </c>
      <c r="H50" s="49"/>
      <c r="I50" s="49"/>
      <c r="J50" s="49"/>
      <c r="K50" s="25" t="s">
        <v>6</v>
      </c>
    </row>
  </sheetData>
  <mergeCells count="83">
    <mergeCell ref="H50:J50"/>
    <mergeCell ref="B35:E35"/>
    <mergeCell ref="H35:J35"/>
    <mergeCell ref="B36:H36"/>
    <mergeCell ref="B40:C40"/>
    <mergeCell ref="D40:E40"/>
    <mergeCell ref="G40:I40"/>
    <mergeCell ref="B44:C44"/>
    <mergeCell ref="D44:E44"/>
    <mergeCell ref="G44:I44"/>
    <mergeCell ref="A46:H46"/>
    <mergeCell ref="H48:K48"/>
    <mergeCell ref="B31:B32"/>
    <mergeCell ref="C31:D31"/>
    <mergeCell ref="E31:E32"/>
    <mergeCell ref="F31:G31"/>
    <mergeCell ref="H31:H32"/>
    <mergeCell ref="I31:K31"/>
    <mergeCell ref="C32:D32"/>
    <mergeCell ref="F32:G32"/>
    <mergeCell ref="I32:K32"/>
    <mergeCell ref="C33:D33"/>
    <mergeCell ref="E33:E34"/>
    <mergeCell ref="F33:G33"/>
    <mergeCell ref="H33:H34"/>
    <mergeCell ref="I33:J33"/>
    <mergeCell ref="K33:K34"/>
    <mergeCell ref="C34:D34"/>
    <mergeCell ref="F34:G34"/>
    <mergeCell ref="I34:J34"/>
    <mergeCell ref="I24:J25"/>
    <mergeCell ref="K28:K29"/>
    <mergeCell ref="C29:D29"/>
    <mergeCell ref="C26:D26"/>
    <mergeCell ref="E26:E27"/>
    <mergeCell ref="F26:G27"/>
    <mergeCell ref="H26:H27"/>
    <mergeCell ref="I26:J27"/>
    <mergeCell ref="K26:K27"/>
    <mergeCell ref="C27:D27"/>
    <mergeCell ref="C28:D28"/>
    <mergeCell ref="E28:E29"/>
    <mergeCell ref="F28:G29"/>
    <mergeCell ref="H28:H29"/>
    <mergeCell ref="I28:J29"/>
    <mergeCell ref="K24:K25"/>
    <mergeCell ref="I20:J21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15:D16"/>
    <mergeCell ref="E15:G15"/>
    <mergeCell ref="H15:H16"/>
    <mergeCell ref="I15:I16"/>
    <mergeCell ref="E16:G16"/>
    <mergeCell ref="B20:B29"/>
    <mergeCell ref="C20:D20"/>
    <mergeCell ref="E20:E21"/>
    <mergeCell ref="F20:G21"/>
    <mergeCell ref="H20:H21"/>
    <mergeCell ref="C25:D25"/>
    <mergeCell ref="C24:D24"/>
    <mergeCell ref="E24:E25"/>
    <mergeCell ref="F24:G25"/>
    <mergeCell ref="H24:H25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"/>
  <sheetViews>
    <sheetView topLeftCell="A22" zoomScale="70" zoomScaleNormal="70" zoomScaleSheetLayoutView="100" workbookViewId="0">
      <selection activeCell="P35" sqref="P35"/>
    </sheetView>
  </sheetViews>
  <sheetFormatPr defaultColWidth="9" defaultRowHeight="13.5" x14ac:dyDescent="0.15"/>
  <cols>
    <col min="1" max="1" width="0.625" style="6" customWidth="1"/>
    <col min="2" max="2" width="12.125" style="6" customWidth="1"/>
    <col min="3" max="3" width="8.25" style="6" customWidth="1"/>
    <col min="4" max="4" width="12.875" style="6" customWidth="1"/>
    <col min="5" max="5" width="13.625" style="6" customWidth="1"/>
    <col min="6" max="6" width="5.875" style="6" customWidth="1"/>
    <col min="7" max="7" width="8.5" style="6" customWidth="1"/>
    <col min="8" max="8" width="9.625" style="6" customWidth="1"/>
    <col min="9" max="9" width="9.5" style="6" customWidth="1"/>
    <col min="10" max="10" width="4" style="6" customWidth="1"/>
    <col min="11" max="11" width="4.625" style="6" customWidth="1"/>
    <col min="12" max="16384" width="9" style="6"/>
  </cols>
  <sheetData>
    <row r="1" spans="1:11" ht="11.25" customHeight="1" x14ac:dyDescent="0.15">
      <c r="A1" s="34" t="s">
        <v>25</v>
      </c>
      <c r="B1" s="34"/>
    </row>
    <row r="2" spans="1:11" ht="22.5" customHeight="1" x14ac:dyDescent="0.1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x14ac:dyDescent="0.15">
      <c r="A3" s="34" t="s">
        <v>10</v>
      </c>
      <c r="B3" s="34"/>
    </row>
    <row r="4" spans="1:11" ht="16.5" customHeight="1" x14ac:dyDescent="0.15">
      <c r="C4" s="7"/>
      <c r="D4" s="7"/>
      <c r="E4" s="7"/>
      <c r="F4" s="7"/>
      <c r="G4" s="33" t="s">
        <v>16</v>
      </c>
      <c r="H4" s="33"/>
      <c r="I4" s="33"/>
    </row>
    <row r="5" spans="1:11" ht="20.25" customHeight="1" x14ac:dyDescent="0.15">
      <c r="C5" s="7"/>
      <c r="D5" s="7"/>
      <c r="E5" s="7"/>
      <c r="F5" s="7"/>
      <c r="G5" s="8"/>
      <c r="H5" s="36"/>
      <c r="I5" s="36"/>
      <c r="J5" s="36"/>
      <c r="K5" s="36"/>
    </row>
    <row r="6" spans="1:11" ht="20.25" customHeight="1" x14ac:dyDescent="0.15">
      <c r="G6" s="6" t="s">
        <v>4</v>
      </c>
      <c r="H6" s="36"/>
      <c r="I6" s="36"/>
      <c r="J6" s="36"/>
      <c r="K6" s="36"/>
    </row>
    <row r="7" spans="1:11" ht="20.25" customHeight="1" x14ac:dyDescent="0.15">
      <c r="G7" s="37" t="s">
        <v>7</v>
      </c>
      <c r="H7" s="38"/>
      <c r="I7" s="38"/>
      <c r="J7" s="38"/>
      <c r="K7" s="38"/>
    </row>
    <row r="8" spans="1:11" ht="20.25" customHeight="1" x14ac:dyDescent="0.15">
      <c r="G8" s="37"/>
      <c r="H8" s="38"/>
      <c r="I8" s="38"/>
      <c r="J8" s="38"/>
      <c r="K8" s="38"/>
    </row>
    <row r="9" spans="1:11" ht="20.25" customHeight="1" x14ac:dyDescent="0.15">
      <c r="G9" s="29" t="s">
        <v>3</v>
      </c>
      <c r="H9" s="36"/>
      <c r="I9" s="36"/>
      <c r="J9" s="36"/>
      <c r="K9" s="9"/>
    </row>
    <row r="10" spans="1:11" ht="20.25" customHeight="1" x14ac:dyDescent="0.15">
      <c r="G10" s="8"/>
      <c r="H10" s="36"/>
      <c r="I10" s="36"/>
      <c r="J10" s="36"/>
      <c r="K10" s="36"/>
    </row>
    <row r="11" spans="1:11" ht="20.25" customHeight="1" x14ac:dyDescent="0.15">
      <c r="F11" s="28"/>
      <c r="G11" s="8"/>
      <c r="I11" s="8"/>
      <c r="J11" s="36"/>
      <c r="K11" s="36"/>
    </row>
    <row r="12" spans="1:11" ht="8.25" customHeight="1" x14ac:dyDescent="0.15">
      <c r="F12" s="28"/>
      <c r="G12" s="28"/>
    </row>
    <row r="13" spans="1:11" x14ac:dyDescent="0.1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4.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0.5" customHeight="1" x14ac:dyDescent="0.15">
      <c r="C15" s="52" t="s">
        <v>8</v>
      </c>
      <c r="D15" s="48"/>
      <c r="E15" s="54" t="s">
        <v>28</v>
      </c>
      <c r="F15" s="55"/>
      <c r="G15" s="55"/>
      <c r="H15" s="56"/>
      <c r="I15" s="58"/>
    </row>
    <row r="16" spans="1:11" ht="20.25" customHeight="1" x14ac:dyDescent="0.15">
      <c r="C16" s="53"/>
      <c r="D16" s="49"/>
      <c r="E16" s="60"/>
      <c r="F16" s="61"/>
      <c r="G16" s="61"/>
      <c r="H16" s="57"/>
      <c r="I16" s="59"/>
    </row>
    <row r="17" spans="1:11" ht="3" customHeight="1" x14ac:dyDescent="0.15">
      <c r="D17" s="29"/>
      <c r="E17" s="10"/>
      <c r="F17" s="11"/>
      <c r="G17" s="11"/>
      <c r="H17" s="11"/>
      <c r="I17" s="11"/>
    </row>
    <row r="18" spans="1:11" ht="14.25" x14ac:dyDescent="0.15">
      <c r="A18" s="6" t="s">
        <v>30</v>
      </c>
      <c r="B18" s="12"/>
      <c r="C18" s="12"/>
      <c r="D18" s="13"/>
      <c r="E18" s="10"/>
      <c r="F18" s="11"/>
      <c r="G18" s="11"/>
      <c r="H18" s="11"/>
      <c r="I18" s="11"/>
    </row>
    <row r="19" spans="1:11" ht="2.25" customHeight="1" x14ac:dyDescent="0.15">
      <c r="A19" s="12"/>
      <c r="B19" s="12"/>
      <c r="C19" s="12"/>
      <c r="D19" s="13"/>
      <c r="E19" s="10"/>
      <c r="F19" s="11"/>
      <c r="G19" s="11"/>
      <c r="H19" s="11"/>
      <c r="I19" s="11"/>
    </row>
    <row r="20" spans="1:11" ht="12.75" customHeight="1" x14ac:dyDescent="0.15">
      <c r="B20" s="39" t="s">
        <v>29</v>
      </c>
      <c r="C20" s="42" t="s">
        <v>5</v>
      </c>
      <c r="D20" s="43"/>
      <c r="E20" s="111" t="s">
        <v>44</v>
      </c>
      <c r="F20" s="99">
        <v>400</v>
      </c>
      <c r="G20" s="99"/>
      <c r="H20" s="115" t="s">
        <v>1</v>
      </c>
      <c r="I20" s="99">
        <v>400</v>
      </c>
      <c r="J20" s="99"/>
      <c r="K20" s="62" t="s">
        <v>0</v>
      </c>
    </row>
    <row r="21" spans="1:11" ht="36.75" customHeight="1" x14ac:dyDescent="0.15">
      <c r="B21" s="40"/>
      <c r="C21" s="95" t="s">
        <v>14</v>
      </c>
      <c r="D21" s="96"/>
      <c r="E21" s="112"/>
      <c r="F21" s="100"/>
      <c r="G21" s="100"/>
      <c r="H21" s="116"/>
      <c r="I21" s="100"/>
      <c r="J21" s="100"/>
      <c r="K21" s="63"/>
    </row>
    <row r="22" spans="1:11" ht="12.75" customHeight="1" x14ac:dyDescent="0.15">
      <c r="B22" s="40"/>
      <c r="C22" s="97" t="s">
        <v>5</v>
      </c>
      <c r="D22" s="98"/>
      <c r="E22" s="111" t="s">
        <v>44</v>
      </c>
      <c r="F22" s="99">
        <v>600</v>
      </c>
      <c r="G22" s="99"/>
      <c r="H22" s="115" t="s">
        <v>1</v>
      </c>
      <c r="I22" s="99">
        <v>600</v>
      </c>
      <c r="J22" s="99"/>
      <c r="K22" s="62" t="s">
        <v>0</v>
      </c>
    </row>
    <row r="23" spans="1:11" ht="36.75" customHeight="1" x14ac:dyDescent="0.15">
      <c r="B23" s="40"/>
      <c r="C23" s="95" t="s">
        <v>26</v>
      </c>
      <c r="D23" s="96"/>
      <c r="E23" s="112"/>
      <c r="F23" s="100"/>
      <c r="G23" s="100"/>
      <c r="H23" s="116"/>
      <c r="I23" s="100"/>
      <c r="J23" s="100"/>
      <c r="K23" s="63"/>
    </row>
    <row r="24" spans="1:11" ht="12.75" customHeight="1" x14ac:dyDescent="0.15">
      <c r="B24" s="40"/>
      <c r="C24" s="97" t="s">
        <v>5</v>
      </c>
      <c r="D24" s="98"/>
      <c r="E24" s="111" t="s">
        <v>44</v>
      </c>
      <c r="F24" s="99">
        <v>5000</v>
      </c>
      <c r="G24" s="99"/>
      <c r="H24" s="115" t="s">
        <v>1</v>
      </c>
      <c r="I24" s="99">
        <v>5000</v>
      </c>
      <c r="J24" s="99"/>
      <c r="K24" s="62" t="s">
        <v>0</v>
      </c>
    </row>
    <row r="25" spans="1:11" ht="36.75" customHeight="1" x14ac:dyDescent="0.15">
      <c r="B25" s="40"/>
      <c r="C25" s="95" t="s">
        <v>15</v>
      </c>
      <c r="D25" s="96"/>
      <c r="E25" s="112"/>
      <c r="F25" s="100"/>
      <c r="G25" s="100"/>
      <c r="H25" s="116"/>
      <c r="I25" s="100"/>
      <c r="J25" s="100"/>
      <c r="K25" s="63"/>
    </row>
    <row r="26" spans="1:11" ht="12.75" customHeight="1" x14ac:dyDescent="0.15">
      <c r="B26" s="40"/>
      <c r="C26" s="42" t="s">
        <v>5</v>
      </c>
      <c r="D26" s="43"/>
      <c r="E26" s="111" t="s">
        <v>44</v>
      </c>
      <c r="F26" s="46"/>
      <c r="G26" s="46"/>
      <c r="H26" s="48" t="s">
        <v>1</v>
      </c>
      <c r="I26" s="46"/>
      <c r="J26" s="46"/>
      <c r="K26" s="62" t="s">
        <v>0</v>
      </c>
    </row>
    <row r="27" spans="1:11" ht="36.75" customHeight="1" x14ac:dyDescent="0.15">
      <c r="B27" s="40"/>
      <c r="C27" s="50"/>
      <c r="D27" s="51"/>
      <c r="E27" s="112"/>
      <c r="F27" s="47"/>
      <c r="G27" s="47"/>
      <c r="H27" s="49"/>
      <c r="I27" s="47"/>
      <c r="J27" s="47"/>
      <c r="K27" s="63"/>
    </row>
    <row r="28" spans="1:11" ht="12.75" customHeight="1" x14ac:dyDescent="0.15">
      <c r="B28" s="40"/>
      <c r="C28" s="42" t="s">
        <v>5</v>
      </c>
      <c r="D28" s="43"/>
      <c r="E28" s="111" t="s">
        <v>44</v>
      </c>
      <c r="F28" s="46"/>
      <c r="G28" s="46"/>
      <c r="H28" s="48" t="s">
        <v>1</v>
      </c>
      <c r="I28" s="46"/>
      <c r="J28" s="46"/>
      <c r="K28" s="62" t="s">
        <v>0</v>
      </c>
    </row>
    <row r="29" spans="1:11" ht="36.75" customHeight="1" x14ac:dyDescent="0.15">
      <c r="B29" s="41"/>
      <c r="C29" s="50"/>
      <c r="D29" s="51"/>
      <c r="E29" s="112"/>
      <c r="F29" s="47"/>
      <c r="G29" s="47"/>
      <c r="H29" s="49"/>
      <c r="I29" s="47"/>
      <c r="J29" s="47"/>
      <c r="K29" s="63"/>
    </row>
    <row r="30" spans="1:11" ht="14.25" x14ac:dyDescent="0.15">
      <c r="A30" s="6" t="s">
        <v>31</v>
      </c>
      <c r="B30" s="12"/>
      <c r="C30" s="12"/>
      <c r="D30" s="13"/>
      <c r="E30" s="10"/>
      <c r="F30" s="11"/>
      <c r="G30" s="11"/>
      <c r="H30" s="11"/>
      <c r="I30" s="11"/>
    </row>
    <row r="31" spans="1:11" ht="12.75" customHeight="1" x14ac:dyDescent="0.15">
      <c r="B31" s="77" t="s">
        <v>29</v>
      </c>
      <c r="C31" s="78" t="s">
        <v>5</v>
      </c>
      <c r="D31" s="78"/>
      <c r="E31" s="122" t="s">
        <v>44</v>
      </c>
      <c r="F31" s="64" t="s">
        <v>35</v>
      </c>
      <c r="G31" s="64"/>
      <c r="H31" s="80" t="s">
        <v>32</v>
      </c>
      <c r="I31" s="64" t="s">
        <v>41</v>
      </c>
      <c r="J31" s="64"/>
      <c r="K31" s="65"/>
    </row>
    <row r="32" spans="1:11" ht="36.75" customHeight="1" x14ac:dyDescent="0.15">
      <c r="B32" s="77"/>
      <c r="C32" s="66"/>
      <c r="D32" s="66"/>
      <c r="E32" s="122"/>
      <c r="F32" s="67"/>
      <c r="G32" s="67"/>
      <c r="H32" s="35"/>
      <c r="I32" s="68"/>
      <c r="J32" s="68"/>
      <c r="K32" s="69"/>
    </row>
    <row r="33" spans="1:11" ht="12.75" customHeight="1" x14ac:dyDescent="0.15">
      <c r="B33" s="26"/>
      <c r="C33" s="70"/>
      <c r="D33" s="70"/>
      <c r="E33" s="71"/>
      <c r="F33" s="72"/>
      <c r="G33" s="72"/>
      <c r="H33" s="73" t="s">
        <v>33</v>
      </c>
      <c r="I33" s="72" t="s">
        <v>34</v>
      </c>
      <c r="J33" s="72"/>
      <c r="K33" s="74" t="s">
        <v>0</v>
      </c>
    </row>
    <row r="34" spans="1:11" ht="36.75" customHeight="1" thickBot="1" x14ac:dyDescent="0.2">
      <c r="B34" s="26"/>
      <c r="C34" s="76"/>
      <c r="D34" s="76"/>
      <c r="E34" s="71"/>
      <c r="F34" s="68"/>
      <c r="G34" s="68"/>
      <c r="H34" s="73"/>
      <c r="I34" s="72">
        <f>F32-I32</f>
        <v>0</v>
      </c>
      <c r="J34" s="72"/>
      <c r="K34" s="75"/>
    </row>
    <row r="35" spans="1:11" ht="30" customHeight="1" thickBot="1" x14ac:dyDescent="0.2">
      <c r="B35" s="36"/>
      <c r="C35" s="36"/>
      <c r="D35" s="36"/>
      <c r="E35" s="36"/>
      <c r="F35" s="27" t="s">
        <v>2</v>
      </c>
      <c r="G35" s="14" t="s">
        <v>17</v>
      </c>
      <c r="H35" s="106">
        <f>SUM(F20:G29)+I34</f>
        <v>6000</v>
      </c>
      <c r="I35" s="107"/>
      <c r="J35" s="108"/>
      <c r="K35" s="15" t="s">
        <v>0</v>
      </c>
    </row>
    <row r="36" spans="1:11" ht="13.5" customHeight="1" x14ac:dyDescent="0.15">
      <c r="B36" s="84" t="s">
        <v>42</v>
      </c>
      <c r="C36" s="84"/>
      <c r="D36" s="84"/>
      <c r="E36" s="84"/>
      <c r="F36" s="84"/>
      <c r="G36" s="84"/>
      <c r="H36" s="84"/>
      <c r="I36" s="29"/>
      <c r="J36" s="29"/>
      <c r="K36" s="16"/>
    </row>
    <row r="37" spans="1:11" ht="13.5" customHeight="1" x14ac:dyDescent="0.15">
      <c r="B37" s="32" t="s">
        <v>39</v>
      </c>
      <c r="C37" s="32"/>
      <c r="D37" s="32"/>
      <c r="E37" s="32"/>
      <c r="F37" s="32"/>
      <c r="G37" s="32"/>
      <c r="H37" s="32"/>
      <c r="I37" s="29"/>
      <c r="J37" s="29"/>
      <c r="K37" s="16"/>
    </row>
    <row r="38" spans="1:11" ht="14.25" x14ac:dyDescent="0.15">
      <c r="A38" s="6" t="s">
        <v>18</v>
      </c>
      <c r="B38" s="12"/>
      <c r="C38" s="12"/>
    </row>
    <row r="39" spans="1:11" ht="2.25" customHeight="1" thickBot="1" x14ac:dyDescent="0.2">
      <c r="B39" s="12"/>
      <c r="C39" s="12"/>
    </row>
    <row r="40" spans="1:11" s="1" customFormat="1" ht="39" customHeight="1" thickTop="1" thickBot="1" x14ac:dyDescent="0.2">
      <c r="B40" s="85" t="s">
        <v>19</v>
      </c>
      <c r="C40" s="85"/>
      <c r="D40" s="86" t="s">
        <v>37</v>
      </c>
      <c r="E40" s="87"/>
      <c r="F40" s="17" t="s">
        <v>22</v>
      </c>
      <c r="G40" s="123">
        <f>IF(H35&gt;2800,2800,H35)</f>
        <v>2800</v>
      </c>
      <c r="H40" s="123"/>
      <c r="I40" s="123"/>
      <c r="J40" s="2" t="s">
        <v>0</v>
      </c>
    </row>
    <row r="41" spans="1:11" s="1" customFormat="1" ht="13.5" customHeight="1" x14ac:dyDescent="0.15">
      <c r="B41" s="18" t="s">
        <v>38</v>
      </c>
      <c r="C41" s="19"/>
      <c r="D41" s="19"/>
      <c r="E41" s="19"/>
      <c r="F41" s="30"/>
      <c r="G41" s="31"/>
      <c r="H41" s="31"/>
      <c r="I41" s="31"/>
      <c r="J41" s="4"/>
    </row>
    <row r="42" spans="1:11" ht="13.5" customHeight="1" x14ac:dyDescent="0.15">
      <c r="B42" s="5" t="s">
        <v>20</v>
      </c>
      <c r="C42" s="3"/>
      <c r="D42" s="3"/>
      <c r="E42" s="3"/>
      <c r="J42" s="20"/>
    </row>
    <row r="43" spans="1:11" ht="2.25" customHeight="1" thickBot="1" x14ac:dyDescent="0.2">
      <c r="B43" s="1"/>
      <c r="C43" s="1"/>
      <c r="D43" s="3"/>
      <c r="E43" s="3"/>
      <c r="J43" s="20"/>
    </row>
    <row r="44" spans="1:11" ht="39" customHeight="1" thickTop="1" thickBot="1" x14ac:dyDescent="0.2">
      <c r="B44" s="89" t="s">
        <v>21</v>
      </c>
      <c r="C44" s="90"/>
      <c r="D44" s="86" t="s">
        <v>9</v>
      </c>
      <c r="E44" s="91"/>
      <c r="F44" s="21" t="s">
        <v>23</v>
      </c>
      <c r="G44" s="123">
        <f>IF(H35-G40&gt;=0,H35-G40,0)</f>
        <v>3200</v>
      </c>
      <c r="H44" s="123"/>
      <c r="I44" s="123"/>
      <c r="J44" s="22" t="s">
        <v>0</v>
      </c>
    </row>
    <row r="45" spans="1:11" ht="2.25" customHeight="1" thickTop="1" x14ac:dyDescent="0.15">
      <c r="B45" s="29"/>
      <c r="C45" s="29"/>
      <c r="D45" s="29"/>
      <c r="E45" s="29"/>
      <c r="F45" s="23"/>
      <c r="G45" s="23"/>
      <c r="H45" s="23"/>
      <c r="I45" s="29"/>
      <c r="J45" s="16"/>
    </row>
    <row r="46" spans="1:11" ht="15" customHeight="1" x14ac:dyDescent="0.15">
      <c r="A46" s="33" t="s">
        <v>24</v>
      </c>
      <c r="B46" s="33"/>
      <c r="C46" s="33"/>
      <c r="D46" s="33"/>
      <c r="E46" s="33"/>
      <c r="F46" s="33"/>
      <c r="G46" s="33"/>
      <c r="H46" s="33"/>
    </row>
    <row r="47" spans="1:11" ht="3" customHeight="1" x14ac:dyDescent="0.15">
      <c r="A47" s="29"/>
      <c r="B47" s="29"/>
      <c r="C47" s="29"/>
      <c r="D47" s="29"/>
      <c r="E47" s="29"/>
      <c r="F47" s="29"/>
      <c r="G47" s="29"/>
      <c r="H47" s="29"/>
    </row>
    <row r="48" spans="1:11" x14ac:dyDescent="0.15">
      <c r="H48" s="36" t="s">
        <v>16</v>
      </c>
      <c r="I48" s="36"/>
      <c r="J48" s="36"/>
      <c r="K48" s="36"/>
    </row>
    <row r="49" spans="2:11" ht="1.5" customHeight="1" x14ac:dyDescent="0.15"/>
    <row r="50" spans="2:11" ht="21" customHeight="1" x14ac:dyDescent="0.15">
      <c r="B50" s="24" t="s">
        <v>12</v>
      </c>
      <c r="G50" s="16" t="s">
        <v>11</v>
      </c>
      <c r="H50" s="49"/>
      <c r="I50" s="49"/>
      <c r="J50" s="49"/>
      <c r="K50" s="25" t="s">
        <v>6</v>
      </c>
    </row>
  </sheetData>
  <mergeCells count="83">
    <mergeCell ref="H50:J50"/>
    <mergeCell ref="B35:E35"/>
    <mergeCell ref="H35:J35"/>
    <mergeCell ref="B36:H36"/>
    <mergeCell ref="B40:C40"/>
    <mergeCell ref="D40:E40"/>
    <mergeCell ref="G40:I40"/>
    <mergeCell ref="B44:C44"/>
    <mergeCell ref="D44:E44"/>
    <mergeCell ref="G44:I44"/>
    <mergeCell ref="A46:H46"/>
    <mergeCell ref="H48:K48"/>
    <mergeCell ref="B31:B32"/>
    <mergeCell ref="C31:D31"/>
    <mergeCell ref="E31:E32"/>
    <mergeCell ref="F31:G31"/>
    <mergeCell ref="H31:H32"/>
    <mergeCell ref="I31:K31"/>
    <mergeCell ref="C32:D32"/>
    <mergeCell ref="F32:G32"/>
    <mergeCell ref="I32:K32"/>
    <mergeCell ref="C33:D33"/>
    <mergeCell ref="E33:E34"/>
    <mergeCell ref="F33:G33"/>
    <mergeCell ref="H33:H34"/>
    <mergeCell ref="I33:J33"/>
    <mergeCell ref="K33:K34"/>
    <mergeCell ref="C34:D34"/>
    <mergeCell ref="F34:G34"/>
    <mergeCell ref="I34:J34"/>
    <mergeCell ref="I24:J25"/>
    <mergeCell ref="K28:K29"/>
    <mergeCell ref="C29:D29"/>
    <mergeCell ref="C26:D26"/>
    <mergeCell ref="E26:E27"/>
    <mergeCell ref="F26:G27"/>
    <mergeCell ref="H26:H27"/>
    <mergeCell ref="I26:J27"/>
    <mergeCell ref="K26:K27"/>
    <mergeCell ref="C27:D27"/>
    <mergeCell ref="C28:D28"/>
    <mergeCell ref="E28:E29"/>
    <mergeCell ref="F28:G29"/>
    <mergeCell ref="H28:H29"/>
    <mergeCell ref="I28:J29"/>
    <mergeCell ref="K24:K25"/>
    <mergeCell ref="I20:J21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15:D16"/>
    <mergeCell ref="E15:G15"/>
    <mergeCell ref="H15:H16"/>
    <mergeCell ref="I15:I16"/>
    <mergeCell ref="E16:G16"/>
    <mergeCell ref="B20:B29"/>
    <mergeCell ref="C20:D20"/>
    <mergeCell ref="E20:E21"/>
    <mergeCell ref="F20:G21"/>
    <mergeCell ref="H20:H21"/>
    <mergeCell ref="C25:D25"/>
    <mergeCell ref="C24:D24"/>
    <mergeCell ref="E24:E25"/>
    <mergeCell ref="F24:G25"/>
    <mergeCell ref="H24:H25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0"/>
  <sheetViews>
    <sheetView topLeftCell="A24" zoomScale="80" zoomScaleNormal="80" zoomScaleSheetLayoutView="100" workbookViewId="0">
      <selection activeCell="B36" sqref="B36:H37"/>
    </sheetView>
  </sheetViews>
  <sheetFormatPr defaultColWidth="9" defaultRowHeight="13.5" x14ac:dyDescent="0.15"/>
  <cols>
    <col min="1" max="1" width="0.625" style="6" customWidth="1"/>
    <col min="2" max="2" width="12.125" style="6" customWidth="1"/>
    <col min="3" max="3" width="8.25" style="6" customWidth="1"/>
    <col min="4" max="4" width="12.875" style="6" customWidth="1"/>
    <col min="5" max="5" width="13.625" style="6" customWidth="1"/>
    <col min="6" max="6" width="5.875" style="6" customWidth="1"/>
    <col min="7" max="7" width="8.5" style="6" customWidth="1"/>
    <col min="8" max="8" width="9.625" style="6" customWidth="1"/>
    <col min="9" max="9" width="9.5" style="6" customWidth="1"/>
    <col min="10" max="10" width="4" style="6" customWidth="1"/>
    <col min="11" max="11" width="4.625" style="6" customWidth="1"/>
    <col min="12" max="16384" width="9" style="6"/>
  </cols>
  <sheetData>
    <row r="1" spans="1:11" ht="11.25" customHeight="1" x14ac:dyDescent="0.15">
      <c r="A1" s="34" t="s">
        <v>25</v>
      </c>
      <c r="B1" s="34"/>
    </row>
    <row r="2" spans="1:11" ht="22.5" customHeight="1" x14ac:dyDescent="0.1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x14ac:dyDescent="0.15">
      <c r="A3" s="34" t="s">
        <v>10</v>
      </c>
      <c r="B3" s="34"/>
    </row>
    <row r="4" spans="1:11" ht="16.5" customHeight="1" x14ac:dyDescent="0.15">
      <c r="C4" s="7"/>
      <c r="D4" s="7"/>
      <c r="E4" s="7"/>
      <c r="F4" s="7"/>
      <c r="G4" s="33" t="s">
        <v>16</v>
      </c>
      <c r="H4" s="33"/>
      <c r="I4" s="33"/>
    </row>
    <row r="5" spans="1:11" ht="20.25" customHeight="1" x14ac:dyDescent="0.15">
      <c r="C5" s="7"/>
      <c r="D5" s="7"/>
      <c r="E5" s="7"/>
      <c r="F5" s="7"/>
      <c r="G5" s="8"/>
      <c r="H5" s="36"/>
      <c r="I5" s="36"/>
      <c r="J5" s="36"/>
      <c r="K5" s="36"/>
    </row>
    <row r="6" spans="1:11" ht="20.25" customHeight="1" x14ac:dyDescent="0.15">
      <c r="G6" s="6" t="s">
        <v>4</v>
      </c>
      <c r="H6" s="36"/>
      <c r="I6" s="36"/>
      <c r="J6" s="36"/>
      <c r="K6" s="36"/>
    </row>
    <row r="7" spans="1:11" ht="20.25" customHeight="1" x14ac:dyDescent="0.15">
      <c r="G7" s="37" t="s">
        <v>7</v>
      </c>
      <c r="H7" s="38"/>
      <c r="I7" s="38"/>
      <c r="J7" s="38"/>
      <c r="K7" s="38"/>
    </row>
    <row r="8" spans="1:11" ht="20.25" customHeight="1" x14ac:dyDescent="0.15">
      <c r="G8" s="37"/>
      <c r="H8" s="38"/>
      <c r="I8" s="38"/>
      <c r="J8" s="38"/>
      <c r="K8" s="38"/>
    </row>
    <row r="9" spans="1:11" ht="20.25" customHeight="1" x14ac:dyDescent="0.15">
      <c r="G9" s="29" t="s">
        <v>3</v>
      </c>
      <c r="H9" s="36"/>
      <c r="I9" s="36"/>
      <c r="J9" s="36"/>
      <c r="K9" s="9"/>
    </row>
    <row r="10" spans="1:11" ht="20.25" customHeight="1" x14ac:dyDescent="0.15">
      <c r="G10" s="8"/>
      <c r="H10" s="36"/>
      <c r="I10" s="36"/>
      <c r="J10" s="36"/>
      <c r="K10" s="36"/>
    </row>
    <row r="11" spans="1:11" ht="20.25" customHeight="1" x14ac:dyDescent="0.15">
      <c r="F11" s="28"/>
      <c r="G11" s="8"/>
      <c r="I11" s="8"/>
      <c r="J11" s="36"/>
      <c r="K11" s="36"/>
    </row>
    <row r="12" spans="1:11" ht="8.25" customHeight="1" x14ac:dyDescent="0.15">
      <c r="F12" s="28"/>
      <c r="G12" s="28"/>
    </row>
    <row r="13" spans="1:11" x14ac:dyDescent="0.1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4.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10.5" customHeight="1" x14ac:dyDescent="0.15">
      <c r="C15" s="52" t="s">
        <v>8</v>
      </c>
      <c r="D15" s="48"/>
      <c r="E15" s="54" t="s">
        <v>28</v>
      </c>
      <c r="F15" s="55"/>
      <c r="G15" s="55"/>
      <c r="H15" s="56"/>
      <c r="I15" s="58"/>
    </row>
    <row r="16" spans="1:11" ht="20.25" customHeight="1" x14ac:dyDescent="0.15">
      <c r="C16" s="53"/>
      <c r="D16" s="49"/>
      <c r="E16" s="60"/>
      <c r="F16" s="61"/>
      <c r="G16" s="61"/>
      <c r="H16" s="57"/>
      <c r="I16" s="59"/>
    </row>
    <row r="17" spans="1:11" ht="3" customHeight="1" x14ac:dyDescent="0.15">
      <c r="D17" s="29"/>
      <c r="E17" s="10"/>
      <c r="F17" s="11"/>
      <c r="G17" s="11"/>
      <c r="H17" s="11"/>
      <c r="I17" s="11"/>
    </row>
    <row r="18" spans="1:11" ht="14.25" x14ac:dyDescent="0.15">
      <c r="A18" s="6" t="s">
        <v>30</v>
      </c>
      <c r="B18" s="12"/>
      <c r="C18" s="12"/>
      <c r="D18" s="13"/>
      <c r="E18" s="10"/>
      <c r="F18" s="11"/>
      <c r="G18" s="11"/>
      <c r="H18" s="11"/>
      <c r="I18" s="11"/>
    </row>
    <row r="19" spans="1:11" ht="2.25" customHeight="1" x14ac:dyDescent="0.15">
      <c r="A19" s="12"/>
      <c r="B19" s="12"/>
      <c r="C19" s="12"/>
      <c r="D19" s="13"/>
      <c r="E19" s="10"/>
      <c r="F19" s="11"/>
      <c r="G19" s="11"/>
      <c r="H19" s="11"/>
      <c r="I19" s="11"/>
    </row>
    <row r="20" spans="1:11" ht="12.75" customHeight="1" x14ac:dyDescent="0.15">
      <c r="B20" s="39" t="s">
        <v>29</v>
      </c>
      <c r="C20" s="42" t="s">
        <v>5</v>
      </c>
      <c r="D20" s="43"/>
      <c r="E20" s="111" t="s">
        <v>44</v>
      </c>
      <c r="F20" s="99">
        <v>400</v>
      </c>
      <c r="G20" s="99"/>
      <c r="H20" s="115" t="s">
        <v>1</v>
      </c>
      <c r="I20" s="99">
        <v>400</v>
      </c>
      <c r="J20" s="99"/>
      <c r="K20" s="62" t="s">
        <v>0</v>
      </c>
    </row>
    <row r="21" spans="1:11" ht="36.75" customHeight="1" x14ac:dyDescent="0.15">
      <c r="B21" s="40"/>
      <c r="C21" s="95" t="s">
        <v>14</v>
      </c>
      <c r="D21" s="96"/>
      <c r="E21" s="112"/>
      <c r="F21" s="100"/>
      <c r="G21" s="100"/>
      <c r="H21" s="116"/>
      <c r="I21" s="100"/>
      <c r="J21" s="100"/>
      <c r="K21" s="63"/>
    </row>
    <row r="22" spans="1:11" ht="12.75" customHeight="1" x14ac:dyDescent="0.15">
      <c r="B22" s="40"/>
      <c r="C22" s="97" t="s">
        <v>5</v>
      </c>
      <c r="D22" s="98"/>
      <c r="E22" s="111" t="s">
        <v>44</v>
      </c>
      <c r="F22" s="99">
        <v>600</v>
      </c>
      <c r="G22" s="99"/>
      <c r="H22" s="115" t="s">
        <v>1</v>
      </c>
      <c r="I22" s="99">
        <v>600</v>
      </c>
      <c r="J22" s="99"/>
      <c r="K22" s="62" t="s">
        <v>0</v>
      </c>
    </row>
    <row r="23" spans="1:11" ht="36.75" customHeight="1" x14ac:dyDescent="0.15">
      <c r="B23" s="40"/>
      <c r="C23" s="95" t="s">
        <v>26</v>
      </c>
      <c r="D23" s="96"/>
      <c r="E23" s="112"/>
      <c r="F23" s="100"/>
      <c r="G23" s="100"/>
      <c r="H23" s="116"/>
      <c r="I23" s="100"/>
      <c r="J23" s="100"/>
      <c r="K23" s="63"/>
    </row>
    <row r="24" spans="1:11" ht="12.75" customHeight="1" x14ac:dyDescent="0.15">
      <c r="B24" s="40"/>
      <c r="C24" s="97" t="s">
        <v>5</v>
      </c>
      <c r="D24" s="98"/>
      <c r="E24" s="111" t="s">
        <v>44</v>
      </c>
      <c r="F24" s="99"/>
      <c r="G24" s="99"/>
      <c r="H24" s="115" t="s">
        <v>1</v>
      </c>
      <c r="I24" s="99"/>
      <c r="J24" s="99"/>
      <c r="K24" s="62" t="s">
        <v>0</v>
      </c>
    </row>
    <row r="25" spans="1:11" ht="36.75" customHeight="1" x14ac:dyDescent="0.15">
      <c r="B25" s="40"/>
      <c r="C25" s="95"/>
      <c r="D25" s="96"/>
      <c r="E25" s="112"/>
      <c r="F25" s="100"/>
      <c r="G25" s="100"/>
      <c r="H25" s="116"/>
      <c r="I25" s="100"/>
      <c r="J25" s="100"/>
      <c r="K25" s="63"/>
    </row>
    <row r="26" spans="1:11" ht="12.75" customHeight="1" x14ac:dyDescent="0.15">
      <c r="B26" s="40"/>
      <c r="C26" s="42" t="s">
        <v>5</v>
      </c>
      <c r="D26" s="43"/>
      <c r="E26" s="111" t="s">
        <v>44</v>
      </c>
      <c r="F26" s="46"/>
      <c r="G26" s="46"/>
      <c r="H26" s="48" t="s">
        <v>1</v>
      </c>
      <c r="I26" s="46"/>
      <c r="J26" s="46"/>
      <c r="K26" s="62" t="s">
        <v>0</v>
      </c>
    </row>
    <row r="27" spans="1:11" ht="36.75" customHeight="1" x14ac:dyDescent="0.15">
      <c r="B27" s="40"/>
      <c r="C27" s="50"/>
      <c r="D27" s="51"/>
      <c r="E27" s="112"/>
      <c r="F27" s="47"/>
      <c r="G27" s="47"/>
      <c r="H27" s="49"/>
      <c r="I27" s="47"/>
      <c r="J27" s="47"/>
      <c r="K27" s="63"/>
    </row>
    <row r="28" spans="1:11" ht="12.75" customHeight="1" x14ac:dyDescent="0.15">
      <c r="B28" s="40"/>
      <c r="C28" s="42" t="s">
        <v>5</v>
      </c>
      <c r="D28" s="43"/>
      <c r="E28" s="111" t="s">
        <v>44</v>
      </c>
      <c r="F28" s="46"/>
      <c r="G28" s="46"/>
      <c r="H28" s="48" t="s">
        <v>1</v>
      </c>
      <c r="I28" s="46"/>
      <c r="J28" s="46"/>
      <c r="K28" s="62" t="s">
        <v>0</v>
      </c>
    </row>
    <row r="29" spans="1:11" ht="36.75" customHeight="1" x14ac:dyDescent="0.15">
      <c r="B29" s="41"/>
      <c r="C29" s="50"/>
      <c r="D29" s="51"/>
      <c r="E29" s="112"/>
      <c r="F29" s="47"/>
      <c r="G29" s="47"/>
      <c r="H29" s="49"/>
      <c r="I29" s="47"/>
      <c r="J29" s="47"/>
      <c r="K29" s="63"/>
    </row>
    <row r="30" spans="1:11" ht="14.25" x14ac:dyDescent="0.15">
      <c r="A30" s="6" t="s">
        <v>31</v>
      </c>
      <c r="B30" s="12"/>
      <c r="C30" s="12"/>
      <c r="D30" s="13"/>
      <c r="E30" s="10"/>
      <c r="F30" s="11"/>
      <c r="G30" s="11"/>
      <c r="H30" s="11"/>
      <c r="I30" s="11"/>
    </row>
    <row r="31" spans="1:11" ht="12.75" customHeight="1" x14ac:dyDescent="0.15">
      <c r="B31" s="77" t="s">
        <v>29</v>
      </c>
      <c r="C31" s="78" t="s">
        <v>5</v>
      </c>
      <c r="D31" s="78"/>
      <c r="E31" s="122" t="s">
        <v>44</v>
      </c>
      <c r="F31" s="64" t="s">
        <v>35</v>
      </c>
      <c r="G31" s="64"/>
      <c r="H31" s="80" t="s">
        <v>32</v>
      </c>
      <c r="I31" s="64" t="s">
        <v>41</v>
      </c>
      <c r="J31" s="64"/>
      <c r="K31" s="65"/>
    </row>
    <row r="32" spans="1:11" ht="36.75" customHeight="1" x14ac:dyDescent="0.15">
      <c r="B32" s="77"/>
      <c r="C32" s="124" t="s">
        <v>36</v>
      </c>
      <c r="D32" s="124"/>
      <c r="E32" s="122"/>
      <c r="F32" s="67">
        <v>2800</v>
      </c>
      <c r="G32" s="67"/>
      <c r="H32" s="35"/>
      <c r="I32" s="68">
        <v>1000</v>
      </c>
      <c r="J32" s="68"/>
      <c r="K32" s="69"/>
    </row>
    <row r="33" spans="1:11" ht="12.75" customHeight="1" x14ac:dyDescent="0.15">
      <c r="B33" s="26"/>
      <c r="C33" s="70"/>
      <c r="D33" s="70"/>
      <c r="E33" s="71"/>
      <c r="F33" s="72"/>
      <c r="G33" s="72"/>
      <c r="H33" s="73" t="s">
        <v>33</v>
      </c>
      <c r="I33" s="72" t="s">
        <v>34</v>
      </c>
      <c r="J33" s="72"/>
      <c r="K33" s="74" t="s">
        <v>0</v>
      </c>
    </row>
    <row r="34" spans="1:11" ht="36.75" customHeight="1" thickBot="1" x14ac:dyDescent="0.2">
      <c r="B34" s="26"/>
      <c r="C34" s="76"/>
      <c r="D34" s="76"/>
      <c r="E34" s="71"/>
      <c r="F34" s="68"/>
      <c r="G34" s="68"/>
      <c r="H34" s="73"/>
      <c r="I34" s="125">
        <f>F32-I32</f>
        <v>1800</v>
      </c>
      <c r="J34" s="125"/>
      <c r="K34" s="75"/>
    </row>
    <row r="35" spans="1:11" ht="30" customHeight="1" thickBot="1" x14ac:dyDescent="0.2">
      <c r="B35" s="36"/>
      <c r="C35" s="36"/>
      <c r="D35" s="36"/>
      <c r="E35" s="36"/>
      <c r="F35" s="27" t="s">
        <v>2</v>
      </c>
      <c r="G35" s="14" t="s">
        <v>17</v>
      </c>
      <c r="H35" s="106">
        <f>SUM(F20:G29)+I34</f>
        <v>2800</v>
      </c>
      <c r="I35" s="107"/>
      <c r="J35" s="108"/>
      <c r="K35" s="15" t="s">
        <v>0</v>
      </c>
    </row>
    <row r="36" spans="1:11" ht="13.5" customHeight="1" x14ac:dyDescent="0.15">
      <c r="B36" s="84" t="s">
        <v>42</v>
      </c>
      <c r="C36" s="84"/>
      <c r="D36" s="84"/>
      <c r="E36" s="84"/>
      <c r="F36" s="84"/>
      <c r="G36" s="84"/>
      <c r="H36" s="84"/>
      <c r="I36" s="29"/>
      <c r="J36" s="29"/>
      <c r="K36" s="16"/>
    </row>
    <row r="37" spans="1:11" ht="13.5" customHeight="1" x14ac:dyDescent="0.15">
      <c r="B37" s="32" t="s">
        <v>39</v>
      </c>
      <c r="C37" s="32"/>
      <c r="D37" s="32"/>
      <c r="E37" s="32"/>
      <c r="F37" s="32"/>
      <c r="G37" s="32"/>
      <c r="H37" s="32"/>
      <c r="I37" s="29"/>
      <c r="J37" s="29"/>
      <c r="K37" s="16"/>
    </row>
    <row r="38" spans="1:11" ht="14.25" x14ac:dyDescent="0.15">
      <c r="A38" s="6" t="s">
        <v>18</v>
      </c>
      <c r="B38" s="12"/>
      <c r="C38" s="12"/>
    </row>
    <row r="39" spans="1:11" ht="2.25" customHeight="1" thickBot="1" x14ac:dyDescent="0.2">
      <c r="B39" s="12"/>
      <c r="C39" s="12"/>
    </row>
    <row r="40" spans="1:11" s="1" customFormat="1" ht="39" customHeight="1" thickTop="1" thickBot="1" x14ac:dyDescent="0.2">
      <c r="B40" s="85" t="s">
        <v>19</v>
      </c>
      <c r="C40" s="85"/>
      <c r="D40" s="86" t="s">
        <v>37</v>
      </c>
      <c r="E40" s="87"/>
      <c r="F40" s="17" t="s">
        <v>22</v>
      </c>
      <c r="G40" s="123">
        <f>IF(H35&gt;2800,2800,H35)</f>
        <v>2800</v>
      </c>
      <c r="H40" s="123"/>
      <c r="I40" s="123"/>
      <c r="J40" s="2" t="s">
        <v>0</v>
      </c>
    </row>
    <row r="41" spans="1:11" s="1" customFormat="1" ht="13.5" customHeight="1" x14ac:dyDescent="0.15">
      <c r="B41" s="18" t="s">
        <v>38</v>
      </c>
      <c r="C41" s="19"/>
      <c r="D41" s="19"/>
      <c r="E41" s="19"/>
      <c r="F41" s="30"/>
      <c r="G41" s="31"/>
      <c r="H41" s="31"/>
      <c r="I41" s="31"/>
      <c r="J41" s="4"/>
    </row>
    <row r="42" spans="1:11" ht="13.5" customHeight="1" x14ac:dyDescent="0.15">
      <c r="B42" s="5" t="s">
        <v>20</v>
      </c>
      <c r="C42" s="3"/>
      <c r="D42" s="3"/>
      <c r="E42" s="3"/>
      <c r="J42" s="20"/>
    </row>
    <row r="43" spans="1:11" ht="2.25" customHeight="1" thickBot="1" x14ac:dyDescent="0.2">
      <c r="B43" s="1"/>
      <c r="C43" s="1"/>
      <c r="D43" s="3"/>
      <c r="E43" s="3"/>
      <c r="J43" s="20"/>
    </row>
    <row r="44" spans="1:11" ht="39" customHeight="1" thickTop="1" thickBot="1" x14ac:dyDescent="0.2">
      <c r="B44" s="89" t="s">
        <v>21</v>
      </c>
      <c r="C44" s="90"/>
      <c r="D44" s="86" t="s">
        <v>9</v>
      </c>
      <c r="E44" s="91"/>
      <c r="F44" s="21" t="s">
        <v>23</v>
      </c>
      <c r="G44" s="123">
        <f>IF(H35-G40&gt;=0,H35-G40,0)</f>
        <v>0</v>
      </c>
      <c r="H44" s="123"/>
      <c r="I44" s="123"/>
      <c r="J44" s="22" t="s">
        <v>0</v>
      </c>
    </row>
    <row r="45" spans="1:11" ht="2.25" customHeight="1" thickTop="1" x14ac:dyDescent="0.15">
      <c r="B45" s="29"/>
      <c r="C45" s="29"/>
      <c r="D45" s="29"/>
      <c r="E45" s="29"/>
      <c r="F45" s="23"/>
      <c r="G45" s="23"/>
      <c r="H45" s="23"/>
      <c r="I45" s="29"/>
      <c r="J45" s="16"/>
    </row>
    <row r="46" spans="1:11" ht="15" customHeight="1" x14ac:dyDescent="0.15">
      <c r="A46" s="33" t="s">
        <v>24</v>
      </c>
      <c r="B46" s="33"/>
      <c r="C46" s="33"/>
      <c r="D46" s="33"/>
      <c r="E46" s="33"/>
      <c r="F46" s="33"/>
      <c r="G46" s="33"/>
      <c r="H46" s="33"/>
    </row>
    <row r="47" spans="1:11" ht="3" customHeight="1" x14ac:dyDescent="0.15">
      <c r="A47" s="29"/>
      <c r="B47" s="29"/>
      <c r="C47" s="29"/>
      <c r="D47" s="29"/>
      <c r="E47" s="29"/>
      <c r="F47" s="29"/>
      <c r="G47" s="29"/>
      <c r="H47" s="29"/>
    </row>
    <row r="48" spans="1:11" x14ac:dyDescent="0.15">
      <c r="H48" s="36" t="s">
        <v>16</v>
      </c>
      <c r="I48" s="36"/>
      <c r="J48" s="36"/>
      <c r="K48" s="36"/>
    </row>
    <row r="49" spans="2:11" ht="1.5" customHeight="1" x14ac:dyDescent="0.15"/>
    <row r="50" spans="2:11" ht="21" customHeight="1" x14ac:dyDescent="0.15">
      <c r="B50" s="24" t="s">
        <v>12</v>
      </c>
      <c r="G50" s="16" t="s">
        <v>11</v>
      </c>
      <c r="H50" s="49"/>
      <c r="I50" s="49"/>
      <c r="J50" s="49"/>
      <c r="K50" s="25" t="s">
        <v>6</v>
      </c>
    </row>
  </sheetData>
  <mergeCells count="83">
    <mergeCell ref="H50:J50"/>
    <mergeCell ref="B35:E35"/>
    <mergeCell ref="H35:J35"/>
    <mergeCell ref="B36:H36"/>
    <mergeCell ref="B40:C40"/>
    <mergeCell ref="D40:E40"/>
    <mergeCell ref="G40:I40"/>
    <mergeCell ref="B44:C44"/>
    <mergeCell ref="D44:E44"/>
    <mergeCell ref="G44:I44"/>
    <mergeCell ref="A46:H46"/>
    <mergeCell ref="H48:K48"/>
    <mergeCell ref="B31:B32"/>
    <mergeCell ref="C31:D31"/>
    <mergeCell ref="E31:E32"/>
    <mergeCell ref="F31:G31"/>
    <mergeCell ref="H31:H32"/>
    <mergeCell ref="I31:K31"/>
    <mergeCell ref="C32:D32"/>
    <mergeCell ref="F32:G32"/>
    <mergeCell ref="I32:K32"/>
    <mergeCell ref="C33:D33"/>
    <mergeCell ref="E33:E34"/>
    <mergeCell ref="F33:G33"/>
    <mergeCell ref="H33:H34"/>
    <mergeCell ref="I33:J33"/>
    <mergeCell ref="K33:K34"/>
    <mergeCell ref="C34:D34"/>
    <mergeCell ref="F34:G34"/>
    <mergeCell ref="I34:J34"/>
    <mergeCell ref="I24:J25"/>
    <mergeCell ref="K28:K29"/>
    <mergeCell ref="C29:D29"/>
    <mergeCell ref="C26:D26"/>
    <mergeCell ref="E26:E27"/>
    <mergeCell ref="F26:G27"/>
    <mergeCell ref="H26:H27"/>
    <mergeCell ref="I26:J27"/>
    <mergeCell ref="K26:K27"/>
    <mergeCell ref="C27:D27"/>
    <mergeCell ref="C28:D28"/>
    <mergeCell ref="E28:E29"/>
    <mergeCell ref="F28:G29"/>
    <mergeCell ref="H28:H29"/>
    <mergeCell ref="I28:J29"/>
    <mergeCell ref="K24:K25"/>
    <mergeCell ref="I20:J21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15:D16"/>
    <mergeCell ref="E15:G15"/>
    <mergeCell ref="H15:H16"/>
    <mergeCell ref="I15:I16"/>
    <mergeCell ref="E16:G16"/>
    <mergeCell ref="B20:B29"/>
    <mergeCell ref="C20:D20"/>
    <mergeCell ref="E20:E21"/>
    <mergeCell ref="F20:G21"/>
    <mergeCell ref="H20:H21"/>
    <mergeCell ref="C25:D25"/>
    <mergeCell ref="C24:D24"/>
    <mergeCell ref="E24:E25"/>
    <mergeCell ref="F24:G25"/>
    <mergeCell ref="H24:H25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【新】記入項目</vt:lpstr>
      <vt:lpstr>【新】記入例</vt:lpstr>
      <vt:lpstr>【新】例1</vt:lpstr>
      <vt:lpstr>【新】例2</vt:lpstr>
      <vt:lpstr>【新】例3</vt:lpstr>
      <vt:lpstr>【新】例4</vt:lpstr>
      <vt:lpstr>【新】記入項目!Print_Area</vt:lpstr>
      <vt:lpstr>【新】記入例!Print_Area</vt:lpstr>
      <vt:lpstr>【新】例1!Print_Area</vt:lpstr>
      <vt:lpstr>【新】例2!Print_Area</vt:lpstr>
      <vt:lpstr>【新】例3!Print_Area</vt:lpstr>
      <vt:lpstr>【新】例4!Print_Area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2025-04-27T02:32:36Z</dcterms:created>
  <dcterms:modified xsi:type="dcterms:W3CDTF">2026-04-03T22:10:05Z</dcterms:modified>
</cp:coreProperties>
</file>