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1局内共有\03　保育・教育部\120_新規園説明会\R04\020_当日資料\100_利用者負担補足給付\元データ\020_補足給付\"/>
    </mc:Choice>
  </mc:AlternateContent>
  <bookViews>
    <workbookView xWindow="0" yWindow="0" windowWidth="20490" windowHeight="7770"/>
  </bookViews>
  <sheets>
    <sheet name="記入例" sheetId="1" r:id="rId1"/>
    <sheet name="記入項目" sheetId="2" r:id="rId2"/>
    <sheet name="例1" sheetId="3" r:id="rId3"/>
    <sheet name="例2" sheetId="4" r:id="rId4"/>
    <sheet name="例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E15" i="4"/>
  <c r="E15" i="3"/>
  <c r="E15" i="2"/>
  <c r="A13" i="3" l="1"/>
  <c r="A13" i="4" s="1"/>
  <c r="A13" i="5" s="1"/>
  <c r="H30" i="5" l="1"/>
  <c r="H30" i="4"/>
  <c r="H30" i="3"/>
  <c r="H30" i="2"/>
  <c r="G34" i="2" s="1"/>
  <c r="G34" i="5" l="1"/>
  <c r="G38" i="5" s="1"/>
  <c r="G34" i="4"/>
  <c r="G38" i="4" s="1"/>
  <c r="G34" i="3"/>
  <c r="G38" i="3" s="1"/>
  <c r="G38" i="2"/>
  <c r="H30" i="1" l="1"/>
  <c r="G34" i="1" l="1"/>
  <c r="G38" i="1" s="1"/>
</calcChain>
</file>

<file path=xl/sharedStrings.xml><?xml version="1.0" encoding="utf-8"?>
<sst xmlns="http://schemas.openxmlformats.org/spreadsheetml/2006/main" count="264" uniqueCount="56">
  <si>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</si>
  <si>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</si>
  <si>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</si>
  <si>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</si>
  <si>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</si>
  <si>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</si>
  <si>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</si>
  <si>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</si>
  <si>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</si>
  <si>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</si>
  <si>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</si>
  <si>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</si>
  <si>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</si>
  <si>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</si>
  <si>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</si>
  <si>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</si>
  <si>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</si>
  <si>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</si>
  <si>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</si>
  <si>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鉛筆</t>
    <rPh sb="0" eb="2">
      <t>エンピツ</t>
    </rPh>
    <phoneticPr fontId="1"/>
  </si>
  <si>
    <t>クレヨン</t>
    <phoneticPr fontId="1"/>
  </si>
  <si>
    <r>
      <t>(   １か月目) /(   ３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</si>
  <si>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鉛筆</t>
    <rPh sb="0" eb="2">
      <t>エンピツ</t>
    </rPh>
    <phoneticPr fontId="1"/>
  </si>
  <si>
    <t>クレヨン</t>
    <phoneticPr fontId="1"/>
  </si>
  <si>
    <t>クレヨン</t>
    <phoneticPr fontId="1"/>
  </si>
  <si>
    <r>
      <t xml:space="preserve">(   </t>
    </r>
    <r>
      <rPr>
        <sz val="10"/>
        <color rgb="FFFF0000"/>
        <rFont val="ＭＳ 明朝"/>
        <family val="1"/>
        <charset val="128"/>
      </rPr>
      <t>１</t>
    </r>
    <r>
      <rPr>
        <sz val="10"/>
        <color theme="1"/>
        <rFont val="ＭＳ 明朝"/>
        <family val="1"/>
        <charset val="128"/>
      </rPr>
      <t xml:space="preserve">か月目) /(    </t>
    </r>
    <r>
      <rPr>
        <sz val="10"/>
        <color rgb="FFFF0000"/>
        <rFont val="ＭＳ 明朝"/>
        <family val="1"/>
        <charset val="128"/>
      </rPr>
      <t>４</t>
    </r>
    <r>
      <rPr>
        <sz val="10"/>
        <color theme="1"/>
        <rFont val="ＭＳ 明朝"/>
        <family val="1"/>
        <charset val="128"/>
      </rPr>
      <t>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</si>
  <si>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遠足費</t>
    <rPh sb="0" eb="2">
      <t>エンソク</t>
    </rPh>
    <rPh sb="2" eb="3">
      <t>ヒ</t>
    </rPh>
    <phoneticPr fontId="1"/>
  </si>
  <si>
    <t>遠足費</t>
    <rPh sb="0" eb="2">
      <t>エンソク</t>
    </rPh>
    <rPh sb="2" eb="3">
      <t>ヒ</t>
    </rPh>
    <phoneticPr fontId="1"/>
  </si>
  <si>
    <r>
      <t>教材費等    　　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7" eb="19">
      <t>ジョウゲン</t>
    </rPh>
    <rPh sb="24" eb="25">
      <t>エン</t>
    </rPh>
    <phoneticPr fontId="1"/>
  </si>
  <si>
    <r>
      <t>教材費等　　　　  　　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</si>
  <si>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r>
      <t>教材費等　　　　  　　　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</si>
  <si>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r>
      <t>教材費等    　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6" eb="18">
      <t>ジョウゲン</t>
    </rPh>
    <rPh sb="23" eb="24">
      <t>エン</t>
    </rPh>
    <phoneticPr fontId="1"/>
  </si>
  <si>
    <r>
      <t>(    か月目) /　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</si>
  <si>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</si>
  <si>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ⓐ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</si>
  <si>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</si>
  <si>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補足給付額</t>
    <phoneticPr fontId="1"/>
  </si>
  <si>
    <t>※ⓑはⓐと上限2,500円を比較して低い金額を記入してください。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</si>
  <si>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</si>
  <si>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</si>
  <si>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ⓑ</t>
    <phoneticPr fontId="1"/>
  </si>
  <si>
    <t>ⓐ-ⓑ</t>
    <phoneticPr fontId="1"/>
  </si>
  <si>
    <t>ⓐ</t>
    <phoneticPr fontId="1"/>
  </si>
  <si>
    <t>補足給付額</t>
    <phoneticPr fontId="1"/>
  </si>
  <si>
    <t>保護者負担額</t>
    <phoneticPr fontId="1"/>
  </si>
  <si>
    <t>ⓐ-ⓑ</t>
    <phoneticPr fontId="1"/>
  </si>
  <si>
    <t>補足給付額</t>
    <phoneticPr fontId="1"/>
  </si>
  <si>
    <t>ⓑ</t>
    <phoneticPr fontId="1"/>
  </si>
  <si>
    <t>ⓐ-ⓑ</t>
    <phoneticPr fontId="1"/>
  </si>
  <si>
    <t>ⓐ</t>
    <phoneticPr fontId="1"/>
  </si>
  <si>
    <t>ⓑ</t>
    <phoneticPr fontId="1"/>
  </si>
  <si>
    <t>ⓐ</t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</si>
  <si>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</si>
  <si>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</si>
  <si>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t>(認定証番号　      　　　　　　　）</t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</si>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</sst>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4" xfId="0" applyFont="1" applyBorder="1" applyAlignment="1"/>
    <xf numFmtId="0" fontId="5" fillId="0" borderId="11" xfId="0" applyFont="1" applyBorder="1" applyAlignment="1"/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14" fillId="0" borderId="4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11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15" xfId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8" fontId="2" fillId="0" borderId="15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3</xdr:row>
      <xdr:rowOff>0</xdr:rowOff>
    </xdr:from>
    <xdr:to>
      <xdr:col>3</xdr:col>
      <xdr:colOff>9525</xdr:colOff>
      <xdr:row>5</xdr:row>
      <xdr:rowOff>221145</xdr:rowOff>
    </xdr:to>
    <xdr:sp macro="" textlink="">
      <xdr:nvSpPr>
        <xdr:cNvPr id="3" name="テキスト ボックス 2"/>
        <xdr:cNvSpPr txBox="1"/>
      </xdr:nvSpPr>
      <xdr:spPr>
        <a:xfrm>
          <a:off x="676275" y="476250"/>
          <a:ext cx="933450" cy="687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</xdr:colOff>
      <xdr:row>19</xdr:row>
      <xdr:rowOff>0</xdr:rowOff>
    </xdr:from>
    <xdr:to>
      <xdr:col>7</xdr:col>
      <xdr:colOff>28576</xdr:colOff>
      <xdr:row>28</xdr:row>
      <xdr:rowOff>447675</xdr:rowOff>
    </xdr:to>
    <xdr:sp macro="" textlink="">
      <xdr:nvSpPr>
        <xdr:cNvPr id="7" name="角丸四角形 6"/>
        <xdr:cNvSpPr/>
      </xdr:nvSpPr>
      <xdr:spPr>
        <a:xfrm>
          <a:off x="3619501" y="4467225"/>
          <a:ext cx="1123950" cy="31242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602288</xdr:colOff>
      <xdr:row>28</xdr:row>
      <xdr:rowOff>394400</xdr:rowOff>
    </xdr:from>
    <xdr:to>
      <xdr:col>7</xdr:col>
      <xdr:colOff>530078</xdr:colOff>
      <xdr:row>29</xdr:row>
      <xdr:rowOff>167223</xdr:rowOff>
    </xdr:to>
    <xdr:sp macro="" textlink="">
      <xdr:nvSpPr>
        <xdr:cNvPr id="8" name="右矢印 7"/>
        <xdr:cNvSpPr/>
      </xdr:nvSpPr>
      <xdr:spPr>
        <a:xfrm rot="1967951">
          <a:off x="4669463" y="7519100"/>
          <a:ext cx="575490" cy="23954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818029</xdr:colOff>
      <xdr:row>29</xdr:row>
      <xdr:rowOff>179294</xdr:rowOff>
    </xdr:from>
    <xdr:to>
      <xdr:col>7</xdr:col>
      <xdr:colOff>625928</xdr:colOff>
      <xdr:row>35</xdr:row>
      <xdr:rowOff>104056</xdr:rowOff>
    </xdr:to>
    <xdr:grpSp>
      <xdr:nvGrpSpPr>
        <xdr:cNvPr id="15" name="グループ化 14"/>
        <xdr:cNvGrpSpPr/>
      </xdr:nvGrpSpPr>
      <xdr:grpSpPr>
        <a:xfrm>
          <a:off x="865654" y="6970619"/>
          <a:ext cx="4475149" cy="1353512"/>
          <a:chOff x="653450" y="6075127"/>
          <a:chExt cx="3723488" cy="1960994"/>
        </a:xfrm>
        <a:solidFill>
          <a:srgbClr val="FF0000"/>
        </a:solidFill>
      </xdr:grpSpPr>
      <xdr:grpSp>
        <xdr:nvGrpSpPr>
          <xdr:cNvPr id="16" name="グループ化 15"/>
          <xdr:cNvGrpSpPr/>
        </xdr:nvGrpSpPr>
        <xdr:grpSpPr>
          <a:xfrm>
            <a:off x="674675" y="6075127"/>
            <a:ext cx="3702263" cy="1912387"/>
            <a:chOff x="674675" y="6075127"/>
            <a:chExt cx="3702263" cy="1912387"/>
          </a:xfrm>
          <a:grpFill/>
        </xdr:grpSpPr>
        <xdr:sp macro="" textlink="">
          <xdr:nvSpPr>
            <xdr:cNvPr id="18" name="角丸四角形 17"/>
            <xdr:cNvSpPr/>
          </xdr:nvSpPr>
          <xdr:spPr>
            <a:xfrm>
              <a:off x="674675" y="6075127"/>
              <a:ext cx="2023306" cy="1912387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9" name="直線矢印コネクタ 18"/>
            <xdr:cNvCxnSpPr/>
          </xdr:nvCxnSpPr>
          <xdr:spPr>
            <a:xfrm>
              <a:off x="2486025" y="6705600"/>
              <a:ext cx="1890913" cy="630949"/>
            </a:xfrm>
            <a:prstGeom prst="straightConnector1">
              <a:avLst/>
            </a:prstGeom>
            <a:grpFill/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テキスト ボックス 16"/>
          <xdr:cNvSpPr txBox="1"/>
        </xdr:nvSpPr>
        <xdr:spPr>
          <a:xfrm>
            <a:off x="653450" y="6079730"/>
            <a:ext cx="2345727" cy="19563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/>
                </a:solidFill>
              </a:rPr>
              <a:t>ⓐと</a:t>
            </a:r>
            <a:r>
              <a:rPr kumimoji="1" lang="en-US" altLang="ja-JP" sz="1100">
                <a:solidFill>
                  <a:schemeClr val="bg1"/>
                </a:solidFill>
              </a:rPr>
              <a:t>2,500</a:t>
            </a:r>
            <a:r>
              <a:rPr kumimoji="1" lang="ja-JP" altLang="en-US" sz="1100">
                <a:solidFill>
                  <a:schemeClr val="bg1"/>
                </a:solidFill>
              </a:rPr>
              <a:t>円を比較して</a:t>
            </a:r>
            <a:r>
              <a:rPr kumimoji="1" lang="en-US" altLang="ja-JP" sz="1100">
                <a:solidFill>
                  <a:schemeClr val="bg1"/>
                </a:solidFill>
              </a:rPr>
              <a:t>…</a:t>
            </a:r>
          </a:p>
          <a:p>
            <a:r>
              <a:rPr kumimoji="1" lang="ja-JP" altLang="en-US" sz="1100">
                <a:solidFill>
                  <a:schemeClr val="bg1"/>
                </a:solidFill>
              </a:rPr>
              <a:t>　</a:t>
            </a:r>
            <a:r>
              <a:rPr kumimoji="1" lang="en-US" altLang="ja-JP" sz="1100">
                <a:solidFill>
                  <a:schemeClr val="bg1"/>
                </a:solidFill>
              </a:rPr>
              <a:t>-ⓐ</a:t>
            </a:r>
            <a:r>
              <a:rPr kumimoji="1" lang="ja-JP" altLang="en-US" sz="1100">
                <a:solidFill>
                  <a:schemeClr val="bg1"/>
                </a:solidFill>
              </a:rPr>
              <a:t>が高い場合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　　　→</a:t>
            </a:r>
            <a:r>
              <a:rPr kumimoji="1" lang="en-US" altLang="ja-JP" sz="1100">
                <a:solidFill>
                  <a:schemeClr val="bg1"/>
                </a:solidFill>
              </a:rPr>
              <a:t>2,500</a:t>
            </a:r>
            <a:r>
              <a:rPr kumimoji="1" lang="ja-JP" altLang="en-US" sz="1100">
                <a:solidFill>
                  <a:schemeClr val="bg1"/>
                </a:solidFill>
              </a:rPr>
              <a:t>円が自動計算されます。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　</a:t>
            </a:r>
            <a:r>
              <a:rPr kumimoji="1" lang="en-US" altLang="ja-JP" sz="1100">
                <a:solidFill>
                  <a:schemeClr val="bg1"/>
                </a:solidFill>
              </a:rPr>
              <a:t>-ⓐ</a:t>
            </a:r>
            <a:r>
              <a:rPr kumimoji="1" lang="ja-JP" altLang="en-US" sz="1100">
                <a:solidFill>
                  <a:schemeClr val="bg1"/>
                </a:solidFill>
              </a:rPr>
              <a:t>低い場合</a:t>
            </a:r>
            <a:endParaRPr kumimoji="1" lang="en-US" altLang="ja-JP" sz="1100">
              <a:solidFill>
                <a:schemeClr val="bg1"/>
              </a:solidFill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bg1"/>
                </a:solidFill>
              </a:rPr>
              <a:t>　　　→ⓐ</a:t>
            </a:r>
            <a:r>
              <a:rPr kumimoji="1" lang="ja-JP" altLang="ja-JP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が自動</a:t>
            </a:r>
            <a:r>
              <a:rPr kumimoji="1" lang="ja-JP" altLang="en-US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計算</a:t>
            </a:r>
            <a:r>
              <a:rPr kumimoji="1" lang="ja-JP" altLang="ja-JP" sz="11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されます。</a:t>
            </a:r>
            <a:endParaRPr lang="ja-JP" altLang="ja-JP">
              <a:solidFill>
                <a:schemeClr val="bg1"/>
              </a:solidFill>
              <a:effectLst/>
            </a:endParaRPr>
          </a:p>
          <a:p>
            <a:endParaRPr kumimoji="1" lang="ja-JP" alt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447676</xdr:colOff>
      <xdr:row>35</xdr:row>
      <xdr:rowOff>169872</xdr:rowOff>
    </xdr:from>
    <xdr:to>
      <xdr:col>7</xdr:col>
      <xdr:colOff>685800</xdr:colOff>
      <xdr:row>39</xdr:row>
      <xdr:rowOff>104221</xdr:rowOff>
    </xdr:to>
    <xdr:grpSp>
      <xdr:nvGrpSpPr>
        <xdr:cNvPr id="36" name="グループ化 35"/>
        <xdr:cNvGrpSpPr/>
      </xdr:nvGrpSpPr>
      <xdr:grpSpPr>
        <a:xfrm>
          <a:off x="3028951" y="8389947"/>
          <a:ext cx="2371724" cy="658249"/>
          <a:chOff x="2619376" y="10173405"/>
          <a:chExt cx="2371724" cy="894088"/>
        </a:xfrm>
      </xdr:grpSpPr>
      <xdr:grpSp>
        <xdr:nvGrpSpPr>
          <xdr:cNvPr id="20" name="グループ化 19"/>
          <xdr:cNvGrpSpPr/>
        </xdr:nvGrpSpPr>
        <xdr:grpSpPr>
          <a:xfrm>
            <a:off x="2619376" y="10173405"/>
            <a:ext cx="1943099" cy="894088"/>
            <a:chOff x="460504" y="6167213"/>
            <a:chExt cx="2012798" cy="762789"/>
          </a:xfrm>
          <a:solidFill>
            <a:srgbClr val="FF0000"/>
          </a:solidFill>
        </xdr:grpSpPr>
        <xdr:sp macro="" textlink="">
          <xdr:nvSpPr>
            <xdr:cNvPr id="23" name="角丸四角形 22"/>
            <xdr:cNvSpPr/>
          </xdr:nvSpPr>
          <xdr:spPr>
            <a:xfrm>
              <a:off x="460504" y="6167213"/>
              <a:ext cx="1937448" cy="685800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/>
            <xdr:cNvSpPr txBox="1"/>
          </xdr:nvSpPr>
          <xdr:spPr>
            <a:xfrm>
              <a:off x="480237" y="6272776"/>
              <a:ext cx="1993065" cy="6572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solidFill>
                    <a:schemeClr val="bg1"/>
                  </a:solidFill>
                </a:rPr>
                <a:t>必ず</a:t>
              </a:r>
              <a:r>
                <a:rPr kumimoji="1" lang="en-US" altLang="ja-JP" sz="1100">
                  <a:solidFill>
                    <a:schemeClr val="bg1"/>
                  </a:solidFill>
                </a:rPr>
                <a:t>0</a:t>
              </a:r>
              <a:r>
                <a:rPr kumimoji="1" lang="ja-JP" altLang="en-US" sz="1100">
                  <a:solidFill>
                    <a:schemeClr val="bg1"/>
                  </a:solidFill>
                </a:rPr>
                <a:t>円以上になります。</a:t>
              </a:r>
              <a:endParaRPr kumimoji="1" lang="en-US" altLang="ja-JP" sz="1100">
                <a:solidFill>
                  <a:schemeClr val="bg1"/>
                </a:solidFill>
              </a:endParaRPr>
            </a:p>
            <a:p>
              <a:r>
                <a:rPr kumimoji="1" lang="ja-JP" altLang="en-US" sz="1100">
                  <a:solidFill>
                    <a:schemeClr val="bg1"/>
                  </a:solidFill>
                </a:rPr>
                <a:t>マイナスにはなりません。</a:t>
              </a:r>
            </a:p>
          </xdr:txBody>
        </xdr:sp>
      </xdr:grpSp>
      <xdr:cxnSp macro="">
        <xdr:nvCxnSpPr>
          <xdr:cNvPr id="27" name="直線矢印コネクタ 26"/>
          <xdr:cNvCxnSpPr/>
        </xdr:nvCxnSpPr>
        <xdr:spPr>
          <a:xfrm>
            <a:off x="4479449" y="10398486"/>
            <a:ext cx="511651" cy="98064"/>
          </a:xfrm>
          <a:prstGeom prst="straightConnector1">
            <a:avLst/>
          </a:prstGeom>
          <a:solidFill>
            <a:srgbClr val="FF0000"/>
          </a:solidFill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638176</xdr:colOff>
      <xdr:row>38</xdr:row>
      <xdr:rowOff>0</xdr:rowOff>
    </xdr:from>
    <xdr:to>
      <xdr:col>5</xdr:col>
      <xdr:colOff>185331</xdr:colOff>
      <xdr:row>43</xdr:row>
      <xdr:rowOff>137830</xdr:rowOff>
    </xdr:to>
    <xdr:grpSp>
      <xdr:nvGrpSpPr>
        <xdr:cNvPr id="29" name="グループ化 28"/>
        <xdr:cNvGrpSpPr/>
      </xdr:nvGrpSpPr>
      <xdr:grpSpPr>
        <a:xfrm>
          <a:off x="685801" y="8915400"/>
          <a:ext cx="3119030" cy="585505"/>
          <a:chOff x="625526" y="6115063"/>
          <a:chExt cx="2893241" cy="795663"/>
        </a:xfrm>
        <a:solidFill>
          <a:srgbClr val="FF0000"/>
        </a:solidFill>
      </xdr:grpSpPr>
      <xdr:grpSp>
        <xdr:nvGrpSpPr>
          <xdr:cNvPr id="30" name="グループ化 29"/>
          <xdr:cNvGrpSpPr/>
        </xdr:nvGrpSpPr>
        <xdr:grpSpPr>
          <a:xfrm>
            <a:off x="625526" y="6134100"/>
            <a:ext cx="2893241" cy="776626"/>
            <a:chOff x="625526" y="6134100"/>
            <a:chExt cx="2893241" cy="776626"/>
          </a:xfrm>
          <a:grpFill/>
        </xdr:grpSpPr>
        <xdr:sp macro="" textlink="">
          <xdr:nvSpPr>
            <xdr:cNvPr id="32" name="角丸四角形 31"/>
            <xdr:cNvSpPr/>
          </xdr:nvSpPr>
          <xdr:spPr>
            <a:xfrm>
              <a:off x="625526" y="6134100"/>
              <a:ext cx="1862860" cy="776626"/>
            </a:xfrm>
            <a:prstGeom prst="roundRect">
              <a:avLst/>
            </a:prstGeom>
            <a:grp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3" name="直線矢印コネクタ 32"/>
            <xdr:cNvCxnSpPr/>
          </xdr:nvCxnSpPr>
          <xdr:spPr>
            <a:xfrm>
              <a:off x="2349508" y="6572250"/>
              <a:ext cx="1169259" cy="266700"/>
            </a:xfrm>
            <a:prstGeom prst="straightConnector1">
              <a:avLst/>
            </a:prstGeom>
            <a:grpFill/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1" name="テキスト ボックス 30"/>
          <xdr:cNvSpPr txBox="1"/>
        </xdr:nvSpPr>
        <xdr:spPr>
          <a:xfrm>
            <a:off x="713880" y="6115063"/>
            <a:ext cx="2015101" cy="7056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/>
                </a:solidFill>
              </a:rPr>
              <a:t>保護者から日付及び</a:t>
            </a:r>
            <a:endParaRPr kumimoji="1" lang="en-US" altLang="ja-JP" sz="1100">
              <a:solidFill>
                <a:schemeClr val="bg1"/>
              </a:solidFill>
            </a:endParaRPr>
          </a:p>
          <a:p>
            <a:r>
              <a:rPr kumimoji="1" lang="ja-JP" altLang="en-US" sz="1100">
                <a:solidFill>
                  <a:schemeClr val="bg1"/>
                </a:solidFill>
              </a:rPr>
              <a:t>署名をいただいてください。</a:t>
            </a:r>
          </a:p>
        </xdr:txBody>
      </xdr:sp>
    </xdr:grpSp>
    <xdr:clientData/>
  </xdr:twoCellAnchor>
  <xdr:twoCellAnchor>
    <xdr:from>
      <xdr:col>4</xdr:col>
      <xdr:colOff>57150</xdr:colOff>
      <xdr:row>41</xdr:row>
      <xdr:rowOff>66675</xdr:rowOff>
    </xdr:from>
    <xdr:to>
      <xdr:col>7</xdr:col>
      <xdr:colOff>695325</xdr:colOff>
      <xdr:row>41</xdr:row>
      <xdr:rowOff>95250</xdr:rowOff>
    </xdr:to>
    <xdr:cxnSp macro="">
      <xdr:nvCxnSpPr>
        <xdr:cNvPr id="21" name="直線矢印コネクタ 20"/>
        <xdr:cNvCxnSpPr/>
      </xdr:nvCxnSpPr>
      <xdr:spPr>
        <a:xfrm>
          <a:off x="2638425" y="9067800"/>
          <a:ext cx="2771775" cy="28575"/>
        </a:xfrm>
        <a:prstGeom prst="straightConnector1">
          <a:avLst/>
        </a:prstGeom>
        <a:solidFill>
          <a:srgbClr val="FF0000"/>
        </a:solidFill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152400</xdr:rowOff>
    </xdr:from>
    <xdr:to>
      <xdr:col>4</xdr:col>
      <xdr:colOff>742536</xdr:colOff>
      <xdr:row>8</xdr:row>
      <xdr:rowOff>24019</xdr:rowOff>
    </xdr:to>
    <xdr:grpSp>
      <xdr:nvGrpSpPr>
        <xdr:cNvPr id="5" name="グループ化 4"/>
        <xdr:cNvGrpSpPr/>
      </xdr:nvGrpSpPr>
      <xdr:grpSpPr>
        <a:xfrm>
          <a:off x="406854" y="628650"/>
          <a:ext cx="2921039" cy="1286762"/>
          <a:chOff x="400050" y="457200"/>
          <a:chExt cx="2923761" cy="1281319"/>
        </a:xfrm>
      </xdr:grpSpPr>
      <xdr:sp macro="" textlink="">
        <xdr:nvSpPr>
          <xdr:cNvPr id="2" name="爆発 1 1"/>
          <xdr:cNvSpPr/>
        </xdr:nvSpPr>
        <xdr:spPr>
          <a:xfrm>
            <a:off x="400050" y="457200"/>
            <a:ext cx="2923761" cy="1281319"/>
          </a:xfrm>
          <a:prstGeom prst="irregularSeal1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257300" y="809625"/>
            <a:ext cx="1866486" cy="888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solidFill>
                  <a:schemeClr val="bg1"/>
                </a:solidFill>
              </a:rPr>
              <a:t>太線内を</a:t>
            </a:r>
            <a:endParaRPr kumimoji="1" lang="en-US" altLang="ja-JP" sz="1200">
              <a:solidFill>
                <a:schemeClr val="bg1"/>
              </a:solidFill>
            </a:endParaRPr>
          </a:p>
          <a:p>
            <a:r>
              <a:rPr kumimoji="1" lang="ja-JP" altLang="en-US" sz="1200">
                <a:solidFill>
                  <a:schemeClr val="bg1"/>
                </a:solidFill>
              </a:rPr>
              <a:t>記入してください。</a:t>
            </a:r>
          </a:p>
        </xdr:txBody>
      </xdr:sp>
    </xdr:grp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293077</xdr:colOff>
      <xdr:row>9</xdr:row>
      <xdr:rowOff>81643</xdr:rowOff>
    </xdr:to>
    <xdr:sp macro="" textlink="">
      <xdr:nvSpPr>
        <xdr:cNvPr id="6" name="角丸四角形 5"/>
        <xdr:cNvSpPr/>
      </xdr:nvSpPr>
      <xdr:spPr>
        <a:xfrm>
          <a:off x="4068536" y="495300"/>
          <a:ext cx="2701541" cy="1559379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205888</xdr:colOff>
      <xdr:row>11</xdr:row>
      <xdr:rowOff>83946</xdr:rowOff>
    </xdr:from>
    <xdr:to>
      <xdr:col>1</xdr:col>
      <xdr:colOff>471122</xdr:colOff>
      <xdr:row>13</xdr:row>
      <xdr:rowOff>2302</xdr:rowOff>
    </xdr:to>
    <xdr:sp macro="" textlink="">
      <xdr:nvSpPr>
        <xdr:cNvPr id="7" name="角丸四角形 6"/>
        <xdr:cNvSpPr/>
      </xdr:nvSpPr>
      <xdr:spPr>
        <a:xfrm>
          <a:off x="260317" y="2574053"/>
          <a:ext cx="265234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654400</xdr:colOff>
      <xdr:row>11</xdr:row>
      <xdr:rowOff>78084</xdr:rowOff>
    </xdr:from>
    <xdr:to>
      <xdr:col>1</xdr:col>
      <xdr:colOff>921726</xdr:colOff>
      <xdr:row>12</xdr:row>
      <xdr:rowOff>173333</xdr:rowOff>
    </xdr:to>
    <xdr:sp macro="" textlink="">
      <xdr:nvSpPr>
        <xdr:cNvPr id="8" name="角丸四角形 7"/>
        <xdr:cNvSpPr/>
      </xdr:nvSpPr>
      <xdr:spPr>
        <a:xfrm>
          <a:off x="708829" y="2568191"/>
          <a:ext cx="267326" cy="21771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644769</xdr:colOff>
      <xdr:row>41</xdr:row>
      <xdr:rowOff>7328</xdr:rowOff>
    </xdr:from>
    <xdr:to>
      <xdr:col>10</xdr:col>
      <xdr:colOff>117230</xdr:colOff>
      <xdr:row>43</xdr:row>
      <xdr:rowOff>219076</xdr:rowOff>
    </xdr:to>
    <xdr:sp macro="" textlink="">
      <xdr:nvSpPr>
        <xdr:cNvPr id="11" name="角丸四角形 10"/>
        <xdr:cNvSpPr/>
      </xdr:nvSpPr>
      <xdr:spPr>
        <a:xfrm>
          <a:off x="4711944" y="10970603"/>
          <a:ext cx="1882286" cy="402248"/>
        </a:xfrm>
        <a:prstGeom prst="round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915866</xdr:colOff>
      <xdr:row>19</xdr:row>
      <xdr:rowOff>27843</xdr:rowOff>
    </xdr:from>
    <xdr:to>
      <xdr:col>10</xdr:col>
      <xdr:colOff>293077</xdr:colOff>
      <xdr:row>28</xdr:row>
      <xdr:rowOff>461596</xdr:rowOff>
    </xdr:to>
    <xdr:sp macro="" textlink="">
      <xdr:nvSpPr>
        <xdr:cNvPr id="16" name="角丸四角形 15"/>
        <xdr:cNvSpPr/>
      </xdr:nvSpPr>
      <xdr:spPr>
        <a:xfrm>
          <a:off x="967154" y="4475285"/>
          <a:ext cx="5810250" cy="311540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4396</xdr:colOff>
      <xdr:row>13</xdr:row>
      <xdr:rowOff>54220</xdr:rowOff>
    </xdr:from>
    <xdr:to>
      <xdr:col>9</xdr:col>
      <xdr:colOff>14654</xdr:colOff>
      <xdr:row>16</xdr:row>
      <xdr:rowOff>21981</xdr:rowOff>
    </xdr:to>
    <xdr:sp macro="" textlink="">
      <xdr:nvSpPr>
        <xdr:cNvPr id="18" name="角丸四角形 17"/>
        <xdr:cNvSpPr/>
      </xdr:nvSpPr>
      <xdr:spPr>
        <a:xfrm>
          <a:off x="978877" y="2831124"/>
          <a:ext cx="5212373" cy="41470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15875</xdr:rowOff>
    </xdr:from>
    <xdr:to>
      <xdr:col>2</xdr:col>
      <xdr:colOff>631825</xdr:colOff>
      <xdr:row>5</xdr:row>
      <xdr:rowOff>243370</xdr:rowOff>
    </xdr:to>
    <xdr:sp macro="" textlink="">
      <xdr:nvSpPr>
        <xdr:cNvPr id="2" name="テキスト ボックス 1"/>
        <xdr:cNvSpPr txBox="1"/>
      </xdr:nvSpPr>
      <xdr:spPr>
        <a:xfrm>
          <a:off x="666750" y="492125"/>
          <a:ext cx="933450" cy="687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1</xdr:col>
      <xdr:colOff>647700</xdr:colOff>
      <xdr:row>6</xdr:row>
      <xdr:rowOff>190500</xdr:rowOff>
    </xdr:from>
    <xdr:to>
      <xdr:col>4</xdr:col>
      <xdr:colOff>323850</xdr:colOff>
      <xdr:row>10</xdr:row>
      <xdr:rowOff>238124</xdr:rowOff>
    </xdr:to>
    <xdr:grpSp>
      <xdr:nvGrpSpPr>
        <xdr:cNvPr id="3" name="グループ化 2"/>
        <xdr:cNvGrpSpPr/>
      </xdr:nvGrpSpPr>
      <xdr:grpSpPr>
        <a:xfrm>
          <a:off x="692524" y="1557618"/>
          <a:ext cx="2208679" cy="1078565"/>
          <a:chOff x="733425" y="5486400"/>
          <a:chExt cx="2628900" cy="1464688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891531" y="5659421"/>
            <a:ext cx="2295526" cy="12916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(2,500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と同じ場合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295275</xdr:colOff>
      <xdr:row>19</xdr:row>
      <xdr:rowOff>19049</xdr:rowOff>
    </xdr:from>
    <xdr:to>
      <xdr:col>7</xdr:col>
      <xdr:colOff>209550</xdr:colOff>
      <xdr:row>26</xdr:row>
      <xdr:rowOff>38099</xdr:rowOff>
    </xdr:to>
    <xdr:sp macro="" textlink="">
      <xdr:nvSpPr>
        <xdr:cNvPr id="6" name="円/楕円 5"/>
        <xdr:cNvSpPr/>
      </xdr:nvSpPr>
      <xdr:spPr>
        <a:xfrm>
          <a:off x="3914775" y="4467224"/>
          <a:ext cx="1009650" cy="206692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466724</xdr:colOff>
      <xdr:row>24</xdr:row>
      <xdr:rowOff>371794</xdr:rowOff>
    </xdr:from>
    <xdr:to>
      <xdr:col>9</xdr:col>
      <xdr:colOff>108857</xdr:colOff>
      <xdr:row>29</xdr:row>
      <xdr:rowOff>167144</xdr:rowOff>
    </xdr:to>
    <xdr:grpSp>
      <xdr:nvGrpSpPr>
        <xdr:cNvPr id="7" name="グループ化 6"/>
        <xdr:cNvGrpSpPr/>
      </xdr:nvGrpSpPr>
      <xdr:grpSpPr>
        <a:xfrm>
          <a:off x="4534459" y="5425647"/>
          <a:ext cx="1748839" cy="1521056"/>
          <a:chOff x="3876675" y="5258119"/>
          <a:chExt cx="1742537" cy="1519375"/>
        </a:xfrm>
      </xdr:grpSpPr>
      <xdr:sp macro="" textlink="">
        <xdr:nvSpPr>
          <xdr:cNvPr id="8" name="下矢印 7"/>
          <xdr:cNvSpPr/>
        </xdr:nvSpPr>
        <xdr:spPr>
          <a:xfrm rot="19731309">
            <a:off x="4272635" y="5258119"/>
            <a:ext cx="511480" cy="1519375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/>
          <xdr:cNvGrpSpPr/>
        </xdr:nvGrpSpPr>
        <xdr:grpSpPr>
          <a:xfrm>
            <a:off x="3876675" y="5762624"/>
            <a:ext cx="1742537" cy="723437"/>
            <a:chOff x="733425" y="5486400"/>
            <a:chExt cx="3363218" cy="2220783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733425" y="5486400"/>
              <a:ext cx="3363218" cy="1842472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996796" y="5647498"/>
              <a:ext cx="2890788" cy="20596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8</xdr:col>
      <xdr:colOff>318282</xdr:colOff>
      <xdr:row>29</xdr:row>
      <xdr:rowOff>341031</xdr:rowOff>
    </xdr:from>
    <xdr:to>
      <xdr:col>8</xdr:col>
      <xdr:colOff>627471</xdr:colOff>
      <xdr:row>33</xdr:row>
      <xdr:rowOff>132911</xdr:rowOff>
    </xdr:to>
    <xdr:sp macro="" textlink="">
      <xdr:nvSpPr>
        <xdr:cNvPr id="12" name="上下矢印 11"/>
        <xdr:cNvSpPr/>
      </xdr:nvSpPr>
      <xdr:spPr>
        <a:xfrm rot="1319773">
          <a:off x="5766582" y="7932456"/>
          <a:ext cx="309189" cy="1049180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28</xdr:row>
      <xdr:rowOff>419100</xdr:rowOff>
    </xdr:from>
    <xdr:to>
      <xdr:col>10</xdr:col>
      <xdr:colOff>114300</xdr:colOff>
      <xdr:row>30</xdr:row>
      <xdr:rowOff>57150</xdr:rowOff>
    </xdr:to>
    <xdr:sp macro="" textlink="">
      <xdr:nvSpPr>
        <xdr:cNvPr id="13" name="円/楕円 12"/>
        <xdr:cNvSpPr/>
      </xdr:nvSpPr>
      <xdr:spPr>
        <a:xfrm>
          <a:off x="5562600" y="7543800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685800</xdr:colOff>
      <xdr:row>33</xdr:row>
      <xdr:rowOff>38100</xdr:rowOff>
    </xdr:from>
    <xdr:to>
      <xdr:col>9</xdr:col>
      <xdr:colOff>257175</xdr:colOff>
      <xdr:row>34</xdr:row>
      <xdr:rowOff>28575</xdr:rowOff>
    </xdr:to>
    <xdr:sp macro="" textlink="">
      <xdr:nvSpPr>
        <xdr:cNvPr id="14" name="円/楕円 13"/>
        <xdr:cNvSpPr/>
      </xdr:nvSpPr>
      <xdr:spPr>
        <a:xfrm>
          <a:off x="5400675" y="8886825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723900</xdr:colOff>
      <xdr:row>37</xdr:row>
      <xdr:rowOff>0</xdr:rowOff>
    </xdr:from>
    <xdr:to>
      <xdr:col>9</xdr:col>
      <xdr:colOff>295275</xdr:colOff>
      <xdr:row>37</xdr:row>
      <xdr:rowOff>485775</xdr:rowOff>
    </xdr:to>
    <xdr:sp macro="" textlink="">
      <xdr:nvSpPr>
        <xdr:cNvPr id="16" name="円/楕円 15"/>
        <xdr:cNvSpPr/>
      </xdr:nvSpPr>
      <xdr:spPr>
        <a:xfrm>
          <a:off x="5438775" y="10210800"/>
          <a:ext cx="1028700" cy="485775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21776</xdr:colOff>
      <xdr:row>28</xdr:row>
      <xdr:rowOff>263975</xdr:rowOff>
    </xdr:from>
    <xdr:to>
      <xdr:col>6</xdr:col>
      <xdr:colOff>369393</xdr:colOff>
      <xdr:row>33</xdr:row>
      <xdr:rowOff>162480</xdr:rowOff>
    </xdr:to>
    <xdr:grpSp>
      <xdr:nvGrpSpPr>
        <xdr:cNvPr id="17" name="グループ化 16"/>
        <xdr:cNvGrpSpPr/>
      </xdr:nvGrpSpPr>
      <xdr:grpSpPr>
        <a:xfrm>
          <a:off x="1613011" y="6572887"/>
          <a:ext cx="2824117" cy="1131152"/>
          <a:chOff x="-285765" y="5422547"/>
          <a:chExt cx="3143599" cy="2287764"/>
        </a:xfrm>
      </xdr:grpSpPr>
      <xdr:sp macro="" textlink="">
        <xdr:nvSpPr>
          <xdr:cNvPr id="18" name="角丸四角形 17"/>
          <xdr:cNvSpPr/>
        </xdr:nvSpPr>
        <xdr:spPr>
          <a:xfrm>
            <a:off x="-285765" y="5422547"/>
            <a:ext cx="2909138" cy="2029928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-154038" y="5672155"/>
            <a:ext cx="3011872" cy="2038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2,500</a:t>
            </a:r>
            <a:r>
              <a:rPr kumimoji="1" lang="ja-JP" altLang="en-US" sz="1200" b="1"/>
              <a:t>円と比較してⓐ</a:t>
            </a:r>
            <a:r>
              <a:rPr kumimoji="1" lang="en-US" altLang="ja-JP" sz="1200" b="1"/>
              <a:t>(2,500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</a:p>
          <a:p>
            <a:r>
              <a:rPr kumimoji="1" lang="ja-JP" altLang="en-US" sz="1200" b="1"/>
              <a:t>も同金額のためⓑ欄には</a:t>
            </a:r>
            <a:r>
              <a:rPr kumimoji="1" lang="en-US" altLang="ja-JP" sz="1200" b="1"/>
              <a:t>2,500</a:t>
            </a:r>
            <a:r>
              <a:rPr kumimoji="1" lang="ja-JP" altLang="en-US" sz="1200" b="1"/>
              <a:t>円</a:t>
            </a:r>
            <a:endParaRPr kumimoji="1" lang="en-US" altLang="ja-JP" sz="1200" b="1"/>
          </a:p>
          <a:p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276225</xdr:colOff>
      <xdr:row>33</xdr:row>
      <xdr:rowOff>390525</xdr:rowOff>
    </xdr:from>
    <xdr:to>
      <xdr:col>9</xdr:col>
      <xdr:colOff>28574</xdr:colOff>
      <xdr:row>37</xdr:row>
      <xdr:rowOff>180975</xdr:rowOff>
    </xdr:to>
    <xdr:grpSp>
      <xdr:nvGrpSpPr>
        <xdr:cNvPr id="20" name="グループ化 19"/>
        <xdr:cNvGrpSpPr/>
      </xdr:nvGrpSpPr>
      <xdr:grpSpPr>
        <a:xfrm>
          <a:off x="3895725" y="7932084"/>
          <a:ext cx="2307290" cy="653303"/>
          <a:chOff x="3571876" y="8191500"/>
          <a:chExt cx="2305049" cy="1152525"/>
        </a:xfrm>
      </xdr:grpSpPr>
      <xdr:sp macro="" textlink="">
        <xdr:nvSpPr>
          <xdr:cNvPr id="21" name="左カーブ矢印 20"/>
          <xdr:cNvSpPr/>
        </xdr:nvSpPr>
        <xdr:spPr>
          <a:xfrm flipH="1">
            <a:off x="4686301" y="8191500"/>
            <a:ext cx="561974" cy="1152525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2" name="グループ化 21"/>
          <xdr:cNvGrpSpPr/>
        </xdr:nvGrpSpPr>
        <xdr:grpSpPr>
          <a:xfrm>
            <a:off x="3571876" y="8341830"/>
            <a:ext cx="2305049" cy="685111"/>
            <a:chOff x="-1286518" y="5289975"/>
            <a:chExt cx="3594313" cy="1532790"/>
          </a:xfrm>
        </xdr:grpSpPr>
        <xdr:sp macro="" textlink="">
          <xdr:nvSpPr>
            <xdr:cNvPr id="23" name="角丸四角形 22"/>
            <xdr:cNvSpPr/>
          </xdr:nvSpPr>
          <xdr:spPr>
            <a:xfrm>
              <a:off x="-1286518" y="5289975"/>
              <a:ext cx="3267560" cy="151765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/>
            <xdr:cNvSpPr txBox="1"/>
          </xdr:nvSpPr>
          <xdr:spPr>
            <a:xfrm>
              <a:off x="-1197404" y="5490235"/>
              <a:ext cx="350519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2,500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-ⓑ2,500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0</xdr:rowOff>
    </xdr:from>
    <xdr:to>
      <xdr:col>2</xdr:col>
      <xdr:colOff>622300</xdr:colOff>
      <xdr:row>5</xdr:row>
      <xdr:rowOff>227495</xdr:rowOff>
    </xdr:to>
    <xdr:sp macro="" textlink="">
      <xdr:nvSpPr>
        <xdr:cNvPr id="2" name="テキスト ボックス 1"/>
        <xdr:cNvSpPr txBox="1"/>
      </xdr:nvSpPr>
      <xdr:spPr>
        <a:xfrm>
          <a:off x="657225" y="476250"/>
          <a:ext cx="936625" cy="694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1</xdr:col>
      <xdr:colOff>609599</xdr:colOff>
      <xdr:row>6</xdr:row>
      <xdr:rowOff>47624</xdr:rowOff>
    </xdr:from>
    <xdr:to>
      <xdr:col>4</xdr:col>
      <xdr:colOff>386390</xdr:colOff>
      <xdr:row>9</xdr:row>
      <xdr:rowOff>224643</xdr:rowOff>
    </xdr:to>
    <xdr:grpSp>
      <xdr:nvGrpSpPr>
        <xdr:cNvPr id="3" name="グループ化 2"/>
        <xdr:cNvGrpSpPr/>
      </xdr:nvGrpSpPr>
      <xdr:grpSpPr>
        <a:xfrm>
          <a:off x="664028" y="1421945"/>
          <a:ext cx="2307719" cy="952627"/>
          <a:chOff x="733425" y="5486400"/>
          <a:chExt cx="2628900" cy="1266735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979445" y="5613428"/>
            <a:ext cx="2079488" cy="1139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(2,500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より低い場合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222322</xdr:colOff>
      <xdr:row>19</xdr:row>
      <xdr:rowOff>38164</xdr:rowOff>
    </xdr:from>
    <xdr:to>
      <xdr:col>7</xdr:col>
      <xdr:colOff>344917</xdr:colOff>
      <xdr:row>23</xdr:row>
      <xdr:rowOff>64898</xdr:rowOff>
    </xdr:to>
    <xdr:sp macro="" textlink="">
      <xdr:nvSpPr>
        <xdr:cNvPr id="6" name="円/楕円 5"/>
        <xdr:cNvSpPr/>
      </xdr:nvSpPr>
      <xdr:spPr>
        <a:xfrm>
          <a:off x="3843619" y="4504131"/>
          <a:ext cx="1218869" cy="1284753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382541</xdr:colOff>
      <xdr:row>22</xdr:row>
      <xdr:rowOff>338760</xdr:rowOff>
    </xdr:from>
    <xdr:to>
      <xdr:col>9</xdr:col>
      <xdr:colOff>108856</xdr:colOff>
      <xdr:row>29</xdr:row>
      <xdr:rowOff>162454</xdr:rowOff>
    </xdr:to>
    <xdr:grpSp>
      <xdr:nvGrpSpPr>
        <xdr:cNvPr id="7" name="グループ化 6"/>
        <xdr:cNvGrpSpPr/>
      </xdr:nvGrpSpPr>
      <xdr:grpSpPr>
        <a:xfrm>
          <a:off x="4451077" y="4788296"/>
          <a:ext cx="1835422" cy="2164122"/>
          <a:chOff x="3974646" y="4724979"/>
          <a:chExt cx="1359354" cy="2176929"/>
        </a:xfrm>
      </xdr:grpSpPr>
      <xdr:sp macro="" textlink="">
        <xdr:nvSpPr>
          <xdr:cNvPr id="8" name="下矢印 7"/>
          <xdr:cNvSpPr/>
        </xdr:nvSpPr>
        <xdr:spPr>
          <a:xfrm rot="19874299">
            <a:off x="4367376" y="4724979"/>
            <a:ext cx="614577" cy="2176929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9" name="グループ化 8"/>
          <xdr:cNvGrpSpPr/>
        </xdr:nvGrpSpPr>
        <xdr:grpSpPr>
          <a:xfrm>
            <a:off x="3974646" y="5538107"/>
            <a:ext cx="1359354" cy="707632"/>
            <a:chOff x="733425" y="5486400"/>
            <a:chExt cx="2628900" cy="1521528"/>
          </a:xfrm>
        </xdr:grpSpPr>
        <xdr:sp macro="" textlink="">
          <xdr:nvSpPr>
            <xdr:cNvPr id="10" name="角丸四角形 9"/>
            <xdr:cNvSpPr/>
          </xdr:nvSpPr>
          <xdr:spPr>
            <a:xfrm>
              <a:off x="733425" y="5486400"/>
              <a:ext cx="2628900" cy="1521528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996795" y="5727844"/>
              <a:ext cx="2295525" cy="125064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</a:t>
              </a:r>
              <a:endParaRPr kumimoji="1" lang="en-US" altLang="ja-JP" sz="1200" b="1"/>
            </a:p>
            <a:p>
              <a:r>
                <a:rPr kumimoji="1" lang="ja-JP" altLang="en-US" sz="1200" b="1"/>
                <a:t>されます。</a:t>
              </a:r>
            </a:p>
          </xdr:txBody>
        </xdr:sp>
      </xdr:grpSp>
    </xdr:grpSp>
    <xdr:clientData/>
  </xdr:twoCellAnchor>
  <xdr:twoCellAnchor>
    <xdr:from>
      <xdr:col>8</xdr:col>
      <xdr:colOff>233476</xdr:colOff>
      <xdr:row>30</xdr:row>
      <xdr:rowOff>3563</xdr:rowOff>
    </xdr:from>
    <xdr:to>
      <xdr:col>8</xdr:col>
      <xdr:colOff>639533</xdr:colOff>
      <xdr:row>33</xdr:row>
      <xdr:rowOff>169691</xdr:rowOff>
    </xdr:to>
    <xdr:sp macro="" textlink="">
      <xdr:nvSpPr>
        <xdr:cNvPr id="12" name="上下矢印 11"/>
        <xdr:cNvSpPr/>
      </xdr:nvSpPr>
      <xdr:spPr>
        <a:xfrm rot="1128893">
          <a:off x="5687886" y="7991983"/>
          <a:ext cx="406057" cy="1037755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340179</xdr:colOff>
      <xdr:row>28</xdr:row>
      <xdr:rowOff>191515</xdr:rowOff>
    </xdr:from>
    <xdr:to>
      <xdr:col>6</xdr:col>
      <xdr:colOff>0</xdr:colOff>
      <xdr:row>36</xdr:row>
      <xdr:rowOff>13608</xdr:rowOff>
    </xdr:to>
    <xdr:grpSp>
      <xdr:nvGrpSpPr>
        <xdr:cNvPr id="13" name="グループ化 12"/>
        <xdr:cNvGrpSpPr/>
      </xdr:nvGrpSpPr>
      <xdr:grpSpPr>
        <a:xfrm>
          <a:off x="1319893" y="6518836"/>
          <a:ext cx="2748643" cy="1890379"/>
          <a:chOff x="344133" y="5092361"/>
          <a:chExt cx="2670547" cy="2224478"/>
        </a:xfrm>
      </xdr:grpSpPr>
      <xdr:sp macro="" textlink="">
        <xdr:nvSpPr>
          <xdr:cNvPr id="14" name="角丸四角形 13"/>
          <xdr:cNvSpPr/>
        </xdr:nvSpPr>
        <xdr:spPr>
          <a:xfrm>
            <a:off x="370861" y="5092361"/>
            <a:ext cx="2628900" cy="1257299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344133" y="5289079"/>
            <a:ext cx="2670547" cy="2027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2,500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(1,000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が低いので、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ⓐ</a:t>
            </a:r>
            <a:r>
              <a:rPr kumimoji="1" lang="en-US" altLang="ja-JP" sz="1200" b="1"/>
              <a:t>(</a:t>
            </a:r>
            <a:r>
              <a:rPr kumimoji="1" lang="ja-JP" altLang="en-US" sz="1200" b="1"/>
              <a:t>金額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が自動計算されます。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5</xdr:col>
      <xdr:colOff>358997</xdr:colOff>
      <xdr:row>33</xdr:row>
      <xdr:rowOff>360808</xdr:rowOff>
    </xdr:from>
    <xdr:to>
      <xdr:col>9</xdr:col>
      <xdr:colOff>194189</xdr:colOff>
      <xdr:row>37</xdr:row>
      <xdr:rowOff>177832</xdr:rowOff>
    </xdr:to>
    <xdr:grpSp>
      <xdr:nvGrpSpPr>
        <xdr:cNvPr id="16" name="グループ化 15"/>
        <xdr:cNvGrpSpPr/>
      </xdr:nvGrpSpPr>
      <xdr:grpSpPr>
        <a:xfrm>
          <a:off x="3978497" y="7912772"/>
          <a:ext cx="2393335" cy="687881"/>
          <a:chOff x="4262865" y="8244827"/>
          <a:chExt cx="2387235" cy="1172936"/>
        </a:xfrm>
      </xdr:grpSpPr>
      <xdr:sp macro="" textlink="">
        <xdr:nvSpPr>
          <xdr:cNvPr id="17" name="左カーブ矢印 16"/>
          <xdr:cNvSpPr/>
        </xdr:nvSpPr>
        <xdr:spPr>
          <a:xfrm flipH="1">
            <a:off x="5248061" y="8244827"/>
            <a:ext cx="474347" cy="1172936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8" name="グループ化 17"/>
          <xdr:cNvGrpSpPr/>
        </xdr:nvGrpSpPr>
        <xdr:grpSpPr>
          <a:xfrm>
            <a:off x="4262865" y="8397528"/>
            <a:ext cx="2387235" cy="774534"/>
            <a:chOff x="525490" y="5211469"/>
            <a:chExt cx="3298833" cy="1710351"/>
          </a:xfrm>
        </xdr:grpSpPr>
        <xdr:sp macro="" textlink="">
          <xdr:nvSpPr>
            <xdr:cNvPr id="19" name="角丸四角形 18"/>
            <xdr:cNvSpPr/>
          </xdr:nvSpPr>
          <xdr:spPr>
            <a:xfrm>
              <a:off x="525490" y="5211469"/>
              <a:ext cx="2836835" cy="1532227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/>
            <xdr:cNvSpPr txBox="1"/>
          </xdr:nvSpPr>
          <xdr:spPr>
            <a:xfrm>
              <a:off x="620254" y="5589290"/>
              <a:ext cx="3204069" cy="13325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1,000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8</xdr:col>
      <xdr:colOff>91234</xdr:colOff>
      <xdr:row>28</xdr:row>
      <xdr:rowOff>439355</xdr:rowOff>
    </xdr:from>
    <xdr:to>
      <xdr:col>10</xdr:col>
      <xdr:colOff>97819</xdr:colOff>
      <xdr:row>30</xdr:row>
      <xdr:rowOff>71802</xdr:rowOff>
    </xdr:to>
    <xdr:sp macro="" textlink="">
      <xdr:nvSpPr>
        <xdr:cNvPr id="21" name="円/楕円 20"/>
        <xdr:cNvSpPr/>
      </xdr:nvSpPr>
      <xdr:spPr>
        <a:xfrm>
          <a:off x="5545644" y="7583105"/>
          <a:ext cx="1039958" cy="477117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580655</xdr:colOff>
      <xdr:row>33</xdr:row>
      <xdr:rowOff>39284</xdr:rowOff>
    </xdr:from>
    <xdr:to>
      <xdr:col>9</xdr:col>
      <xdr:colOff>152960</xdr:colOff>
      <xdr:row>34</xdr:row>
      <xdr:rowOff>30319</xdr:rowOff>
    </xdr:to>
    <xdr:sp macro="" textlink="">
      <xdr:nvSpPr>
        <xdr:cNvPr id="22" name="円/楕円 21"/>
        <xdr:cNvSpPr/>
      </xdr:nvSpPr>
      <xdr:spPr>
        <a:xfrm>
          <a:off x="5298226" y="8899331"/>
          <a:ext cx="1036998" cy="485257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611884</xdr:colOff>
      <xdr:row>37</xdr:row>
      <xdr:rowOff>0</xdr:rowOff>
    </xdr:from>
    <xdr:to>
      <xdr:col>9</xdr:col>
      <xdr:colOff>184189</xdr:colOff>
      <xdr:row>37</xdr:row>
      <xdr:rowOff>484093</xdr:rowOff>
    </xdr:to>
    <xdr:sp macro="" textlink="">
      <xdr:nvSpPr>
        <xdr:cNvPr id="23" name="円/楕円 22"/>
        <xdr:cNvSpPr/>
      </xdr:nvSpPr>
      <xdr:spPr>
        <a:xfrm>
          <a:off x="5329455" y="10215747"/>
          <a:ext cx="1036998" cy="485256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</xdr:row>
      <xdr:rowOff>9525</xdr:rowOff>
    </xdr:from>
    <xdr:to>
      <xdr:col>3</xdr:col>
      <xdr:colOff>3175</xdr:colOff>
      <xdr:row>5</xdr:row>
      <xdr:rowOff>237020</xdr:rowOff>
    </xdr:to>
    <xdr:sp macro="" textlink="">
      <xdr:nvSpPr>
        <xdr:cNvPr id="2" name="テキスト ボックス 1"/>
        <xdr:cNvSpPr txBox="1"/>
      </xdr:nvSpPr>
      <xdr:spPr>
        <a:xfrm>
          <a:off x="666750" y="485775"/>
          <a:ext cx="936625" cy="694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例</a:t>
          </a:r>
          <a:r>
            <a:rPr kumimoji="1" lang="en-US" altLang="ja-JP" sz="3200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1</xdr:col>
      <xdr:colOff>627529</xdr:colOff>
      <xdr:row>6</xdr:row>
      <xdr:rowOff>44822</xdr:rowOff>
    </xdr:from>
    <xdr:to>
      <xdr:col>4</xdr:col>
      <xdr:colOff>963706</xdr:colOff>
      <xdr:row>10</xdr:row>
      <xdr:rowOff>158000</xdr:rowOff>
    </xdr:to>
    <xdr:grpSp>
      <xdr:nvGrpSpPr>
        <xdr:cNvPr id="3" name="グループ化 2"/>
        <xdr:cNvGrpSpPr/>
      </xdr:nvGrpSpPr>
      <xdr:grpSpPr>
        <a:xfrm>
          <a:off x="672353" y="1411940"/>
          <a:ext cx="2868706" cy="1144119"/>
          <a:chOff x="733425" y="5486400"/>
          <a:chExt cx="2628900" cy="1589210"/>
        </a:xfrm>
      </xdr:grpSpPr>
      <xdr:sp macro="" textlink="">
        <xdr:nvSpPr>
          <xdr:cNvPr id="4" name="角丸四角形 3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985069" y="5610923"/>
            <a:ext cx="2138980" cy="1464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ⓐが上限金額</a:t>
            </a:r>
            <a:r>
              <a:rPr kumimoji="1" lang="en-US" altLang="ja-JP" sz="1200" b="1"/>
              <a:t>(2,500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より</a:t>
            </a:r>
            <a:endParaRPr kumimoji="1" lang="en-US" altLang="ja-JP" sz="1200" b="1"/>
          </a:p>
          <a:p>
            <a:r>
              <a:rPr kumimoji="1" lang="ja-JP" altLang="en-US" sz="1200" b="1"/>
              <a:t>高い場合</a:t>
            </a:r>
            <a:endParaRPr kumimoji="1" lang="en-US" altLang="ja-JP" sz="1200" b="1"/>
          </a:p>
        </xdr:txBody>
      </xdr:sp>
    </xdr:grpSp>
    <xdr:clientData/>
  </xdr:twoCellAnchor>
  <xdr:twoCellAnchor>
    <xdr:from>
      <xdr:col>6</xdr:col>
      <xdr:colOff>515472</xdr:colOff>
      <xdr:row>24</xdr:row>
      <xdr:rowOff>210609</xdr:rowOff>
    </xdr:from>
    <xdr:to>
      <xdr:col>8</xdr:col>
      <xdr:colOff>619126</xdr:colOff>
      <xdr:row>29</xdr:row>
      <xdr:rowOff>112058</xdr:rowOff>
    </xdr:to>
    <xdr:grpSp>
      <xdr:nvGrpSpPr>
        <xdr:cNvPr id="6" name="グループ化 5"/>
        <xdr:cNvGrpSpPr/>
      </xdr:nvGrpSpPr>
      <xdr:grpSpPr>
        <a:xfrm>
          <a:off x="4583207" y="5264462"/>
          <a:ext cx="1481978" cy="1627155"/>
          <a:chOff x="3931024" y="4941869"/>
          <a:chExt cx="1481729" cy="1676557"/>
        </a:xfrm>
      </xdr:grpSpPr>
      <xdr:sp macro="" textlink="">
        <xdr:nvSpPr>
          <xdr:cNvPr id="7" name="下矢印 6"/>
          <xdr:cNvSpPr/>
        </xdr:nvSpPr>
        <xdr:spPr>
          <a:xfrm rot="19830816">
            <a:off x="4224144" y="4941869"/>
            <a:ext cx="510919" cy="1676557"/>
          </a:xfrm>
          <a:prstGeom prst="downArrow">
            <a:avLst>
              <a:gd name="adj1" fmla="val 50000"/>
              <a:gd name="adj2" fmla="val 65385"/>
            </a:avLst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8" name="グループ化 7"/>
          <xdr:cNvGrpSpPr/>
        </xdr:nvGrpSpPr>
        <xdr:grpSpPr>
          <a:xfrm>
            <a:off x="3931024" y="5707716"/>
            <a:ext cx="1481729" cy="737518"/>
            <a:chOff x="733425" y="5486400"/>
            <a:chExt cx="2862197" cy="2270063"/>
          </a:xfrm>
        </xdr:grpSpPr>
        <xdr:sp macro="" textlink="">
          <xdr:nvSpPr>
            <xdr:cNvPr id="9" name="角丸四角形 8"/>
            <xdr:cNvSpPr/>
          </xdr:nvSpPr>
          <xdr:spPr>
            <a:xfrm>
              <a:off x="733425" y="5486400"/>
              <a:ext cx="2862197" cy="2270063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996795" y="5727834"/>
              <a:ext cx="2295526" cy="18509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①合計が自動計算されます。</a:t>
              </a:r>
            </a:p>
          </xdr:txBody>
        </xdr:sp>
      </xdr:grpSp>
    </xdr:grpSp>
    <xdr:clientData/>
  </xdr:twoCellAnchor>
  <xdr:twoCellAnchor>
    <xdr:from>
      <xdr:col>5</xdr:col>
      <xdr:colOff>134470</xdr:colOff>
      <xdr:row>19</xdr:row>
      <xdr:rowOff>22412</xdr:rowOff>
    </xdr:from>
    <xdr:to>
      <xdr:col>7</xdr:col>
      <xdr:colOff>256055</xdr:colOff>
      <xdr:row>25</xdr:row>
      <xdr:rowOff>22411</xdr:rowOff>
    </xdr:to>
    <xdr:sp macro="" textlink="">
      <xdr:nvSpPr>
        <xdr:cNvPr id="11" name="円/楕円 10"/>
        <xdr:cNvSpPr/>
      </xdr:nvSpPr>
      <xdr:spPr>
        <a:xfrm>
          <a:off x="3753970" y="4471147"/>
          <a:ext cx="1219761" cy="1882588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33616</xdr:colOff>
      <xdr:row>28</xdr:row>
      <xdr:rowOff>425823</xdr:rowOff>
    </xdr:from>
    <xdr:to>
      <xdr:col>10</xdr:col>
      <xdr:colOff>34177</xdr:colOff>
      <xdr:row>30</xdr:row>
      <xdr:rowOff>58270</xdr:rowOff>
    </xdr:to>
    <xdr:sp macro="" textlink="">
      <xdr:nvSpPr>
        <xdr:cNvPr id="12" name="円/楕円 11"/>
        <xdr:cNvSpPr/>
      </xdr:nvSpPr>
      <xdr:spPr>
        <a:xfrm>
          <a:off x="5479675" y="7541558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567018</xdr:colOff>
      <xdr:row>33</xdr:row>
      <xdr:rowOff>40341</xdr:rowOff>
    </xdr:from>
    <xdr:to>
      <xdr:col>9</xdr:col>
      <xdr:colOff>141755</xdr:colOff>
      <xdr:row>34</xdr:row>
      <xdr:rowOff>31376</xdr:rowOff>
    </xdr:to>
    <xdr:sp macro="" textlink="">
      <xdr:nvSpPr>
        <xdr:cNvPr id="13" name="円/楕円 12"/>
        <xdr:cNvSpPr/>
      </xdr:nvSpPr>
      <xdr:spPr>
        <a:xfrm>
          <a:off x="5284694" y="8881782"/>
          <a:ext cx="1031502" cy="484094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280144</xdr:colOff>
      <xdr:row>30</xdr:row>
      <xdr:rowOff>67236</xdr:rowOff>
    </xdr:from>
    <xdr:to>
      <xdr:col>8</xdr:col>
      <xdr:colOff>588773</xdr:colOff>
      <xdr:row>33</xdr:row>
      <xdr:rowOff>65853</xdr:rowOff>
    </xdr:to>
    <xdr:sp macro="" textlink="">
      <xdr:nvSpPr>
        <xdr:cNvPr id="14" name="上下矢印 13"/>
        <xdr:cNvSpPr/>
      </xdr:nvSpPr>
      <xdr:spPr>
        <a:xfrm rot="1754928">
          <a:off x="5726203" y="8034618"/>
          <a:ext cx="308629" cy="872676"/>
        </a:xfrm>
        <a:prstGeom prst="up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504264</xdr:colOff>
      <xdr:row>37</xdr:row>
      <xdr:rowOff>67236</xdr:rowOff>
    </xdr:from>
    <xdr:to>
      <xdr:col>9</xdr:col>
      <xdr:colOff>75078</xdr:colOff>
      <xdr:row>39</xdr:row>
      <xdr:rowOff>28576</xdr:rowOff>
    </xdr:to>
    <xdr:sp macro="" textlink="">
      <xdr:nvSpPr>
        <xdr:cNvPr id="18" name="円/楕円 17"/>
        <xdr:cNvSpPr/>
      </xdr:nvSpPr>
      <xdr:spPr>
        <a:xfrm>
          <a:off x="5221940" y="10264589"/>
          <a:ext cx="1027579" cy="488016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414618</xdr:colOff>
      <xdr:row>33</xdr:row>
      <xdr:rowOff>381000</xdr:rowOff>
    </xdr:from>
    <xdr:to>
      <xdr:col>9</xdr:col>
      <xdr:colOff>276225</xdr:colOff>
      <xdr:row>37</xdr:row>
      <xdr:rowOff>180415</xdr:rowOff>
    </xdr:to>
    <xdr:grpSp>
      <xdr:nvGrpSpPr>
        <xdr:cNvPr id="19" name="グループ化 18"/>
        <xdr:cNvGrpSpPr/>
      </xdr:nvGrpSpPr>
      <xdr:grpSpPr>
        <a:xfrm>
          <a:off x="4034118" y="7922559"/>
          <a:ext cx="2416548" cy="662268"/>
          <a:chOff x="3401452" y="7982510"/>
          <a:chExt cx="2314284" cy="1155327"/>
        </a:xfrm>
      </xdr:grpSpPr>
      <xdr:sp macro="" textlink="">
        <xdr:nvSpPr>
          <xdr:cNvPr id="20" name="左カーブ矢印 19"/>
          <xdr:cNvSpPr/>
        </xdr:nvSpPr>
        <xdr:spPr>
          <a:xfrm flipH="1">
            <a:off x="4067433" y="7982510"/>
            <a:ext cx="551472" cy="1155327"/>
          </a:xfrm>
          <a:prstGeom prst="curvedLef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/>
          <xdr:cNvGrpSpPr/>
        </xdr:nvGrpSpPr>
        <xdr:grpSpPr>
          <a:xfrm>
            <a:off x="3401452" y="8147695"/>
            <a:ext cx="2314284" cy="712654"/>
            <a:chOff x="-1622606" y="5050295"/>
            <a:chExt cx="3611402" cy="1593195"/>
          </a:xfrm>
        </xdr:grpSpPr>
        <xdr:sp macro="" textlink="">
          <xdr:nvSpPr>
            <xdr:cNvPr id="22" name="角丸四角形 21"/>
            <xdr:cNvSpPr/>
          </xdr:nvSpPr>
          <xdr:spPr>
            <a:xfrm>
              <a:off x="-1622606" y="5050295"/>
              <a:ext cx="3208149" cy="1593195"/>
            </a:xfrm>
            <a:prstGeom prst="roundRect">
              <a:avLst/>
            </a:prstGeom>
            <a:solidFill>
              <a:schemeClr val="bg1"/>
            </a:solidFill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" name="テキスト ボックス 22"/>
            <xdr:cNvSpPr txBox="1"/>
          </xdr:nvSpPr>
          <xdr:spPr>
            <a:xfrm>
              <a:off x="-1427286" y="5309644"/>
              <a:ext cx="3416082" cy="13325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 b="1"/>
                <a:t>③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ⓐ</a:t>
              </a:r>
              <a:r>
                <a:rPr kumimoji="1" lang="en-US" altLang="ja-JP" sz="1200" b="1"/>
                <a:t>6,000</a:t>
              </a:r>
              <a:r>
                <a:rPr kumimoji="1" lang="ja-JP" altLang="en-US" sz="1200" b="1"/>
                <a:t>円</a:t>
              </a:r>
              <a:r>
                <a:rPr kumimoji="1" lang="en-US" altLang="ja-JP" sz="1200" b="1"/>
                <a:t>-</a:t>
              </a:r>
              <a:r>
                <a:rPr kumimoji="1" lang="ja-JP" altLang="ja-JP" sz="11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ⓑ</a:t>
              </a:r>
              <a:r>
                <a:rPr kumimoji="1" lang="en-US" altLang="ja-JP" sz="1200" b="1"/>
                <a:t>2,500</a:t>
              </a:r>
              <a:r>
                <a:rPr kumimoji="1" lang="ja-JP" altLang="en-US" sz="1200" b="1"/>
                <a:t>円より</a:t>
              </a:r>
            </a:p>
          </xdr:txBody>
        </xdr:sp>
      </xdr:grpSp>
    </xdr:grpSp>
    <xdr:clientData/>
  </xdr:twoCellAnchor>
  <xdr:twoCellAnchor>
    <xdr:from>
      <xdr:col>2</xdr:col>
      <xdr:colOff>481853</xdr:colOff>
      <xdr:row>29</xdr:row>
      <xdr:rowOff>11207</xdr:rowOff>
    </xdr:from>
    <xdr:to>
      <xdr:col>6</xdr:col>
      <xdr:colOff>190499</xdr:colOff>
      <xdr:row>33</xdr:row>
      <xdr:rowOff>179294</xdr:rowOff>
    </xdr:to>
    <xdr:grpSp>
      <xdr:nvGrpSpPr>
        <xdr:cNvPr id="27" name="グループ化 26"/>
        <xdr:cNvGrpSpPr/>
      </xdr:nvGrpSpPr>
      <xdr:grpSpPr>
        <a:xfrm>
          <a:off x="1445559" y="6790766"/>
          <a:ext cx="2812675" cy="930087"/>
          <a:chOff x="733425" y="5478031"/>
          <a:chExt cx="2628900" cy="1434035"/>
        </a:xfrm>
      </xdr:grpSpPr>
      <xdr:sp macro="" textlink="">
        <xdr:nvSpPr>
          <xdr:cNvPr id="28" name="角丸四角形 27"/>
          <xdr:cNvSpPr/>
        </xdr:nvSpPr>
        <xdr:spPr>
          <a:xfrm>
            <a:off x="733425" y="5486400"/>
            <a:ext cx="2628900" cy="1257300"/>
          </a:xfrm>
          <a:prstGeom prst="roundRect">
            <a:avLst/>
          </a:prstGeom>
          <a:solidFill>
            <a:schemeClr val="bg1"/>
          </a:solidFill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785639" y="5478031"/>
            <a:ext cx="2469219" cy="143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②</a:t>
            </a:r>
            <a:r>
              <a:rPr kumimoji="1" lang="en-US" altLang="ja-JP" sz="1200" b="1"/>
              <a:t>2,500</a:t>
            </a:r>
            <a:r>
              <a:rPr kumimoji="1" lang="ja-JP" altLang="en-US" sz="1200" b="1"/>
              <a:t>円と比較して　ⓐ</a:t>
            </a:r>
            <a:r>
              <a:rPr kumimoji="1" lang="en-US" altLang="ja-JP" sz="1200" b="1"/>
              <a:t>(6,000</a:t>
            </a:r>
            <a:r>
              <a:rPr kumimoji="1" lang="ja-JP" altLang="en-US" sz="1200" b="1"/>
              <a:t>円</a:t>
            </a:r>
            <a:r>
              <a:rPr kumimoji="1" lang="en-US" altLang="ja-JP" sz="1200" b="1"/>
              <a:t>)</a:t>
            </a:r>
            <a:r>
              <a:rPr kumimoji="1" lang="ja-JP" altLang="en-US" sz="1200" b="1"/>
              <a:t>が高いので、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ⓑ</a:t>
            </a:r>
            <a:r>
              <a:rPr kumimoji="1" lang="ja-JP" altLang="en-US" sz="1200" b="1"/>
              <a:t>欄には、</a:t>
            </a:r>
            <a:r>
              <a:rPr kumimoji="1" lang="en-US" altLang="ja-JP" sz="1200" b="1"/>
              <a:t>2,500</a:t>
            </a:r>
            <a:r>
              <a:rPr kumimoji="1" lang="ja-JP" altLang="en-US" sz="1200" b="1"/>
              <a:t>円が自動計算されます。</a:t>
            </a:r>
            <a:endParaRPr kumimoji="1" lang="en-US" altLang="ja-JP" sz="1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A22" zoomScaleNormal="100" zoomScaleSheetLayoutView="100" workbookViewId="0">
      <selection activeCell="N13" sqref="N13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39" t="s">
        <v>55</v>
      </c>
      <c r="B1" s="39"/>
    </row>
    <row r="2" spans="1:11" ht="24" customHeigh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15">
      <c r="A3" s="41" t="s">
        <v>11</v>
      </c>
      <c r="B3" s="41"/>
    </row>
    <row r="4" spans="1:11" ht="16.5" customHeight="1" x14ac:dyDescent="0.15">
      <c r="B4" s="3"/>
      <c r="C4" s="3"/>
      <c r="D4" s="3"/>
      <c r="E4" s="3"/>
      <c r="F4" s="3"/>
      <c r="G4" s="41" t="s">
        <v>33</v>
      </c>
      <c r="H4" s="41"/>
      <c r="I4" s="41"/>
    </row>
    <row r="5" spans="1:11" ht="20.25" customHeight="1" x14ac:dyDescent="0.15">
      <c r="B5" s="3"/>
      <c r="C5" s="3"/>
      <c r="D5" s="3"/>
      <c r="E5" s="3"/>
      <c r="F5" s="3"/>
      <c r="H5" s="53"/>
      <c r="I5" s="53"/>
      <c r="J5" s="53"/>
      <c r="K5" s="53"/>
    </row>
    <row r="6" spans="1:11" ht="20.25" customHeight="1" x14ac:dyDescent="0.15">
      <c r="F6" s="1"/>
      <c r="G6" s="2" t="s">
        <v>4</v>
      </c>
      <c r="H6" s="53"/>
      <c r="I6" s="53"/>
      <c r="J6" s="53"/>
      <c r="K6" s="53"/>
    </row>
    <row r="7" spans="1:11" ht="20.25" customHeight="1" x14ac:dyDescent="0.15">
      <c r="F7" s="1"/>
      <c r="G7" s="2" t="s">
        <v>7</v>
      </c>
      <c r="H7" s="53"/>
      <c r="I7" s="53"/>
      <c r="J7" s="53"/>
      <c r="K7" s="53"/>
    </row>
    <row r="8" spans="1:11" ht="20.25" customHeight="1" x14ac:dyDescent="0.15">
      <c r="F8" s="1"/>
      <c r="H8" s="22"/>
      <c r="I8" s="22"/>
      <c r="J8" s="22"/>
      <c r="K8" s="22"/>
    </row>
    <row r="9" spans="1:11" ht="20.25" customHeight="1" x14ac:dyDescent="0.15">
      <c r="F9" s="1"/>
      <c r="G9" s="22" t="s">
        <v>3</v>
      </c>
      <c r="H9" s="53"/>
      <c r="I9" s="53"/>
      <c r="J9" s="53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41" t="s">
        <v>52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49" t="s">
        <v>9</v>
      </c>
      <c r="D15" s="48"/>
      <c r="E15" s="71" t="s">
        <v>54</v>
      </c>
      <c r="F15" s="72"/>
      <c r="G15" s="72"/>
      <c r="H15" s="16"/>
      <c r="I15" s="73"/>
    </row>
    <row r="16" spans="1:11" ht="20.25" customHeight="1" x14ac:dyDescent="0.15">
      <c r="C16" s="50"/>
      <c r="D16" s="40"/>
      <c r="E16" s="69"/>
      <c r="F16" s="70"/>
      <c r="G16" s="70"/>
      <c r="H16" s="17"/>
      <c r="I16" s="74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5" t="s">
        <v>15</v>
      </c>
      <c r="C20" s="57" t="s">
        <v>5</v>
      </c>
      <c r="D20" s="58"/>
      <c r="E20" s="42" t="s">
        <v>18</v>
      </c>
      <c r="F20" s="44">
        <v>400</v>
      </c>
      <c r="G20" s="44"/>
      <c r="H20" s="48" t="s">
        <v>1</v>
      </c>
      <c r="I20" s="46">
        <v>400</v>
      </c>
      <c r="J20" s="46"/>
      <c r="K20" s="62" t="s">
        <v>0</v>
      </c>
    </row>
    <row r="21" spans="1:11" ht="36.75" customHeight="1" x14ac:dyDescent="0.15">
      <c r="B21" s="76"/>
      <c r="C21" s="54" t="s">
        <v>19</v>
      </c>
      <c r="D21" s="55"/>
      <c r="E21" s="43"/>
      <c r="F21" s="45"/>
      <c r="G21" s="45"/>
      <c r="H21" s="40"/>
      <c r="I21" s="47"/>
      <c r="J21" s="47"/>
      <c r="K21" s="56"/>
    </row>
    <row r="22" spans="1:11" ht="12.75" customHeight="1" x14ac:dyDescent="0.15">
      <c r="B22" s="76"/>
      <c r="C22" s="57" t="s">
        <v>5</v>
      </c>
      <c r="D22" s="58"/>
      <c r="E22" s="42" t="s">
        <v>18</v>
      </c>
      <c r="F22" s="44">
        <v>600</v>
      </c>
      <c r="G22" s="44"/>
      <c r="H22" s="48" t="s">
        <v>1</v>
      </c>
      <c r="I22" s="46">
        <v>600</v>
      </c>
      <c r="J22" s="46"/>
      <c r="K22" s="62" t="s">
        <v>0</v>
      </c>
    </row>
    <row r="23" spans="1:11" ht="36.75" customHeight="1" x14ac:dyDescent="0.15">
      <c r="B23" s="76"/>
      <c r="C23" s="54" t="s">
        <v>20</v>
      </c>
      <c r="D23" s="55"/>
      <c r="E23" s="43"/>
      <c r="F23" s="45"/>
      <c r="G23" s="45"/>
      <c r="H23" s="40"/>
      <c r="I23" s="47"/>
      <c r="J23" s="47"/>
      <c r="K23" s="56"/>
    </row>
    <row r="24" spans="1:11" ht="12.75" customHeight="1" x14ac:dyDescent="0.15">
      <c r="B24" s="76"/>
      <c r="C24" s="57" t="s">
        <v>5</v>
      </c>
      <c r="D24" s="58"/>
      <c r="E24" s="42" t="s">
        <v>21</v>
      </c>
      <c r="F24" s="44">
        <v>1500</v>
      </c>
      <c r="G24" s="44"/>
      <c r="H24" s="48" t="s">
        <v>1</v>
      </c>
      <c r="I24" s="46">
        <v>4500</v>
      </c>
      <c r="J24" s="46"/>
      <c r="K24" s="62" t="s">
        <v>0</v>
      </c>
    </row>
    <row r="25" spans="1:11" ht="36.75" customHeight="1" x14ac:dyDescent="0.15">
      <c r="B25" s="76"/>
      <c r="C25" s="54" t="s">
        <v>27</v>
      </c>
      <c r="D25" s="55"/>
      <c r="E25" s="43"/>
      <c r="F25" s="45"/>
      <c r="G25" s="45"/>
      <c r="H25" s="40"/>
      <c r="I25" s="47"/>
      <c r="J25" s="47"/>
      <c r="K25" s="56"/>
    </row>
    <row r="26" spans="1:11" ht="12.75" customHeight="1" x14ac:dyDescent="0.15">
      <c r="B26" s="76"/>
      <c r="C26" s="57" t="s">
        <v>5</v>
      </c>
      <c r="D26" s="58"/>
      <c r="E26" s="42" t="s">
        <v>18</v>
      </c>
      <c r="F26" s="63"/>
      <c r="G26" s="63"/>
      <c r="H26" s="48" t="s">
        <v>1</v>
      </c>
      <c r="I26" s="63"/>
      <c r="J26" s="63"/>
      <c r="K26" s="62" t="s">
        <v>0</v>
      </c>
    </row>
    <row r="27" spans="1:11" ht="36.75" customHeight="1" x14ac:dyDescent="0.15">
      <c r="B27" s="76"/>
      <c r="C27" s="50"/>
      <c r="D27" s="56"/>
      <c r="E27" s="43"/>
      <c r="F27" s="64"/>
      <c r="G27" s="64"/>
      <c r="H27" s="40"/>
      <c r="I27" s="64"/>
      <c r="J27" s="64"/>
      <c r="K27" s="56"/>
    </row>
    <row r="28" spans="1:11" ht="12.75" customHeight="1" x14ac:dyDescent="0.15">
      <c r="B28" s="76"/>
      <c r="C28" s="57" t="s">
        <v>5</v>
      </c>
      <c r="D28" s="58"/>
      <c r="E28" s="42" t="s">
        <v>18</v>
      </c>
      <c r="F28" s="63"/>
      <c r="G28" s="63"/>
      <c r="H28" s="48" t="s">
        <v>1</v>
      </c>
      <c r="I28" s="63"/>
      <c r="J28" s="63"/>
      <c r="K28" s="62" t="s">
        <v>0</v>
      </c>
    </row>
    <row r="29" spans="1:11" ht="36.75" customHeight="1" thickBot="1" x14ac:dyDescent="0.2">
      <c r="B29" s="77"/>
      <c r="C29" s="50"/>
      <c r="D29" s="56"/>
      <c r="E29" s="43"/>
      <c r="F29" s="64"/>
      <c r="G29" s="79"/>
      <c r="H29" s="52"/>
      <c r="I29" s="79"/>
      <c r="J29" s="79"/>
      <c r="K29" s="78"/>
    </row>
    <row r="30" spans="1:11" ht="30" customHeight="1" thickBot="1" x14ac:dyDescent="0.2">
      <c r="B30" s="48"/>
      <c r="C30" s="48"/>
      <c r="D30" s="48"/>
      <c r="E30" s="62"/>
      <c r="F30" s="21" t="s">
        <v>2</v>
      </c>
      <c r="G30" s="24" t="s">
        <v>49</v>
      </c>
      <c r="H30" s="61">
        <f>SUM(F20:G29)</f>
        <v>2500</v>
      </c>
      <c r="I30" s="61"/>
      <c r="J30" s="61"/>
      <c r="K30" s="6" t="s">
        <v>0</v>
      </c>
    </row>
    <row r="31" spans="1:11" ht="13.5" customHeight="1" x14ac:dyDescent="0.15">
      <c r="B31" s="51" t="s">
        <v>17</v>
      </c>
      <c r="C31" s="51"/>
      <c r="D31" s="51"/>
      <c r="E31" s="51"/>
      <c r="F31" s="51"/>
      <c r="G31" s="51"/>
      <c r="H31" s="51"/>
      <c r="I31" s="23"/>
      <c r="J31" s="23"/>
      <c r="K31" s="11"/>
    </row>
    <row r="32" spans="1:11" ht="14.25" x14ac:dyDescent="0.15">
      <c r="A32" s="2" t="s">
        <v>35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59" t="s">
        <v>36</v>
      </c>
      <c r="C34" s="59"/>
      <c r="D34" s="65" t="s">
        <v>16</v>
      </c>
      <c r="E34" s="66"/>
      <c r="F34" s="36" t="s">
        <v>40</v>
      </c>
      <c r="G34" s="60">
        <f>IF(H30&gt;2500,2500,H30)</f>
        <v>2500</v>
      </c>
      <c r="H34" s="60"/>
      <c r="I34" s="60"/>
      <c r="J34" s="7" t="s">
        <v>0</v>
      </c>
    </row>
    <row r="35" spans="1:11" ht="13.5" customHeight="1" thickTop="1" x14ac:dyDescent="0.15">
      <c r="B35" s="28" t="s">
        <v>37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38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59" t="s">
        <v>39</v>
      </c>
      <c r="C38" s="59"/>
      <c r="D38" s="65" t="s">
        <v>10</v>
      </c>
      <c r="E38" s="67"/>
      <c r="F38" s="36" t="s">
        <v>41</v>
      </c>
      <c r="G38" s="60">
        <f>IF(H30-G34&gt;=0,H30-G34,0)</f>
        <v>0</v>
      </c>
      <c r="H38" s="60"/>
      <c r="I38" s="60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41" t="s">
        <v>53</v>
      </c>
      <c r="B40" s="41"/>
      <c r="C40" s="41"/>
      <c r="D40" s="41"/>
      <c r="E40" s="41"/>
      <c r="F40" s="41"/>
      <c r="G40" s="41"/>
      <c r="H40" s="41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3" t="s">
        <v>33</v>
      </c>
      <c r="I42" s="53"/>
      <c r="J42" s="53"/>
      <c r="K42" s="53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40"/>
      <c r="I44" s="40"/>
      <c r="J44" s="40"/>
      <c r="K44" s="5" t="s">
        <v>6</v>
      </c>
    </row>
  </sheetData>
  <mergeCells count="61">
    <mergeCell ref="E22:E23"/>
    <mergeCell ref="C21:D21"/>
    <mergeCell ref="C20:D20"/>
    <mergeCell ref="E28:E29"/>
    <mergeCell ref="F28:G29"/>
    <mergeCell ref="C28:D28"/>
    <mergeCell ref="H24:H25"/>
    <mergeCell ref="I22:J23"/>
    <mergeCell ref="H22:H23"/>
    <mergeCell ref="G4:I4"/>
    <mergeCell ref="G34:I34"/>
    <mergeCell ref="H5:K5"/>
    <mergeCell ref="H6:K6"/>
    <mergeCell ref="H7:K7"/>
    <mergeCell ref="K28:K29"/>
    <mergeCell ref="K26:K27"/>
    <mergeCell ref="I28:J29"/>
    <mergeCell ref="H26:H27"/>
    <mergeCell ref="I26:J27"/>
    <mergeCell ref="A2:K2"/>
    <mergeCell ref="C22:D22"/>
    <mergeCell ref="C24:D24"/>
    <mergeCell ref="E24:E25"/>
    <mergeCell ref="F24:G25"/>
    <mergeCell ref="E16:G16"/>
    <mergeCell ref="E15:G15"/>
    <mergeCell ref="C25:D25"/>
    <mergeCell ref="H9:J9"/>
    <mergeCell ref="I15:I16"/>
    <mergeCell ref="I24:J25"/>
    <mergeCell ref="A3:B3"/>
    <mergeCell ref="K22:K23"/>
    <mergeCell ref="K24:K25"/>
    <mergeCell ref="K20:K21"/>
    <mergeCell ref="B20:B29"/>
    <mergeCell ref="E26:E27"/>
    <mergeCell ref="F26:G27"/>
    <mergeCell ref="B38:C38"/>
    <mergeCell ref="D34:E34"/>
    <mergeCell ref="D38:E38"/>
    <mergeCell ref="C29:D29"/>
    <mergeCell ref="B34:C34"/>
    <mergeCell ref="G38:I38"/>
    <mergeCell ref="H30:J30"/>
    <mergeCell ref="B30:E30"/>
    <mergeCell ref="A1:B1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28:H29"/>
    <mergeCell ref="A40:H40"/>
    <mergeCell ref="H42:K42"/>
    <mergeCell ref="C23:D23"/>
    <mergeCell ref="C27:D27"/>
    <mergeCell ref="C26:D26"/>
  </mergeCells>
  <phoneticPr fontId="1"/>
  <pageMargins left="0.70866141732283472" right="0.70866141732283472" top="0.19685039370078741" bottom="0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70" zoomScaleNormal="100" zoomScaleSheetLayoutView="70" workbookViewId="0">
      <selection sqref="A1:XFD1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39" t="s">
        <v>55</v>
      </c>
      <c r="B1" s="39"/>
    </row>
    <row r="2" spans="1:11" ht="24" customHeigh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15">
      <c r="A3" s="41" t="s">
        <v>11</v>
      </c>
      <c r="B3" s="41"/>
    </row>
    <row r="4" spans="1:11" ht="16.5" customHeight="1" x14ac:dyDescent="0.15">
      <c r="B4" s="3"/>
      <c r="C4" s="3"/>
      <c r="D4" s="3"/>
      <c r="E4" s="3"/>
      <c r="F4" s="3"/>
      <c r="G4" s="41" t="s">
        <v>33</v>
      </c>
      <c r="H4" s="41"/>
      <c r="I4" s="41"/>
    </row>
    <row r="5" spans="1:11" ht="20.25" customHeight="1" x14ac:dyDescent="0.15">
      <c r="B5" s="3"/>
      <c r="C5" s="3"/>
      <c r="D5" s="3"/>
      <c r="E5" s="3"/>
      <c r="F5" s="3"/>
      <c r="H5" s="53"/>
      <c r="I5" s="53"/>
      <c r="J5" s="53"/>
      <c r="K5" s="53"/>
    </row>
    <row r="6" spans="1:11" ht="20.25" customHeight="1" x14ac:dyDescent="0.15">
      <c r="F6" s="1"/>
      <c r="G6" s="2" t="s">
        <v>4</v>
      </c>
      <c r="H6" s="53"/>
      <c r="I6" s="53"/>
      <c r="J6" s="53"/>
      <c r="K6" s="53"/>
    </row>
    <row r="7" spans="1:11" ht="20.25" customHeight="1" x14ac:dyDescent="0.15">
      <c r="F7" s="1"/>
      <c r="G7" s="2" t="s">
        <v>7</v>
      </c>
      <c r="H7" s="53"/>
      <c r="I7" s="53"/>
      <c r="J7" s="53"/>
      <c r="K7" s="53"/>
    </row>
    <row r="8" spans="1:11" ht="20.25" customHeight="1" x14ac:dyDescent="0.15">
      <c r="F8" s="1"/>
      <c r="H8" s="22"/>
      <c r="I8" s="22"/>
      <c r="J8" s="22"/>
      <c r="K8" s="22"/>
    </row>
    <row r="9" spans="1:11" ht="20.25" customHeight="1" x14ac:dyDescent="0.15">
      <c r="F9" s="1"/>
      <c r="G9" s="22" t="s">
        <v>3</v>
      </c>
      <c r="H9" s="53"/>
      <c r="I9" s="53"/>
      <c r="J9" s="53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41" t="s">
        <v>52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49" t="s">
        <v>9</v>
      </c>
      <c r="D15" s="48"/>
      <c r="E15" s="71" t="str">
        <f>記入例!E15</f>
        <v>(認定証番号　      　　　　　　　）</v>
      </c>
      <c r="F15" s="72"/>
      <c r="G15" s="72"/>
      <c r="H15" s="16"/>
      <c r="I15" s="73"/>
    </row>
    <row r="16" spans="1:11" ht="20.25" customHeight="1" x14ac:dyDescent="0.15">
      <c r="C16" s="50"/>
      <c r="D16" s="40"/>
      <c r="E16" s="69"/>
      <c r="F16" s="70"/>
      <c r="G16" s="70"/>
      <c r="H16" s="17"/>
      <c r="I16" s="74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5" t="s">
        <v>15</v>
      </c>
      <c r="C20" s="57" t="s">
        <v>5</v>
      </c>
      <c r="D20" s="58"/>
      <c r="E20" s="42" t="s">
        <v>18</v>
      </c>
      <c r="F20" s="63"/>
      <c r="G20" s="63"/>
      <c r="H20" s="48" t="s">
        <v>1</v>
      </c>
      <c r="I20" s="63"/>
      <c r="J20" s="63"/>
      <c r="K20" s="62" t="s">
        <v>0</v>
      </c>
    </row>
    <row r="21" spans="1:11" ht="36.75" customHeight="1" x14ac:dyDescent="0.15">
      <c r="B21" s="76"/>
      <c r="C21" s="50"/>
      <c r="D21" s="56"/>
      <c r="E21" s="43"/>
      <c r="F21" s="64"/>
      <c r="G21" s="64"/>
      <c r="H21" s="40"/>
      <c r="I21" s="64"/>
      <c r="J21" s="64"/>
      <c r="K21" s="56"/>
    </row>
    <row r="22" spans="1:11" ht="12.75" customHeight="1" x14ac:dyDescent="0.15">
      <c r="B22" s="76"/>
      <c r="C22" s="57" t="s">
        <v>5</v>
      </c>
      <c r="D22" s="58"/>
      <c r="E22" s="42" t="s">
        <v>18</v>
      </c>
      <c r="F22" s="63"/>
      <c r="G22" s="63"/>
      <c r="H22" s="48" t="s">
        <v>1</v>
      </c>
      <c r="I22" s="63"/>
      <c r="J22" s="63"/>
      <c r="K22" s="62" t="s">
        <v>0</v>
      </c>
    </row>
    <row r="23" spans="1:11" ht="36.75" customHeight="1" x14ac:dyDescent="0.15">
      <c r="B23" s="76"/>
      <c r="C23" s="50"/>
      <c r="D23" s="56"/>
      <c r="E23" s="43"/>
      <c r="F23" s="64"/>
      <c r="G23" s="64"/>
      <c r="H23" s="40"/>
      <c r="I23" s="64"/>
      <c r="J23" s="64"/>
      <c r="K23" s="56"/>
    </row>
    <row r="24" spans="1:11" ht="12.75" customHeight="1" x14ac:dyDescent="0.15">
      <c r="B24" s="76"/>
      <c r="C24" s="57" t="s">
        <v>5</v>
      </c>
      <c r="D24" s="58"/>
      <c r="E24" s="42" t="s">
        <v>18</v>
      </c>
      <c r="F24" s="63"/>
      <c r="G24" s="63"/>
      <c r="H24" s="48" t="s">
        <v>1</v>
      </c>
      <c r="I24" s="63"/>
      <c r="J24" s="63"/>
      <c r="K24" s="62" t="s">
        <v>0</v>
      </c>
    </row>
    <row r="25" spans="1:11" ht="36.75" customHeight="1" x14ac:dyDescent="0.15">
      <c r="B25" s="76"/>
      <c r="C25" s="50"/>
      <c r="D25" s="56"/>
      <c r="E25" s="43"/>
      <c r="F25" s="64"/>
      <c r="G25" s="64"/>
      <c r="H25" s="40"/>
      <c r="I25" s="64"/>
      <c r="J25" s="64"/>
      <c r="K25" s="56"/>
    </row>
    <row r="26" spans="1:11" ht="12.75" customHeight="1" x14ac:dyDescent="0.15">
      <c r="B26" s="76"/>
      <c r="C26" s="57" t="s">
        <v>5</v>
      </c>
      <c r="D26" s="58"/>
      <c r="E26" s="42" t="s">
        <v>18</v>
      </c>
      <c r="F26" s="63"/>
      <c r="G26" s="63"/>
      <c r="H26" s="48" t="s">
        <v>1</v>
      </c>
      <c r="I26" s="63"/>
      <c r="J26" s="63"/>
      <c r="K26" s="62" t="s">
        <v>0</v>
      </c>
    </row>
    <row r="27" spans="1:11" ht="36.75" customHeight="1" x14ac:dyDescent="0.15">
      <c r="B27" s="76"/>
      <c r="C27" s="50"/>
      <c r="D27" s="56"/>
      <c r="E27" s="43"/>
      <c r="F27" s="64"/>
      <c r="G27" s="64"/>
      <c r="H27" s="40"/>
      <c r="I27" s="64"/>
      <c r="J27" s="64"/>
      <c r="K27" s="56"/>
    </row>
    <row r="28" spans="1:11" ht="12.75" customHeight="1" x14ac:dyDescent="0.15">
      <c r="B28" s="76"/>
      <c r="C28" s="57" t="s">
        <v>5</v>
      </c>
      <c r="D28" s="58"/>
      <c r="E28" s="42" t="s">
        <v>18</v>
      </c>
      <c r="F28" s="63"/>
      <c r="G28" s="63"/>
      <c r="H28" s="48" t="s">
        <v>1</v>
      </c>
      <c r="I28" s="63"/>
      <c r="J28" s="63"/>
      <c r="K28" s="62" t="s">
        <v>0</v>
      </c>
    </row>
    <row r="29" spans="1:11" ht="36.75" customHeight="1" thickBot="1" x14ac:dyDescent="0.2">
      <c r="B29" s="77"/>
      <c r="C29" s="50"/>
      <c r="D29" s="56"/>
      <c r="E29" s="43"/>
      <c r="F29" s="64"/>
      <c r="G29" s="79"/>
      <c r="H29" s="52"/>
      <c r="I29" s="79"/>
      <c r="J29" s="79"/>
      <c r="K29" s="78"/>
    </row>
    <row r="30" spans="1:11" ht="30" customHeight="1" thickBot="1" x14ac:dyDescent="0.2">
      <c r="B30" s="48"/>
      <c r="C30" s="48"/>
      <c r="D30" s="48"/>
      <c r="E30" s="62"/>
      <c r="F30" s="21" t="s">
        <v>2</v>
      </c>
      <c r="G30" s="24" t="s">
        <v>42</v>
      </c>
      <c r="H30" s="84">
        <f>SUM(F20:G29)</f>
        <v>0</v>
      </c>
      <c r="I30" s="84"/>
      <c r="J30" s="84"/>
      <c r="K30" s="6" t="s">
        <v>0</v>
      </c>
    </row>
    <row r="31" spans="1:11" ht="13.5" customHeight="1" x14ac:dyDescent="0.15">
      <c r="B31" s="83" t="s">
        <v>17</v>
      </c>
      <c r="C31" s="83"/>
      <c r="D31" s="83"/>
      <c r="E31" s="83"/>
      <c r="F31" s="83"/>
      <c r="G31" s="83"/>
      <c r="H31" s="83"/>
      <c r="I31" s="31"/>
      <c r="J31" s="31"/>
      <c r="K31" s="11"/>
    </row>
    <row r="32" spans="1:11" ht="14.25" x14ac:dyDescent="0.15">
      <c r="A32" s="2" t="s">
        <v>35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59" t="s">
        <v>43</v>
      </c>
      <c r="C34" s="59"/>
      <c r="D34" s="65" t="s">
        <v>16</v>
      </c>
      <c r="E34" s="66"/>
      <c r="F34" s="24" t="s">
        <v>40</v>
      </c>
      <c r="G34" s="82">
        <f>IF(H30&gt;2500,2500,H30)</f>
        <v>0</v>
      </c>
      <c r="H34" s="82"/>
      <c r="I34" s="82"/>
      <c r="J34" s="7" t="s">
        <v>0</v>
      </c>
    </row>
    <row r="35" spans="1:11" ht="13.5" customHeight="1" x14ac:dyDescent="0.15">
      <c r="B35" s="28" t="s">
        <v>37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38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0" t="s">
        <v>44</v>
      </c>
      <c r="C38" s="81"/>
      <c r="D38" s="65" t="s">
        <v>10</v>
      </c>
      <c r="E38" s="67"/>
      <c r="F38" s="36" t="s">
        <v>45</v>
      </c>
      <c r="G38" s="82">
        <f>IF(H30-G34&gt;=0,H30-G34,0)</f>
        <v>0</v>
      </c>
      <c r="H38" s="82"/>
      <c r="I38" s="82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41" t="s">
        <v>53</v>
      </c>
      <c r="B40" s="41"/>
      <c r="C40" s="41"/>
      <c r="D40" s="41"/>
      <c r="E40" s="41"/>
      <c r="F40" s="41"/>
      <c r="G40" s="41"/>
      <c r="H40" s="41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3" t="s">
        <v>33</v>
      </c>
      <c r="I42" s="53"/>
      <c r="J42" s="53"/>
      <c r="K42" s="53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40"/>
      <c r="I44" s="40"/>
      <c r="J44" s="40"/>
      <c r="K44" s="5" t="s">
        <v>6</v>
      </c>
    </row>
  </sheetData>
  <mergeCells count="61">
    <mergeCell ref="H7:K7"/>
    <mergeCell ref="A2:K2"/>
    <mergeCell ref="A3:B3"/>
    <mergeCell ref="G4:I4"/>
    <mergeCell ref="H5:K5"/>
    <mergeCell ref="H6:K6"/>
    <mergeCell ref="H9:J9"/>
    <mergeCell ref="A13:J13"/>
    <mergeCell ref="C15:D16"/>
    <mergeCell ref="E15:G15"/>
    <mergeCell ref="I15:I16"/>
    <mergeCell ref="E16:G16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E24:E25"/>
    <mergeCell ref="F24:G25"/>
    <mergeCell ref="H24:H25"/>
    <mergeCell ref="H28:H29"/>
    <mergeCell ref="B30:E30"/>
    <mergeCell ref="H30:J30"/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85" zoomScaleNormal="100" zoomScaleSheetLayoutView="85" workbookViewId="0">
      <selection sqref="A1:XFD1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39" t="s">
        <v>55</v>
      </c>
      <c r="B1" s="39"/>
    </row>
    <row r="2" spans="1:11" ht="24" customHeigh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15">
      <c r="A3" s="41" t="s">
        <v>11</v>
      </c>
      <c r="B3" s="41"/>
    </row>
    <row r="4" spans="1:11" ht="16.5" customHeight="1" x14ac:dyDescent="0.15">
      <c r="B4" s="3"/>
      <c r="C4" s="3"/>
      <c r="D4" s="3"/>
      <c r="E4" s="3"/>
      <c r="F4" s="3"/>
      <c r="G4" s="41" t="s">
        <v>33</v>
      </c>
      <c r="H4" s="41"/>
      <c r="I4" s="41"/>
    </row>
    <row r="5" spans="1:11" ht="20.25" customHeight="1" x14ac:dyDescent="0.15">
      <c r="B5" s="3"/>
      <c r="C5" s="3"/>
      <c r="D5" s="3"/>
      <c r="E5" s="3"/>
      <c r="F5" s="3"/>
      <c r="H5" s="53"/>
      <c r="I5" s="53"/>
      <c r="J5" s="53"/>
      <c r="K5" s="53"/>
    </row>
    <row r="6" spans="1:11" ht="20.25" customHeight="1" x14ac:dyDescent="0.15">
      <c r="F6" s="1"/>
      <c r="G6" s="2" t="s">
        <v>4</v>
      </c>
      <c r="H6" s="53"/>
      <c r="I6" s="53"/>
      <c r="J6" s="53"/>
      <c r="K6" s="53"/>
    </row>
    <row r="7" spans="1:11" ht="20.25" customHeight="1" x14ac:dyDescent="0.15">
      <c r="F7" s="1"/>
      <c r="G7" s="2" t="s">
        <v>7</v>
      </c>
      <c r="H7" s="53"/>
      <c r="I7" s="53"/>
      <c r="J7" s="53"/>
      <c r="K7" s="53"/>
    </row>
    <row r="8" spans="1:11" ht="20.25" customHeight="1" x14ac:dyDescent="0.15"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3"/>
      <c r="I9" s="53"/>
      <c r="J9" s="53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41" t="str">
        <f>記入例!A13</f>
        <v>　　　　年　　月の実費徴収の補足給付について、次のとおり報告します。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49" t="s">
        <v>9</v>
      </c>
      <c r="D15" s="48"/>
      <c r="E15" s="71" t="str">
        <f>記入例!E15</f>
        <v>(認定証番号　      　　　　　　　）</v>
      </c>
      <c r="F15" s="72"/>
      <c r="G15" s="72"/>
      <c r="H15" s="16"/>
      <c r="I15" s="73"/>
    </row>
    <row r="16" spans="1:11" ht="20.25" customHeight="1" x14ac:dyDescent="0.15">
      <c r="C16" s="50"/>
      <c r="D16" s="40"/>
      <c r="E16" s="69"/>
      <c r="F16" s="70"/>
      <c r="G16" s="70"/>
      <c r="H16" s="17"/>
      <c r="I16" s="74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5" t="s">
        <v>15</v>
      </c>
      <c r="C20" s="57" t="s">
        <v>5</v>
      </c>
      <c r="D20" s="58"/>
      <c r="E20" s="42" t="s">
        <v>18</v>
      </c>
      <c r="F20" s="86">
        <v>400</v>
      </c>
      <c r="G20" s="86"/>
      <c r="H20" s="48" t="s">
        <v>1</v>
      </c>
      <c r="I20" s="46">
        <v>400</v>
      </c>
      <c r="J20" s="46"/>
      <c r="K20" s="62" t="s">
        <v>0</v>
      </c>
    </row>
    <row r="21" spans="1:11" ht="36.75" customHeight="1" x14ac:dyDescent="0.15">
      <c r="B21" s="76"/>
      <c r="C21" s="54" t="s">
        <v>22</v>
      </c>
      <c r="D21" s="85"/>
      <c r="E21" s="43"/>
      <c r="F21" s="87"/>
      <c r="G21" s="87"/>
      <c r="H21" s="40"/>
      <c r="I21" s="47"/>
      <c r="J21" s="47"/>
      <c r="K21" s="56"/>
    </row>
    <row r="22" spans="1:11" ht="12.75" customHeight="1" x14ac:dyDescent="0.15">
      <c r="B22" s="76"/>
      <c r="C22" s="57" t="s">
        <v>5</v>
      </c>
      <c r="D22" s="58"/>
      <c r="E22" s="42" t="s">
        <v>18</v>
      </c>
      <c r="F22" s="86">
        <v>600</v>
      </c>
      <c r="G22" s="86"/>
      <c r="H22" s="48" t="s">
        <v>1</v>
      </c>
      <c r="I22" s="46">
        <v>600</v>
      </c>
      <c r="J22" s="46"/>
      <c r="K22" s="62" t="s">
        <v>0</v>
      </c>
    </row>
    <row r="23" spans="1:11" ht="36.75" customHeight="1" x14ac:dyDescent="0.15">
      <c r="B23" s="76"/>
      <c r="C23" s="88" t="s">
        <v>24</v>
      </c>
      <c r="D23" s="89"/>
      <c r="E23" s="43"/>
      <c r="F23" s="87"/>
      <c r="G23" s="87"/>
      <c r="H23" s="40"/>
      <c r="I23" s="47"/>
      <c r="J23" s="47"/>
      <c r="K23" s="56"/>
    </row>
    <row r="24" spans="1:11" ht="12.75" customHeight="1" x14ac:dyDescent="0.15">
      <c r="B24" s="76"/>
      <c r="C24" s="57" t="s">
        <v>5</v>
      </c>
      <c r="D24" s="58"/>
      <c r="E24" s="42" t="s">
        <v>25</v>
      </c>
      <c r="F24" s="46">
        <v>1500</v>
      </c>
      <c r="G24" s="46"/>
      <c r="H24" s="48" t="s">
        <v>1</v>
      </c>
      <c r="I24" s="46">
        <v>5000</v>
      </c>
      <c r="J24" s="46"/>
      <c r="K24" s="62" t="s">
        <v>0</v>
      </c>
    </row>
    <row r="25" spans="1:11" ht="36.75" customHeight="1" x14ac:dyDescent="0.15">
      <c r="B25" s="76"/>
      <c r="C25" s="54" t="s">
        <v>26</v>
      </c>
      <c r="D25" s="55"/>
      <c r="E25" s="43"/>
      <c r="F25" s="47"/>
      <c r="G25" s="47"/>
      <c r="H25" s="40"/>
      <c r="I25" s="47"/>
      <c r="J25" s="47"/>
      <c r="K25" s="56"/>
    </row>
    <row r="26" spans="1:11" ht="12.75" customHeight="1" x14ac:dyDescent="0.15">
      <c r="B26" s="76"/>
      <c r="C26" s="57" t="s">
        <v>5</v>
      </c>
      <c r="D26" s="58"/>
      <c r="E26" s="42" t="s">
        <v>18</v>
      </c>
      <c r="F26" s="63"/>
      <c r="G26" s="63"/>
      <c r="H26" s="48" t="s">
        <v>1</v>
      </c>
      <c r="I26" s="63"/>
      <c r="J26" s="63"/>
      <c r="K26" s="62" t="s">
        <v>0</v>
      </c>
    </row>
    <row r="27" spans="1:11" ht="36.75" customHeight="1" x14ac:dyDescent="0.15">
      <c r="B27" s="76"/>
      <c r="C27" s="50"/>
      <c r="D27" s="56"/>
      <c r="E27" s="43"/>
      <c r="F27" s="64"/>
      <c r="G27" s="64"/>
      <c r="H27" s="40"/>
      <c r="I27" s="64"/>
      <c r="J27" s="64"/>
      <c r="K27" s="56"/>
    </row>
    <row r="28" spans="1:11" ht="12.75" customHeight="1" x14ac:dyDescent="0.15">
      <c r="B28" s="76"/>
      <c r="C28" s="57" t="s">
        <v>5</v>
      </c>
      <c r="D28" s="58"/>
      <c r="E28" s="42" t="s">
        <v>18</v>
      </c>
      <c r="F28" s="63"/>
      <c r="G28" s="63"/>
      <c r="H28" s="48" t="s">
        <v>1</v>
      </c>
      <c r="I28" s="63"/>
      <c r="J28" s="63"/>
      <c r="K28" s="62" t="s">
        <v>0</v>
      </c>
    </row>
    <row r="29" spans="1:11" ht="36.75" customHeight="1" thickBot="1" x14ac:dyDescent="0.2">
      <c r="B29" s="77"/>
      <c r="C29" s="50"/>
      <c r="D29" s="56"/>
      <c r="E29" s="43"/>
      <c r="F29" s="64"/>
      <c r="G29" s="79"/>
      <c r="H29" s="52"/>
      <c r="I29" s="79"/>
      <c r="J29" s="79"/>
      <c r="K29" s="78"/>
    </row>
    <row r="30" spans="1:11" ht="30" customHeight="1" thickBot="1" x14ac:dyDescent="0.2">
      <c r="B30" s="48"/>
      <c r="C30" s="48"/>
      <c r="D30" s="48"/>
      <c r="E30" s="62"/>
      <c r="F30" s="21" t="s">
        <v>2</v>
      </c>
      <c r="G30" s="24" t="s">
        <v>34</v>
      </c>
      <c r="H30" s="61">
        <f>SUM(F20:G29)</f>
        <v>2500</v>
      </c>
      <c r="I30" s="61"/>
      <c r="J30" s="61"/>
      <c r="K30" s="6" t="s">
        <v>0</v>
      </c>
    </row>
    <row r="31" spans="1:11" ht="13.5" customHeight="1" x14ac:dyDescent="0.15">
      <c r="B31" s="51" t="s">
        <v>17</v>
      </c>
      <c r="C31" s="51"/>
      <c r="D31" s="51"/>
      <c r="E31" s="51"/>
      <c r="F31" s="51"/>
      <c r="G31" s="51"/>
      <c r="H31" s="51"/>
      <c r="I31" s="23"/>
      <c r="J31" s="23"/>
      <c r="K31" s="11"/>
    </row>
    <row r="32" spans="1:11" ht="14.25" x14ac:dyDescent="0.15">
      <c r="A32" s="2" t="s">
        <v>35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59" t="s">
        <v>43</v>
      </c>
      <c r="C34" s="59"/>
      <c r="D34" s="65" t="s">
        <v>16</v>
      </c>
      <c r="E34" s="66"/>
      <c r="F34" s="24" t="s">
        <v>50</v>
      </c>
      <c r="G34" s="60">
        <f>IF(H30&gt;2500,2500,H30)</f>
        <v>2500</v>
      </c>
      <c r="H34" s="60"/>
      <c r="I34" s="60"/>
      <c r="J34" s="7" t="s">
        <v>0</v>
      </c>
    </row>
    <row r="35" spans="1:11" ht="13.5" customHeight="1" x14ac:dyDescent="0.15">
      <c r="B35" s="28" t="s">
        <v>37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38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0" t="s">
        <v>44</v>
      </c>
      <c r="C38" s="81"/>
      <c r="D38" s="65" t="s">
        <v>10</v>
      </c>
      <c r="E38" s="67"/>
      <c r="F38" s="36" t="s">
        <v>41</v>
      </c>
      <c r="G38" s="60">
        <f>IF(H30-G34&gt;=0,H30-G34,0)</f>
        <v>0</v>
      </c>
      <c r="H38" s="60"/>
      <c r="I38" s="60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41" t="s">
        <v>53</v>
      </c>
      <c r="B40" s="41"/>
      <c r="C40" s="41"/>
      <c r="D40" s="41"/>
      <c r="E40" s="41"/>
      <c r="F40" s="41"/>
      <c r="G40" s="41"/>
      <c r="H40" s="41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3" t="s">
        <v>33</v>
      </c>
      <c r="I42" s="53"/>
      <c r="J42" s="53"/>
      <c r="K42" s="53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40"/>
      <c r="I44" s="40"/>
      <c r="J44" s="40"/>
      <c r="K44" s="5" t="s">
        <v>6</v>
      </c>
    </row>
  </sheetData>
  <mergeCells count="61">
    <mergeCell ref="H7:K7"/>
    <mergeCell ref="A2:K2"/>
    <mergeCell ref="A3:B3"/>
    <mergeCell ref="G4:I4"/>
    <mergeCell ref="H5:K5"/>
    <mergeCell ref="H6:K6"/>
    <mergeCell ref="H9:J9"/>
    <mergeCell ref="A13:J13"/>
    <mergeCell ref="C15:D16"/>
    <mergeCell ref="E15:G15"/>
    <mergeCell ref="I15:I16"/>
    <mergeCell ref="E16:G16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E24:E25"/>
    <mergeCell ref="F24:G25"/>
    <mergeCell ref="H24:H25"/>
    <mergeCell ref="H28:H29"/>
    <mergeCell ref="B30:E30"/>
    <mergeCell ref="H30:J30"/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70" zoomScaleNormal="100" zoomScaleSheetLayoutView="70" workbookViewId="0">
      <selection sqref="A1:XFD1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39" t="s">
        <v>55</v>
      </c>
      <c r="B1" s="39"/>
    </row>
    <row r="2" spans="1:11" ht="24" customHeigh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15">
      <c r="A3" s="41" t="s">
        <v>11</v>
      </c>
      <c r="B3" s="41"/>
    </row>
    <row r="4" spans="1:11" ht="16.5" customHeight="1" x14ac:dyDescent="0.15">
      <c r="B4" s="3"/>
      <c r="C4" s="3"/>
      <c r="D4" s="3"/>
      <c r="E4" s="3"/>
      <c r="F4" s="3"/>
      <c r="G4" s="41" t="s">
        <v>33</v>
      </c>
      <c r="H4" s="41"/>
      <c r="I4" s="41"/>
    </row>
    <row r="5" spans="1:11" ht="20.25" customHeight="1" x14ac:dyDescent="0.15">
      <c r="B5" s="3"/>
      <c r="C5" s="3"/>
      <c r="D5" s="3"/>
      <c r="E5" s="3"/>
      <c r="F5" s="3"/>
      <c r="H5" s="53"/>
      <c r="I5" s="53"/>
      <c r="J5" s="53"/>
      <c r="K5" s="53"/>
    </row>
    <row r="6" spans="1:11" ht="20.25" customHeight="1" x14ac:dyDescent="0.15">
      <c r="F6" s="1"/>
      <c r="G6" s="2" t="s">
        <v>4</v>
      </c>
      <c r="H6" s="53"/>
      <c r="I6" s="53"/>
      <c r="J6" s="53"/>
      <c r="K6" s="53"/>
    </row>
    <row r="7" spans="1:11" ht="20.25" customHeight="1" x14ac:dyDescent="0.15">
      <c r="F7" s="1"/>
      <c r="G7" s="2" t="s">
        <v>7</v>
      </c>
      <c r="H7" s="53"/>
      <c r="I7" s="53"/>
      <c r="J7" s="53"/>
      <c r="K7" s="53"/>
    </row>
    <row r="8" spans="1:11" ht="20.25" customHeight="1" x14ac:dyDescent="0.15">
      <c r="C8" s="19"/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3"/>
      <c r="I9" s="53"/>
      <c r="J9" s="53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41" t="str">
        <f>例1!A13</f>
        <v>　　　　年　　月の実費徴収の補足給付について、次のとおり報告します。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49" t="s">
        <v>9</v>
      </c>
      <c r="D15" s="48"/>
      <c r="E15" s="71" t="str">
        <f>記入例!E15</f>
        <v>(認定証番号　      　　　　　　　）</v>
      </c>
      <c r="F15" s="72"/>
      <c r="G15" s="72"/>
      <c r="H15" s="16"/>
      <c r="I15" s="73"/>
    </row>
    <row r="16" spans="1:11" ht="20.25" customHeight="1" x14ac:dyDescent="0.15">
      <c r="C16" s="50"/>
      <c r="D16" s="40"/>
      <c r="E16" s="69"/>
      <c r="F16" s="70"/>
      <c r="G16" s="70"/>
      <c r="H16" s="17"/>
      <c r="I16" s="74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5" t="s">
        <v>15</v>
      </c>
      <c r="C20" s="57" t="s">
        <v>5</v>
      </c>
      <c r="D20" s="58"/>
      <c r="E20" s="42" t="s">
        <v>32</v>
      </c>
      <c r="F20" s="46">
        <v>400</v>
      </c>
      <c r="G20" s="46"/>
      <c r="H20" s="48" t="s">
        <v>1</v>
      </c>
      <c r="I20" s="46">
        <v>400</v>
      </c>
      <c r="J20" s="46"/>
      <c r="K20" s="62" t="s">
        <v>0</v>
      </c>
    </row>
    <row r="21" spans="1:11" ht="36.75" customHeight="1" x14ac:dyDescent="0.15">
      <c r="B21" s="76"/>
      <c r="C21" s="54" t="s">
        <v>22</v>
      </c>
      <c r="D21" s="55"/>
      <c r="E21" s="43"/>
      <c r="F21" s="47"/>
      <c r="G21" s="47"/>
      <c r="H21" s="40"/>
      <c r="I21" s="47"/>
      <c r="J21" s="47"/>
      <c r="K21" s="56"/>
    </row>
    <row r="22" spans="1:11" ht="12.75" customHeight="1" x14ac:dyDescent="0.15">
      <c r="B22" s="76"/>
      <c r="C22" s="57" t="s">
        <v>5</v>
      </c>
      <c r="D22" s="58"/>
      <c r="E22" s="42" t="s">
        <v>32</v>
      </c>
      <c r="F22" s="46">
        <v>600</v>
      </c>
      <c r="G22" s="46"/>
      <c r="H22" s="48" t="s">
        <v>1</v>
      </c>
      <c r="I22" s="46">
        <v>600</v>
      </c>
      <c r="J22" s="46"/>
      <c r="K22" s="62" t="s">
        <v>0</v>
      </c>
    </row>
    <row r="23" spans="1:11" ht="36.75" customHeight="1" x14ac:dyDescent="0.15">
      <c r="B23" s="76"/>
      <c r="C23" s="54" t="s">
        <v>23</v>
      </c>
      <c r="D23" s="55"/>
      <c r="E23" s="43"/>
      <c r="F23" s="47"/>
      <c r="G23" s="47"/>
      <c r="H23" s="40"/>
      <c r="I23" s="47"/>
      <c r="J23" s="47"/>
      <c r="K23" s="56"/>
    </row>
    <row r="24" spans="1:11" ht="12.75" customHeight="1" x14ac:dyDescent="0.15">
      <c r="B24" s="76"/>
      <c r="C24" s="57" t="s">
        <v>5</v>
      </c>
      <c r="D24" s="58"/>
      <c r="E24" s="42" t="s">
        <v>32</v>
      </c>
      <c r="F24" s="63"/>
      <c r="G24" s="63"/>
      <c r="H24" s="48" t="s">
        <v>1</v>
      </c>
      <c r="I24" s="63"/>
      <c r="J24" s="63"/>
      <c r="K24" s="62" t="s">
        <v>0</v>
      </c>
    </row>
    <row r="25" spans="1:11" ht="36.75" customHeight="1" x14ac:dyDescent="0.15">
      <c r="B25" s="76"/>
      <c r="C25" s="50"/>
      <c r="D25" s="56"/>
      <c r="E25" s="43"/>
      <c r="F25" s="64"/>
      <c r="G25" s="64"/>
      <c r="H25" s="40"/>
      <c r="I25" s="64"/>
      <c r="J25" s="64"/>
      <c r="K25" s="56"/>
    </row>
    <row r="26" spans="1:11" ht="12.75" customHeight="1" x14ac:dyDescent="0.15">
      <c r="B26" s="76"/>
      <c r="C26" s="57" t="s">
        <v>5</v>
      </c>
      <c r="D26" s="58"/>
      <c r="E26" s="42" t="s">
        <v>32</v>
      </c>
      <c r="F26" s="63"/>
      <c r="G26" s="63"/>
      <c r="H26" s="48" t="s">
        <v>1</v>
      </c>
      <c r="I26" s="63"/>
      <c r="J26" s="63"/>
      <c r="K26" s="62" t="s">
        <v>0</v>
      </c>
    </row>
    <row r="27" spans="1:11" ht="36.75" customHeight="1" x14ac:dyDescent="0.15">
      <c r="B27" s="76"/>
      <c r="C27" s="50"/>
      <c r="D27" s="56"/>
      <c r="E27" s="43"/>
      <c r="F27" s="64"/>
      <c r="G27" s="64"/>
      <c r="H27" s="40"/>
      <c r="I27" s="64"/>
      <c r="J27" s="64"/>
      <c r="K27" s="56"/>
    </row>
    <row r="28" spans="1:11" ht="12.75" customHeight="1" x14ac:dyDescent="0.15">
      <c r="B28" s="76"/>
      <c r="C28" s="57" t="s">
        <v>5</v>
      </c>
      <c r="D28" s="58"/>
      <c r="E28" s="42" t="s">
        <v>32</v>
      </c>
      <c r="F28" s="63"/>
      <c r="G28" s="63"/>
      <c r="H28" s="48" t="s">
        <v>1</v>
      </c>
      <c r="I28" s="63"/>
      <c r="J28" s="63"/>
      <c r="K28" s="62" t="s">
        <v>0</v>
      </c>
    </row>
    <row r="29" spans="1:11" ht="36.75" customHeight="1" thickBot="1" x14ac:dyDescent="0.2">
      <c r="B29" s="77"/>
      <c r="C29" s="50"/>
      <c r="D29" s="56"/>
      <c r="E29" s="43"/>
      <c r="F29" s="64"/>
      <c r="G29" s="79"/>
      <c r="H29" s="52"/>
      <c r="I29" s="79"/>
      <c r="J29" s="79"/>
      <c r="K29" s="78"/>
    </row>
    <row r="30" spans="1:11" ht="30" customHeight="1" thickBot="1" x14ac:dyDescent="0.2">
      <c r="B30" s="48"/>
      <c r="C30" s="48"/>
      <c r="D30" s="48"/>
      <c r="E30" s="62"/>
      <c r="F30" s="21" t="s">
        <v>2</v>
      </c>
      <c r="G30" s="24" t="s">
        <v>51</v>
      </c>
      <c r="H30" s="61">
        <f>SUM(F20:G29)</f>
        <v>1000</v>
      </c>
      <c r="I30" s="61"/>
      <c r="J30" s="61"/>
      <c r="K30" s="6" t="s">
        <v>0</v>
      </c>
    </row>
    <row r="31" spans="1:11" ht="13.5" customHeight="1" x14ac:dyDescent="0.15">
      <c r="B31" s="51" t="s">
        <v>17</v>
      </c>
      <c r="C31" s="51"/>
      <c r="D31" s="51"/>
      <c r="E31" s="51"/>
      <c r="F31" s="51"/>
      <c r="G31" s="51"/>
      <c r="H31" s="51"/>
      <c r="I31" s="23"/>
      <c r="J31" s="23"/>
      <c r="K31" s="11"/>
    </row>
    <row r="32" spans="1:11" ht="14.25" x14ac:dyDescent="0.15">
      <c r="A32" s="2" t="s">
        <v>35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59" t="s">
        <v>46</v>
      </c>
      <c r="C34" s="59"/>
      <c r="D34" s="65" t="s">
        <v>31</v>
      </c>
      <c r="E34" s="66"/>
      <c r="F34" s="24" t="s">
        <v>47</v>
      </c>
      <c r="G34" s="60">
        <f>IF(H30&gt;2500,2500,H30)</f>
        <v>1000</v>
      </c>
      <c r="H34" s="60"/>
      <c r="I34" s="60"/>
      <c r="J34" s="7" t="s">
        <v>0</v>
      </c>
    </row>
    <row r="35" spans="1:11" ht="13.5" customHeight="1" x14ac:dyDescent="0.15">
      <c r="B35" s="28" t="s">
        <v>37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38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0" t="s">
        <v>44</v>
      </c>
      <c r="C38" s="81"/>
      <c r="D38" s="65" t="s">
        <v>30</v>
      </c>
      <c r="E38" s="67"/>
      <c r="F38" s="36" t="s">
        <v>41</v>
      </c>
      <c r="G38" s="60">
        <f>IF(H30-G34&gt;=0,H30-G34,0)</f>
        <v>0</v>
      </c>
      <c r="H38" s="60"/>
      <c r="I38" s="60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41" t="s">
        <v>53</v>
      </c>
      <c r="B40" s="41"/>
      <c r="C40" s="41"/>
      <c r="D40" s="41"/>
      <c r="E40" s="41"/>
      <c r="F40" s="41"/>
      <c r="G40" s="41"/>
      <c r="H40" s="41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3" t="s">
        <v>33</v>
      </c>
      <c r="I42" s="53"/>
      <c r="J42" s="53"/>
      <c r="K42" s="53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40"/>
      <c r="I44" s="40"/>
      <c r="J44" s="40"/>
      <c r="K44" s="5" t="s">
        <v>6</v>
      </c>
    </row>
  </sheetData>
  <mergeCells count="61">
    <mergeCell ref="H7:K7"/>
    <mergeCell ref="A2:K2"/>
    <mergeCell ref="A3:B3"/>
    <mergeCell ref="G4:I4"/>
    <mergeCell ref="H5:K5"/>
    <mergeCell ref="H6:K6"/>
    <mergeCell ref="H9:J9"/>
    <mergeCell ref="A13:J13"/>
    <mergeCell ref="C15:D16"/>
    <mergeCell ref="E15:G15"/>
    <mergeCell ref="I15:I16"/>
    <mergeCell ref="E16:G16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E24:E25"/>
    <mergeCell ref="F24:G25"/>
    <mergeCell ref="H24:H25"/>
    <mergeCell ref="H28:H29"/>
    <mergeCell ref="B30:E30"/>
    <mergeCell ref="H30:J30"/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</mergeCells>
  <phoneticPr fontId="1"/>
  <pageMargins left="0.70866141732283472" right="0.70866141732283472" top="0.19685039370078741" bottom="0" header="0" footer="0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85" zoomScaleNormal="100" zoomScaleSheetLayoutView="85" workbookViewId="0">
      <selection activeCell="H8" sqref="H8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s="38" customFormat="1" x14ac:dyDescent="0.15">
      <c r="A1" s="39" t="s">
        <v>55</v>
      </c>
      <c r="B1" s="39"/>
    </row>
    <row r="2" spans="1:11" ht="24" customHeight="1" x14ac:dyDescent="0.1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15">
      <c r="A3" s="41" t="s">
        <v>11</v>
      </c>
      <c r="B3" s="41"/>
    </row>
    <row r="4" spans="1:11" ht="16.5" customHeight="1" x14ac:dyDescent="0.15">
      <c r="B4" s="3"/>
      <c r="C4" s="3"/>
      <c r="D4" s="3"/>
      <c r="E4" s="3"/>
      <c r="F4" s="3"/>
      <c r="G4" s="41" t="s">
        <v>33</v>
      </c>
      <c r="H4" s="41"/>
      <c r="I4" s="41"/>
    </row>
    <row r="5" spans="1:11" ht="20.25" customHeight="1" x14ac:dyDescent="0.15">
      <c r="B5" s="3"/>
      <c r="C5" s="3"/>
      <c r="D5" s="3"/>
      <c r="E5" s="3"/>
      <c r="F5" s="3"/>
      <c r="H5" s="53"/>
      <c r="I5" s="53"/>
      <c r="J5" s="53"/>
      <c r="K5" s="53"/>
    </row>
    <row r="6" spans="1:11" ht="20.25" customHeight="1" x14ac:dyDescent="0.15">
      <c r="F6" s="1"/>
      <c r="G6" s="2" t="s">
        <v>4</v>
      </c>
      <c r="H6" s="53"/>
      <c r="I6" s="53"/>
      <c r="J6" s="53"/>
      <c r="K6" s="53"/>
    </row>
    <row r="7" spans="1:11" ht="20.25" customHeight="1" x14ac:dyDescent="0.15">
      <c r="F7" s="1"/>
      <c r="G7" s="2" t="s">
        <v>7</v>
      </c>
      <c r="H7" s="53"/>
      <c r="I7" s="53"/>
      <c r="J7" s="53"/>
      <c r="K7" s="53"/>
    </row>
    <row r="8" spans="1:11" ht="20.25" customHeight="1" x14ac:dyDescent="0.15">
      <c r="F8" s="1"/>
      <c r="H8" s="37"/>
      <c r="I8" s="37"/>
      <c r="J8" s="37"/>
      <c r="K8" s="37"/>
    </row>
    <row r="9" spans="1:11" ht="20.25" customHeight="1" x14ac:dyDescent="0.15">
      <c r="F9" s="1"/>
      <c r="G9" s="37" t="s">
        <v>3</v>
      </c>
      <c r="H9" s="53"/>
      <c r="I9" s="53"/>
      <c r="J9" s="53"/>
      <c r="K9" s="19"/>
    </row>
    <row r="10" spans="1:11" ht="20.25" customHeight="1" x14ac:dyDescent="0.15">
      <c r="F10" s="1"/>
      <c r="H10" s="22"/>
      <c r="I10" s="22"/>
      <c r="J10" s="22"/>
      <c r="K10" s="19"/>
    </row>
    <row r="11" spans="1:11" ht="20.25" customHeight="1" x14ac:dyDescent="0.15">
      <c r="F11" s="20"/>
    </row>
    <row r="12" spans="1:11" ht="9.75" customHeight="1" x14ac:dyDescent="0.15">
      <c r="F12" s="20"/>
      <c r="G12" s="20"/>
    </row>
    <row r="13" spans="1:11" x14ac:dyDescent="0.15">
      <c r="A13" s="41" t="str">
        <f>例2!A13</f>
        <v>　　　　年　　月の実費徴収の補足給付について、次のとおり報告します。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1" ht="4.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1" ht="10.5" customHeight="1" x14ac:dyDescent="0.15">
      <c r="C15" s="49" t="s">
        <v>9</v>
      </c>
      <c r="D15" s="48"/>
      <c r="E15" s="71" t="str">
        <f>記入例!E15</f>
        <v>(認定証番号　      　　　　　　　）</v>
      </c>
      <c r="F15" s="72"/>
      <c r="G15" s="72"/>
      <c r="H15" s="16"/>
      <c r="I15" s="73"/>
    </row>
    <row r="16" spans="1:11" ht="20.25" customHeight="1" x14ac:dyDescent="0.15">
      <c r="C16" s="50"/>
      <c r="D16" s="40"/>
      <c r="E16" s="69"/>
      <c r="F16" s="70"/>
      <c r="G16" s="70"/>
      <c r="H16" s="17"/>
      <c r="I16" s="74"/>
    </row>
    <row r="17" spans="1:11" ht="3" customHeight="1" x14ac:dyDescent="0.15">
      <c r="D17" s="23"/>
      <c r="E17" s="8"/>
      <c r="F17" s="9"/>
      <c r="G17" s="9"/>
      <c r="H17" s="9"/>
      <c r="I17" s="9"/>
    </row>
    <row r="18" spans="1:11" ht="14.25" x14ac:dyDescent="0.15">
      <c r="A18" s="2" t="s">
        <v>8</v>
      </c>
      <c r="B18" s="15"/>
      <c r="C18" s="15"/>
      <c r="D18" s="10"/>
      <c r="E18" s="8"/>
      <c r="F18" s="9"/>
      <c r="G18" s="9"/>
      <c r="H18" s="9"/>
      <c r="I18" s="9"/>
    </row>
    <row r="19" spans="1:11" ht="2.25" customHeight="1" x14ac:dyDescent="0.15">
      <c r="A19" s="15"/>
      <c r="B19" s="15"/>
      <c r="C19" s="15"/>
      <c r="D19" s="10"/>
      <c r="E19" s="8"/>
      <c r="F19" s="9"/>
      <c r="G19" s="9"/>
      <c r="H19" s="9"/>
      <c r="I19" s="9"/>
    </row>
    <row r="20" spans="1:11" ht="12.75" customHeight="1" x14ac:dyDescent="0.15">
      <c r="B20" s="75" t="s">
        <v>15</v>
      </c>
      <c r="C20" s="57" t="s">
        <v>5</v>
      </c>
      <c r="D20" s="58"/>
      <c r="E20" s="42" t="s">
        <v>18</v>
      </c>
      <c r="F20" s="46">
        <v>400</v>
      </c>
      <c r="G20" s="46"/>
      <c r="H20" s="48" t="s">
        <v>1</v>
      </c>
      <c r="I20" s="46">
        <v>400</v>
      </c>
      <c r="J20" s="46"/>
      <c r="K20" s="62" t="s">
        <v>0</v>
      </c>
    </row>
    <row r="21" spans="1:11" ht="36.75" customHeight="1" x14ac:dyDescent="0.15">
      <c r="B21" s="76"/>
      <c r="C21" s="54" t="s">
        <v>22</v>
      </c>
      <c r="D21" s="55"/>
      <c r="E21" s="43"/>
      <c r="F21" s="47"/>
      <c r="G21" s="47"/>
      <c r="H21" s="40"/>
      <c r="I21" s="47"/>
      <c r="J21" s="47"/>
      <c r="K21" s="56"/>
    </row>
    <row r="22" spans="1:11" ht="12.75" customHeight="1" x14ac:dyDescent="0.15">
      <c r="B22" s="76"/>
      <c r="C22" s="57" t="s">
        <v>5</v>
      </c>
      <c r="D22" s="58"/>
      <c r="E22" s="42" t="s">
        <v>18</v>
      </c>
      <c r="F22" s="46">
        <v>600</v>
      </c>
      <c r="G22" s="46"/>
      <c r="H22" s="48" t="s">
        <v>1</v>
      </c>
      <c r="I22" s="46">
        <v>600</v>
      </c>
      <c r="J22" s="46"/>
      <c r="K22" s="62" t="s">
        <v>0</v>
      </c>
    </row>
    <row r="23" spans="1:11" ht="36.75" customHeight="1" x14ac:dyDescent="0.15">
      <c r="B23" s="76"/>
      <c r="C23" s="54" t="s">
        <v>23</v>
      </c>
      <c r="D23" s="55"/>
      <c r="E23" s="43"/>
      <c r="F23" s="47"/>
      <c r="G23" s="47"/>
      <c r="H23" s="40"/>
      <c r="I23" s="47"/>
      <c r="J23" s="47"/>
      <c r="K23" s="56"/>
    </row>
    <row r="24" spans="1:11" ht="12.75" customHeight="1" x14ac:dyDescent="0.15">
      <c r="B24" s="76"/>
      <c r="C24" s="57" t="s">
        <v>5</v>
      </c>
      <c r="D24" s="58"/>
      <c r="E24" s="42" t="s">
        <v>18</v>
      </c>
      <c r="F24" s="46">
        <v>5000</v>
      </c>
      <c r="G24" s="46"/>
      <c r="H24" s="48" t="s">
        <v>1</v>
      </c>
      <c r="I24" s="46">
        <v>5000</v>
      </c>
      <c r="J24" s="46"/>
      <c r="K24" s="62" t="s">
        <v>0</v>
      </c>
    </row>
    <row r="25" spans="1:11" ht="36.75" customHeight="1" x14ac:dyDescent="0.15">
      <c r="B25" s="76"/>
      <c r="C25" s="54" t="s">
        <v>26</v>
      </c>
      <c r="D25" s="55"/>
      <c r="E25" s="43"/>
      <c r="F25" s="47"/>
      <c r="G25" s="47"/>
      <c r="H25" s="40"/>
      <c r="I25" s="47"/>
      <c r="J25" s="47"/>
      <c r="K25" s="56"/>
    </row>
    <row r="26" spans="1:11" ht="12.75" customHeight="1" x14ac:dyDescent="0.15">
      <c r="B26" s="76"/>
      <c r="C26" s="57" t="s">
        <v>5</v>
      </c>
      <c r="D26" s="58"/>
      <c r="E26" s="42" t="s">
        <v>18</v>
      </c>
      <c r="F26" s="63"/>
      <c r="G26" s="63"/>
      <c r="H26" s="48" t="s">
        <v>1</v>
      </c>
      <c r="I26" s="63"/>
      <c r="J26" s="63"/>
      <c r="K26" s="62" t="s">
        <v>0</v>
      </c>
    </row>
    <row r="27" spans="1:11" ht="36.75" customHeight="1" x14ac:dyDescent="0.15">
      <c r="B27" s="76"/>
      <c r="C27" s="50"/>
      <c r="D27" s="56"/>
      <c r="E27" s="43"/>
      <c r="F27" s="64"/>
      <c r="G27" s="64"/>
      <c r="H27" s="40"/>
      <c r="I27" s="64"/>
      <c r="J27" s="64"/>
      <c r="K27" s="56"/>
    </row>
    <row r="28" spans="1:11" ht="12.75" customHeight="1" x14ac:dyDescent="0.15">
      <c r="B28" s="76"/>
      <c r="C28" s="57" t="s">
        <v>5</v>
      </c>
      <c r="D28" s="58"/>
      <c r="E28" s="42" t="s">
        <v>18</v>
      </c>
      <c r="F28" s="63"/>
      <c r="G28" s="63"/>
      <c r="H28" s="48" t="s">
        <v>1</v>
      </c>
      <c r="I28" s="63"/>
      <c r="J28" s="63"/>
      <c r="K28" s="62" t="s">
        <v>0</v>
      </c>
    </row>
    <row r="29" spans="1:11" ht="36.75" customHeight="1" thickBot="1" x14ac:dyDescent="0.2">
      <c r="B29" s="77"/>
      <c r="C29" s="50"/>
      <c r="D29" s="56"/>
      <c r="E29" s="43"/>
      <c r="F29" s="64"/>
      <c r="G29" s="79"/>
      <c r="H29" s="52"/>
      <c r="I29" s="79"/>
      <c r="J29" s="79"/>
      <c r="K29" s="78"/>
    </row>
    <row r="30" spans="1:11" ht="30" customHeight="1" thickBot="1" x14ac:dyDescent="0.2">
      <c r="B30" s="48"/>
      <c r="C30" s="48"/>
      <c r="D30" s="48"/>
      <c r="E30" s="62"/>
      <c r="F30" s="21" t="s">
        <v>2</v>
      </c>
      <c r="G30" s="24" t="s">
        <v>34</v>
      </c>
      <c r="H30" s="61">
        <f>SUM(F20:G29)</f>
        <v>6000</v>
      </c>
      <c r="I30" s="61"/>
      <c r="J30" s="61"/>
      <c r="K30" s="6" t="s">
        <v>0</v>
      </c>
    </row>
    <row r="31" spans="1:11" ht="13.5" customHeight="1" x14ac:dyDescent="0.15">
      <c r="B31" s="51" t="s">
        <v>17</v>
      </c>
      <c r="C31" s="51"/>
      <c r="D31" s="51"/>
      <c r="E31" s="51"/>
      <c r="F31" s="51"/>
      <c r="G31" s="51"/>
      <c r="H31" s="51"/>
      <c r="I31" s="23"/>
      <c r="J31" s="23"/>
      <c r="K31" s="11"/>
    </row>
    <row r="32" spans="1:11" ht="14.25" x14ac:dyDescent="0.15">
      <c r="A32" s="2" t="s">
        <v>35</v>
      </c>
      <c r="B32" s="25"/>
      <c r="C32" s="25"/>
      <c r="D32" s="26"/>
      <c r="E32" s="27"/>
      <c r="F32" s="26"/>
      <c r="G32" s="26"/>
      <c r="H32" s="26"/>
      <c r="I32" s="26"/>
      <c r="J32" s="26"/>
    </row>
    <row r="33" spans="1:11" ht="2.25" customHeight="1" thickBot="1" x14ac:dyDescent="0.2">
      <c r="B33" s="15"/>
      <c r="C33" s="15"/>
      <c r="E33" s="4"/>
    </row>
    <row r="34" spans="1:11" ht="39" customHeight="1" thickTop="1" thickBot="1" x14ac:dyDescent="0.2">
      <c r="B34" s="59" t="s">
        <v>36</v>
      </c>
      <c r="C34" s="59"/>
      <c r="D34" s="65" t="s">
        <v>28</v>
      </c>
      <c r="E34" s="66"/>
      <c r="F34" s="24" t="s">
        <v>40</v>
      </c>
      <c r="G34" s="60">
        <f>IF(H30&gt;2500,2500,H30)</f>
        <v>2500</v>
      </c>
      <c r="H34" s="60"/>
      <c r="I34" s="60"/>
      <c r="J34" s="7" t="s">
        <v>0</v>
      </c>
    </row>
    <row r="35" spans="1:11" ht="13.5" customHeight="1" x14ac:dyDescent="0.15">
      <c r="B35" s="28" t="s">
        <v>37</v>
      </c>
      <c r="C35" s="29"/>
      <c r="D35" s="29"/>
      <c r="E35" s="29"/>
      <c r="F35" s="30"/>
      <c r="G35" s="31"/>
      <c r="H35" s="31"/>
      <c r="I35" s="31"/>
      <c r="J35" s="32"/>
    </row>
    <row r="36" spans="1:11" ht="13.5" customHeight="1" x14ac:dyDescent="0.15">
      <c r="B36" s="33" t="s">
        <v>38</v>
      </c>
      <c r="C36" s="34"/>
      <c r="D36" s="34"/>
      <c r="E36" s="34"/>
      <c r="F36" s="26"/>
      <c r="G36" s="26"/>
      <c r="H36" s="26"/>
      <c r="I36" s="26"/>
      <c r="J36" s="35"/>
    </row>
    <row r="37" spans="1:11" ht="2.25" customHeight="1" thickBot="1" x14ac:dyDescent="0.2">
      <c r="B37" s="4"/>
      <c r="C37" s="4"/>
      <c r="D37" s="12"/>
      <c r="E37" s="12"/>
      <c r="J37" s="13"/>
    </row>
    <row r="38" spans="1:11" ht="39" customHeight="1" thickTop="1" thickBot="1" x14ac:dyDescent="0.2">
      <c r="B38" s="80" t="s">
        <v>44</v>
      </c>
      <c r="C38" s="81"/>
      <c r="D38" s="65" t="s">
        <v>29</v>
      </c>
      <c r="E38" s="67"/>
      <c r="F38" s="36" t="s">
        <v>48</v>
      </c>
      <c r="G38" s="60">
        <f>IF(H30-G34&gt;=0,H30-G34,0)</f>
        <v>3500</v>
      </c>
      <c r="H38" s="60"/>
      <c r="I38" s="60"/>
      <c r="J38" s="7" t="s">
        <v>0</v>
      </c>
    </row>
    <row r="39" spans="1:11" ht="2.25" customHeight="1" thickTop="1" x14ac:dyDescent="0.15">
      <c r="B39" s="23"/>
      <c r="C39" s="23"/>
      <c r="D39" s="23"/>
      <c r="E39" s="23"/>
      <c r="F39" s="14"/>
      <c r="G39" s="14"/>
      <c r="H39" s="14"/>
      <c r="I39" s="23"/>
      <c r="J39" s="11"/>
    </row>
    <row r="40" spans="1:11" ht="15" customHeight="1" x14ac:dyDescent="0.15">
      <c r="A40" s="41" t="s">
        <v>53</v>
      </c>
      <c r="B40" s="41"/>
      <c r="C40" s="41"/>
      <c r="D40" s="41"/>
      <c r="E40" s="41"/>
      <c r="F40" s="41"/>
      <c r="G40" s="41"/>
      <c r="H40" s="41"/>
    </row>
    <row r="41" spans="1:11" ht="3" customHeight="1" x14ac:dyDescent="0.15">
      <c r="A41" s="22"/>
      <c r="B41" s="22"/>
      <c r="C41" s="22"/>
      <c r="D41" s="22"/>
      <c r="E41" s="22"/>
      <c r="F41" s="22"/>
      <c r="G41" s="22"/>
      <c r="H41" s="22"/>
    </row>
    <row r="42" spans="1:11" x14ac:dyDescent="0.15">
      <c r="H42" s="53" t="s">
        <v>33</v>
      </c>
      <c r="I42" s="53"/>
      <c r="J42" s="53"/>
      <c r="K42" s="53"/>
    </row>
    <row r="43" spans="1:11" ht="1.5" customHeight="1" x14ac:dyDescent="0.15"/>
    <row r="44" spans="1:11" ht="21" customHeight="1" x14ac:dyDescent="0.15">
      <c r="B44" s="18" t="s">
        <v>13</v>
      </c>
      <c r="G44" s="19" t="s">
        <v>12</v>
      </c>
      <c r="H44" s="40"/>
      <c r="I44" s="40"/>
      <c r="J44" s="40"/>
      <c r="K44" s="5" t="s">
        <v>6</v>
      </c>
    </row>
  </sheetData>
  <mergeCells count="61">
    <mergeCell ref="H7:K7"/>
    <mergeCell ref="A2:K2"/>
    <mergeCell ref="A3:B3"/>
    <mergeCell ref="G4:I4"/>
    <mergeCell ref="H5:K5"/>
    <mergeCell ref="H6:K6"/>
    <mergeCell ref="H9:J9"/>
    <mergeCell ref="A13:J13"/>
    <mergeCell ref="C15:D16"/>
    <mergeCell ref="E15:G15"/>
    <mergeCell ref="I15:I16"/>
    <mergeCell ref="E16:G16"/>
    <mergeCell ref="K20:K21"/>
    <mergeCell ref="C21:D21"/>
    <mergeCell ref="C22:D22"/>
    <mergeCell ref="E22:E23"/>
    <mergeCell ref="F22:G23"/>
    <mergeCell ref="H22:H23"/>
    <mergeCell ref="K22:K23"/>
    <mergeCell ref="C23:D23"/>
    <mergeCell ref="C20:D20"/>
    <mergeCell ref="E20:E21"/>
    <mergeCell ref="F20:G21"/>
    <mergeCell ref="H20:H21"/>
    <mergeCell ref="I22:J23"/>
    <mergeCell ref="I20:J21"/>
    <mergeCell ref="K28:K29"/>
    <mergeCell ref="I26:J27"/>
    <mergeCell ref="K26:K27"/>
    <mergeCell ref="C27:D27"/>
    <mergeCell ref="C28:D28"/>
    <mergeCell ref="E28:E29"/>
    <mergeCell ref="F28:G29"/>
    <mergeCell ref="I28:J29"/>
    <mergeCell ref="C29:D29"/>
    <mergeCell ref="C26:D26"/>
    <mergeCell ref="E26:E27"/>
    <mergeCell ref="F26:G27"/>
    <mergeCell ref="H26:H27"/>
    <mergeCell ref="E24:E25"/>
    <mergeCell ref="F24:G25"/>
    <mergeCell ref="H24:H25"/>
    <mergeCell ref="H28:H29"/>
    <mergeCell ref="B30:E30"/>
    <mergeCell ref="H30:J30"/>
    <mergeCell ref="A1:B1"/>
    <mergeCell ref="H42:K42"/>
    <mergeCell ref="H44:J44"/>
    <mergeCell ref="B38:C38"/>
    <mergeCell ref="D38:E38"/>
    <mergeCell ref="G38:I38"/>
    <mergeCell ref="A40:H40"/>
    <mergeCell ref="B31:H31"/>
    <mergeCell ref="B34:C34"/>
    <mergeCell ref="D34:E34"/>
    <mergeCell ref="G34:I34"/>
    <mergeCell ref="K24:K25"/>
    <mergeCell ref="C25:D25"/>
    <mergeCell ref="I24:J25"/>
    <mergeCell ref="B20:B29"/>
    <mergeCell ref="C24:D24"/>
  </mergeCells>
  <phoneticPr fontId="1"/>
  <pageMargins left="0.70866141732283461" right="0.70866141732283461" top="0.19685039370078741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記入例</vt:lpstr>
      <vt:lpstr>記入項目</vt:lpstr>
      <vt:lpstr>例1</vt:lpstr>
      <vt:lpstr>例2</vt:lpstr>
      <vt:lpstr>例3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2022-11-30T07:22:09Z</cp:lastPrinted>
  <dcterms:created xsi:type="dcterms:W3CDTF">2015-04-30T12:59:41Z</dcterms:created>
  <dcterms:modified xsi:type="dcterms:W3CDTF">2022-12-02T10:20:59Z</dcterms:modified>
</cp:coreProperties>
</file>