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69.254.227.210\給付担当\90 各種検討\3月加算項目\H31\03　様式\今年度様式\"/>
    </mc:Choice>
  </mc:AlternateContent>
  <bookViews>
    <workbookView xWindow="0" yWindow="0" windowWidth="9465" windowHeight="5925"/>
  </bookViews>
  <sheets>
    <sheet name="８第三者実施届" sheetId="1" r:id="rId1"/>
    <sheet name="計算シート" sheetId="4" r:id="rId2"/>
    <sheet name="申請時記入例" sheetId="2" r:id="rId3"/>
    <sheet name="報告時記入例" sheetId="3" r:id="rId4"/>
  </sheets>
  <externalReferences>
    <externalReference r:id="rId5"/>
    <externalReference r:id="rId6"/>
    <externalReference r:id="rId7"/>
    <externalReference r:id="rId8"/>
  </externalReferences>
  <definedNames>
    <definedName name="___Qr228">#REF!</definedName>
    <definedName name="__Qr228">#REF!</definedName>
    <definedName name="_Qr228" localSheetId="0">#REF!</definedName>
    <definedName name="_Qr228" localSheetId="2">#REF!</definedName>
    <definedName name="_Qr228" localSheetId="3">#REF!</definedName>
    <definedName name="_Qr228">#REF!</definedName>
    <definedName name="_xlnm.Print_Area" localSheetId="0">'８第三者実施届'!$A$1:$AJ$31</definedName>
    <definedName name="_xlnm.Print_Area" localSheetId="2">申請時記入例!$A$1:$AJ$37</definedName>
    <definedName name="_xlnm.Print_Area" localSheetId="3">報告時記入例!$A$1:$AJ$37</definedName>
    <definedName name="っっｗ" localSheetId="0">#REF!,#REF!,#REF!,#REF!</definedName>
    <definedName name="っっｗ" localSheetId="2">#REF!,#REF!,#REF!,#REF!</definedName>
    <definedName name="っっｗ" localSheetId="3">#REF!,#REF!,#REF!,#REF!</definedName>
    <definedName name="っっｗ">#REF!,#REF!,#REF!,#REF!</definedName>
    <definedName name="地域区分">[1]【幼稚園】試算シート!$CF$9:$CF$16</definedName>
    <definedName name="適否">[1]加算率入力!$AO$11:$AO$12</definedName>
    <definedName name="入力欄②００１">'[2]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②０１">'[3]様式②－１'!$F$4,'[3]様式②－１'!$B$5,'[3]様式②－１'!$W$4:$X$7,'[3]様式②－１'!$Z$5:$AL$7,'[3]様式②－１'!$G$11:$AG$13,'[3]様式②－１'!$F$16,'[3]様式②－１'!$AC$16:$AL$18,'[3]様式②－１'!$B$21:$AL$42,'[3]様式②－１'!$E$45:$G$47,'[3]様式②－１'!$K$45:$M$47,'[3]様式②－１'!$Q$46,'[3]様式②－１'!$AI$44,'[3]様式②－１'!$AB$46,'[3]様式②－１'!$I$49:$AL$50,'[3]様式②－１'!$E$55:$AL$55,'[3]様式②－１'!$E$60:$AL$60,'[3]様式②－１'!$E$62,'[3]様式②－１'!$E$65,'[3]様式②－１'!$T$65,'[3]様式②－１'!$F$68,'[3]様式②－１'!$E$70,'[3]様式②－１'!$AH$68:$AJ$70</definedName>
    <definedName name="入力欄②１" localSheetId="0">#REF!,#REF!,#REF!,#REF!,#REF!,#REF!,#REF!,#REF!,#REF!,#REF!,#REF!,#REF!,#REF!,#REF!,#REF!,#REF!,#REF!,#REF!,#REF!,#REF!,#REF!,#REF!</definedName>
    <definedName name="入力欄②１" localSheetId="2">#REF!,#REF!,#REF!,#REF!,#REF!,#REF!,#REF!,#REF!,#REF!,#REF!,#REF!,#REF!,#REF!,#REF!,#REF!,#REF!,#REF!,#REF!,#REF!,#REF!,#REF!,#REF!</definedName>
    <definedName name="入力欄②１" localSheetId="3">#REF!,#REF!,#REF!,#REF!,#REF!,#REF!,#REF!,#REF!,#REF!,#REF!,#REF!,#REF!,#REF!,#REF!,#REF!,#REF!,#REF!,#REF!,#REF!,#REF!,#REF!,#REF!</definedName>
    <definedName name="入力欄②１">#REF!,#REF!,#REF!,#REF!,#REF!,#REF!,#REF!,#REF!,#REF!,#REF!,#REF!,#REF!,#REF!,#REF!,#REF!,#REF!,#REF!,#REF!,#REF!,#REF!,#REF!,#REF!</definedName>
    <definedName name="入力欄②Ａ">'[2]様式②－１'!$F$4,'[2]様式②－１'!$B$5,'[2]様式②－１'!$W$4:$X$7,'[2]様式②－１'!$Z$5:$AL$7,'[2]様式②－１'!$G$11:$AG$13,'[2]様式②－１'!$F$16,'[2]様式②－１'!$AC$16:$AL$18,'[2]様式②－１'!$B$21:$AL$42,'[2]様式②－１'!$E$45:$G$47,'[2]様式②－１'!$K$45:$M$47,'[2]様式②－１'!$Q$46,'[2]様式②－１'!$AI$44,'[2]様式②－１'!$AB$46,'[2]様式②－１'!$I$49:$AL$50,'[2]様式②－１'!$E$55:$AL$55,'[2]様式②－１'!$E$60:$AL$60,'[2]様式②－１'!$E$62,'[2]様式②－１'!$E$65,'[2]様式②－１'!$T$65,'[2]様式②－１'!$F$68,'[2]様式②－１'!$E$70,'[2]様式②－１'!$AH$68:$AJ$70</definedName>
    <definedName name="入力欄③０１" localSheetId="2">[3]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 localSheetId="3">[3]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１">[3]様式③歳出!$AG$3,[3]様式③歳出!$AK$3,[3]様式③歳出!$B$6:$AL$64,[3]様式③歳出!$G$65,[3]様式③歳出!$Q$65,[3]様式③歳出!#REF!,[3]様式③歳出!#REF!,[3]様式③歳出!#REF!,[3]様式③歳出!#REF!,[3]様式③歳出!#REF!,[3]様式③歳出!#REF!,[3]様式③歳出!#REF!,[3]様式③歳出!#REF!,[3]様式③歳出!#REF!</definedName>
    <definedName name="入力欄③０２">'[3]様式③ 歳入'!$AG$3,'[3]様式③ 歳入'!$AK$3,'[3]様式③ 歳入'!$B$6:$AL$64,'[3]様式③ 歳入'!$G$65:$Z$65</definedName>
    <definedName name="入力欄③１" localSheetId="2">'[4]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 localSheetId="3">'[4]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１">'[4]様式③歳出（公民）'!$AG$3,'[4]様式③歳出（公民）'!$AK$3,'[4]様式③歳出（公民）'!$B$6:$AL$64,'[4]様式③歳出（公民）'!$G$65,'[4]様式③歳出（公民）'!$Q$65,'[4]様式③歳出（公民）'!#REF!,'[4]様式③歳出（公民）'!#REF!,'[4]様式③歳出（公民）'!#REF!,'[4]様式③歳出（公民）'!#REF!,'[4]様式③歳出（公民）'!#REF!,'[4]様式③歳出（公民）'!#REF!,'[4]様式③歳出（公民）'!#REF!,'[4]様式③歳出（公民）'!#REF!,'[4]様式③歳出（公民）'!#REF!</definedName>
    <definedName name="入力欄③２">'[4]様式③ 歳入（公民）'!$AG$3,'[4]様式③ 歳入（公民）'!$AK$3,'[4]様式③ 歳入（公民）'!$B$6:$AL$64,'[4]様式③ 歳入（公民）'!$G$65:$Z$65</definedName>
    <definedName name="入力欄③Ａ" localSheetId="2">[2]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 localSheetId="3">[2]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Ａ">[2]様式③歳出!$AG$3,[2]様式③歳出!$AK$3,[2]様式③歳出!$B$6:$AL$64,[2]様式③歳出!$G$65,[2]様式③歳出!$Q$65,[2]様式③歳出!#REF!,[2]様式③歳出!#REF!,[2]様式③歳出!#REF!,[2]様式③歳出!#REF!,[2]様式③歳出!#REF!,[2]様式③歳出!#REF!,[2]様式③歳出!#REF!,[2]様式③歳出!#REF!,[2]様式③歳出!#REF!</definedName>
    <definedName name="入力欄③Ｂ">'[2]様式③ 歳入'!$AG$3,'[2]様式③ 歳入'!$AK$3,'[2]様式③ 歳入'!$B$6:$AL$64,'[2]様式③ 歳入'!$G$65:$Z$65</definedName>
    <definedName name="平均勤続年数">[1]加算率入力!$AM$11:$AM$22</definedName>
  </definedNames>
  <calcPr calcId="162913"/>
</workbook>
</file>

<file path=xl/calcChain.xml><?xml version="1.0" encoding="utf-8"?>
<calcChain xmlns="http://schemas.openxmlformats.org/spreadsheetml/2006/main">
  <c r="B12" i="4" l="1"/>
  <c r="B13" i="4"/>
  <c r="P24" i="1"/>
  <c r="B9" i="4"/>
  <c r="P23" i="1"/>
  <c r="G3" i="4"/>
  <c r="B15" i="4"/>
  <c r="P25" i="1"/>
</calcChain>
</file>

<file path=xl/comments1.xml><?xml version="1.0" encoding="utf-8"?>
<comments xmlns="http://schemas.openxmlformats.org/spreadsheetml/2006/main">
  <authors>
    <author>Administrator</author>
  </authors>
  <commentList>
    <comment ref="P23" authorId="0" shapeId="0">
      <text>
        <r>
          <rPr>
            <b/>
            <u/>
            <sz val="9"/>
            <color indexed="81"/>
            <rFont val="ＭＳ Ｐゴシック"/>
            <family val="3"/>
            <charset val="128"/>
          </rPr>
          <t>報告時</t>
        </r>
        <r>
          <rPr>
            <b/>
            <sz val="9"/>
            <color indexed="81"/>
            <rFont val="ＭＳ Ｐゴシック"/>
            <family val="3"/>
            <charset val="128"/>
          </rPr>
          <t>に別シート「計算シート」の水色の箇所を入力することにより、入力内容が反映されます。</t>
        </r>
      </text>
    </comment>
  </commentList>
</comments>
</file>

<file path=xl/sharedStrings.xml><?xml version="1.0" encoding="utf-8"?>
<sst xmlns="http://schemas.openxmlformats.org/spreadsheetml/2006/main" count="134" uniqueCount="65">
  <si>
    <t>第８号様式</t>
    <phoneticPr fontId="3"/>
  </si>
  <si>
    <t>第三者評価受審加算（申請・報告）書</t>
    <rPh sb="0" eb="1">
      <t>ダイ</t>
    </rPh>
    <rPh sb="1" eb="3">
      <t>サンシャ</t>
    </rPh>
    <rPh sb="3" eb="5">
      <t>ヒョウカ</t>
    </rPh>
    <rPh sb="5" eb="7">
      <t>ジュシン</t>
    </rPh>
    <rPh sb="7" eb="9">
      <t>カサン</t>
    </rPh>
    <rPh sb="10" eb="12">
      <t>シンセイ</t>
    </rPh>
    <rPh sb="13" eb="15">
      <t>ホウコク</t>
    </rPh>
    <rPh sb="16" eb="17">
      <t>ショ</t>
    </rPh>
    <phoneticPr fontId="3"/>
  </si>
  <si>
    <t>　　　　年　　　月　　　日</t>
    <rPh sb="4" eb="5">
      <t>ネン</t>
    </rPh>
    <rPh sb="8" eb="9">
      <t>ガツ</t>
    </rPh>
    <rPh sb="12" eb="13">
      <t>ニチ</t>
    </rPh>
    <phoneticPr fontId="3"/>
  </si>
  <si>
    <t>横浜市長</t>
    <phoneticPr fontId="3"/>
  </si>
  <si>
    <t>施設・事業所番号</t>
    <phoneticPr fontId="3"/>
  </si>
  <si>
    <t>施設・事業所所在地</t>
    <rPh sb="0" eb="2">
      <t>シセツ</t>
    </rPh>
    <rPh sb="3" eb="5">
      <t>ジギョウ</t>
    </rPh>
    <rPh sb="5" eb="6">
      <t>ショ</t>
    </rPh>
    <phoneticPr fontId="3"/>
  </si>
  <si>
    <t>施設・事業所名</t>
    <phoneticPr fontId="3"/>
  </si>
  <si>
    <t>代表者職・氏名</t>
    <phoneticPr fontId="3"/>
  </si>
  <si>
    <t>㊞</t>
    <phoneticPr fontId="3"/>
  </si>
  <si>
    <t>　第三者評価受審加算について、次のとおり（申請・報告）します。</t>
    <rPh sb="1" eb="2">
      <t>ダイ</t>
    </rPh>
    <rPh sb="2" eb="4">
      <t>サンシャ</t>
    </rPh>
    <rPh sb="4" eb="6">
      <t>ヒョウカ</t>
    </rPh>
    <rPh sb="6" eb="7">
      <t>ウケ</t>
    </rPh>
    <rPh sb="7" eb="8">
      <t>シン</t>
    </rPh>
    <rPh sb="8" eb="10">
      <t>カサン</t>
    </rPh>
    <rPh sb="15" eb="16">
      <t/>
    </rPh>
    <phoneticPr fontId="3"/>
  </si>
  <si>
    <t>１　受審の詳細について</t>
    <rPh sb="2" eb="3">
      <t>ウケ</t>
    </rPh>
    <rPh sb="3" eb="4">
      <t>シン</t>
    </rPh>
    <rPh sb="5" eb="7">
      <t>ショウサイ</t>
    </rPh>
    <phoneticPr fontId="3"/>
  </si>
  <si>
    <t>受審評価機関</t>
    <rPh sb="0" eb="2">
      <t>ジュシン</t>
    </rPh>
    <rPh sb="2" eb="4">
      <t>ヒョウカ</t>
    </rPh>
    <rPh sb="4" eb="6">
      <t>キカン</t>
    </rPh>
    <phoneticPr fontId="3"/>
  </si>
  <si>
    <t>受審期間</t>
    <rPh sb="0" eb="1">
      <t>ウケ</t>
    </rPh>
    <rPh sb="1" eb="2">
      <t>シン</t>
    </rPh>
    <rPh sb="2" eb="4">
      <t>キカン</t>
    </rPh>
    <phoneticPr fontId="3"/>
  </si>
  <si>
    <t>　　　　　　　　　年　　　月　　～　　　　　　　　年　　　　月</t>
    <rPh sb="9" eb="10">
      <t>ネン</t>
    </rPh>
    <rPh sb="13" eb="14">
      <t>ガツ</t>
    </rPh>
    <rPh sb="25" eb="26">
      <t>ネン</t>
    </rPh>
    <rPh sb="30" eb="31">
      <t>ガツ</t>
    </rPh>
    <phoneticPr fontId="3"/>
  </si>
  <si>
    <t>前回受審年度</t>
    <rPh sb="0" eb="2">
      <t>ゼンカイ</t>
    </rPh>
    <rPh sb="2" eb="4">
      <t>ジュシン</t>
    </rPh>
    <rPh sb="4" eb="6">
      <t>ネンド</t>
    </rPh>
    <phoneticPr fontId="3"/>
  </si>
  <si>
    <t>　　　　　　　　年度</t>
    <rPh sb="8" eb="9">
      <t>ネン</t>
    </rPh>
    <rPh sb="9" eb="10">
      <t>ド</t>
    </rPh>
    <phoneticPr fontId="3"/>
  </si>
  <si>
    <t>前回助成対象年度
（第三者評価受審費助成）</t>
    <rPh sb="0" eb="2">
      <t>ゼンカイ</t>
    </rPh>
    <rPh sb="2" eb="4">
      <t>ジョセイ</t>
    </rPh>
    <rPh sb="4" eb="6">
      <t>タイショウ</t>
    </rPh>
    <rPh sb="6" eb="8">
      <t>ネンド</t>
    </rPh>
    <rPh sb="10" eb="11">
      <t>ダイ</t>
    </rPh>
    <rPh sb="11" eb="13">
      <t>サンシャ</t>
    </rPh>
    <rPh sb="13" eb="15">
      <t>ヒョウカ</t>
    </rPh>
    <rPh sb="15" eb="16">
      <t>ジュ</t>
    </rPh>
    <rPh sb="16" eb="17">
      <t>シン</t>
    </rPh>
    <rPh sb="17" eb="18">
      <t>ヒ</t>
    </rPh>
    <rPh sb="18" eb="20">
      <t>ジョセイ</t>
    </rPh>
    <phoneticPr fontId="3"/>
  </si>
  <si>
    <t>注１　</t>
    <rPh sb="0" eb="1">
      <t>チュウ</t>
    </rPh>
    <phoneticPr fontId="3"/>
  </si>
  <si>
    <t>注２　</t>
    <rPh sb="0" eb="1">
      <t>チュウ</t>
    </rPh>
    <phoneticPr fontId="3"/>
  </si>
  <si>
    <t>受審費用の助成は、当該年度内に支払したものに限ります。</t>
    <rPh sb="0" eb="1">
      <t>ジュ</t>
    </rPh>
    <rPh sb="1" eb="2">
      <t>シン</t>
    </rPh>
    <rPh sb="2" eb="4">
      <t>ヒヨウ</t>
    </rPh>
    <rPh sb="5" eb="7">
      <t>ジョセイ</t>
    </rPh>
    <rPh sb="9" eb="11">
      <t>トウガイ</t>
    </rPh>
    <rPh sb="11" eb="13">
      <t>ネンド</t>
    </rPh>
    <rPh sb="13" eb="14">
      <t>ナイ</t>
    </rPh>
    <rPh sb="15" eb="17">
      <t>シハライ</t>
    </rPh>
    <rPh sb="22" eb="23">
      <t>カギ</t>
    </rPh>
    <phoneticPr fontId="3"/>
  </si>
  <si>
    <t>注３　</t>
    <rPh sb="0" eb="1">
      <t>チュウ</t>
    </rPh>
    <phoneticPr fontId="3"/>
  </si>
  <si>
    <t>本年度及びその前４年度間に受審し、第三者評価受審費助成（向上支援費）を受けた施設は対象外です。</t>
    <rPh sb="0" eb="3">
      <t>ホンネンド</t>
    </rPh>
    <rPh sb="3" eb="4">
      <t>オヨ</t>
    </rPh>
    <rPh sb="7" eb="8">
      <t>ゼン</t>
    </rPh>
    <rPh sb="9" eb="11">
      <t>ネンド</t>
    </rPh>
    <rPh sb="11" eb="12">
      <t>カン</t>
    </rPh>
    <rPh sb="13" eb="14">
      <t>ウケ</t>
    </rPh>
    <rPh sb="14" eb="15">
      <t>シン</t>
    </rPh>
    <rPh sb="17" eb="18">
      <t>ダイ</t>
    </rPh>
    <rPh sb="18" eb="20">
      <t>サンシャ</t>
    </rPh>
    <rPh sb="20" eb="22">
      <t>ヒョウカ</t>
    </rPh>
    <rPh sb="22" eb="23">
      <t>ウケ</t>
    </rPh>
    <rPh sb="23" eb="24">
      <t>シン</t>
    </rPh>
    <rPh sb="24" eb="25">
      <t>ヒ</t>
    </rPh>
    <rPh sb="25" eb="27">
      <t>ジョセイ</t>
    </rPh>
    <rPh sb="28" eb="30">
      <t>コウジョウ</t>
    </rPh>
    <rPh sb="30" eb="32">
      <t>シエン</t>
    </rPh>
    <rPh sb="32" eb="33">
      <t>ヒ</t>
    </rPh>
    <rPh sb="35" eb="36">
      <t>ウ</t>
    </rPh>
    <rPh sb="38" eb="40">
      <t>シセツ</t>
    </rPh>
    <rPh sb="41" eb="44">
      <t>タイショウガイ</t>
    </rPh>
    <phoneticPr fontId="3"/>
  </si>
  <si>
    <t>毎年受審するなど、向上支援費の助成対象年度でない場合は、「２　受審費用について」の第三者評価受審費助成請求額は０円となります。</t>
    <rPh sb="9" eb="11">
      <t>コウジョウ</t>
    </rPh>
    <rPh sb="11" eb="13">
      <t>シエン</t>
    </rPh>
    <rPh sb="13" eb="14">
      <t>ヒ</t>
    </rPh>
    <rPh sb="31" eb="32">
      <t>ジュ</t>
    </rPh>
    <rPh sb="32" eb="33">
      <t>シン</t>
    </rPh>
    <rPh sb="33" eb="35">
      <t>ヒヨウ</t>
    </rPh>
    <rPh sb="41" eb="42">
      <t>ダイ</t>
    </rPh>
    <rPh sb="42" eb="44">
      <t>サンシャ</t>
    </rPh>
    <rPh sb="44" eb="46">
      <t>ヒョウカ</t>
    </rPh>
    <rPh sb="46" eb="47">
      <t>ジュ</t>
    </rPh>
    <rPh sb="47" eb="48">
      <t>シン</t>
    </rPh>
    <rPh sb="48" eb="49">
      <t>ヒ</t>
    </rPh>
    <rPh sb="49" eb="51">
      <t>ジョセイ</t>
    </rPh>
    <rPh sb="51" eb="53">
      <t>セイキュウ</t>
    </rPh>
    <rPh sb="53" eb="54">
      <t>ガク</t>
    </rPh>
    <rPh sb="56" eb="57">
      <t>エン</t>
    </rPh>
    <phoneticPr fontId="3"/>
  </si>
  <si>
    <t>２　受審費用について</t>
    <rPh sb="2" eb="3">
      <t>ウケ</t>
    </rPh>
    <rPh sb="3" eb="4">
      <t>シン</t>
    </rPh>
    <rPh sb="4" eb="5">
      <t>ヒ</t>
    </rPh>
    <rPh sb="5" eb="6">
      <t>ヨウ</t>
    </rPh>
    <phoneticPr fontId="3"/>
  </si>
  <si>
    <t>受審費用　①</t>
    <rPh sb="0" eb="1">
      <t>ジュ</t>
    </rPh>
    <rPh sb="1" eb="2">
      <t>シン</t>
    </rPh>
    <rPh sb="2" eb="4">
      <t>ヒヨウ</t>
    </rPh>
    <phoneticPr fontId="3"/>
  </si>
  <si>
    <t>円</t>
    <rPh sb="0" eb="1">
      <t>エン</t>
    </rPh>
    <phoneticPr fontId="3"/>
  </si>
  <si>
    <t>第三者評価受審加算　②
（公定価格）</t>
    <rPh sb="0" eb="1">
      <t>ダイ</t>
    </rPh>
    <rPh sb="1" eb="3">
      <t>サンシャ</t>
    </rPh>
    <rPh sb="3" eb="5">
      <t>ヒョウカ</t>
    </rPh>
    <rPh sb="5" eb="6">
      <t>ジュ</t>
    </rPh>
    <rPh sb="6" eb="7">
      <t>シン</t>
    </rPh>
    <rPh sb="7" eb="9">
      <t>カサン</t>
    </rPh>
    <rPh sb="13" eb="15">
      <t>コウテイ</t>
    </rPh>
    <rPh sb="15" eb="17">
      <t>カカク</t>
    </rPh>
    <phoneticPr fontId="3"/>
  </si>
  <si>
    <t>第三者評価受審費助成請求額　③
（①－②）</t>
    <rPh sb="0" eb="1">
      <t>ダイ</t>
    </rPh>
    <rPh sb="1" eb="3">
      <t>サンシャ</t>
    </rPh>
    <rPh sb="3" eb="5">
      <t>ヒョウカ</t>
    </rPh>
    <rPh sb="5" eb="6">
      <t>ジュ</t>
    </rPh>
    <rPh sb="6" eb="7">
      <t>シン</t>
    </rPh>
    <rPh sb="7" eb="8">
      <t>ヒ</t>
    </rPh>
    <rPh sb="8" eb="10">
      <t>ジョセイ</t>
    </rPh>
    <rPh sb="10" eb="12">
      <t>セイキュウ</t>
    </rPh>
    <rPh sb="12" eb="13">
      <t>ガク</t>
    </rPh>
    <phoneticPr fontId="3"/>
  </si>
  <si>
    <t>※受審状況が分かる資料及び領収書のコピーを添付してください。</t>
    <rPh sb="13" eb="16">
      <t>リョウシュウショ</t>
    </rPh>
    <rPh sb="21" eb="23">
      <t>テンプ</t>
    </rPh>
    <phoneticPr fontId="3"/>
  </si>
  <si>
    <t>※第三者評価受審費助成額は上限60万円です。　①欄には、受審費用と上限60万円のいずれか低い額を記載します。</t>
    <rPh sb="13" eb="15">
      <t>ジョウゲン</t>
    </rPh>
    <rPh sb="17" eb="19">
      <t>マンエン</t>
    </rPh>
    <rPh sb="24" eb="25">
      <t>ラン</t>
    </rPh>
    <rPh sb="28" eb="29">
      <t>ウケ</t>
    </rPh>
    <rPh sb="29" eb="30">
      <t>シン</t>
    </rPh>
    <rPh sb="30" eb="32">
      <t>ヒヨウ</t>
    </rPh>
    <rPh sb="33" eb="35">
      <t>ジョウゲン</t>
    </rPh>
    <rPh sb="37" eb="39">
      <t>マンエン</t>
    </rPh>
    <rPh sb="44" eb="45">
      <t>ヒク</t>
    </rPh>
    <rPh sb="46" eb="47">
      <t>ガク</t>
    </rPh>
    <rPh sb="48" eb="50">
      <t>キサイ</t>
    </rPh>
    <phoneticPr fontId="3"/>
  </si>
  <si>
    <t>※②欄は、公定価格における第三者評価受審加算の合計額を記載してください。</t>
    <rPh sb="2" eb="3">
      <t>ラン</t>
    </rPh>
    <rPh sb="5" eb="7">
      <t>コウテイ</t>
    </rPh>
    <rPh sb="7" eb="9">
      <t>カカク</t>
    </rPh>
    <rPh sb="13" eb="14">
      <t>ダイ</t>
    </rPh>
    <rPh sb="14" eb="16">
      <t>サンシャ</t>
    </rPh>
    <rPh sb="16" eb="18">
      <t>ヒョウカ</t>
    </rPh>
    <rPh sb="18" eb="19">
      <t>ウケ</t>
    </rPh>
    <rPh sb="19" eb="20">
      <t>シン</t>
    </rPh>
    <rPh sb="20" eb="22">
      <t>カサン</t>
    </rPh>
    <rPh sb="23" eb="25">
      <t>ゴウケイ</t>
    </rPh>
    <rPh sb="25" eb="26">
      <t>ガク</t>
    </rPh>
    <rPh sb="27" eb="29">
      <t>キサイ</t>
    </rPh>
    <phoneticPr fontId="3"/>
  </si>
  <si>
    <t>　　【（150,000円　÷　３月初日の利用子ども数（10円未満の端数切捨て））×３月初日の利用子ども数】</t>
    <rPh sb="11" eb="12">
      <t>エン</t>
    </rPh>
    <rPh sb="16" eb="17">
      <t>ガツ</t>
    </rPh>
    <rPh sb="17" eb="19">
      <t>ショニチ</t>
    </rPh>
    <rPh sb="20" eb="22">
      <t>リヨウ</t>
    </rPh>
    <rPh sb="22" eb="23">
      <t>コ</t>
    </rPh>
    <rPh sb="25" eb="26">
      <t>スウ</t>
    </rPh>
    <rPh sb="29" eb="30">
      <t>エン</t>
    </rPh>
    <rPh sb="30" eb="32">
      <t>ミマン</t>
    </rPh>
    <rPh sb="33" eb="35">
      <t>ハスウ</t>
    </rPh>
    <rPh sb="35" eb="37">
      <t>キリス</t>
    </rPh>
    <rPh sb="42" eb="43">
      <t>ガツ</t>
    </rPh>
    <rPh sb="43" eb="45">
      <t>ショニチ</t>
    </rPh>
    <rPh sb="46" eb="48">
      <t>リヨウ</t>
    </rPh>
    <rPh sb="48" eb="49">
      <t>コ</t>
    </rPh>
    <rPh sb="51" eb="52">
      <t>スウ</t>
    </rPh>
    <phoneticPr fontId="3"/>
  </si>
  <si>
    <t>※③第三者評価受審費助成請求額は①（受審費用と60万円のいずれか低い額）から②を引いた額です。</t>
    <rPh sb="2" eb="3">
      <t>ダイ</t>
    </rPh>
    <rPh sb="3" eb="5">
      <t>サンシャ</t>
    </rPh>
    <rPh sb="5" eb="7">
      <t>ヒョウカ</t>
    </rPh>
    <rPh sb="7" eb="8">
      <t>ウケ</t>
    </rPh>
    <rPh sb="8" eb="9">
      <t>シン</t>
    </rPh>
    <rPh sb="9" eb="10">
      <t>ヒ</t>
    </rPh>
    <rPh sb="10" eb="12">
      <t>ジョセイ</t>
    </rPh>
    <rPh sb="12" eb="14">
      <t>セイキュウ</t>
    </rPh>
    <rPh sb="14" eb="15">
      <t>ガク</t>
    </rPh>
    <rPh sb="18" eb="19">
      <t>ジュ</t>
    </rPh>
    <rPh sb="19" eb="20">
      <t>シン</t>
    </rPh>
    <rPh sb="20" eb="22">
      <t>ヒヨウ</t>
    </rPh>
    <rPh sb="25" eb="27">
      <t>マンエン</t>
    </rPh>
    <rPh sb="32" eb="33">
      <t>ヒク</t>
    </rPh>
    <rPh sb="34" eb="35">
      <t>ガク</t>
    </rPh>
    <rPh sb="40" eb="41">
      <t>ヒ</t>
    </rPh>
    <rPh sb="43" eb="44">
      <t>ガク</t>
    </rPh>
    <phoneticPr fontId="3"/>
  </si>
  <si>
    <t>※②及び③については、５年に１回の助成となります。</t>
    <rPh sb="2" eb="3">
      <t>オヨ</t>
    </rPh>
    <rPh sb="12" eb="13">
      <t>ネン</t>
    </rPh>
    <rPh sb="15" eb="16">
      <t>カイ</t>
    </rPh>
    <rPh sb="17" eb="19">
      <t>ジョセイ</t>
    </rPh>
    <phoneticPr fontId="3"/>
  </si>
  <si>
    <t>第８号様式</t>
    <phoneticPr fontId="3"/>
  </si>
  <si>
    <t>横浜市長</t>
    <phoneticPr fontId="3"/>
  </si>
  <si>
    <t>施設・事業所番号</t>
    <phoneticPr fontId="3"/>
  </si>
  <si>
    <t>施設・事業所名</t>
    <phoneticPr fontId="3"/>
  </si>
  <si>
    <t>代表者職・氏名</t>
    <phoneticPr fontId="3"/>
  </si>
  <si>
    <t>㊞</t>
    <phoneticPr fontId="3"/>
  </si>
  <si>
    <t>　第三者評価受審加算について、次のとおり（申請・報告）します。</t>
    <rPh sb="1" eb="2">
      <t>ダイ</t>
    </rPh>
    <rPh sb="2" eb="4">
      <t>サンシャ</t>
    </rPh>
    <rPh sb="4" eb="6">
      <t>ヒョウカ</t>
    </rPh>
    <rPh sb="6" eb="7">
      <t>ウケ</t>
    </rPh>
    <rPh sb="7" eb="8">
      <t>シン</t>
    </rPh>
    <rPh sb="8" eb="10">
      <t>カサン</t>
    </rPh>
    <rPh sb="15" eb="16">
      <t/>
    </rPh>
    <phoneticPr fontId="3"/>
  </si>
  <si>
    <t>市民セクターちりぬるを</t>
    <rPh sb="0" eb="2">
      <t>シミン</t>
    </rPh>
    <phoneticPr fontId="3"/>
  </si>
  <si>
    <t>円</t>
    <rPh sb="0" eb="1">
      <t>エン</t>
    </rPh>
    <phoneticPr fontId="3"/>
  </si>
  <si>
    <t>施設・事業所番号</t>
    <phoneticPr fontId="3"/>
  </si>
  <si>
    <t>施設・事業所名</t>
    <phoneticPr fontId="3"/>
  </si>
  <si>
    <t>代表者職・氏名</t>
    <phoneticPr fontId="3"/>
  </si>
  <si>
    <t>㊞</t>
    <phoneticPr fontId="3"/>
  </si>
  <si>
    <t>第三者評価受審加算計算シート</t>
    <rPh sb="0" eb="3">
      <t>ダイサンシャ</t>
    </rPh>
    <rPh sb="3" eb="5">
      <t>ヒョウカ</t>
    </rPh>
    <rPh sb="5" eb="7">
      <t>ジュシン</t>
    </rPh>
    <rPh sb="7" eb="9">
      <t>カサン</t>
    </rPh>
    <rPh sb="9" eb="11">
      <t>ケイサン</t>
    </rPh>
    <phoneticPr fontId="3"/>
  </si>
  <si>
    <r>
      <t>※このシートは</t>
    </r>
    <r>
      <rPr>
        <b/>
        <i/>
        <u/>
        <sz val="14"/>
        <color indexed="10"/>
        <rFont val="ＭＳ Ｐゴシック"/>
        <family val="3"/>
        <charset val="128"/>
      </rPr>
      <t>報告時のみ</t>
    </r>
    <r>
      <rPr>
        <b/>
        <i/>
        <u/>
        <sz val="14"/>
        <color indexed="8"/>
        <rFont val="ＭＳ Ｐゴシック"/>
        <family val="3"/>
        <charset val="128"/>
      </rPr>
      <t>入力してください。</t>
    </r>
    <rPh sb="7" eb="9">
      <t>ホウコク</t>
    </rPh>
    <rPh sb="9" eb="10">
      <t>ジ</t>
    </rPh>
    <rPh sb="12" eb="14">
      <t>ニュウリョク</t>
    </rPh>
    <phoneticPr fontId="3"/>
  </si>
  <si>
    <t>人</t>
    <rPh sb="0" eb="1">
      <t>ニン</t>
    </rPh>
    <phoneticPr fontId="3"/>
  </si>
  <si>
    <t>円　</t>
    <rPh sb="0" eb="1">
      <t>エン</t>
    </rPh>
    <phoneticPr fontId="3"/>
  </si>
  <si>
    <t>←受審費用と上限60万円のいずれか低い額</t>
    <rPh sb="1" eb="3">
      <t>ジュシン</t>
    </rPh>
    <rPh sb="3" eb="5">
      <t>ヒヨウ</t>
    </rPh>
    <rPh sb="6" eb="8">
      <t>ジョウゲン</t>
    </rPh>
    <rPh sb="10" eb="12">
      <t>マンエン</t>
    </rPh>
    <rPh sb="17" eb="18">
      <t>ヒク</t>
    </rPh>
    <rPh sb="19" eb="20">
      <t>ガク</t>
    </rPh>
    <phoneticPr fontId="3"/>
  </si>
  <si>
    <t>「２　受審費用について」が自動的に記入されます。</t>
    <rPh sb="13" eb="16">
      <t>ジドウテキ</t>
    </rPh>
    <rPh sb="17" eb="19">
      <t>キニュウ</t>
    </rPh>
    <phoneticPr fontId="3"/>
  </si>
  <si>
    <t>が報告書には記入されます。</t>
    <rPh sb="1" eb="4">
      <t>ホウコクショ</t>
    </rPh>
    <rPh sb="6" eb="8">
      <t>キニュウ</t>
    </rPh>
    <phoneticPr fontId="3"/>
  </si>
  <si>
    <t>◎３月初日の利用子ども数</t>
    <rPh sb="2" eb="3">
      <t>ガツ</t>
    </rPh>
    <rPh sb="3" eb="5">
      <t>ショニチ</t>
    </rPh>
    <rPh sb="6" eb="8">
      <t>リヨウ</t>
    </rPh>
    <rPh sb="8" eb="9">
      <t>コ</t>
    </rPh>
    <rPh sb="11" eb="12">
      <t>スウ</t>
    </rPh>
    <phoneticPr fontId="3"/>
  </si>
  <si>
    <r>
      <t>以下の</t>
    </r>
    <r>
      <rPr>
        <b/>
        <u/>
        <sz val="11"/>
        <color indexed="10"/>
        <rFont val="ＭＳ Ｐゴシック"/>
        <family val="3"/>
        <charset val="128"/>
      </rPr>
      <t>水色の箇所</t>
    </r>
    <r>
      <rPr>
        <b/>
        <sz val="11"/>
        <color indexed="8"/>
        <rFont val="ＭＳ Ｐゴシック"/>
        <family val="3"/>
        <charset val="128"/>
      </rPr>
      <t>を入力すると第三者評価受審加算報告書の</t>
    </r>
    <rPh sb="0" eb="2">
      <t>イカ</t>
    </rPh>
    <rPh sb="3" eb="5">
      <t>ミズイロ</t>
    </rPh>
    <rPh sb="6" eb="8">
      <t>カショ</t>
    </rPh>
    <rPh sb="9" eb="11">
      <t>ニュウリョク</t>
    </rPh>
    <phoneticPr fontId="3"/>
  </si>
  <si>
    <t>◎受審費用（領収書の金額）</t>
    <rPh sb="1" eb="3">
      <t>ジュシン</t>
    </rPh>
    <rPh sb="3" eb="5">
      <t>ヒヨウ</t>
    </rPh>
    <rPh sb="6" eb="9">
      <t>リョウシュウショ</t>
    </rPh>
    <rPh sb="10" eb="12">
      <t>キンガク</t>
    </rPh>
    <phoneticPr fontId="3"/>
  </si>
  <si>
    <t>　報告書の「受審費用①」の金額</t>
    <rPh sb="1" eb="4">
      <t>ホウコクショ</t>
    </rPh>
    <rPh sb="13" eb="15">
      <t>キンガク</t>
    </rPh>
    <phoneticPr fontId="3"/>
  </si>
  <si>
    <t>　１人あたりの公定価格の加算額</t>
    <rPh sb="2" eb="3">
      <t>ニン</t>
    </rPh>
    <rPh sb="7" eb="9">
      <t>コウテイ</t>
    </rPh>
    <rPh sb="9" eb="11">
      <t>カカク</t>
    </rPh>
    <rPh sb="12" eb="14">
      <t>カサン</t>
    </rPh>
    <rPh sb="14" eb="15">
      <t>ガク</t>
    </rPh>
    <phoneticPr fontId="3"/>
  </si>
  <si>
    <t>　報告書の「第三者評価受審加算②」の金額</t>
    <rPh sb="1" eb="4">
      <t>ホウコクショ</t>
    </rPh>
    <rPh sb="6" eb="9">
      <t>ダイサンシャ</t>
    </rPh>
    <rPh sb="18" eb="20">
      <t>キンガク</t>
    </rPh>
    <phoneticPr fontId="3"/>
  </si>
  <si>
    <t>円</t>
    <rPh sb="0" eb="1">
      <t>エン</t>
    </rPh>
    <phoneticPr fontId="3"/>
  </si>
  <si>
    <t>◎　報告書の「第三者評価受審費助成請求額③（①－②）」の金額</t>
    <rPh sb="2" eb="5">
      <t>ホウコクショ</t>
    </rPh>
    <rPh sb="28" eb="30">
      <t>キンガク</t>
    </rPh>
    <phoneticPr fontId="3"/>
  </si>
  <si>
    <t>※領収書のコピーを添付してください。</t>
    <rPh sb="1" eb="4">
      <t>リョウシュウショ</t>
    </rPh>
    <rPh sb="9" eb="11">
      <t>テンプ</t>
    </rPh>
    <phoneticPr fontId="3"/>
  </si>
  <si>
    <t>かながわ福祉サービス第三者評価推進機構が認証する評価機関であることとします。</t>
    <rPh sb="4" eb="6">
      <t>フクシ</t>
    </rPh>
    <rPh sb="10" eb="13">
      <t>ダイサンシャ</t>
    </rPh>
    <rPh sb="13" eb="15">
      <t>ヒョウカ</t>
    </rPh>
    <rPh sb="15" eb="17">
      <t>スイシン</t>
    </rPh>
    <rPh sb="17" eb="19">
      <t>キコウ</t>
    </rPh>
    <rPh sb="20" eb="22">
      <t>ニンショウ</t>
    </rPh>
    <rPh sb="24" eb="26">
      <t>ヒョウカ</t>
    </rPh>
    <rPh sb="26" eb="28">
      <t>キカン</t>
    </rPh>
    <phoneticPr fontId="3"/>
  </si>
  <si>
    <t>2019年7月　　　～　　　2019年12月</t>
    <rPh sb="4" eb="5">
      <t>ネン</t>
    </rPh>
    <rPh sb="5" eb="6">
      <t>ヘイネン</t>
    </rPh>
    <rPh sb="6" eb="7">
      <t>ガツ</t>
    </rPh>
    <rPh sb="18" eb="19">
      <t>ネン</t>
    </rPh>
    <rPh sb="19" eb="20">
      <t>ヘイネン</t>
    </rPh>
    <rPh sb="21" eb="22">
      <t>ガツ</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</si>
</sst>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25">
    <font>
      <sz val="11"/>
      <color indexed="8"/>
      <name val="ＭＳ Ｐゴシック"/>
      <family val="3"/>
      <charset val="128"/>
    </font>
    <font>
      <sz val="11"/>
      <color indexed="8"/>
      <name val="ＭＳ Ｐゴシック"/>
      <family val="3"/>
      <charset val="128"/>
    </font>
    <font>
      <sz val="10"/>
      <name val="ＭＳ Ｐ明朝"/>
      <family val="1"/>
      <charset val="128"/>
    </font>
    <font>
      <sz val="6"/>
      <name val="ＭＳ Ｐゴシック"/>
      <family val="3"/>
      <charset val="128"/>
    </font>
    <font>
      <sz val="11"/>
      <name val="ＭＳ Ｐ明朝"/>
      <family val="1"/>
      <charset val="128"/>
    </font>
    <font>
      <sz val="16"/>
      <name val="ＭＳ Ｐ明朝"/>
      <family val="1"/>
      <charset val="128"/>
    </font>
    <font>
      <sz val="10"/>
      <name val="ＭＳ 明朝"/>
      <family val="1"/>
      <charset val="128"/>
    </font>
    <font>
      <sz val="11"/>
      <name val="ＭＳ Ｐゴシック"/>
      <family val="3"/>
      <charset val="128"/>
    </font>
    <font>
      <sz val="12"/>
      <name val="ＭＳ 明朝"/>
      <family val="1"/>
      <charset val="128"/>
    </font>
    <font>
      <sz val="12"/>
      <name val="ＭＳ Ｐ明朝"/>
      <family val="1"/>
      <charset val="128"/>
    </font>
    <font>
      <sz val="14"/>
      <name val="ＭＳ Ｐ明朝"/>
      <family val="1"/>
      <charset val="128"/>
    </font>
    <font>
      <sz val="11"/>
      <name val="明朝"/>
      <family val="1"/>
      <charset val="128"/>
    </font>
    <font>
      <sz val="14"/>
      <name val="ＭＳ 明朝"/>
      <family val="1"/>
      <charset val="128"/>
    </font>
    <font>
      <sz val="10"/>
      <name val="ＭＳ Ｐゴシック"/>
      <family val="3"/>
      <charset val="128"/>
    </font>
    <font>
      <sz val="12"/>
      <name val="HGS創英角ｺﾞｼｯｸUB"/>
      <family val="3"/>
      <charset val="128"/>
    </font>
    <font>
      <sz val="14"/>
      <name val="HGS創英角ｺﾞｼｯｸUB"/>
      <family val="3"/>
      <charset val="128"/>
    </font>
    <font>
      <b/>
      <sz val="11"/>
      <color indexed="8"/>
      <name val="ＭＳ Ｐゴシック"/>
      <family val="3"/>
      <charset val="128"/>
    </font>
    <font>
      <b/>
      <i/>
      <u/>
      <sz val="14"/>
      <color indexed="8"/>
      <name val="ＭＳ Ｐゴシック"/>
      <family val="3"/>
      <charset val="128"/>
    </font>
    <font>
      <b/>
      <sz val="18"/>
      <color indexed="8"/>
      <name val="ＭＳ Ｐゴシック"/>
      <family val="3"/>
      <charset val="128"/>
    </font>
    <font>
      <b/>
      <i/>
      <u/>
      <sz val="14"/>
      <color indexed="10"/>
      <name val="ＭＳ Ｐゴシック"/>
      <family val="3"/>
      <charset val="128"/>
    </font>
    <font>
      <b/>
      <sz val="11"/>
      <name val="ＭＳ Ｐゴシック"/>
      <family val="3"/>
      <charset val="128"/>
    </font>
    <font>
      <b/>
      <u/>
      <sz val="11"/>
      <color indexed="10"/>
      <name val="ＭＳ Ｐゴシック"/>
      <family val="3"/>
      <charset val="128"/>
    </font>
    <font>
      <b/>
      <sz val="9"/>
      <color indexed="81"/>
      <name val="ＭＳ Ｐゴシック"/>
      <family val="3"/>
      <charset val="128"/>
    </font>
    <font>
      <b/>
      <u/>
      <sz val="9"/>
      <color indexed="81"/>
      <name val="ＭＳ Ｐゴシック"/>
      <family val="3"/>
      <charset val="128"/>
    </font>
    <font>
      <sz val="11"/>
      <color theme="1"/>
      <name val="ＭＳ Ｐゴシック"/>
      <family val="3"/>
      <charset val="128"/>
      <scheme val="minor"/>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tint="0.59999389629810485"/>
        <bgColor indexed="64"/>
      </patternFill>
    </fill>
  </fills>
  <borders count="11">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bottom style="thin">
        <color indexed="64"/>
      </bottom>
      <diagonal/>
    </border>
    <border>
      <left/>
      <right style="hair">
        <color indexed="64"/>
      </right>
      <top/>
      <bottom style="thin">
        <color indexed="64"/>
      </bottom>
      <diagonal/>
    </border>
  </borders>
  <cellStyleXfs count="19">
    <xf numFmtId="0" fontId="0" fillId="0" borderId="0"/>
    <xf numFmtId="38" fontId="1" fillId="0" borderId="0" applyFont="0" applyFill="0" applyBorder="0" applyAlignment="0" applyProtection="0">
      <alignment vertical="center"/>
    </xf>
    <xf numFmtId="0" fontId="7" fillId="0" borderId="0"/>
    <xf numFmtId="0" fontId="7" fillId="0" borderId="0"/>
    <xf numFmtId="0" fontId="7" fillId="0" borderId="0"/>
    <xf numFmtId="0" fontId="11" fillId="0" borderId="0"/>
    <xf numFmtId="0" fontId="7" fillId="0" borderId="0"/>
    <xf numFmtId="0" fontId="7" fillId="0" borderId="0">
      <alignment vertical="center"/>
    </xf>
    <xf numFmtId="0" fontId="24" fillId="0" borderId="0">
      <alignment vertical="center"/>
    </xf>
    <xf numFmtId="0" fontId="24" fillId="0" borderId="0">
      <alignment vertical="center"/>
    </xf>
    <xf numFmtId="0" fontId="7" fillId="0" borderId="0">
      <alignment vertical="center"/>
    </xf>
    <xf numFmtId="0" fontId="24" fillId="0" borderId="0">
      <alignment vertical="center"/>
    </xf>
    <xf numFmtId="0" fontId="24" fillId="0" borderId="0">
      <alignment vertical="center"/>
    </xf>
    <xf numFmtId="0" fontId="24" fillId="0" borderId="0">
      <alignment vertical="center"/>
    </xf>
    <xf numFmtId="0" fontId="24" fillId="0" borderId="0">
      <alignment vertical="center"/>
    </xf>
    <xf numFmtId="0" fontId="7" fillId="0" borderId="0"/>
    <xf numFmtId="0" fontId="6" fillId="0" borderId="0">
      <alignment vertical="center"/>
    </xf>
    <xf numFmtId="0" fontId="7" fillId="0" borderId="0"/>
    <xf numFmtId="0" fontId="12" fillId="0" borderId="0" applyNumberFormat="0" applyFont="0" applyFill="0" applyBorder="0" applyProtection="0">
      <alignment vertical="center"/>
    </xf>
  </cellStyleXfs>
  <cellXfs count="122">
    <xf numFmtId="0" fontId="0" fillId="0" borderId="0" xfId="0"/>
    <xf numFmtId="0" fontId="2" fillId="2" borderId="0" xfId="0" applyFont="1" applyFill="1" applyAlignment="1">
      <alignment vertical="center"/>
    </xf>
    <xf numFmtId="0" fontId="4" fillId="2" borderId="0" xfId="0" applyFont="1" applyFill="1"/>
    <xf numFmtId="0" fontId="5" fillId="2" borderId="0" xfId="0" applyFont="1" applyFill="1" applyAlignment="1">
      <alignment horizontal="center"/>
    </xf>
    <xf numFmtId="0" fontId="4" fillId="2" borderId="0" xfId="0" applyFont="1" applyFill="1" applyAlignment="1">
      <alignment vertical="center"/>
    </xf>
    <xf numFmtId="0" fontId="2" fillId="2" borderId="0" xfId="16" applyFont="1" applyFill="1">
      <alignment vertical="center"/>
    </xf>
    <xf numFmtId="0" fontId="4" fillId="2" borderId="0" xfId="16" applyFont="1" applyFill="1">
      <alignment vertical="center"/>
    </xf>
    <xf numFmtId="0" fontId="4" fillId="2" borderId="0" xfId="16" applyFont="1" applyFill="1" applyAlignment="1">
      <alignment horizontal="left" vertical="center"/>
    </xf>
    <xf numFmtId="0" fontId="4" fillId="2" borderId="0" xfId="16" applyFont="1" applyFill="1" applyAlignment="1">
      <alignment vertical="center"/>
    </xf>
    <xf numFmtId="0" fontId="2" fillId="2" borderId="0" xfId="16" applyFont="1" applyFill="1" applyAlignment="1">
      <alignment vertical="center"/>
    </xf>
    <xf numFmtId="0" fontId="8" fillId="0" borderId="0" xfId="17" applyFont="1" applyAlignment="1">
      <alignment vertical="center"/>
    </xf>
    <xf numFmtId="0" fontId="8" fillId="0" borderId="0" xfId="15" applyFont="1" applyAlignment="1">
      <alignment vertical="center"/>
    </xf>
    <xf numFmtId="0" fontId="4" fillId="2" borderId="0" xfId="0" applyFont="1" applyFill="1" applyBorder="1" applyAlignment="1">
      <alignment vertical="center"/>
    </xf>
    <xf numFmtId="0" fontId="4" fillId="2" borderId="0" xfId="0" applyFont="1" applyFill="1" applyAlignment="1">
      <alignment wrapText="1"/>
    </xf>
    <xf numFmtId="0" fontId="4" fillId="2" borderId="0" xfId="0" applyFont="1" applyFill="1" applyBorder="1"/>
    <xf numFmtId="0" fontId="4" fillId="2" borderId="0" xfId="0" applyFont="1" applyFill="1" applyBorder="1" applyAlignment="1"/>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4" fillId="2" borderId="0" xfId="0" applyFont="1" applyFill="1" applyBorder="1" applyAlignment="1">
      <alignment horizontal="center"/>
    </xf>
    <xf numFmtId="0" fontId="2" fillId="2" borderId="0" xfId="0" applyFont="1" applyFill="1"/>
    <xf numFmtId="0" fontId="2" fillId="2" borderId="0" xfId="0" applyFont="1" applyFill="1" applyAlignment="1">
      <alignment horizontal="left"/>
    </xf>
    <xf numFmtId="0" fontId="2" fillId="2" borderId="0" xfId="0" applyFont="1" applyFill="1" applyAlignment="1">
      <alignment vertical="top" wrapText="1" shrinkToFit="1"/>
    </xf>
    <xf numFmtId="0" fontId="2" fillId="2" borderId="0" xfId="0" applyFont="1" applyFill="1" applyAlignment="1">
      <alignment shrinkToFit="1"/>
    </xf>
    <xf numFmtId="0" fontId="2" fillId="2" borderId="0" xfId="0" applyFont="1" applyFill="1" applyAlignment="1">
      <alignment vertical="center" wrapText="1"/>
    </xf>
    <xf numFmtId="0" fontId="13" fillId="2" borderId="0" xfId="0" applyFont="1" applyFill="1" applyAlignment="1">
      <alignment vertical="center"/>
    </xf>
    <xf numFmtId="0" fontId="2" fillId="3" borderId="0" xfId="16" applyFont="1" applyFill="1">
      <alignment vertical="center"/>
    </xf>
    <xf numFmtId="0" fontId="4" fillId="3" borderId="0" xfId="16" applyFont="1" applyFill="1">
      <alignment vertical="center"/>
    </xf>
    <xf numFmtId="0" fontId="2" fillId="3" borderId="0" xfId="16" applyFont="1" applyFill="1" applyAlignment="1">
      <alignment vertical="center"/>
    </xf>
    <xf numFmtId="0" fontId="8" fillId="3" borderId="0" xfId="15" applyFont="1" applyFill="1" applyAlignment="1">
      <alignment vertical="center"/>
    </xf>
    <xf numFmtId="0" fontId="2" fillId="3" borderId="0" xfId="16" applyFont="1" applyFill="1" applyBorder="1">
      <alignment vertical="center"/>
    </xf>
    <xf numFmtId="0" fontId="4" fillId="3" borderId="0" xfId="16" applyFont="1" applyFill="1" applyBorder="1">
      <alignment vertical="center"/>
    </xf>
    <xf numFmtId="0" fontId="17" fillId="0" borderId="0" xfId="0" applyFont="1"/>
    <xf numFmtId="0" fontId="18" fillId="0" borderId="0" xfId="0" applyFont="1"/>
    <xf numFmtId="0" fontId="16" fillId="0" borderId="0" xfId="0" applyFont="1" applyAlignment="1">
      <alignment vertical="center"/>
    </xf>
    <xf numFmtId="38" fontId="0" fillId="0" borderId="0" xfId="1" applyFont="1" applyFill="1" applyAlignment="1"/>
    <xf numFmtId="0" fontId="16" fillId="0" borderId="0" xfId="0" applyFont="1" applyAlignment="1">
      <alignment horizontal="right" vertical="center"/>
    </xf>
    <xf numFmtId="38" fontId="0" fillId="0" borderId="0" xfId="1" applyFont="1" applyAlignment="1"/>
    <xf numFmtId="38" fontId="4" fillId="2" borderId="0" xfId="0" applyNumberFormat="1" applyFont="1" applyFill="1"/>
    <xf numFmtId="0" fontId="20" fillId="0" borderId="0" xfId="0" applyFont="1"/>
    <xf numFmtId="0" fontId="16" fillId="0" borderId="0" xfId="0" applyFont="1"/>
    <xf numFmtId="38" fontId="16" fillId="0" borderId="0" xfId="1" applyFont="1" applyFill="1" applyAlignment="1"/>
    <xf numFmtId="38" fontId="16" fillId="0" borderId="0" xfId="1" applyFont="1" applyAlignment="1"/>
    <xf numFmtId="0" fontId="16" fillId="0" borderId="0" xfId="0" applyFont="1" applyAlignment="1">
      <alignment vertical="center" shrinkToFit="1"/>
    </xf>
    <xf numFmtId="0" fontId="4" fillId="2" borderId="0" xfId="0" applyFont="1" applyFill="1" applyProtection="1">
      <protection locked="0"/>
    </xf>
    <xf numFmtId="0" fontId="5" fillId="2" borderId="0" xfId="0" applyFont="1" applyFill="1" applyAlignment="1" applyProtection="1">
      <alignment horizontal="center"/>
      <protection locked="0"/>
    </xf>
    <xf numFmtId="0" fontId="4" fillId="2" borderId="0" xfId="0" applyFont="1" applyFill="1" applyAlignment="1" applyProtection="1">
      <alignment vertical="center"/>
      <protection locked="0"/>
    </xf>
    <xf numFmtId="0" fontId="2" fillId="2" borderId="0" xfId="16" applyFont="1" applyFill="1" applyProtection="1">
      <alignment vertical="center"/>
      <protection locked="0"/>
    </xf>
    <xf numFmtId="0" fontId="4" fillId="2" borderId="0" xfId="16" applyFont="1" applyFill="1" applyProtection="1">
      <alignment vertical="center"/>
      <protection locked="0"/>
    </xf>
    <xf numFmtId="0" fontId="4" fillId="2" borderId="0" xfId="16" applyFont="1" applyFill="1" applyAlignment="1" applyProtection="1">
      <alignment horizontal="left" vertical="center"/>
      <protection locked="0"/>
    </xf>
    <xf numFmtId="0" fontId="4" fillId="2" borderId="0" xfId="16" applyFont="1" applyFill="1" applyAlignment="1" applyProtection="1">
      <alignment vertical="center"/>
      <protection locked="0"/>
    </xf>
    <xf numFmtId="0" fontId="2" fillId="2" borderId="0" xfId="16" applyFont="1" applyFill="1" applyBorder="1" applyProtection="1">
      <alignment vertical="center"/>
      <protection locked="0"/>
    </xf>
    <xf numFmtId="0" fontId="4" fillId="2" borderId="0" xfId="16" applyFont="1" applyFill="1" applyBorder="1" applyProtection="1">
      <alignment vertical="center"/>
      <protection locked="0"/>
    </xf>
    <xf numFmtId="0" fontId="4" fillId="2" borderId="0" xfId="0" applyFont="1" applyFill="1" applyBorder="1" applyAlignment="1" applyProtection="1">
      <alignment vertical="center"/>
      <protection locked="0"/>
    </xf>
    <xf numFmtId="0" fontId="4" fillId="2" borderId="0" xfId="0" applyFont="1" applyFill="1" applyBorder="1" applyProtection="1">
      <protection locked="0"/>
    </xf>
    <xf numFmtId="0" fontId="4" fillId="2" borderId="0" xfId="0" applyFont="1" applyFill="1" applyBorder="1" applyAlignment="1" applyProtection="1">
      <protection locked="0"/>
    </xf>
    <xf numFmtId="0" fontId="4"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left" vertical="center"/>
      <protection locked="0"/>
    </xf>
    <xf numFmtId="0" fontId="4" fillId="2" borderId="0" xfId="0" applyFont="1" applyFill="1" applyBorder="1" applyAlignment="1" applyProtection="1">
      <alignment horizontal="center"/>
      <protection locked="0"/>
    </xf>
    <xf numFmtId="38" fontId="16" fillId="4" borderId="0" xfId="1" applyFont="1" applyFill="1" applyAlignment="1" applyProtection="1">
      <protection locked="0"/>
    </xf>
    <xf numFmtId="0" fontId="4" fillId="2" borderId="0" xfId="16" applyFont="1" applyFill="1" applyBorder="1" applyAlignment="1" applyProtection="1">
      <alignment horizontal="center" vertical="center" shrinkToFit="1"/>
      <protection locked="0"/>
    </xf>
    <xf numFmtId="0" fontId="4" fillId="2" borderId="1" xfId="16" applyFont="1" applyFill="1" applyBorder="1" applyAlignment="1" applyProtection="1">
      <alignment horizontal="left" vertical="center" shrinkToFit="1"/>
      <protection locked="0"/>
    </xf>
    <xf numFmtId="0" fontId="7" fillId="0" borderId="1" xfId="0" applyFont="1" applyBorder="1" applyAlignment="1" applyProtection="1">
      <alignment vertical="center" shrinkToFit="1"/>
      <protection locked="0"/>
    </xf>
    <xf numFmtId="0" fontId="4" fillId="2" borderId="2" xfId="0" applyFont="1" applyFill="1" applyBorder="1" applyAlignment="1" applyProtection="1">
      <alignment horizontal="center"/>
      <protection locked="0"/>
    </xf>
    <xf numFmtId="0" fontId="7" fillId="0" borderId="2" xfId="0" applyFont="1" applyBorder="1" applyAlignment="1" applyProtection="1">
      <alignment horizontal="center"/>
      <protection locked="0"/>
    </xf>
    <xf numFmtId="0" fontId="2" fillId="2" borderId="0" xfId="0" applyFont="1" applyFill="1" applyAlignment="1">
      <alignment horizontal="left" vertical="top" wrapText="1"/>
    </xf>
    <xf numFmtId="0" fontId="8" fillId="0" borderId="0" xfId="17" applyFont="1" applyAlignment="1">
      <alignment horizontal="left" vertical="center"/>
    </xf>
    <xf numFmtId="0" fontId="5" fillId="2" borderId="0" xfId="0" applyFont="1" applyFill="1" applyAlignment="1" applyProtection="1">
      <alignment horizontal="center"/>
      <protection locked="0"/>
    </xf>
    <xf numFmtId="0" fontId="4" fillId="2" borderId="0" xfId="0" applyFont="1" applyFill="1" applyAlignment="1" applyProtection="1">
      <alignment horizontal="right" vertical="center"/>
      <protection locked="0"/>
    </xf>
    <xf numFmtId="0" fontId="4" fillId="2" borderId="0" xfId="16" applyFont="1" applyFill="1" applyAlignment="1" applyProtection="1">
      <alignment horizontal="center" vertical="center" shrinkToFit="1"/>
      <protection locked="0"/>
    </xf>
    <xf numFmtId="177" fontId="4" fillId="2" borderId="3" xfId="16" applyNumberFormat="1" applyFont="1" applyFill="1" applyBorder="1" applyAlignment="1" applyProtection="1">
      <alignment horizontal="center" vertical="center" shrinkToFit="1"/>
      <protection locked="0"/>
    </xf>
    <xf numFmtId="177" fontId="7" fillId="0" borderId="3" xfId="0" applyNumberFormat="1" applyFont="1" applyBorder="1" applyAlignment="1" applyProtection="1">
      <alignment horizontal="center" vertical="center" shrinkToFit="1"/>
      <protection locked="0"/>
    </xf>
    <xf numFmtId="0" fontId="9" fillId="2" borderId="4"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center" vertical="center" wrapText="1"/>
      <protection locked="0"/>
    </xf>
    <xf numFmtId="0" fontId="9" fillId="2" borderId="5"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2" borderId="5" xfId="0" applyFont="1" applyFill="1" applyBorder="1" applyAlignment="1" applyProtection="1">
      <alignment horizontal="left" vertical="center"/>
      <protection locked="0"/>
    </xf>
    <xf numFmtId="0" fontId="4" fillId="2" borderId="0" xfId="0" applyFont="1" applyFill="1" applyBorder="1" applyAlignment="1" applyProtection="1">
      <alignment horizontal="left" wrapText="1"/>
      <protection locked="0"/>
    </xf>
    <xf numFmtId="0" fontId="4" fillId="2" borderId="4" xfId="0" applyFont="1" applyFill="1" applyBorder="1" applyAlignment="1" applyProtection="1">
      <alignment horizontal="center" vertical="center"/>
      <protection locked="0"/>
    </xf>
    <xf numFmtId="0" fontId="4" fillId="2" borderId="1"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2" fillId="2" borderId="0" xfId="0" applyFont="1" applyFill="1" applyAlignment="1">
      <alignment horizontal="left"/>
    </xf>
    <xf numFmtId="0" fontId="2" fillId="2" borderId="0" xfId="0" applyFont="1" applyFill="1" applyAlignment="1">
      <alignment horizontal="left" wrapText="1"/>
    </xf>
    <xf numFmtId="0" fontId="2" fillId="2" borderId="0" xfId="0" applyFont="1" applyFill="1" applyAlignment="1">
      <alignment horizontal="left" vertical="center" shrinkToFit="1"/>
    </xf>
    <xf numFmtId="0" fontId="9" fillId="2" borderId="6" xfId="0" applyFont="1" applyFill="1" applyBorder="1" applyAlignment="1">
      <alignment horizontal="center" vertical="center" wrapText="1"/>
    </xf>
    <xf numFmtId="38" fontId="10" fillId="2" borderId="4" xfId="0" applyNumberFormat="1" applyFont="1" applyFill="1" applyBorder="1" applyAlignment="1" applyProtection="1">
      <alignment horizontal="right" vertical="center"/>
    </xf>
    <xf numFmtId="0" fontId="10" fillId="2" borderId="1" xfId="0" applyFont="1" applyFill="1" applyBorder="1" applyAlignment="1" applyProtection="1">
      <alignment horizontal="right" vertical="center"/>
    </xf>
    <xf numFmtId="0" fontId="10" fillId="2" borderId="7" xfId="0" applyFont="1" applyFill="1" applyBorder="1" applyAlignment="1" applyProtection="1">
      <alignment horizontal="right" vertical="center"/>
    </xf>
    <xf numFmtId="0" fontId="10" fillId="2" borderId="8"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5" xfId="0" applyFont="1" applyFill="1" applyBorder="1" applyAlignment="1">
      <alignment horizontal="center" vertical="center"/>
    </xf>
    <xf numFmtId="0" fontId="2" fillId="0" borderId="0" xfId="0" applyFont="1" applyFill="1" applyAlignment="1">
      <alignment horizontal="left" vertical="center" shrinkToFit="1"/>
    </xf>
    <xf numFmtId="38" fontId="10" fillId="2" borderId="4" xfId="1" applyFont="1" applyFill="1" applyBorder="1" applyAlignment="1" applyProtection="1">
      <alignment horizontal="right" vertical="center"/>
    </xf>
    <xf numFmtId="38" fontId="10" fillId="2" borderId="1" xfId="1" applyFont="1" applyFill="1" applyBorder="1" applyAlignment="1" applyProtection="1">
      <alignment horizontal="right" vertical="center"/>
    </xf>
    <xf numFmtId="38" fontId="10" fillId="2" borderId="7" xfId="1" applyFont="1" applyFill="1" applyBorder="1" applyAlignment="1" applyProtection="1">
      <alignment horizontal="right" vertical="center"/>
    </xf>
    <xf numFmtId="0" fontId="2" fillId="2" borderId="2" xfId="0" applyFont="1" applyFill="1" applyBorder="1" applyAlignment="1">
      <alignment horizontal="left" vertical="center"/>
    </xf>
    <xf numFmtId="176" fontId="15" fillId="0" borderId="4" xfId="0" applyNumberFormat="1" applyFont="1" applyBorder="1" applyAlignment="1">
      <alignment horizontal="center" vertical="center"/>
    </xf>
    <xf numFmtId="176" fontId="15" fillId="0" borderId="1" xfId="0" applyNumberFormat="1" applyFont="1" applyBorder="1" applyAlignment="1">
      <alignment horizontal="center" vertical="center"/>
    </xf>
    <xf numFmtId="176" fontId="15" fillId="0" borderId="7" xfId="0" applyNumberFormat="1" applyFont="1" applyBorder="1" applyAlignment="1">
      <alignment horizontal="center" vertical="center"/>
    </xf>
    <xf numFmtId="176" fontId="15" fillId="0" borderId="9" xfId="0" applyNumberFormat="1" applyFont="1" applyBorder="1" applyAlignment="1">
      <alignment horizontal="center" vertical="center"/>
    </xf>
    <xf numFmtId="176" fontId="15" fillId="0" borderId="3" xfId="0" applyNumberFormat="1" applyFont="1" applyBorder="1" applyAlignment="1">
      <alignment horizontal="center" vertical="center"/>
    </xf>
    <xf numFmtId="176" fontId="15" fillId="0" borderId="10" xfId="0" applyNumberFormat="1" applyFont="1" applyBorder="1" applyAlignment="1">
      <alignment horizontal="center" vertical="center"/>
    </xf>
    <xf numFmtId="0" fontId="9" fillId="2" borderId="4"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4" fillId="2" borderId="4" xfId="0" applyFont="1" applyFill="1" applyBorder="1" applyAlignment="1">
      <alignment horizontal="left" vertical="center"/>
    </xf>
    <xf numFmtId="0" fontId="4" fillId="2" borderId="1" xfId="0" applyFont="1" applyFill="1" applyBorder="1" applyAlignment="1">
      <alignment horizontal="left" vertical="center"/>
    </xf>
    <xf numFmtId="0" fontId="4" fillId="2" borderId="5" xfId="0" applyFont="1" applyFill="1" applyBorder="1" applyAlignment="1">
      <alignment horizontal="left" vertical="center"/>
    </xf>
    <xf numFmtId="0" fontId="4" fillId="3" borderId="1" xfId="16" applyFont="1" applyFill="1" applyBorder="1" applyAlignment="1">
      <alignment horizontal="left" vertical="center" shrinkToFit="1"/>
    </xf>
    <xf numFmtId="0" fontId="7" fillId="3" borderId="1" xfId="0" applyFont="1" applyFill="1" applyBorder="1" applyAlignment="1">
      <alignment vertical="center" shrinkToFit="1"/>
    </xf>
    <xf numFmtId="0" fontId="7" fillId="3" borderId="0" xfId="0" applyFont="1" applyFill="1"/>
    <xf numFmtId="0" fontId="4" fillId="2" borderId="0" xfId="0" applyFont="1" applyFill="1" applyBorder="1" applyAlignment="1">
      <alignment horizontal="left" wrapText="1"/>
    </xf>
    <xf numFmtId="0" fontId="14" fillId="0" borderId="6" xfId="0" applyFont="1" applyBorder="1" applyAlignment="1">
      <alignment horizontal="center" vertical="center"/>
    </xf>
    <xf numFmtId="0" fontId="8" fillId="3" borderId="0" xfId="17" applyFont="1" applyFill="1" applyAlignment="1">
      <alignment horizontal="left" vertical="center"/>
    </xf>
    <xf numFmtId="0" fontId="5" fillId="2" borderId="0" xfId="0" applyFont="1" applyFill="1" applyAlignment="1">
      <alignment horizontal="center"/>
    </xf>
    <xf numFmtId="0" fontId="4" fillId="2" borderId="0" xfId="0" applyFont="1" applyFill="1" applyAlignment="1">
      <alignment horizontal="right" vertical="center"/>
    </xf>
    <xf numFmtId="0" fontId="4" fillId="2" borderId="0" xfId="16" applyFont="1" applyFill="1" applyAlignment="1">
      <alignment horizontal="left" vertical="center" shrinkToFit="1"/>
    </xf>
    <xf numFmtId="0" fontId="4" fillId="2" borderId="3" xfId="16" applyFont="1" applyFill="1" applyBorder="1" applyAlignment="1">
      <alignment vertical="center" shrinkToFit="1"/>
    </xf>
    <xf numFmtId="0" fontId="7" fillId="0" borderId="3" xfId="0" applyFont="1" applyBorder="1" applyAlignment="1">
      <alignment vertical="center" shrinkToFit="1"/>
    </xf>
    <xf numFmtId="0" fontId="4" fillId="2" borderId="0" xfId="16" applyFont="1" applyFill="1" applyAlignment="1">
      <alignment horizontal="center" vertical="center" shrinkToFit="1"/>
    </xf>
    <xf numFmtId="0" fontId="7" fillId="0" borderId="1" xfId="0" applyFont="1" applyBorder="1" applyAlignment="1">
      <alignment vertical="center" shrinkToFit="1"/>
    </xf>
    <xf numFmtId="0" fontId="4" fillId="3" borderId="0" xfId="0" applyFont="1" applyFill="1"/>
  </cellXfs>
  <cellStyles count="19">
    <cellStyle name="桁区切り" xfId="1" builtinId="6"/>
    <cellStyle name="標準" xfId="0" builtinId="0"/>
    <cellStyle name="標準 10" xfId="2"/>
    <cellStyle name="標準 12" xfId="3"/>
    <cellStyle name="標準 13" xfId="4"/>
    <cellStyle name="標準 15" xfId="5"/>
    <cellStyle name="標準 2" xfId="6"/>
    <cellStyle name="標準 2 2" xfId="7"/>
    <cellStyle name="標準 2 2 2" xfId="8"/>
    <cellStyle name="標準 2 3" xfId="9"/>
    <cellStyle name="標準 27" xfId="10"/>
    <cellStyle name="標準 3" xfId="11"/>
    <cellStyle name="標準 4" xfId="12"/>
    <cellStyle name="標準 6" xfId="13"/>
    <cellStyle name="標準 7 4" xfId="14"/>
    <cellStyle name="標準_H22施設機能強化推進費" xfId="15"/>
    <cellStyle name="標準_コピー003 状況報告書別紙２（案）" xfId="16"/>
    <cellStyle name="標準_入所児童（者）処遇特別加算費 (1)H22" xfId="17"/>
    <cellStyle name="未定義"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haredStrings" Target="sharedStrings.xml"/><Relationship Id="rId5" Type="http://schemas.openxmlformats.org/officeDocument/2006/relationships/externalLink" Target="externalLinks/externalLink1.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13</xdr:col>
      <xdr:colOff>190500</xdr:colOff>
      <xdr:row>1</xdr:row>
      <xdr:rowOff>0</xdr:rowOff>
    </xdr:from>
    <xdr:to>
      <xdr:col>17</xdr:col>
      <xdr:colOff>180975</xdr:colOff>
      <xdr:row>1</xdr:row>
      <xdr:rowOff>0</xdr:rowOff>
    </xdr:to>
    <xdr:sp macro="" textlink="">
      <xdr:nvSpPr>
        <xdr:cNvPr id="2" name="Text Box 1"/>
        <xdr:cNvSpPr txBox="1">
          <a:spLocks noChangeArrowheads="1"/>
        </xdr:cNvSpPr>
      </xdr:nvSpPr>
      <xdr:spPr bwMode="auto">
        <a:xfrm>
          <a:off x="2828925" y="171450"/>
          <a:ext cx="790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（案）</a:t>
          </a:r>
          <a:endParaRPr lang="ja-JP" altLang="en-US"/>
        </a:p>
      </xdr:txBody>
    </xdr:sp>
    <xdr:clientData/>
  </xdr:twoCellAnchor>
  <xdr:twoCellAnchor>
    <xdr:from>
      <xdr:col>29</xdr:col>
      <xdr:colOff>66675</xdr:colOff>
      <xdr:row>16</xdr:row>
      <xdr:rowOff>0</xdr:rowOff>
    </xdr:from>
    <xdr:to>
      <xdr:col>30</xdr:col>
      <xdr:colOff>95250</xdr:colOff>
      <xdr:row>16</xdr:row>
      <xdr:rowOff>0</xdr:rowOff>
    </xdr:to>
    <xdr:sp macro="" textlink="">
      <xdr:nvSpPr>
        <xdr:cNvPr id="3" name="Rectangle 2"/>
        <xdr:cNvSpPr>
          <a:spLocks noChangeArrowheads="1"/>
        </xdr:cNvSpPr>
      </xdr:nvSpPr>
      <xdr:spPr bwMode="auto">
        <a:xfrm rot="5400000">
          <a:off x="6019800" y="5114925"/>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114300</xdr:colOff>
      <xdr:row>12</xdr:row>
      <xdr:rowOff>28575</xdr:rowOff>
    </xdr:from>
    <xdr:to>
      <xdr:col>11</xdr:col>
      <xdr:colOff>190500</xdr:colOff>
      <xdr:row>12</xdr:row>
      <xdr:rowOff>295275</xdr:rowOff>
    </xdr:to>
    <xdr:sp macro="" textlink="">
      <xdr:nvSpPr>
        <xdr:cNvPr id="4" name="Text Box 3"/>
        <xdr:cNvSpPr txBox="1">
          <a:spLocks noChangeArrowheads="1"/>
        </xdr:cNvSpPr>
      </xdr:nvSpPr>
      <xdr:spPr bwMode="auto">
        <a:xfrm>
          <a:off x="2152650" y="2857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注１</a:t>
          </a:r>
          <a:endParaRPr lang="ja-JP" altLang="en-US"/>
        </a:p>
      </xdr:txBody>
    </xdr:sp>
    <xdr:clientData/>
  </xdr:twoCellAnchor>
  <xdr:twoCellAnchor>
    <xdr:from>
      <xdr:col>10</xdr:col>
      <xdr:colOff>114300</xdr:colOff>
      <xdr:row>15</xdr:row>
      <xdr:rowOff>133350</xdr:rowOff>
    </xdr:from>
    <xdr:to>
      <xdr:col>11</xdr:col>
      <xdr:colOff>190500</xdr:colOff>
      <xdr:row>15</xdr:row>
      <xdr:rowOff>400050</xdr:rowOff>
    </xdr:to>
    <xdr:sp macro="" textlink="">
      <xdr:nvSpPr>
        <xdr:cNvPr id="5" name="Text Box 4"/>
        <xdr:cNvSpPr txBox="1">
          <a:spLocks noChangeArrowheads="1"/>
        </xdr:cNvSpPr>
      </xdr:nvSpPr>
      <xdr:spPr bwMode="auto">
        <a:xfrm>
          <a:off x="2152650" y="4762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14</xdr:row>
      <xdr:rowOff>66675</xdr:rowOff>
    </xdr:from>
    <xdr:to>
      <xdr:col>11</xdr:col>
      <xdr:colOff>190500</xdr:colOff>
      <xdr:row>14</xdr:row>
      <xdr:rowOff>333375</xdr:rowOff>
    </xdr:to>
    <xdr:sp macro="" textlink="">
      <xdr:nvSpPr>
        <xdr:cNvPr id="6" name="Text Box 5"/>
        <xdr:cNvSpPr txBox="1">
          <a:spLocks noChangeArrowheads="1"/>
        </xdr:cNvSpPr>
      </xdr:nvSpPr>
      <xdr:spPr bwMode="auto">
        <a:xfrm>
          <a:off x="2152650" y="40957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13</xdr:row>
      <xdr:rowOff>57150</xdr:rowOff>
    </xdr:from>
    <xdr:to>
      <xdr:col>11</xdr:col>
      <xdr:colOff>190500</xdr:colOff>
      <xdr:row>13</xdr:row>
      <xdr:rowOff>323850</xdr:rowOff>
    </xdr:to>
    <xdr:sp macro="" textlink="">
      <xdr:nvSpPr>
        <xdr:cNvPr id="7" name="Text Box 6"/>
        <xdr:cNvSpPr txBox="1">
          <a:spLocks noChangeArrowheads="1"/>
        </xdr:cNvSpPr>
      </xdr:nvSpPr>
      <xdr:spPr bwMode="auto">
        <a:xfrm>
          <a:off x="2152650" y="34861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注２</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8"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66675</xdr:colOff>
      <xdr:row>16</xdr:row>
      <xdr:rowOff>190500</xdr:rowOff>
    </xdr:from>
    <xdr:to>
      <xdr:col>19</xdr:col>
      <xdr:colOff>38100</xdr:colOff>
      <xdr:row>18</xdr:row>
      <xdr:rowOff>38101</xdr:rowOff>
    </xdr:to>
    <xdr:sp macro="" textlink="">
      <xdr:nvSpPr>
        <xdr:cNvPr id="2" name="円/楕円 1"/>
        <xdr:cNvSpPr/>
      </xdr:nvSpPr>
      <xdr:spPr>
        <a:xfrm>
          <a:off x="66675" y="5419725"/>
          <a:ext cx="3810000" cy="2857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18</xdr:col>
      <xdr:colOff>133350</xdr:colOff>
      <xdr:row>1</xdr:row>
      <xdr:rowOff>190501</xdr:rowOff>
    </xdr:from>
    <xdr:to>
      <xdr:col>20</xdr:col>
      <xdr:colOff>190500</xdr:colOff>
      <xdr:row>2</xdr:row>
      <xdr:rowOff>28576</xdr:rowOff>
    </xdr:to>
    <xdr:sp macro="" textlink="">
      <xdr:nvSpPr>
        <xdr:cNvPr id="3" name="円/楕円 2"/>
        <xdr:cNvSpPr/>
      </xdr:nvSpPr>
      <xdr:spPr>
        <a:xfrm>
          <a:off x="3771900" y="361951"/>
          <a:ext cx="4572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190500</xdr:colOff>
      <xdr:row>1</xdr:row>
      <xdr:rowOff>0</xdr:rowOff>
    </xdr:from>
    <xdr:to>
      <xdr:col>17</xdr:col>
      <xdr:colOff>180975</xdr:colOff>
      <xdr:row>1</xdr:row>
      <xdr:rowOff>0</xdr:rowOff>
    </xdr:to>
    <xdr:sp macro="" textlink="">
      <xdr:nvSpPr>
        <xdr:cNvPr id="4" name="Text Box 1"/>
        <xdr:cNvSpPr txBox="1">
          <a:spLocks noChangeArrowheads="1"/>
        </xdr:cNvSpPr>
      </xdr:nvSpPr>
      <xdr:spPr bwMode="auto">
        <a:xfrm>
          <a:off x="2828925" y="171450"/>
          <a:ext cx="790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（案）</a:t>
          </a:r>
          <a:endParaRPr lang="ja-JP" altLang="en-US"/>
        </a:p>
      </xdr:txBody>
    </xdr:sp>
    <xdr:clientData/>
  </xdr:twoCellAnchor>
  <xdr:twoCellAnchor>
    <xdr:from>
      <xdr:col>29</xdr:col>
      <xdr:colOff>66675</xdr:colOff>
      <xdr:row>16</xdr:row>
      <xdr:rowOff>0</xdr:rowOff>
    </xdr:from>
    <xdr:to>
      <xdr:col>30</xdr:col>
      <xdr:colOff>95250</xdr:colOff>
      <xdr:row>16</xdr:row>
      <xdr:rowOff>0</xdr:rowOff>
    </xdr:to>
    <xdr:sp macro="" textlink="">
      <xdr:nvSpPr>
        <xdr:cNvPr id="5" name="Rectangle 2"/>
        <xdr:cNvSpPr>
          <a:spLocks noChangeArrowheads="1"/>
        </xdr:cNvSpPr>
      </xdr:nvSpPr>
      <xdr:spPr bwMode="auto">
        <a:xfrm rot="5400000">
          <a:off x="6019800" y="5114925"/>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114300</xdr:colOff>
      <xdr:row>12</xdr:row>
      <xdr:rowOff>28575</xdr:rowOff>
    </xdr:from>
    <xdr:to>
      <xdr:col>11</xdr:col>
      <xdr:colOff>190500</xdr:colOff>
      <xdr:row>12</xdr:row>
      <xdr:rowOff>295275</xdr:rowOff>
    </xdr:to>
    <xdr:sp macro="" textlink="">
      <xdr:nvSpPr>
        <xdr:cNvPr id="6" name="Text Box 3"/>
        <xdr:cNvSpPr txBox="1">
          <a:spLocks noChangeArrowheads="1"/>
        </xdr:cNvSpPr>
      </xdr:nvSpPr>
      <xdr:spPr bwMode="auto">
        <a:xfrm>
          <a:off x="2152650" y="2857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注１</a:t>
          </a:r>
          <a:endParaRPr lang="ja-JP" altLang="en-US"/>
        </a:p>
      </xdr:txBody>
    </xdr:sp>
    <xdr:clientData/>
  </xdr:twoCellAnchor>
  <xdr:twoCellAnchor>
    <xdr:from>
      <xdr:col>10</xdr:col>
      <xdr:colOff>114300</xdr:colOff>
      <xdr:row>15</xdr:row>
      <xdr:rowOff>133350</xdr:rowOff>
    </xdr:from>
    <xdr:to>
      <xdr:col>11</xdr:col>
      <xdr:colOff>190500</xdr:colOff>
      <xdr:row>15</xdr:row>
      <xdr:rowOff>400050</xdr:rowOff>
    </xdr:to>
    <xdr:sp macro="" textlink="">
      <xdr:nvSpPr>
        <xdr:cNvPr id="7" name="Text Box 4"/>
        <xdr:cNvSpPr txBox="1">
          <a:spLocks noChangeArrowheads="1"/>
        </xdr:cNvSpPr>
      </xdr:nvSpPr>
      <xdr:spPr bwMode="auto">
        <a:xfrm>
          <a:off x="2152650" y="4762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14</xdr:row>
      <xdr:rowOff>66675</xdr:rowOff>
    </xdr:from>
    <xdr:to>
      <xdr:col>11</xdr:col>
      <xdr:colOff>190500</xdr:colOff>
      <xdr:row>14</xdr:row>
      <xdr:rowOff>333375</xdr:rowOff>
    </xdr:to>
    <xdr:sp macro="" textlink="">
      <xdr:nvSpPr>
        <xdr:cNvPr id="8" name="Text Box 5"/>
        <xdr:cNvSpPr txBox="1">
          <a:spLocks noChangeArrowheads="1"/>
        </xdr:cNvSpPr>
      </xdr:nvSpPr>
      <xdr:spPr bwMode="auto">
        <a:xfrm>
          <a:off x="2152650" y="40957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13</xdr:row>
      <xdr:rowOff>57150</xdr:rowOff>
    </xdr:from>
    <xdr:to>
      <xdr:col>11</xdr:col>
      <xdr:colOff>190500</xdr:colOff>
      <xdr:row>13</xdr:row>
      <xdr:rowOff>323850</xdr:rowOff>
    </xdr:to>
    <xdr:sp macro="" textlink="">
      <xdr:nvSpPr>
        <xdr:cNvPr id="9" name="Text Box 6"/>
        <xdr:cNvSpPr txBox="1">
          <a:spLocks noChangeArrowheads="1"/>
        </xdr:cNvSpPr>
      </xdr:nvSpPr>
      <xdr:spPr bwMode="auto">
        <a:xfrm>
          <a:off x="2152650" y="34861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注２</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0"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1"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28</xdr:col>
      <xdr:colOff>190501</xdr:colOff>
      <xdr:row>0</xdr:row>
      <xdr:rowOff>123825</xdr:rowOff>
    </xdr:from>
    <xdr:to>
      <xdr:col>35</xdr:col>
      <xdr:colOff>123826</xdr:colOff>
      <xdr:row>1</xdr:row>
      <xdr:rowOff>323850</xdr:rowOff>
    </xdr:to>
    <xdr:sp macro="" textlink="">
      <xdr:nvSpPr>
        <xdr:cNvPr id="12" name="正方形/長方形 11"/>
        <xdr:cNvSpPr/>
      </xdr:nvSpPr>
      <xdr:spPr>
        <a:xfrm>
          <a:off x="5829301" y="123825"/>
          <a:ext cx="1333500"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申請時記入例</a:t>
          </a:r>
        </a:p>
      </xdr:txBody>
    </xdr:sp>
    <xdr:clientData/>
  </xdr:twoCellAnchor>
  <xdr:twoCellAnchor>
    <xdr:from>
      <xdr:col>19</xdr:col>
      <xdr:colOff>95250</xdr:colOff>
      <xdr:row>1</xdr:row>
      <xdr:rowOff>390525</xdr:rowOff>
    </xdr:from>
    <xdr:to>
      <xdr:col>35</xdr:col>
      <xdr:colOff>190499</xdr:colOff>
      <xdr:row>12</xdr:row>
      <xdr:rowOff>371475</xdr:rowOff>
    </xdr:to>
    <xdr:sp macro="" textlink="">
      <xdr:nvSpPr>
        <xdr:cNvPr id="13" name="対角する 2 つの角を切り取った四角形 12"/>
        <xdr:cNvSpPr/>
      </xdr:nvSpPr>
      <xdr:spPr>
        <a:xfrm>
          <a:off x="3933825" y="561975"/>
          <a:ext cx="3295649" cy="2638425"/>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050" u="sng">
              <a:solidFill>
                <a:schemeClr val="lt1"/>
              </a:solidFill>
              <a:effectLst/>
              <a:latin typeface="+mn-lt"/>
              <a:ea typeface="+mn-ea"/>
              <a:cs typeface="+mn-cs"/>
            </a:rPr>
            <a:t>３月の請求時には</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１　受審の詳細について</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を記入するとともに、</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２　受審費用について</a:t>
          </a:r>
          <a:r>
            <a:rPr kumimoji="1" lang="en-US" altLang="ja-JP" sz="1050" u="sng">
              <a:solidFill>
                <a:schemeClr val="lt1"/>
              </a:solidFill>
              <a:effectLst/>
              <a:latin typeface="+mn-lt"/>
              <a:ea typeface="+mn-ea"/>
              <a:cs typeface="+mn-cs"/>
            </a:rPr>
            <a:t>』</a:t>
          </a:r>
          <a:r>
            <a:rPr kumimoji="1" lang="ja-JP" altLang="ja-JP" sz="1050" u="sng">
              <a:solidFill>
                <a:schemeClr val="lt1"/>
              </a:solidFill>
              <a:effectLst/>
              <a:latin typeface="+mn-lt"/>
              <a:ea typeface="+mn-ea"/>
              <a:cs typeface="+mn-cs"/>
            </a:rPr>
            <a:t>も記載し、報告書として添付してください。</a:t>
          </a:r>
          <a:endParaRPr lang="ja-JP" altLang="ja-JP" sz="1050">
            <a:effectLst/>
          </a:endParaRPr>
        </a:p>
        <a:p>
          <a:r>
            <a:rPr kumimoji="1" lang="ja-JP" altLang="ja-JP" sz="1050">
              <a:solidFill>
                <a:schemeClr val="lt1"/>
              </a:solidFill>
              <a:effectLst/>
              <a:latin typeface="+mn-lt"/>
              <a:ea typeface="+mn-ea"/>
              <a:cs typeface="+mn-cs"/>
            </a:rPr>
            <a:t>・チェックポイント</a:t>
          </a:r>
          <a:endParaRPr lang="ja-JP" altLang="ja-JP" sz="1050">
            <a:effectLst/>
          </a:endParaRPr>
        </a:p>
        <a:p>
          <a:r>
            <a:rPr kumimoji="1" lang="ja-JP" altLang="ja-JP" sz="1050">
              <a:solidFill>
                <a:schemeClr val="lt1"/>
              </a:solidFill>
              <a:effectLst/>
              <a:latin typeface="+mn-lt"/>
              <a:ea typeface="+mn-ea"/>
              <a:cs typeface="+mn-cs"/>
            </a:rPr>
            <a:t>□　過去４年以内に助成を受けていない</a:t>
          </a:r>
          <a:endParaRPr lang="ja-JP" altLang="ja-JP" sz="1050">
            <a:effectLst/>
          </a:endParaRPr>
        </a:p>
        <a:p>
          <a:r>
            <a:rPr kumimoji="1" lang="ja-JP" altLang="ja-JP" sz="1050">
              <a:solidFill>
                <a:schemeClr val="lt1"/>
              </a:solidFill>
              <a:effectLst/>
              <a:latin typeface="+mn-lt"/>
              <a:ea typeface="+mn-ea"/>
              <a:cs typeface="+mn-cs"/>
            </a:rPr>
            <a:t>□　かながわ福祉サービス第三者評価推進機構が認証する第三者評価指定評価機関の一覧は下記ＵＲＬ参照。</a:t>
          </a:r>
          <a:endParaRPr lang="ja-JP" altLang="ja-JP" sz="1050">
            <a:effectLst/>
          </a:endParaRPr>
        </a:p>
        <a:p>
          <a:r>
            <a:rPr kumimoji="1" lang="en-US" altLang="ja-JP" sz="1050">
              <a:solidFill>
                <a:schemeClr val="lt1"/>
              </a:solidFill>
              <a:effectLst/>
              <a:latin typeface="+mn-lt"/>
              <a:ea typeface="+mn-ea"/>
              <a:cs typeface="+mn-cs"/>
            </a:rPr>
            <a:t>http://www.knsyk.jp/c/3hyouka/kikan_hyoukakikan</a:t>
          </a:r>
          <a:endParaRPr lang="ja-JP" altLang="ja-JP" sz="1050">
            <a:effectLst/>
          </a:endParaRPr>
        </a:p>
        <a:p>
          <a:r>
            <a:rPr kumimoji="1" lang="ja-JP" altLang="ja-JP" sz="1050">
              <a:solidFill>
                <a:schemeClr val="lt1"/>
              </a:solidFill>
              <a:effectLst/>
              <a:latin typeface="+mn-lt"/>
              <a:ea typeface="+mn-ea"/>
              <a:cs typeface="+mn-cs"/>
            </a:rPr>
            <a:t>□　受審費用の領収書の日付が助成を受　　</a:t>
          </a:r>
          <a:endParaRPr lang="ja-JP" altLang="ja-JP" sz="1050">
            <a:effectLst/>
          </a:endParaRPr>
        </a:p>
        <a:p>
          <a:r>
            <a:rPr kumimoji="1" lang="ja-JP" altLang="ja-JP" sz="1050">
              <a:solidFill>
                <a:schemeClr val="lt1"/>
              </a:solidFill>
              <a:effectLst/>
              <a:latin typeface="+mn-lt"/>
              <a:ea typeface="+mn-ea"/>
              <a:cs typeface="+mn-cs"/>
            </a:rPr>
            <a:t>　　ける年度内であるか</a:t>
          </a:r>
          <a:endParaRPr lang="ja-JP" altLang="ja-JP" sz="1050">
            <a:effectLst/>
          </a:endParaRPr>
        </a:p>
      </xdr:txBody>
    </xdr:sp>
    <xdr:clientData/>
  </xdr:twoCellAnchor>
  <xdr:twoCellAnchor>
    <xdr:from>
      <xdr:col>21</xdr:col>
      <xdr:colOff>161924</xdr:colOff>
      <xdr:row>13</xdr:row>
      <xdr:rowOff>561976</xdr:rowOff>
    </xdr:from>
    <xdr:to>
      <xdr:col>34</xdr:col>
      <xdr:colOff>180974</xdr:colOff>
      <xdr:row>18</xdr:row>
      <xdr:rowOff>1</xdr:rowOff>
    </xdr:to>
    <xdr:sp macro="" textlink="">
      <xdr:nvSpPr>
        <xdr:cNvPr id="14" name="角丸四角形 13"/>
        <xdr:cNvSpPr/>
      </xdr:nvSpPr>
      <xdr:spPr>
        <a:xfrm>
          <a:off x="4400549" y="3990976"/>
          <a:ext cx="2619375" cy="16764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t>※2019</a:t>
          </a:r>
          <a:r>
            <a:rPr kumimoji="1" lang="ja-JP" altLang="en-US" sz="1100"/>
            <a:t>年４月～</a:t>
          </a:r>
          <a:r>
            <a:rPr kumimoji="1" lang="en-US" altLang="ja-JP" sz="1100"/>
            <a:t>2019</a:t>
          </a:r>
          <a:r>
            <a:rPr kumimoji="1" lang="ja-JP" altLang="en-US" sz="1100"/>
            <a:t>年３月の間に支払いしたものについては、令和２年３月分で請求してください。</a:t>
          </a:r>
          <a:endParaRPr kumimoji="1" lang="en-US" altLang="ja-JP" sz="1100"/>
        </a:p>
        <a:p>
          <a:pPr algn="l"/>
          <a:r>
            <a:rPr kumimoji="1" lang="ja-JP" altLang="en-US" sz="1100"/>
            <a:t>受審期間が</a:t>
          </a:r>
          <a:r>
            <a:rPr kumimoji="1" lang="en-US" altLang="ja-JP" sz="1100"/>
            <a:t>2019</a:t>
          </a:r>
          <a:r>
            <a:rPr kumimoji="1" lang="ja-JP" altLang="en-US" sz="1100"/>
            <a:t>年度中であっても支払いが</a:t>
          </a:r>
          <a:r>
            <a:rPr kumimoji="1" lang="en-US" altLang="ja-JP" sz="1100"/>
            <a:t>2020</a:t>
          </a:r>
          <a:r>
            <a:rPr kumimoji="1" lang="ja-JP" altLang="en-US" sz="1100"/>
            <a:t>年４月以降の場合は、</a:t>
          </a:r>
          <a:r>
            <a:rPr kumimoji="1" lang="en-US" altLang="ja-JP" sz="1100"/>
            <a:t>2020</a:t>
          </a:r>
          <a:r>
            <a:rPr kumimoji="1" lang="ja-JP" altLang="en-US" sz="1100"/>
            <a:t>年度（</a:t>
          </a:r>
          <a:r>
            <a:rPr kumimoji="1" lang="en-US" altLang="ja-JP" sz="1100"/>
            <a:t>2021</a:t>
          </a:r>
          <a:r>
            <a:rPr kumimoji="1" lang="ja-JP" altLang="en-US" sz="1100"/>
            <a:t>年３月分）での請求となります。</a:t>
          </a:r>
        </a:p>
      </xdr:txBody>
    </xdr:sp>
    <xdr:clientData/>
  </xdr:twoCellAnchor>
  <xdr:twoCellAnchor>
    <xdr:from>
      <xdr:col>19</xdr:col>
      <xdr:colOff>38100</xdr:colOff>
      <xdr:row>15</xdr:row>
      <xdr:rowOff>390526</xdr:rowOff>
    </xdr:from>
    <xdr:to>
      <xdr:col>21</xdr:col>
      <xdr:colOff>152400</xdr:colOff>
      <xdr:row>17</xdr:row>
      <xdr:rowOff>114301</xdr:rowOff>
    </xdr:to>
    <xdr:cxnSp macro="">
      <xdr:nvCxnSpPr>
        <xdr:cNvPr id="15" name="直線矢印コネクタ 14"/>
        <xdr:cNvCxnSpPr>
          <a:stCxn id="2" idx="6"/>
        </xdr:cNvCxnSpPr>
      </xdr:nvCxnSpPr>
      <xdr:spPr>
        <a:xfrm flipV="1">
          <a:off x="3876675" y="5019676"/>
          <a:ext cx="514350" cy="5429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66675</xdr:colOff>
      <xdr:row>25</xdr:row>
      <xdr:rowOff>0</xdr:rowOff>
    </xdr:from>
    <xdr:to>
      <xdr:col>30</xdr:col>
      <xdr:colOff>95250</xdr:colOff>
      <xdr:row>25</xdr:row>
      <xdr:rowOff>0</xdr:rowOff>
    </xdr:to>
    <xdr:sp macro="" textlink="">
      <xdr:nvSpPr>
        <xdr:cNvPr id="16"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15</xdr:col>
      <xdr:colOff>95250</xdr:colOff>
      <xdr:row>22</xdr:row>
      <xdr:rowOff>47625</xdr:rowOff>
    </xdr:from>
    <xdr:to>
      <xdr:col>30</xdr:col>
      <xdr:colOff>47624</xdr:colOff>
      <xdr:row>24</xdr:row>
      <xdr:rowOff>381000</xdr:rowOff>
    </xdr:to>
    <xdr:sp macro="" textlink="">
      <xdr:nvSpPr>
        <xdr:cNvPr id="17" name="角丸四角形 16"/>
        <xdr:cNvSpPr/>
      </xdr:nvSpPr>
      <xdr:spPr>
        <a:xfrm>
          <a:off x="3133725" y="6591300"/>
          <a:ext cx="2952749" cy="111442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1300"/>
            </a:lnSpc>
          </a:pPr>
          <a:r>
            <a:rPr kumimoji="1" lang="ja-JP" altLang="en-US" sz="1600"/>
            <a:t>申請時は未記入。</a:t>
          </a:r>
        </a:p>
      </xdr:txBody>
    </xdr:sp>
    <xdr:clientData/>
  </xdr:twoCellAnchor>
  <xdr:twoCellAnchor>
    <xdr:from>
      <xdr:col>14</xdr:col>
      <xdr:colOff>66675</xdr:colOff>
      <xdr:row>8</xdr:row>
      <xdr:rowOff>76200</xdr:rowOff>
    </xdr:from>
    <xdr:to>
      <xdr:col>16</xdr:col>
      <xdr:colOff>28575</xdr:colOff>
      <xdr:row>9</xdr:row>
      <xdr:rowOff>0</xdr:rowOff>
    </xdr:to>
    <xdr:sp macro="" textlink="">
      <xdr:nvSpPr>
        <xdr:cNvPr id="18" name="円/楕円 17"/>
        <xdr:cNvSpPr/>
      </xdr:nvSpPr>
      <xdr:spPr>
        <a:xfrm>
          <a:off x="2905125" y="2209800"/>
          <a:ext cx="36195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95250</xdr:colOff>
      <xdr:row>4</xdr:row>
      <xdr:rowOff>66676</xdr:rowOff>
    </xdr:from>
    <xdr:ext cx="1885950" cy="266700"/>
    <xdr:sp macro="" textlink="">
      <xdr:nvSpPr>
        <xdr:cNvPr id="19" name="テキスト ボックス 18"/>
        <xdr:cNvSpPr txBox="1"/>
      </xdr:nvSpPr>
      <xdr:spPr>
        <a:xfrm>
          <a:off x="895350" y="1133476"/>
          <a:ext cx="1885950" cy="266700"/>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t>申請に丸をつけてください。</a:t>
          </a:r>
        </a:p>
      </xdr:txBody>
    </xdr:sp>
    <xdr:clientData/>
  </xdr:oneCellAnchor>
  <xdr:twoCellAnchor>
    <xdr:from>
      <xdr:col>9</xdr:col>
      <xdr:colOff>0</xdr:colOff>
      <xdr:row>2</xdr:row>
      <xdr:rowOff>38101</xdr:rowOff>
    </xdr:from>
    <xdr:to>
      <xdr:col>18</xdr:col>
      <xdr:colOff>76200</xdr:colOff>
      <xdr:row>4</xdr:row>
      <xdr:rowOff>66676</xdr:rowOff>
    </xdr:to>
    <xdr:cxnSp macro="">
      <xdr:nvCxnSpPr>
        <xdr:cNvPr id="20" name="直線矢印コネクタ 19"/>
        <xdr:cNvCxnSpPr>
          <a:stCxn id="19" idx="0"/>
        </xdr:cNvCxnSpPr>
      </xdr:nvCxnSpPr>
      <xdr:spPr>
        <a:xfrm flipV="1">
          <a:off x="1838325" y="638176"/>
          <a:ext cx="1876425" cy="49530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5</xdr:row>
      <xdr:rowOff>114301</xdr:rowOff>
    </xdr:from>
    <xdr:to>
      <xdr:col>14</xdr:col>
      <xdr:colOff>66675</xdr:colOff>
      <xdr:row>8</xdr:row>
      <xdr:rowOff>47625</xdr:rowOff>
    </xdr:to>
    <xdr:cxnSp macro="">
      <xdr:nvCxnSpPr>
        <xdr:cNvPr id="21" name="直線矢印コネクタ 20"/>
        <xdr:cNvCxnSpPr/>
      </xdr:nvCxnSpPr>
      <xdr:spPr>
        <a:xfrm>
          <a:off x="1838325" y="1447801"/>
          <a:ext cx="1066800" cy="73342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66675</xdr:colOff>
      <xdr:row>16</xdr:row>
      <xdr:rowOff>190500</xdr:rowOff>
    </xdr:from>
    <xdr:to>
      <xdr:col>19</xdr:col>
      <xdr:colOff>38100</xdr:colOff>
      <xdr:row>18</xdr:row>
      <xdr:rowOff>38101</xdr:rowOff>
    </xdr:to>
    <xdr:sp macro="" textlink="">
      <xdr:nvSpPr>
        <xdr:cNvPr id="2" name="円/楕円 1"/>
        <xdr:cNvSpPr/>
      </xdr:nvSpPr>
      <xdr:spPr>
        <a:xfrm>
          <a:off x="66675" y="5419725"/>
          <a:ext cx="3810000" cy="285751"/>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21</xdr:col>
      <xdr:colOff>76200</xdr:colOff>
      <xdr:row>1</xdr:row>
      <xdr:rowOff>190501</xdr:rowOff>
    </xdr:from>
    <xdr:to>
      <xdr:col>23</xdr:col>
      <xdr:colOff>133350</xdr:colOff>
      <xdr:row>2</xdr:row>
      <xdr:rowOff>28576</xdr:rowOff>
    </xdr:to>
    <xdr:sp macro="" textlink="">
      <xdr:nvSpPr>
        <xdr:cNvPr id="3" name="円/楕円 2"/>
        <xdr:cNvSpPr/>
      </xdr:nvSpPr>
      <xdr:spPr>
        <a:xfrm>
          <a:off x="4314825" y="361951"/>
          <a:ext cx="457200" cy="2667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13</xdr:col>
      <xdr:colOff>190500</xdr:colOff>
      <xdr:row>1</xdr:row>
      <xdr:rowOff>0</xdr:rowOff>
    </xdr:from>
    <xdr:to>
      <xdr:col>17</xdr:col>
      <xdr:colOff>180975</xdr:colOff>
      <xdr:row>1</xdr:row>
      <xdr:rowOff>0</xdr:rowOff>
    </xdr:to>
    <xdr:sp macro="" textlink="">
      <xdr:nvSpPr>
        <xdr:cNvPr id="4" name="Text Box 1"/>
        <xdr:cNvSpPr txBox="1">
          <a:spLocks noChangeArrowheads="1"/>
        </xdr:cNvSpPr>
      </xdr:nvSpPr>
      <xdr:spPr bwMode="auto">
        <a:xfrm>
          <a:off x="2828925" y="171450"/>
          <a:ext cx="790575"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algn="l" rtl="0">
            <a:defRPr sz="1000"/>
          </a:pPr>
          <a:r>
            <a:rPr lang="ja-JP" altLang="en-US" sz="1400" b="0" i="0" u="none" strike="noStrike" baseline="0">
              <a:solidFill>
                <a:srgbClr val="000000"/>
              </a:solidFill>
              <a:latin typeface="ＭＳ Ｐゴシック"/>
              <a:ea typeface="ＭＳ Ｐゴシック"/>
            </a:rPr>
            <a:t>（案）</a:t>
          </a:r>
          <a:endParaRPr lang="ja-JP" altLang="en-US"/>
        </a:p>
      </xdr:txBody>
    </xdr:sp>
    <xdr:clientData/>
  </xdr:twoCellAnchor>
  <xdr:twoCellAnchor>
    <xdr:from>
      <xdr:col>29</xdr:col>
      <xdr:colOff>66675</xdr:colOff>
      <xdr:row>16</xdr:row>
      <xdr:rowOff>0</xdr:rowOff>
    </xdr:from>
    <xdr:to>
      <xdr:col>30</xdr:col>
      <xdr:colOff>95250</xdr:colOff>
      <xdr:row>16</xdr:row>
      <xdr:rowOff>0</xdr:rowOff>
    </xdr:to>
    <xdr:sp macro="" textlink="">
      <xdr:nvSpPr>
        <xdr:cNvPr id="5" name="Rectangle 2"/>
        <xdr:cNvSpPr>
          <a:spLocks noChangeArrowheads="1"/>
        </xdr:cNvSpPr>
      </xdr:nvSpPr>
      <xdr:spPr bwMode="auto">
        <a:xfrm rot="5400000">
          <a:off x="6019800" y="5114925"/>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10</xdr:col>
      <xdr:colOff>114300</xdr:colOff>
      <xdr:row>12</xdr:row>
      <xdr:rowOff>28575</xdr:rowOff>
    </xdr:from>
    <xdr:to>
      <xdr:col>11</xdr:col>
      <xdr:colOff>190500</xdr:colOff>
      <xdr:row>12</xdr:row>
      <xdr:rowOff>295275</xdr:rowOff>
    </xdr:to>
    <xdr:sp macro="" textlink="">
      <xdr:nvSpPr>
        <xdr:cNvPr id="6" name="Text Box 3"/>
        <xdr:cNvSpPr txBox="1">
          <a:spLocks noChangeArrowheads="1"/>
        </xdr:cNvSpPr>
      </xdr:nvSpPr>
      <xdr:spPr bwMode="auto">
        <a:xfrm>
          <a:off x="2152650" y="2857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注１</a:t>
          </a:r>
          <a:endParaRPr lang="ja-JP" altLang="en-US"/>
        </a:p>
      </xdr:txBody>
    </xdr:sp>
    <xdr:clientData/>
  </xdr:twoCellAnchor>
  <xdr:twoCellAnchor>
    <xdr:from>
      <xdr:col>10</xdr:col>
      <xdr:colOff>114300</xdr:colOff>
      <xdr:row>15</xdr:row>
      <xdr:rowOff>133350</xdr:rowOff>
    </xdr:from>
    <xdr:to>
      <xdr:col>11</xdr:col>
      <xdr:colOff>190500</xdr:colOff>
      <xdr:row>15</xdr:row>
      <xdr:rowOff>400050</xdr:rowOff>
    </xdr:to>
    <xdr:sp macro="" textlink="">
      <xdr:nvSpPr>
        <xdr:cNvPr id="7" name="Text Box 4"/>
        <xdr:cNvSpPr txBox="1">
          <a:spLocks noChangeArrowheads="1"/>
        </xdr:cNvSpPr>
      </xdr:nvSpPr>
      <xdr:spPr bwMode="auto">
        <a:xfrm>
          <a:off x="2152650" y="476250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14</xdr:row>
      <xdr:rowOff>66675</xdr:rowOff>
    </xdr:from>
    <xdr:to>
      <xdr:col>11</xdr:col>
      <xdr:colOff>190500</xdr:colOff>
      <xdr:row>14</xdr:row>
      <xdr:rowOff>333375</xdr:rowOff>
    </xdr:to>
    <xdr:sp macro="" textlink="">
      <xdr:nvSpPr>
        <xdr:cNvPr id="8" name="Text Box 5"/>
        <xdr:cNvSpPr txBox="1">
          <a:spLocks noChangeArrowheads="1"/>
        </xdr:cNvSpPr>
      </xdr:nvSpPr>
      <xdr:spPr bwMode="auto">
        <a:xfrm>
          <a:off x="2152650" y="40957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注３</a:t>
          </a:r>
          <a:endParaRPr lang="ja-JP" altLang="en-US"/>
        </a:p>
      </xdr:txBody>
    </xdr:sp>
    <xdr:clientData/>
  </xdr:twoCellAnchor>
  <xdr:twoCellAnchor>
    <xdr:from>
      <xdr:col>10</xdr:col>
      <xdr:colOff>114300</xdr:colOff>
      <xdr:row>13</xdr:row>
      <xdr:rowOff>57150</xdr:rowOff>
    </xdr:from>
    <xdr:to>
      <xdr:col>11</xdr:col>
      <xdr:colOff>190500</xdr:colOff>
      <xdr:row>13</xdr:row>
      <xdr:rowOff>323850</xdr:rowOff>
    </xdr:to>
    <xdr:sp macro="" textlink="">
      <xdr:nvSpPr>
        <xdr:cNvPr id="9" name="Text Box 6"/>
        <xdr:cNvSpPr txBox="1">
          <a:spLocks noChangeArrowheads="1"/>
        </xdr:cNvSpPr>
      </xdr:nvSpPr>
      <xdr:spPr bwMode="auto">
        <a:xfrm>
          <a:off x="2152650" y="3486150"/>
          <a:ext cx="276225"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注２</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0"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66675</xdr:colOff>
      <xdr:row>25</xdr:row>
      <xdr:rowOff>0</xdr:rowOff>
    </xdr:from>
    <xdr:to>
      <xdr:col>30</xdr:col>
      <xdr:colOff>95250</xdr:colOff>
      <xdr:row>25</xdr:row>
      <xdr:rowOff>0</xdr:rowOff>
    </xdr:to>
    <xdr:sp macro="" textlink="">
      <xdr:nvSpPr>
        <xdr:cNvPr id="11"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29</xdr:col>
      <xdr:colOff>19050</xdr:colOff>
      <xdr:row>0</xdr:row>
      <xdr:rowOff>123825</xdr:rowOff>
    </xdr:from>
    <xdr:to>
      <xdr:col>35</xdr:col>
      <xdr:colOff>123825</xdr:colOff>
      <xdr:row>1</xdr:row>
      <xdr:rowOff>323850</xdr:rowOff>
    </xdr:to>
    <xdr:sp macro="" textlink="">
      <xdr:nvSpPr>
        <xdr:cNvPr id="12" name="正方形/長方形 11"/>
        <xdr:cNvSpPr/>
      </xdr:nvSpPr>
      <xdr:spPr>
        <a:xfrm>
          <a:off x="5857875" y="123825"/>
          <a:ext cx="1304925" cy="371475"/>
        </a:xfrm>
        <a:prstGeom prst="rect">
          <a:avLst/>
        </a:prstGeom>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200"/>
            <a:t>報告時記入例</a:t>
          </a:r>
        </a:p>
      </xdr:txBody>
    </xdr:sp>
    <xdr:clientData/>
  </xdr:twoCellAnchor>
  <xdr:twoCellAnchor>
    <xdr:from>
      <xdr:col>18</xdr:col>
      <xdr:colOff>95251</xdr:colOff>
      <xdr:row>2</xdr:row>
      <xdr:rowOff>19051</xdr:rowOff>
    </xdr:from>
    <xdr:to>
      <xdr:col>35</xdr:col>
      <xdr:colOff>152400</xdr:colOff>
      <xdr:row>12</xdr:row>
      <xdr:rowOff>180975</xdr:rowOff>
    </xdr:to>
    <xdr:sp macro="" textlink="">
      <xdr:nvSpPr>
        <xdr:cNvPr id="13" name="対角する 2 つの角を切り取った四角形 12"/>
        <xdr:cNvSpPr/>
      </xdr:nvSpPr>
      <xdr:spPr>
        <a:xfrm>
          <a:off x="3733801" y="619126"/>
          <a:ext cx="3457574" cy="2390774"/>
        </a:xfrm>
        <a:prstGeom prst="snip2Diag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100"/>
            </a:lnSpc>
          </a:pPr>
          <a:r>
            <a:rPr kumimoji="1" lang="ja-JP" altLang="ja-JP" sz="1100" u="sng">
              <a:solidFill>
                <a:schemeClr val="lt1"/>
              </a:solidFill>
              <a:effectLst/>
              <a:latin typeface="+mn-lt"/>
              <a:ea typeface="+mn-ea"/>
              <a:cs typeface="+mn-cs"/>
            </a:rPr>
            <a:t>３月の請求時に</a:t>
          </a:r>
          <a:r>
            <a:rPr kumimoji="1" lang="ja-JP" altLang="en-US" sz="1100" u="sng">
              <a:solidFill>
                <a:schemeClr val="lt1"/>
              </a:solidFill>
              <a:effectLst/>
              <a:latin typeface="+mn-lt"/>
              <a:ea typeface="+mn-ea"/>
              <a:cs typeface="+mn-cs"/>
            </a:rPr>
            <a:t>は</a:t>
          </a:r>
          <a:r>
            <a:rPr kumimoji="1" lang="en-US" altLang="ja-JP" sz="1100" u="sng">
              <a:latin typeface="+mn-ea"/>
              <a:ea typeface="+mn-ea"/>
            </a:rPr>
            <a:t>『</a:t>
          </a:r>
          <a:r>
            <a:rPr kumimoji="1" lang="ja-JP" altLang="en-US" sz="1100" u="sng">
              <a:latin typeface="+mn-ea"/>
              <a:ea typeface="+mn-ea"/>
            </a:rPr>
            <a:t>１　受審の詳細について</a:t>
          </a:r>
          <a:r>
            <a:rPr kumimoji="1" lang="en-US" altLang="ja-JP" sz="1100" u="sng">
              <a:latin typeface="+mn-ea"/>
              <a:ea typeface="+mn-ea"/>
            </a:rPr>
            <a:t>』</a:t>
          </a:r>
          <a:r>
            <a:rPr kumimoji="1" lang="ja-JP" altLang="en-US" sz="1100" u="sng">
              <a:latin typeface="+mn-ea"/>
              <a:ea typeface="+mn-ea"/>
            </a:rPr>
            <a:t>を記入するとともに、</a:t>
          </a:r>
          <a:r>
            <a:rPr kumimoji="1" lang="en-US" altLang="ja-JP" sz="1100" u="sng">
              <a:latin typeface="+mn-ea"/>
              <a:ea typeface="+mn-ea"/>
            </a:rPr>
            <a:t>『</a:t>
          </a:r>
          <a:r>
            <a:rPr kumimoji="1" lang="ja-JP" altLang="en-US" sz="1100" u="sng">
              <a:latin typeface="+mn-ea"/>
              <a:ea typeface="+mn-ea"/>
            </a:rPr>
            <a:t>２　受審費用について</a:t>
          </a:r>
          <a:r>
            <a:rPr kumimoji="1" lang="en-US" altLang="ja-JP" sz="1100" u="sng">
              <a:latin typeface="+mn-ea"/>
              <a:ea typeface="+mn-ea"/>
            </a:rPr>
            <a:t>』</a:t>
          </a:r>
          <a:r>
            <a:rPr kumimoji="1" lang="ja-JP" altLang="en-US" sz="1100" u="sng">
              <a:latin typeface="+mn-ea"/>
              <a:ea typeface="+mn-ea"/>
            </a:rPr>
            <a:t>も記載し、報告書として添付してください。</a:t>
          </a:r>
          <a:endParaRPr kumimoji="1" lang="en-US" altLang="ja-JP" sz="1100" u="sng">
            <a:latin typeface="+mn-ea"/>
            <a:ea typeface="+mn-ea"/>
          </a:endParaRPr>
        </a:p>
        <a:p>
          <a:pPr algn="l">
            <a:lnSpc>
              <a:spcPts val="1100"/>
            </a:lnSpc>
          </a:pPr>
          <a:r>
            <a:rPr kumimoji="1" lang="ja-JP" altLang="en-US" sz="1100"/>
            <a:t>・チェックポイント</a:t>
          </a:r>
          <a:endParaRPr kumimoji="1" lang="en-US" altLang="ja-JP" sz="1100"/>
        </a:p>
        <a:p>
          <a:pPr algn="l">
            <a:lnSpc>
              <a:spcPts val="1100"/>
            </a:lnSpc>
          </a:pPr>
          <a:r>
            <a:rPr kumimoji="1" lang="ja-JP" altLang="en-US" sz="1100"/>
            <a:t>□　過去４年以内に助成を受けていない</a:t>
          </a:r>
          <a:endParaRPr kumimoji="1" lang="en-US" altLang="ja-JP" sz="1100"/>
        </a:p>
        <a:p>
          <a:pPr algn="l">
            <a:lnSpc>
              <a:spcPts val="1000"/>
            </a:lnSpc>
          </a:pPr>
          <a:r>
            <a:rPr kumimoji="1" lang="ja-JP" altLang="en-US" sz="1100"/>
            <a:t>□　かながわ福祉サービス第三者評価推進機構が認証する第三者評価</a:t>
          </a:r>
          <a:r>
            <a:rPr kumimoji="1" lang="ja-JP" altLang="ja-JP" sz="1100">
              <a:solidFill>
                <a:schemeClr val="lt1"/>
              </a:solidFill>
              <a:effectLst/>
              <a:latin typeface="+mn-lt"/>
              <a:ea typeface="+mn-ea"/>
              <a:cs typeface="+mn-cs"/>
            </a:rPr>
            <a:t>指定評価機関の一覧は下記ＵＲＬ参照。</a:t>
          </a:r>
          <a:endParaRPr lang="ja-JP" altLang="ja-JP">
            <a:effectLst/>
          </a:endParaRPr>
        </a:p>
        <a:p>
          <a:r>
            <a:rPr kumimoji="1" lang="en-US" altLang="ja-JP" sz="1100">
              <a:solidFill>
                <a:schemeClr val="lt1"/>
              </a:solidFill>
              <a:effectLst/>
              <a:latin typeface="+mn-lt"/>
              <a:ea typeface="+mn-ea"/>
              <a:cs typeface="+mn-cs"/>
            </a:rPr>
            <a:t>http://www.knsyk.jp/c/3hyouka/kikan_hyoukakikan</a:t>
          </a:r>
        </a:p>
        <a:p>
          <a:r>
            <a:rPr kumimoji="1" lang="ja-JP" altLang="en-US" sz="1100"/>
            <a:t>□　受審費用の領収書の日付が助成を受　　</a:t>
          </a:r>
          <a:endParaRPr kumimoji="1" lang="en-US" altLang="ja-JP" sz="1100"/>
        </a:p>
        <a:p>
          <a:pPr algn="l">
            <a:lnSpc>
              <a:spcPts val="900"/>
            </a:lnSpc>
          </a:pPr>
          <a:r>
            <a:rPr kumimoji="1" lang="ja-JP" altLang="en-US" sz="1100"/>
            <a:t>　　ける年度内であるか</a:t>
          </a:r>
        </a:p>
      </xdr:txBody>
    </xdr:sp>
    <xdr:clientData/>
  </xdr:twoCellAnchor>
  <xdr:twoCellAnchor>
    <xdr:from>
      <xdr:col>22</xdr:col>
      <xdr:colOff>9524</xdr:colOff>
      <xdr:row>13</xdr:row>
      <xdr:rowOff>533401</xdr:rowOff>
    </xdr:from>
    <xdr:to>
      <xdr:col>35</xdr:col>
      <xdr:colOff>28574</xdr:colOff>
      <xdr:row>17</xdr:row>
      <xdr:rowOff>209551</xdr:rowOff>
    </xdr:to>
    <xdr:sp macro="" textlink="">
      <xdr:nvSpPr>
        <xdr:cNvPr id="14" name="角丸四角形 13"/>
        <xdr:cNvSpPr/>
      </xdr:nvSpPr>
      <xdr:spPr>
        <a:xfrm>
          <a:off x="4448174" y="3962401"/>
          <a:ext cx="2619375" cy="16954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en-US" altLang="ja-JP" sz="1100">
              <a:solidFill>
                <a:schemeClr val="lt1"/>
              </a:solidFill>
              <a:effectLst/>
              <a:latin typeface="+mn-lt"/>
              <a:ea typeface="+mn-ea"/>
              <a:cs typeface="+mn-cs"/>
            </a:rPr>
            <a:t>※2019</a:t>
          </a:r>
          <a:r>
            <a:rPr kumimoji="1" lang="ja-JP" altLang="ja-JP" sz="1100">
              <a:solidFill>
                <a:schemeClr val="lt1"/>
              </a:solidFill>
              <a:effectLst/>
              <a:latin typeface="+mn-lt"/>
              <a:ea typeface="+mn-ea"/>
              <a:cs typeface="+mn-cs"/>
            </a:rPr>
            <a:t>年４月～</a:t>
          </a:r>
          <a:r>
            <a:rPr kumimoji="1" lang="en-US" altLang="ja-JP" sz="1100">
              <a:solidFill>
                <a:schemeClr val="lt1"/>
              </a:solidFill>
              <a:effectLst/>
              <a:latin typeface="+mn-lt"/>
              <a:ea typeface="+mn-ea"/>
              <a:cs typeface="+mn-cs"/>
            </a:rPr>
            <a:t>2019</a:t>
          </a:r>
          <a:r>
            <a:rPr kumimoji="1" lang="ja-JP" altLang="ja-JP" sz="1100">
              <a:solidFill>
                <a:schemeClr val="lt1"/>
              </a:solidFill>
              <a:effectLst/>
              <a:latin typeface="+mn-lt"/>
              <a:ea typeface="+mn-ea"/>
              <a:cs typeface="+mn-cs"/>
            </a:rPr>
            <a:t>年３月の間に支払いしたものについては、令和２年３月分で請求してください。</a:t>
          </a:r>
          <a:endParaRPr lang="ja-JP" altLang="ja-JP">
            <a:effectLst/>
          </a:endParaRPr>
        </a:p>
        <a:p>
          <a:r>
            <a:rPr kumimoji="1" lang="ja-JP" altLang="ja-JP" sz="1100">
              <a:solidFill>
                <a:schemeClr val="lt1"/>
              </a:solidFill>
              <a:effectLst/>
              <a:latin typeface="+mn-lt"/>
              <a:ea typeface="+mn-ea"/>
              <a:cs typeface="+mn-cs"/>
            </a:rPr>
            <a:t>受審期間が</a:t>
          </a:r>
          <a:r>
            <a:rPr kumimoji="1" lang="en-US" altLang="ja-JP" sz="1100">
              <a:solidFill>
                <a:schemeClr val="lt1"/>
              </a:solidFill>
              <a:effectLst/>
              <a:latin typeface="+mn-lt"/>
              <a:ea typeface="+mn-ea"/>
              <a:cs typeface="+mn-cs"/>
            </a:rPr>
            <a:t>2019</a:t>
          </a:r>
          <a:r>
            <a:rPr kumimoji="1" lang="ja-JP" altLang="ja-JP" sz="1100">
              <a:solidFill>
                <a:schemeClr val="lt1"/>
              </a:solidFill>
              <a:effectLst/>
              <a:latin typeface="+mn-lt"/>
              <a:ea typeface="+mn-ea"/>
              <a:cs typeface="+mn-cs"/>
            </a:rPr>
            <a:t>年度中であっても支払いが</a:t>
          </a:r>
          <a:r>
            <a:rPr kumimoji="1" lang="en-US" altLang="ja-JP" sz="1100">
              <a:solidFill>
                <a:schemeClr val="lt1"/>
              </a:solidFill>
              <a:effectLst/>
              <a:latin typeface="+mn-lt"/>
              <a:ea typeface="+mn-ea"/>
              <a:cs typeface="+mn-cs"/>
            </a:rPr>
            <a:t>2020</a:t>
          </a:r>
          <a:r>
            <a:rPr kumimoji="1" lang="ja-JP" altLang="ja-JP" sz="1100">
              <a:solidFill>
                <a:schemeClr val="lt1"/>
              </a:solidFill>
              <a:effectLst/>
              <a:latin typeface="+mn-lt"/>
              <a:ea typeface="+mn-ea"/>
              <a:cs typeface="+mn-cs"/>
            </a:rPr>
            <a:t>年４月以降の場合は、</a:t>
          </a:r>
          <a:r>
            <a:rPr kumimoji="1" lang="en-US" altLang="ja-JP" sz="1100">
              <a:solidFill>
                <a:schemeClr val="lt1"/>
              </a:solidFill>
              <a:effectLst/>
              <a:latin typeface="+mn-lt"/>
              <a:ea typeface="+mn-ea"/>
              <a:cs typeface="+mn-cs"/>
            </a:rPr>
            <a:t>2020</a:t>
          </a:r>
          <a:r>
            <a:rPr kumimoji="1" lang="ja-JP" altLang="ja-JP" sz="1100">
              <a:solidFill>
                <a:schemeClr val="lt1"/>
              </a:solidFill>
              <a:effectLst/>
              <a:latin typeface="+mn-lt"/>
              <a:ea typeface="+mn-ea"/>
              <a:cs typeface="+mn-cs"/>
            </a:rPr>
            <a:t>年度（</a:t>
          </a:r>
          <a:r>
            <a:rPr kumimoji="1" lang="en-US" altLang="ja-JP" sz="1100">
              <a:solidFill>
                <a:schemeClr val="lt1"/>
              </a:solidFill>
              <a:effectLst/>
              <a:latin typeface="+mn-lt"/>
              <a:ea typeface="+mn-ea"/>
              <a:cs typeface="+mn-cs"/>
            </a:rPr>
            <a:t>2021</a:t>
          </a:r>
          <a:r>
            <a:rPr kumimoji="1" lang="ja-JP" altLang="ja-JP" sz="1100">
              <a:solidFill>
                <a:schemeClr val="lt1"/>
              </a:solidFill>
              <a:effectLst/>
              <a:latin typeface="+mn-lt"/>
              <a:ea typeface="+mn-ea"/>
              <a:cs typeface="+mn-cs"/>
            </a:rPr>
            <a:t>年３月分）での請求となります。</a:t>
          </a:r>
          <a:endParaRPr lang="ja-JP" altLang="ja-JP">
            <a:effectLst/>
          </a:endParaRPr>
        </a:p>
      </xdr:txBody>
    </xdr:sp>
    <xdr:clientData/>
  </xdr:twoCellAnchor>
  <xdr:twoCellAnchor>
    <xdr:from>
      <xdr:col>19</xdr:col>
      <xdr:colOff>38100</xdr:colOff>
      <xdr:row>15</xdr:row>
      <xdr:rowOff>390526</xdr:rowOff>
    </xdr:from>
    <xdr:to>
      <xdr:col>21</xdr:col>
      <xdr:colOff>152400</xdr:colOff>
      <xdr:row>17</xdr:row>
      <xdr:rowOff>114301</xdr:rowOff>
    </xdr:to>
    <xdr:cxnSp macro="">
      <xdr:nvCxnSpPr>
        <xdr:cNvPr id="15" name="直線矢印コネクタ 14"/>
        <xdr:cNvCxnSpPr>
          <a:stCxn id="2" idx="6"/>
        </xdr:cNvCxnSpPr>
      </xdr:nvCxnSpPr>
      <xdr:spPr>
        <a:xfrm flipV="1">
          <a:off x="3876675" y="5019676"/>
          <a:ext cx="514350" cy="542925"/>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66675</xdr:colOff>
      <xdr:row>25</xdr:row>
      <xdr:rowOff>0</xdr:rowOff>
    </xdr:from>
    <xdr:to>
      <xdr:col>30</xdr:col>
      <xdr:colOff>95250</xdr:colOff>
      <xdr:row>25</xdr:row>
      <xdr:rowOff>0</xdr:rowOff>
    </xdr:to>
    <xdr:sp macro="" textlink="">
      <xdr:nvSpPr>
        <xdr:cNvPr id="16" name="Rectangle 2"/>
        <xdr:cNvSpPr>
          <a:spLocks noChangeArrowheads="1"/>
        </xdr:cNvSpPr>
      </xdr:nvSpPr>
      <xdr:spPr bwMode="auto">
        <a:xfrm rot="5400000">
          <a:off x="6019800" y="7600950"/>
          <a:ext cx="0" cy="22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0" bIns="0" anchor="b" upright="1"/>
        <a:lstStyle/>
        <a:p>
          <a:pPr algn="l" rtl="0">
            <a:defRPr sz="1000"/>
          </a:pPr>
          <a:r>
            <a:rPr lang="ja-JP" altLang="en-US" sz="1100" b="0" i="0" u="none" strike="noStrike" baseline="0">
              <a:solidFill>
                <a:srgbClr val="000000"/>
              </a:solidFill>
              <a:latin typeface="ＭＳ Ｐゴシック"/>
              <a:ea typeface="ＭＳ Ｐゴシック"/>
            </a:rPr>
            <a:t>～</a:t>
          </a:r>
          <a:endParaRPr lang="ja-JP" altLang="en-US"/>
        </a:p>
      </xdr:txBody>
    </xdr:sp>
    <xdr:clientData/>
  </xdr:twoCellAnchor>
  <xdr:twoCellAnchor>
    <xdr:from>
      <xdr:col>19</xdr:col>
      <xdr:colOff>28575</xdr:colOff>
      <xdr:row>22</xdr:row>
      <xdr:rowOff>9525</xdr:rowOff>
    </xdr:from>
    <xdr:to>
      <xdr:col>26</xdr:col>
      <xdr:colOff>142875</xdr:colOff>
      <xdr:row>24</xdr:row>
      <xdr:rowOff>352424</xdr:rowOff>
    </xdr:to>
    <xdr:sp macro="" textlink="">
      <xdr:nvSpPr>
        <xdr:cNvPr id="17" name="円/楕円 16"/>
        <xdr:cNvSpPr/>
      </xdr:nvSpPr>
      <xdr:spPr>
        <a:xfrm>
          <a:off x="3867150" y="6553200"/>
          <a:ext cx="1514475" cy="1123949"/>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endParaRPr lang="ja-JP" altLang="en-US"/>
        </a:p>
      </xdr:txBody>
    </xdr:sp>
    <xdr:clientData/>
  </xdr:twoCellAnchor>
  <xdr:twoCellAnchor>
    <xdr:from>
      <xdr:col>20</xdr:col>
      <xdr:colOff>133350</xdr:colOff>
      <xdr:row>26</xdr:row>
      <xdr:rowOff>47625</xdr:rowOff>
    </xdr:from>
    <xdr:to>
      <xdr:col>35</xdr:col>
      <xdr:colOff>85724</xdr:colOff>
      <xdr:row>36</xdr:row>
      <xdr:rowOff>104775</xdr:rowOff>
    </xdr:to>
    <xdr:sp macro="" textlink="">
      <xdr:nvSpPr>
        <xdr:cNvPr id="18" name="角丸四角形 17"/>
        <xdr:cNvSpPr/>
      </xdr:nvSpPr>
      <xdr:spPr>
        <a:xfrm>
          <a:off x="4171950" y="7981950"/>
          <a:ext cx="2952749" cy="1819275"/>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endParaRPr kumimoji="1" lang="en-US" altLang="ja-JP" sz="1100"/>
        </a:p>
        <a:p>
          <a:pPr algn="l">
            <a:lnSpc>
              <a:spcPts val="1300"/>
            </a:lnSpc>
          </a:pPr>
          <a:r>
            <a:rPr kumimoji="1" lang="ja-JP" altLang="en-US" sz="1100"/>
            <a:t>・別シートの「計算シート」にて入力事項を入力すると、自動的に記入されます。</a:t>
          </a:r>
          <a:endParaRPr kumimoji="1" lang="en-US" altLang="ja-JP" sz="1100"/>
        </a:p>
        <a:p>
          <a:pPr algn="l">
            <a:lnSpc>
              <a:spcPts val="1300"/>
            </a:lnSpc>
          </a:pPr>
          <a:r>
            <a:rPr kumimoji="1" lang="ja-JP" altLang="en-US" sz="1100"/>
            <a:t>・請求明細作成ソフトの第三者評価受審加算（児童明細）の全児童の合計及び第三者評価受審費助成（施設明細）の金額と合っているかの確認をお願いします。</a:t>
          </a:r>
        </a:p>
      </xdr:txBody>
    </xdr:sp>
    <xdr:clientData/>
  </xdr:twoCellAnchor>
  <xdr:twoCellAnchor>
    <xdr:from>
      <xdr:col>25</xdr:col>
      <xdr:colOff>121110</xdr:colOff>
      <xdr:row>24</xdr:row>
      <xdr:rowOff>187825</xdr:rowOff>
    </xdr:from>
    <xdr:to>
      <xdr:col>28</xdr:col>
      <xdr:colOff>9525</xdr:colOff>
      <xdr:row>26</xdr:row>
      <xdr:rowOff>47625</xdr:rowOff>
    </xdr:to>
    <xdr:cxnSp macro="">
      <xdr:nvCxnSpPr>
        <xdr:cNvPr id="19" name="直線矢印コネクタ 18"/>
        <xdr:cNvCxnSpPr>
          <a:stCxn id="18" idx="0"/>
          <a:endCxn id="17" idx="5"/>
        </xdr:cNvCxnSpPr>
      </xdr:nvCxnSpPr>
      <xdr:spPr>
        <a:xfrm flipH="1" flipV="1">
          <a:off x="5159835" y="7512550"/>
          <a:ext cx="488490" cy="469400"/>
        </a:xfrm>
        <a:prstGeom prst="straightConnector1">
          <a:avLst/>
        </a:prstGeom>
        <a:ln w="19050">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47625</xdr:colOff>
      <xdr:row>8</xdr:row>
      <xdr:rowOff>85725</xdr:rowOff>
    </xdr:from>
    <xdr:to>
      <xdr:col>18</xdr:col>
      <xdr:colOff>9525</xdr:colOff>
      <xdr:row>9</xdr:row>
      <xdr:rowOff>9525</xdr:rowOff>
    </xdr:to>
    <xdr:sp macro="" textlink="">
      <xdr:nvSpPr>
        <xdr:cNvPr id="20" name="円/楕円 19"/>
        <xdr:cNvSpPr/>
      </xdr:nvSpPr>
      <xdr:spPr>
        <a:xfrm>
          <a:off x="3286125" y="2219325"/>
          <a:ext cx="361950" cy="1714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4</xdr:col>
      <xdr:colOff>95250</xdr:colOff>
      <xdr:row>4</xdr:row>
      <xdr:rowOff>66675</xdr:rowOff>
    </xdr:from>
    <xdr:ext cx="1885950" cy="447675"/>
    <xdr:sp macro="" textlink="">
      <xdr:nvSpPr>
        <xdr:cNvPr id="21" name="テキスト ボックス 20"/>
        <xdr:cNvSpPr txBox="1"/>
      </xdr:nvSpPr>
      <xdr:spPr>
        <a:xfrm>
          <a:off x="895350" y="1133475"/>
          <a:ext cx="1885950" cy="447675"/>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100"/>
            </a:lnSpc>
          </a:pPr>
          <a:r>
            <a:rPr kumimoji="1" lang="ja-JP" altLang="en-US" sz="900"/>
            <a:t>３月の請求時には報告に丸をつけてください。</a:t>
          </a:r>
        </a:p>
      </xdr:txBody>
    </xdr:sp>
    <xdr:clientData/>
  </xdr:oneCellAnchor>
  <xdr:twoCellAnchor>
    <xdr:from>
      <xdr:col>8</xdr:col>
      <xdr:colOff>190500</xdr:colOff>
      <xdr:row>6</xdr:row>
      <xdr:rowOff>47625</xdr:rowOff>
    </xdr:from>
    <xdr:to>
      <xdr:col>15</xdr:col>
      <xdr:colOff>114300</xdr:colOff>
      <xdr:row>8</xdr:row>
      <xdr:rowOff>19050</xdr:rowOff>
    </xdr:to>
    <xdr:cxnSp macro="">
      <xdr:nvCxnSpPr>
        <xdr:cNvPr id="22" name="直線矢印コネクタ 21"/>
        <xdr:cNvCxnSpPr/>
      </xdr:nvCxnSpPr>
      <xdr:spPr>
        <a:xfrm>
          <a:off x="1828800" y="1647825"/>
          <a:ext cx="1323975" cy="5048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0</xdr:colOff>
      <xdr:row>1</xdr:row>
      <xdr:rowOff>323851</xdr:rowOff>
    </xdr:from>
    <xdr:to>
      <xdr:col>21</xdr:col>
      <xdr:colOff>76200</xdr:colOff>
      <xdr:row>4</xdr:row>
      <xdr:rowOff>66675</xdr:rowOff>
    </xdr:to>
    <xdr:cxnSp macro="">
      <xdr:nvCxnSpPr>
        <xdr:cNvPr id="23" name="直線矢印コネクタ 22"/>
        <xdr:cNvCxnSpPr>
          <a:stCxn id="21" idx="0"/>
          <a:endCxn id="3" idx="2"/>
        </xdr:cNvCxnSpPr>
      </xdr:nvCxnSpPr>
      <xdr:spPr>
        <a:xfrm flipV="1">
          <a:off x="1838325" y="495301"/>
          <a:ext cx="2476500" cy="638174"/>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city.yokohama.lg.jp/Users/&#20445;&#32946;&#36939;&#21942;&#35506;&#36939;&#21942;&#25351;&#23566;&#20418;&#38263;/AppData/Local/Microsoft/Windows/Temporary%20Internet%20Files/Content.Outlook/T0OALYR5/&#24188;&#31258;&#22290;&#29256;&#65288;Ver.2.0.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1110341\&#36939;&#21942;&#25351;&#23566;&#20418;\Documents%20and%20Settings\Takayuki%20Inagaki\Local%20Settings\Temporary%20Internet%20Files\Content.IE5\2HHS45RT\&#20445;&#32946;&#25152;&#36939;&#21942;&#36027;&#20107;&#26989;00&#65288;&#26368;&#32066;&#21407;&#26696;&#12381;&#12398;&#65299;&#65289;&#973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1110341\&#36939;&#21942;&#25351;&#23566;&#20418;\WINDOWS\Profiles\Takayuki%20Inagaki\My%20Documents\&#20104;&#31639;&#12539;&#27770;&#31639;&#38306;&#20418;\&#24179;&#25104;17&#24180;&#24230;&#20104;&#31639;&#35201;&#27714;\&#9328;&#20107;&#26989;&#35336;&#30011;&#26360;&#65288;&#37197;&#20998;&#38989;&#31684;&#22258;&#20869;&#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1110341\&#36939;&#21942;&#25351;&#23566;&#20418;\&#20491;&#20154;&#12501;&#12457;&#12523;&#12480;\&#27700;&#37326;\&#20104;&#31639;&#12539;&#27770;&#31639;&#38306;&#20418;\&#24179;&#25104;20&#24180;&#24230;&#20104;&#31639;&#35201;&#27714;\070821&#12288;20&#24180;&#24230;&#20445;&#32946;&#25152;&#36939;&#21942;&#36027;&#20107;&#26989;&#65288;&#26032;&#35373;&#22290;&#20837;&#25152;10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幼稚園】試算シート"/>
      <sheetName val="加算率入力"/>
      <sheetName val="加算適否確認表"/>
    </sheetNames>
    <sheetDataSet>
      <sheetData sheetId="0">
        <row r="9">
          <cell r="CF9" t="str">
            <v>20/100地域</v>
          </cell>
        </row>
        <row r="10">
          <cell r="CF10" t="str">
            <v>16/100地域</v>
          </cell>
        </row>
        <row r="11">
          <cell r="CF11" t="str">
            <v>15/100地域</v>
          </cell>
        </row>
        <row r="12">
          <cell r="CF12" t="str">
            <v>12/100地域</v>
          </cell>
        </row>
        <row r="13">
          <cell r="CF13" t="str">
            <v>10/100地域</v>
          </cell>
        </row>
        <row r="14">
          <cell r="CF14" t="str">
            <v>6/100地域</v>
          </cell>
        </row>
        <row r="15">
          <cell r="CF15" t="str">
            <v>3/100地域</v>
          </cell>
        </row>
        <row r="16">
          <cell r="CF16" t="str">
            <v>その他地域</v>
          </cell>
        </row>
      </sheetData>
      <sheetData sheetId="1">
        <row r="11">
          <cell r="AM11" t="str">
            <v>11年以上</v>
          </cell>
          <cell r="AO11" t="str">
            <v>適合する</v>
          </cell>
        </row>
        <row r="12">
          <cell r="AM12" t="str">
            <v>10年以上11年未満</v>
          </cell>
          <cell r="AO12" t="str">
            <v>適合しない</v>
          </cell>
        </row>
        <row r="13">
          <cell r="AM13" t="str">
            <v>9年以上10年未満</v>
          </cell>
        </row>
        <row r="14">
          <cell r="AM14" t="str">
            <v>8年以上9年未満</v>
          </cell>
        </row>
        <row r="15">
          <cell r="AM15" t="str">
            <v>7年以上8年未満</v>
          </cell>
        </row>
        <row r="16">
          <cell r="AM16" t="str">
            <v>6年以上7年未満</v>
          </cell>
        </row>
        <row r="17">
          <cell r="AM17" t="str">
            <v>5年以上6年未満</v>
          </cell>
        </row>
        <row r="18">
          <cell r="AM18" t="str">
            <v>4年以上5年未満</v>
          </cell>
        </row>
        <row r="19">
          <cell r="AM19" t="str">
            <v>3年以上4年未満</v>
          </cell>
        </row>
        <row r="20">
          <cell r="AM20" t="str">
            <v>2年以上3年未満</v>
          </cell>
        </row>
        <row r="21">
          <cell r="AM21" t="str">
            <v>1年以上2年未満</v>
          </cell>
        </row>
        <row r="22">
          <cell r="AM22" t="str">
            <v>1年未満</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⑰予算）"/>
      <sheetName val="機能強化分（⑰予算）"/>
      <sheetName val="定員の状況（⑰予算）"/>
      <sheetName val="保育所の状況(⑰予算）"/>
      <sheetName val="保育単価（⑯当初）"/>
      <sheetName val="運営費・法外積算（民設）"/>
      <sheetName val="運営費・法外積算（公設）"/>
      <sheetName val="児童数予測表⑯予算"/>
      <sheetName val="利用率の推移⑯予算"/>
      <sheetName val="入所人数と運営費の実績⑯予算"/>
      <sheetName val="未設置単価児童数 ⑰予算"/>
    </sheetNames>
    <sheetDataSet>
      <sheetData sheetId="0" refreshError="1">
        <row r="4">
          <cell r="F4">
            <v>1</v>
          </cell>
        </row>
        <row r="5">
          <cell r="B5" t="str">
            <v>保育所運営費</v>
          </cell>
        </row>
        <row r="11">
          <cell r="M11" t="str">
            <v>14款1項1目1節</v>
          </cell>
          <cell r="Y11" t="str">
            <v>12款1項1目2節</v>
          </cell>
        </row>
        <row r="12">
          <cell r="G12">
            <v>25817669</v>
          </cell>
          <cell r="M12">
            <v>5117487</v>
          </cell>
          <cell r="Y12">
            <v>8482004</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25792086</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10250</v>
          </cell>
          <cell r="R31" t="str">
            <v>人</v>
          </cell>
          <cell r="U31" t="str">
            <v>公立</v>
          </cell>
          <cell r="X31">
            <v>123</v>
          </cell>
          <cell r="Z31" t="str">
            <v>か所</v>
          </cell>
          <cell r="AB31">
            <v>10339</v>
          </cell>
          <cell r="AE31" t="str">
            <v>人</v>
          </cell>
          <cell r="AG31">
            <v>10342</v>
          </cell>
          <cell r="AJ31" t="str">
            <v>人</v>
          </cell>
        </row>
        <row r="32">
          <cell r="C32" t="str">
            <v>私立</v>
          </cell>
          <cell r="F32">
            <v>212</v>
          </cell>
          <cell r="H32" t="str">
            <v>か所</v>
          </cell>
          <cell r="J32">
            <v>19947</v>
          </cell>
          <cell r="M32" t="str">
            <v>人</v>
          </cell>
          <cell r="O32">
            <v>20804</v>
          </cell>
          <cell r="R32" t="str">
            <v>人</v>
          </cell>
          <cell r="U32" t="str">
            <v>私立</v>
          </cell>
          <cell r="X32">
            <v>166</v>
          </cell>
          <cell r="Z32" t="str">
            <v>か所</v>
          </cell>
          <cell r="AB32">
            <v>16348</v>
          </cell>
          <cell r="AE32" t="str">
            <v>人</v>
          </cell>
          <cell r="AG32">
            <v>17049</v>
          </cell>
          <cell r="AJ32" t="str">
            <v>人</v>
          </cell>
        </row>
        <row r="33">
          <cell r="C33" t="str">
            <v>計</v>
          </cell>
          <cell r="F33">
            <v>330</v>
          </cell>
          <cell r="H33" t="str">
            <v>か所</v>
          </cell>
          <cell r="J33">
            <v>29948</v>
          </cell>
          <cell r="M33" t="str">
            <v>人</v>
          </cell>
          <cell r="O33">
            <v>31054</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
※施設数、定員は7月・10月開所見込みの私立4か所・300人を除きます。</v>
          </cell>
        </row>
        <row r="36">
          <cell r="C36" t="str">
            <v>２　処遇加算分</v>
          </cell>
          <cell r="J36">
            <v>15383</v>
          </cell>
          <cell r="O36" t="str">
            <v>千円</v>
          </cell>
          <cell r="U36" t="str">
            <v>２　処遇加算分</v>
          </cell>
          <cell r="AB36">
            <v>11641</v>
          </cell>
          <cell r="AG36" t="str">
            <v>千円</v>
          </cell>
        </row>
        <row r="37">
          <cell r="C37" t="str">
            <v>私立</v>
          </cell>
          <cell r="F37">
            <v>20</v>
          </cell>
          <cell r="H37" t="str">
            <v>か所</v>
          </cell>
          <cell r="U37" t="str">
            <v>私立</v>
          </cell>
          <cell r="X37">
            <v>15</v>
          </cell>
          <cell r="Z37" t="str">
            <v>か所</v>
          </cell>
        </row>
        <row r="38">
          <cell r="C38" t="str">
            <v>３　機能強化分</v>
          </cell>
          <cell r="J38">
            <v>10200</v>
          </cell>
          <cell r="O38" t="str">
            <v>千円</v>
          </cell>
          <cell r="U38" t="str">
            <v>３　機能強化分</v>
          </cell>
          <cell r="AB38">
            <v>22050</v>
          </cell>
          <cell r="AG38" t="str">
            <v>千円</v>
          </cell>
        </row>
        <row r="39">
          <cell r="C39" t="str">
            <v>私立</v>
          </cell>
          <cell r="F39">
            <v>68</v>
          </cell>
          <cell r="H39" t="str">
            <v>か所</v>
          </cell>
          <cell r="U39" t="str">
            <v>私立</v>
          </cell>
          <cell r="X39">
            <v>166</v>
          </cell>
          <cell r="Z39" t="str">
            <v>か所</v>
          </cell>
        </row>
        <row r="40">
          <cell r="B40" t="str">
            <v>【根拠法例】</v>
          </cell>
        </row>
        <row r="41">
          <cell r="B41" t="str">
            <v>　児童福祉法第24条（保育所への保育の実施)</v>
          </cell>
        </row>
        <row r="42">
          <cell r="B42"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25792086</v>
          </cell>
          <cell r="Q6" t="str">
            <v>一般分</v>
          </cell>
          <cell r="V6">
            <v>21799083</v>
          </cell>
          <cell r="AA6">
            <v>3993003</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18531166</v>
          </cell>
          <cell r="Q8" t="str">
            <v>私立計</v>
          </cell>
          <cell r="V8">
            <v>14476691</v>
          </cell>
          <cell r="AA8">
            <v>4054475</v>
          </cell>
          <cell r="AF8" t="str">
            <v>◎入所予定人数見込みの減</v>
          </cell>
          <cell r="AG8">
            <v>0</v>
          </cell>
          <cell r="AH8">
            <v>0</v>
          </cell>
          <cell r="AI8">
            <v>0</v>
          </cell>
          <cell r="AJ8">
            <v>0</v>
          </cell>
          <cell r="AK8">
            <v>0</v>
          </cell>
          <cell r="AL8">
            <v>0</v>
          </cell>
        </row>
        <row r="9">
          <cell r="G9" t="str">
            <v>運営費・法外積算（民設）参照</v>
          </cell>
          <cell r="Q9" t="str">
            <v>（設置）</v>
          </cell>
        </row>
        <row r="10">
          <cell r="G10" t="str">
            <v>乳児</v>
          </cell>
          <cell r="Q10" t="str">
            <v>乳児</v>
          </cell>
          <cell r="AF10" t="str">
            <v>（内容）</v>
          </cell>
          <cell r="AG10">
            <v>0</v>
          </cell>
          <cell r="AH10">
            <v>0</v>
          </cell>
          <cell r="AI10">
            <v>0</v>
          </cell>
          <cell r="AJ10">
            <v>0</v>
          </cell>
          <cell r="AK10">
            <v>0</v>
          </cell>
          <cell r="AL10">
            <v>0</v>
          </cell>
        </row>
        <row r="11">
          <cell r="K11">
            <v>26653</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J12">
            <v>4593537278</v>
          </cell>
          <cell r="O12" t="str">
            <v>円</v>
          </cell>
          <cell r="U12" t="str">
            <v>＝</v>
          </cell>
          <cell r="V12">
            <v>2763479</v>
          </cell>
          <cell r="AF12">
            <v>31054</v>
          </cell>
          <cell r="AG12">
            <v>0</v>
          </cell>
          <cell r="AH12">
            <v>0</v>
          </cell>
          <cell r="AI12" t="str">
            <v>人／月</v>
          </cell>
          <cell r="AJ12">
            <v>0</v>
          </cell>
          <cell r="AK12">
            <v>0</v>
          </cell>
          <cell r="AL12">
            <v>0</v>
          </cell>
        </row>
        <row r="13">
          <cell r="G13" t="str">
            <v>１・２歳児</v>
          </cell>
          <cell r="Q13" t="str">
            <v>１・２歳児</v>
          </cell>
          <cell r="AF13" t="str">
            <v>◎施設数には年度途中
　開所施設(４か所)を
　除きます。
◎定員に対する入所率
　公立：102.49%
　私立：103.21%</v>
          </cell>
          <cell r="AG13">
            <v>0</v>
          </cell>
          <cell r="AH13">
            <v>0</v>
          </cell>
          <cell r="AI13">
            <v>0</v>
          </cell>
          <cell r="AJ13">
            <v>0</v>
          </cell>
          <cell r="AK13">
            <v>0</v>
          </cell>
          <cell r="AL13">
            <v>0</v>
          </cell>
        </row>
        <row r="14">
          <cell r="K14">
            <v>77318</v>
          </cell>
          <cell r="O14" t="str">
            <v>人</v>
          </cell>
          <cell r="R14">
            <v>101056</v>
          </cell>
          <cell r="U14" t="str">
            <v>×</v>
          </cell>
          <cell r="V14">
            <v>64430</v>
          </cell>
          <cell r="Y14" t="str">
            <v>人</v>
          </cell>
        </row>
        <row r="15">
          <cell r="J15">
            <v>7794554018</v>
          </cell>
          <cell r="O15" t="str">
            <v>円</v>
          </cell>
          <cell r="U15" t="str">
            <v>＝</v>
          </cell>
          <cell r="V15">
            <v>6511038</v>
          </cell>
        </row>
        <row r="16">
          <cell r="G16" t="str">
            <v>３歳児</v>
          </cell>
          <cell r="Q16" t="str">
            <v>３歳児</v>
          </cell>
        </row>
        <row r="17">
          <cell r="K17">
            <v>47451</v>
          </cell>
          <cell r="O17" t="str">
            <v>人</v>
          </cell>
          <cell r="R17">
            <v>47137</v>
          </cell>
          <cell r="U17" t="str">
            <v>×</v>
          </cell>
          <cell r="V17">
            <v>40323</v>
          </cell>
          <cell r="Y17" t="str">
            <v>人</v>
          </cell>
        </row>
        <row r="18">
          <cell r="J18">
            <v>2231520582</v>
          </cell>
          <cell r="O18" t="str">
            <v>円</v>
          </cell>
          <cell r="U18" t="str">
            <v>＝</v>
          </cell>
          <cell r="V18">
            <v>1900705</v>
          </cell>
        </row>
        <row r="19">
          <cell r="G19" t="str">
            <v>４歳以上児</v>
          </cell>
          <cell r="Q19" t="str">
            <v>４歳以上児</v>
          </cell>
        </row>
        <row r="20">
          <cell r="K20">
            <v>98223</v>
          </cell>
          <cell r="O20" t="str">
            <v>人</v>
          </cell>
          <cell r="R20">
            <v>39421</v>
          </cell>
          <cell r="U20" t="str">
            <v>×</v>
          </cell>
          <cell r="V20">
            <v>83749</v>
          </cell>
          <cell r="Y20" t="str">
            <v>人</v>
          </cell>
        </row>
        <row r="21">
          <cell r="J21">
            <v>3911553526</v>
          </cell>
          <cell r="O21" t="str">
            <v>円</v>
          </cell>
          <cell r="U21" t="str">
            <v>＝</v>
          </cell>
          <cell r="V21">
            <v>3301469</v>
          </cell>
        </row>
        <row r="23">
          <cell r="G23" t="str">
            <v>市立計</v>
          </cell>
          <cell r="L23">
            <v>7260920</v>
          </cell>
          <cell r="Q23" t="str">
            <v>市立計</v>
          </cell>
          <cell r="V23">
            <v>7322392</v>
          </cell>
          <cell r="AA23">
            <v>-61472</v>
          </cell>
        </row>
        <row r="24">
          <cell r="B24" t="str">
            <v>市立保育所運営費
(従来の積算方法による)</v>
          </cell>
          <cell r="G24" t="str">
            <v>運営費・法外積算（公設）参照</v>
          </cell>
          <cell r="Q24" t="str">
            <v>（設置）</v>
          </cell>
        </row>
        <row r="25">
          <cell r="G25" t="str">
            <v>乳児</v>
          </cell>
          <cell r="Q25" t="str">
            <v>乳児</v>
          </cell>
        </row>
        <row r="26">
          <cell r="K26">
            <v>6553</v>
          </cell>
          <cell r="O26" t="str">
            <v>人</v>
          </cell>
          <cell r="R26">
            <v>157398</v>
          </cell>
          <cell r="U26" t="str">
            <v>×</v>
          </cell>
          <cell r="V26">
            <v>5918</v>
          </cell>
          <cell r="Y26" t="str">
            <v>人</v>
          </cell>
        </row>
        <row r="27">
          <cell r="J27">
            <v>1036352198</v>
          </cell>
          <cell r="O27" t="str">
            <v>円</v>
          </cell>
          <cell r="U27" t="str">
            <v>＝</v>
          </cell>
          <cell r="V27">
            <v>931481</v>
          </cell>
        </row>
        <row r="28">
          <cell r="G28" t="str">
            <v>１・２歳児</v>
          </cell>
          <cell r="Q28" t="str">
            <v>１・２歳児</v>
          </cell>
        </row>
        <row r="29">
          <cell r="K29">
            <v>29379</v>
          </cell>
          <cell r="O29" t="str">
            <v>人</v>
          </cell>
          <cell r="R29">
            <v>93898</v>
          </cell>
          <cell r="U29" t="str">
            <v>×</v>
          </cell>
          <cell r="V29">
            <v>30255</v>
          </cell>
          <cell r="Y29" t="str">
            <v>人</v>
          </cell>
        </row>
        <row r="30">
          <cell r="J30">
            <v>2740730054</v>
          </cell>
          <cell r="O30" t="str">
            <v>円</v>
          </cell>
          <cell r="U30" t="str">
            <v>＝</v>
          </cell>
          <cell r="V30">
            <v>2840884</v>
          </cell>
        </row>
        <row r="31">
          <cell r="G31" t="str">
            <v>３歳児</v>
          </cell>
          <cell r="Q31" t="str">
            <v>３歳児</v>
          </cell>
        </row>
        <row r="32">
          <cell r="K32">
            <v>25430</v>
          </cell>
          <cell r="O32" t="str">
            <v>人</v>
          </cell>
          <cell r="R32">
            <v>45065</v>
          </cell>
          <cell r="U32" t="str">
            <v>×</v>
          </cell>
          <cell r="V32">
            <v>25927</v>
          </cell>
          <cell r="Y32" t="str">
            <v>人</v>
          </cell>
        </row>
        <row r="33">
          <cell r="J33">
            <v>1140942480</v>
          </cell>
          <cell r="O33" t="str">
            <v>円</v>
          </cell>
          <cell r="U33" t="str">
            <v>＝</v>
          </cell>
          <cell r="V33">
            <v>1168400</v>
          </cell>
        </row>
        <row r="34">
          <cell r="G34" t="str">
            <v>４歳以上児</v>
          </cell>
          <cell r="Q34" t="str">
            <v>４歳以上児</v>
          </cell>
        </row>
        <row r="35">
          <cell r="K35">
            <v>61636</v>
          </cell>
          <cell r="O35" t="str">
            <v>人</v>
          </cell>
          <cell r="R35">
            <v>38409</v>
          </cell>
          <cell r="U35" t="str">
            <v>×</v>
          </cell>
          <cell r="V35">
            <v>62007</v>
          </cell>
          <cell r="Y35" t="str">
            <v>人</v>
          </cell>
        </row>
        <row r="36">
          <cell r="J36">
            <v>2342894472</v>
          </cell>
          <cell r="O36" t="str">
            <v>円</v>
          </cell>
          <cell r="U36" t="str">
            <v>＝</v>
          </cell>
          <cell r="V36">
            <v>2381627</v>
          </cell>
        </row>
        <row r="40">
          <cell r="G40" t="str">
            <v>処遇加算分</v>
          </cell>
          <cell r="L40">
            <v>15383</v>
          </cell>
          <cell r="Q40" t="str">
            <v>処遇加算分</v>
          </cell>
          <cell r="V40">
            <v>11641</v>
          </cell>
          <cell r="AB40">
            <v>3742</v>
          </cell>
          <cell r="AF40" t="str">
            <v>◎対象施設数の増</v>
          </cell>
          <cell r="AG40">
            <v>0</v>
          </cell>
          <cell r="AH40">
            <v>0</v>
          </cell>
          <cell r="AI40">
            <v>0</v>
          </cell>
          <cell r="AJ40">
            <v>0</v>
          </cell>
          <cell r="AK40">
            <v>0</v>
          </cell>
          <cell r="AL40">
            <v>0</v>
          </cell>
        </row>
        <row r="42">
          <cell r="G42">
            <v>435000</v>
          </cell>
          <cell r="K42" t="str">
            <v>円</v>
          </cell>
          <cell r="L42" t="str">
            <v>×</v>
          </cell>
          <cell r="M42">
            <v>7</v>
          </cell>
          <cell r="O42" t="str">
            <v>か所</v>
          </cell>
          <cell r="Q42">
            <v>431000</v>
          </cell>
          <cell r="U42" t="str">
            <v>円</v>
          </cell>
          <cell r="V42" t="str">
            <v>×</v>
          </cell>
          <cell r="W42">
            <v>5</v>
          </cell>
          <cell r="Y42" t="str">
            <v>か所</v>
          </cell>
        </row>
        <row r="43">
          <cell r="L43" t="str">
            <v>＝</v>
          </cell>
          <cell r="M43">
            <v>3045</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◎対象施設数見込みの減</v>
          </cell>
          <cell r="AG51">
            <v>0</v>
          </cell>
          <cell r="AH51">
            <v>0</v>
          </cell>
          <cell r="AI51">
            <v>0</v>
          </cell>
          <cell r="AJ51">
            <v>0</v>
          </cell>
          <cell r="AK51">
            <v>0</v>
          </cell>
          <cell r="AL51">
            <v>0</v>
          </cell>
        </row>
        <row r="52">
          <cell r="AF52" t="str">
            <v>　今年度から、加算実績を反映するよう積算方法を変更したため</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25817669</v>
          </cell>
          <cell r="Q65">
            <v>21835624</v>
          </cell>
        </row>
      </sheetData>
      <sheetData sheetId="2" refreshError="1">
        <row r="3">
          <cell r="AG3" t="str">
            <v>稲垣</v>
          </cell>
          <cell r="AK3">
            <v>3564</v>
          </cell>
        </row>
        <row r="6">
          <cell r="B6" t="str">
            <v>12款1項1目2節</v>
          </cell>
          <cell r="G6" t="str">
            <v>保育所費
負担金</v>
          </cell>
          <cell r="L6">
            <v>8482004</v>
          </cell>
          <cell r="Q6" t="str">
            <v>保育所費
負担金</v>
          </cell>
          <cell r="V6">
            <v>7466288</v>
          </cell>
          <cell r="AA6">
            <v>1015716</v>
          </cell>
          <cell r="AF6" t="str">
            <v>（</v>
          </cell>
          <cell r="AG6">
            <v>15</v>
          </cell>
          <cell r="AH6" t="str">
            <v>年度決算）</v>
          </cell>
          <cell r="AI6">
            <v>0</v>
          </cell>
          <cell r="AJ6">
            <v>0</v>
          </cell>
          <cell r="AK6">
            <v>0</v>
          </cell>
          <cell r="AL6">
            <v>0</v>
          </cell>
        </row>
        <row r="7">
          <cell r="B7" t="str">
            <v>保育所費負担金</v>
          </cell>
        </row>
        <row r="8">
          <cell r="AF8">
            <v>5280414385</v>
          </cell>
          <cell r="AK8" t="str">
            <v>千円</v>
          </cell>
        </row>
        <row r="9">
          <cell r="G9" t="str">
            <v>私立保育所分</v>
          </cell>
          <cell r="L9">
            <v>5817813</v>
          </cell>
          <cell r="V9">
            <v>7466288</v>
          </cell>
        </row>
        <row r="11">
          <cell r="G11">
            <v>17</v>
          </cell>
          <cell r="H11" t="str">
            <v>年度国徴収金</v>
          </cell>
          <cell r="L11" t="str">
            <v>×</v>
          </cell>
          <cell r="M11">
            <v>0.65</v>
          </cell>
          <cell r="Q11">
            <v>16</v>
          </cell>
          <cell r="R11" t="str">
            <v>年度国徴収金</v>
          </cell>
          <cell r="V11" t="str">
            <v>×</v>
          </cell>
          <cell r="W11">
            <v>0.65</v>
          </cell>
        </row>
        <row r="12">
          <cell r="G12">
            <v>8296190650</v>
          </cell>
          <cell r="L12" t="str">
            <v>×</v>
          </cell>
          <cell r="M12">
            <v>0.65</v>
          </cell>
          <cell r="Q12">
            <v>10638404720</v>
          </cell>
          <cell r="V12" t="str">
            <v>×</v>
          </cell>
          <cell r="W12">
            <v>0.65</v>
          </cell>
        </row>
        <row r="13">
          <cell r="G13" t="str">
            <v>過年度保育料徴収</v>
          </cell>
          <cell r="Q13" t="str">
            <v>過年度保育料徴収</v>
          </cell>
        </row>
        <row r="14">
          <cell r="G14">
            <v>425288781</v>
          </cell>
          <cell r="L14" t="str">
            <v>円</v>
          </cell>
          <cell r="Q14">
            <v>551325190</v>
          </cell>
        </row>
        <row r="17">
          <cell r="G17" t="str">
            <v>公立保育所分</v>
          </cell>
          <cell r="L17">
            <v>2664191</v>
          </cell>
        </row>
        <row r="18">
          <cell r="G18">
            <v>17</v>
          </cell>
          <cell r="H18" t="str">
            <v>年度国徴収金</v>
          </cell>
          <cell r="L18" t="str">
            <v>×</v>
          </cell>
          <cell r="M18">
            <v>0.65</v>
          </cell>
          <cell r="Q18">
            <v>16</v>
          </cell>
          <cell r="R18" t="str">
            <v>年度国徴収金</v>
          </cell>
          <cell r="V18" t="str">
            <v>×</v>
          </cell>
          <cell r="W18">
            <v>0.65</v>
          </cell>
        </row>
        <row r="19">
          <cell r="G19">
            <v>3776391530</v>
          </cell>
          <cell r="L19" t="str">
            <v>×</v>
          </cell>
          <cell r="M19">
            <v>0.65</v>
          </cell>
        </row>
        <row r="20">
          <cell r="G20" t="str">
            <v>過年度保育料徴収</v>
          </cell>
        </row>
        <row r="21">
          <cell r="G21">
            <v>209536219</v>
          </cell>
          <cell r="L21" t="str">
            <v>円</v>
          </cell>
        </row>
        <row r="24">
          <cell r="B24" t="str">
            <v>14款1項1目1節</v>
          </cell>
          <cell r="L24">
            <v>5117487</v>
          </cell>
          <cell r="V24">
            <v>3721163</v>
          </cell>
          <cell r="AA24">
            <v>1396324</v>
          </cell>
          <cell r="AF24" t="str">
            <v>（</v>
          </cell>
          <cell r="AG24">
            <v>15</v>
          </cell>
          <cell r="AH24" t="str">
            <v>年度決算）</v>
          </cell>
          <cell r="AI24">
            <v>0</v>
          </cell>
          <cell r="AJ24">
            <v>0</v>
          </cell>
          <cell r="AK24">
            <v>0</v>
          </cell>
          <cell r="AL24">
            <v>0</v>
          </cell>
        </row>
        <row r="25">
          <cell r="B25" t="str">
            <v>児童福祉費</v>
          </cell>
        </row>
        <row r="26">
          <cell r="G26" t="str">
            <v>（</v>
          </cell>
          <cell r="H26">
            <v>17</v>
          </cell>
          <cell r="I26" t="str">
            <v>年度運営費総額</v>
          </cell>
          <cell r="N26" t="str">
            <v>－</v>
          </cell>
          <cell r="Q26" t="str">
            <v>（</v>
          </cell>
          <cell r="R26">
            <v>16</v>
          </cell>
          <cell r="S26" t="str">
            <v>年度運営費総額</v>
          </cell>
          <cell r="X26" t="str">
            <v>－</v>
          </cell>
          <cell r="AF26">
            <v>6964982960</v>
          </cell>
          <cell r="AG26">
            <v>0</v>
          </cell>
          <cell r="AH26">
            <v>0</v>
          </cell>
          <cell r="AI26">
            <v>0</v>
          </cell>
          <cell r="AJ26">
            <v>0</v>
          </cell>
          <cell r="AK26" t="str">
            <v>千円</v>
          </cell>
          <cell r="AL26">
            <v>0</v>
          </cell>
        </row>
        <row r="27">
          <cell r="G27">
            <v>17</v>
          </cell>
          <cell r="H27" t="str">
            <v>年度国徴収金総額）</v>
          </cell>
          <cell r="N27" t="str">
            <v>×</v>
          </cell>
          <cell r="O27" t="str">
            <v>1/2</v>
          </cell>
          <cell r="Q27">
            <v>16</v>
          </cell>
          <cell r="R27" t="str">
            <v>年度国徴収金総額）</v>
          </cell>
          <cell r="X27" t="str">
            <v>×</v>
          </cell>
          <cell r="Y27" t="str">
            <v>1/2</v>
          </cell>
        </row>
        <row r="29">
          <cell r="G29" t="str">
            <v>（</v>
          </cell>
          <cell r="H29">
            <v>18531165404</v>
          </cell>
          <cell r="N29" t="str">
            <v>－</v>
          </cell>
          <cell r="Q29" t="str">
            <v>（</v>
          </cell>
          <cell r="R29">
            <v>21835624950</v>
          </cell>
          <cell r="X29" t="str">
            <v>－</v>
          </cell>
        </row>
        <row r="30">
          <cell r="G30">
            <v>8296190650</v>
          </cell>
          <cell r="M30" t="str">
            <v>）</v>
          </cell>
          <cell r="N30" t="str">
            <v>×</v>
          </cell>
          <cell r="O30" t="str">
            <v>1/2</v>
          </cell>
          <cell r="Q30">
            <v>10638404720</v>
          </cell>
          <cell r="W30" t="str">
            <v>）</v>
          </cell>
          <cell r="X30" t="str">
            <v>×</v>
          </cell>
          <cell r="Y30" t="str">
            <v>1/2</v>
          </cell>
        </row>
        <row r="32">
          <cell r="Q32" t="str">
            <v>公立保育所運営費の一般財源化影響額</v>
          </cell>
          <cell r="V32">
            <v>-1877447</v>
          </cell>
        </row>
        <row r="65">
          <cell r="G65">
            <v>13599491</v>
          </cell>
          <cell r="Q65">
            <v>9310004</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②－１"/>
      <sheetName val="様式③歳出"/>
      <sheetName val="様式③ 歳入"/>
      <sheetName val="処遇加算分⑯予算"/>
      <sheetName val="機能強化分⑯予算"/>
      <sheetName val="児童数予測表⑯予算"/>
      <sheetName val="利用率の推移⑯予算"/>
      <sheetName val="単価見込み⑯予算"/>
      <sheetName val="入所人数と運営費の実績⑯予算"/>
      <sheetName val="未設置単価児童数 ⑰予算"/>
      <sheetName val="民改費の平均値⑰予算"/>
      <sheetName val="定員の状況⑯予算"/>
      <sheetName val="保育所の状況(⑯予算）"/>
    </sheetNames>
    <sheetDataSet>
      <sheetData sheetId="0" refreshError="1">
        <row r="4">
          <cell r="F4">
            <v>1</v>
          </cell>
        </row>
        <row r="5">
          <cell r="B5" t="str">
            <v>保育所運営費</v>
          </cell>
        </row>
        <row r="11">
          <cell r="M11" t="str">
            <v>14款1項1目1節</v>
          </cell>
          <cell r="Y11" t="str">
            <v>12款1項1目2節</v>
          </cell>
        </row>
        <row r="12">
          <cell r="G12">
            <v>18900369</v>
          </cell>
          <cell r="M12">
            <v>3794887</v>
          </cell>
          <cell r="Y12">
            <v>4370771</v>
          </cell>
        </row>
        <row r="13">
          <cell r="G13">
            <v>21835624</v>
          </cell>
          <cell r="M13">
            <v>3721163</v>
          </cell>
          <cell r="Y13">
            <v>7466288</v>
          </cell>
        </row>
        <row r="16">
          <cell r="F16" t="str">
            <v>　児童福祉法に基づく要保育児童の保育所への保育の実施後の保護につき、児童福祉施設の最低基準を維持するための費用を支弁します。</v>
          </cell>
          <cell r="AC16">
            <v>18226480</v>
          </cell>
          <cell r="AH16">
            <v>18539179</v>
          </cell>
        </row>
        <row r="17">
          <cell r="AC17">
            <v>19559337</v>
          </cell>
          <cell r="AH17">
            <v>19592563</v>
          </cell>
        </row>
        <row r="18">
          <cell r="AC18">
            <v>20691960</v>
          </cell>
          <cell r="AH18">
            <v>20384239</v>
          </cell>
        </row>
        <row r="21">
          <cell r="B21" t="str">
            <v>【事業目的】</v>
          </cell>
        </row>
        <row r="22">
          <cell r="B22" t="str">
            <v>　児童福祉法に基づく要保育児童の保育所への保育の実施後の保護につき、児童福祉施設の最低基準を維持するための費用を支弁します。</v>
          </cell>
        </row>
        <row r="24">
          <cell r="B24" t="str">
            <v>【事業の推移】</v>
          </cell>
        </row>
        <row r="25">
          <cell r="B25" t="str">
            <v>　「児童福祉法による保育所運営費国庫負担金について（昭和51年４月16日厚生事務次官通知）」で定められているとおり適正な執行を図っています。今後の見直しの必要性等については、国の動向を踏まえながら考慮していきます。</v>
          </cell>
        </row>
        <row r="27">
          <cell r="B27" t="str">
            <v>【事業費の内訳】</v>
          </cell>
        </row>
        <row r="28">
          <cell r="C28" t="str">
            <v>（ １７ 年度）</v>
          </cell>
          <cell r="U28" t="str">
            <v>（ １６ 年度）</v>
          </cell>
        </row>
        <row r="29">
          <cell r="C29" t="str">
            <v>１　一般分</v>
          </cell>
          <cell r="J29">
            <v>18875221</v>
          </cell>
          <cell r="O29" t="str">
            <v>千円</v>
          </cell>
          <cell r="U29" t="str">
            <v>１　一般分</v>
          </cell>
          <cell r="AB29">
            <v>21799083</v>
          </cell>
          <cell r="AG29" t="str">
            <v>千円</v>
          </cell>
        </row>
        <row r="30">
          <cell r="F30" t="str">
            <v>か所数</v>
          </cell>
          <cell r="J30" t="str">
            <v>定員</v>
          </cell>
          <cell r="O30" t="str">
            <v>入所見込</v>
          </cell>
          <cell r="X30" t="str">
            <v>か所数</v>
          </cell>
          <cell r="AB30" t="str">
            <v>定員</v>
          </cell>
          <cell r="AG30" t="str">
            <v>入所見込</v>
          </cell>
        </row>
        <row r="31">
          <cell r="C31" t="str">
            <v>公立</v>
          </cell>
          <cell r="F31">
            <v>118</v>
          </cell>
          <cell r="H31" t="str">
            <v>か所</v>
          </cell>
          <cell r="J31">
            <v>10001</v>
          </cell>
          <cell r="M31" t="str">
            <v>人</v>
          </cell>
          <cell r="O31">
            <v>7415.75</v>
          </cell>
          <cell r="R31" t="str">
            <v>人</v>
          </cell>
          <cell r="U31" t="str">
            <v>公立</v>
          </cell>
          <cell r="X31">
            <v>123</v>
          </cell>
          <cell r="Z31" t="str">
            <v>か所</v>
          </cell>
          <cell r="AB31">
            <v>10339</v>
          </cell>
          <cell r="AE31" t="str">
            <v>人</v>
          </cell>
          <cell r="AG31">
            <v>10342</v>
          </cell>
          <cell r="AJ31" t="str">
            <v>人</v>
          </cell>
        </row>
        <row r="32">
          <cell r="C32" t="str">
            <v>私立</v>
          </cell>
          <cell r="F32">
            <v>210</v>
          </cell>
          <cell r="H32" t="str">
            <v>か所</v>
          </cell>
          <cell r="J32">
            <v>19815</v>
          </cell>
          <cell r="M32" t="str">
            <v>人</v>
          </cell>
          <cell r="O32">
            <v>15379.5</v>
          </cell>
          <cell r="R32" t="str">
            <v>人</v>
          </cell>
          <cell r="U32" t="str">
            <v>私立</v>
          </cell>
          <cell r="X32">
            <v>166</v>
          </cell>
          <cell r="Z32" t="str">
            <v>か所</v>
          </cell>
          <cell r="AB32">
            <v>16348</v>
          </cell>
          <cell r="AE32" t="str">
            <v>人</v>
          </cell>
          <cell r="AG32">
            <v>17049</v>
          </cell>
          <cell r="AJ32" t="str">
            <v>人</v>
          </cell>
        </row>
        <row r="33">
          <cell r="C33" t="str">
            <v>計</v>
          </cell>
          <cell r="F33">
            <v>328</v>
          </cell>
          <cell r="H33" t="str">
            <v>か所</v>
          </cell>
          <cell r="J33">
            <v>29816</v>
          </cell>
          <cell r="M33" t="str">
            <v>人</v>
          </cell>
          <cell r="O33">
            <v>22795.25</v>
          </cell>
          <cell r="R33" t="str">
            <v>人</v>
          </cell>
          <cell r="U33" t="str">
            <v>計</v>
          </cell>
          <cell r="X33">
            <v>289</v>
          </cell>
          <cell r="Z33" t="str">
            <v>か所</v>
          </cell>
          <cell r="AB33">
            <v>26687</v>
          </cell>
          <cell r="AE33" t="str">
            <v>人</v>
          </cell>
          <cell r="AG33">
            <v>27391</v>
          </cell>
          <cell r="AJ33" t="str">
            <v>人</v>
          </cell>
        </row>
        <row r="34">
          <cell r="C34" t="str">
            <v>※公設民営の２園は公立に含めています。</v>
          </cell>
        </row>
        <row r="35">
          <cell r="C35" t="str">
            <v>２　処遇加算分</v>
          </cell>
          <cell r="J35">
            <v>14948</v>
          </cell>
          <cell r="O35" t="str">
            <v>千円</v>
          </cell>
          <cell r="U35" t="str">
            <v>２　処遇加算分</v>
          </cell>
          <cell r="AB35">
            <v>11641</v>
          </cell>
          <cell r="AG35" t="str">
            <v>千円</v>
          </cell>
        </row>
        <row r="36">
          <cell r="C36" t="str">
            <v>私立</v>
          </cell>
          <cell r="F36">
            <v>19</v>
          </cell>
          <cell r="H36" t="str">
            <v>か所</v>
          </cell>
          <cell r="U36" t="str">
            <v>私立</v>
          </cell>
          <cell r="X36">
            <v>15</v>
          </cell>
          <cell r="Z36" t="str">
            <v>か所</v>
          </cell>
        </row>
        <row r="37">
          <cell r="C37" t="str">
            <v>３　機能強化分</v>
          </cell>
          <cell r="J37">
            <v>10200</v>
          </cell>
          <cell r="O37" t="str">
            <v>千円</v>
          </cell>
          <cell r="U37" t="str">
            <v>３　機能強化分</v>
          </cell>
          <cell r="AB37">
            <v>22050</v>
          </cell>
          <cell r="AG37" t="str">
            <v>千円</v>
          </cell>
        </row>
        <row r="38">
          <cell r="C38" t="str">
            <v>私立</v>
          </cell>
          <cell r="F38">
            <v>68</v>
          </cell>
          <cell r="H38" t="str">
            <v>か所</v>
          </cell>
          <cell r="U38" t="str">
            <v>私立</v>
          </cell>
          <cell r="X38">
            <v>166</v>
          </cell>
          <cell r="Z38" t="str">
            <v>か所</v>
          </cell>
        </row>
        <row r="39">
          <cell r="B39" t="str">
            <v>【根拠法例】</v>
          </cell>
        </row>
        <row r="40">
          <cell r="B40" t="str">
            <v>　児童福祉法第24条（保育所への保育の実施)</v>
          </cell>
        </row>
        <row r="41">
          <cell r="B41" t="str">
            <v>　児童福祉法第51条（市町村の支弁）</v>
          </cell>
        </row>
        <row r="44">
          <cell r="AI44" t="str">
            <v>年度</v>
          </cell>
        </row>
        <row r="46">
          <cell r="AB46" t="str">
            <v>有（　年　月）　・　無</v>
          </cell>
        </row>
        <row r="68">
          <cell r="F68" t="str">
            <v>□廃止の検討　□最適供給主体の検討　□業務ﾌﾟﾛｾｽの検討　□当面現状維持　□その他・一次ﾁｪｯｸ中</v>
          </cell>
          <cell r="AH68" t="str">
            <v>□15年度　</v>
          </cell>
        </row>
        <row r="69">
          <cell r="AH69" t="str">
            <v>□16年度</v>
          </cell>
        </row>
        <row r="70">
          <cell r="AH70" t="str">
            <v>□17年度</v>
          </cell>
        </row>
      </sheetData>
      <sheetData sheetId="1" refreshError="1">
        <row r="3">
          <cell r="AG3" t="str">
            <v>稲垣</v>
          </cell>
          <cell r="AK3">
            <v>3564</v>
          </cell>
        </row>
        <row r="6">
          <cell r="B6" t="str">
            <v>4款2項1目20節</v>
          </cell>
          <cell r="G6" t="str">
            <v>一般分</v>
          </cell>
          <cell r="L6">
            <v>18875221</v>
          </cell>
          <cell r="Q6" t="str">
            <v>一般分</v>
          </cell>
          <cell r="V6">
            <v>21799083</v>
          </cell>
          <cell r="AA6">
            <v>-2923862</v>
          </cell>
          <cell r="AF6" t="str">
            <v>（</v>
          </cell>
          <cell r="AG6">
            <v>15</v>
          </cell>
          <cell r="AH6" t="str">
            <v>年度決算）</v>
          </cell>
          <cell r="AI6">
            <v>0</v>
          </cell>
          <cell r="AJ6">
            <v>0</v>
          </cell>
          <cell r="AK6">
            <v>0</v>
          </cell>
          <cell r="AL6">
            <v>0</v>
          </cell>
        </row>
        <row r="7">
          <cell r="B7" t="str">
            <v>扶助費</v>
          </cell>
          <cell r="AF7">
            <v>20384239</v>
          </cell>
          <cell r="AG7">
            <v>0</v>
          </cell>
          <cell r="AH7">
            <v>0</v>
          </cell>
          <cell r="AK7" t="str">
            <v>千円</v>
          </cell>
        </row>
        <row r="8">
          <cell r="B8" t="str">
            <v>(2)保育所運営費</v>
          </cell>
          <cell r="G8" t="str">
            <v>私立計</v>
          </cell>
          <cell r="L8">
            <v>13629958</v>
          </cell>
          <cell r="Q8" t="str">
            <v>私立計</v>
          </cell>
          <cell r="V8">
            <v>14476691</v>
          </cell>
          <cell r="AA8">
            <v>-846733</v>
          </cell>
          <cell r="AF8" t="str">
            <v>◎入所予定人数見込みの減</v>
          </cell>
          <cell r="AG8">
            <v>0</v>
          </cell>
          <cell r="AH8">
            <v>0</v>
          </cell>
          <cell r="AI8">
            <v>0</v>
          </cell>
          <cell r="AJ8">
            <v>0</v>
          </cell>
          <cell r="AK8">
            <v>0</v>
          </cell>
          <cell r="AL8">
            <v>0</v>
          </cell>
        </row>
        <row r="9">
          <cell r="G9" t="str">
            <v>（設置）</v>
          </cell>
          <cell r="Q9" t="str">
            <v>（設置）</v>
          </cell>
        </row>
        <row r="10">
          <cell r="G10" t="str">
            <v>乳児</v>
          </cell>
          <cell r="Q10" t="str">
            <v>乳児</v>
          </cell>
          <cell r="AF10" t="str">
            <v>（内容）</v>
          </cell>
          <cell r="AG10">
            <v>0</v>
          </cell>
          <cell r="AH10">
            <v>0</v>
          </cell>
          <cell r="AI10">
            <v>0</v>
          </cell>
          <cell r="AJ10">
            <v>0</v>
          </cell>
          <cell r="AK10">
            <v>0</v>
          </cell>
          <cell r="AL10">
            <v>0</v>
          </cell>
        </row>
        <row r="11">
          <cell r="H11">
            <v>182463</v>
          </cell>
          <cell r="K11" t="str">
            <v>×</v>
          </cell>
          <cell r="L11">
            <v>14635</v>
          </cell>
          <cell r="O11" t="str">
            <v>人</v>
          </cell>
          <cell r="R11">
            <v>171762</v>
          </cell>
          <cell r="U11" t="str">
            <v>×</v>
          </cell>
          <cell r="V11">
            <v>16089</v>
          </cell>
          <cell r="Y11" t="str">
            <v>人</v>
          </cell>
          <cell r="AF11">
            <v>330</v>
          </cell>
          <cell r="AG11">
            <v>0</v>
          </cell>
          <cell r="AH11">
            <v>0</v>
          </cell>
          <cell r="AI11" t="str">
            <v>か所</v>
          </cell>
          <cell r="AJ11">
            <v>0</v>
          </cell>
          <cell r="AK11">
            <v>0</v>
          </cell>
          <cell r="AL11">
            <v>0</v>
          </cell>
        </row>
        <row r="12">
          <cell r="K12" t="str">
            <v>＝</v>
          </cell>
          <cell r="L12">
            <v>2670346</v>
          </cell>
          <cell r="U12" t="str">
            <v>＝</v>
          </cell>
          <cell r="V12">
            <v>2763479</v>
          </cell>
          <cell r="AF12">
            <v>24531</v>
          </cell>
          <cell r="AG12">
            <v>0</v>
          </cell>
          <cell r="AH12">
            <v>0</v>
          </cell>
          <cell r="AI12" t="str">
            <v>人／月</v>
          </cell>
          <cell r="AJ12">
            <v>0</v>
          </cell>
          <cell r="AK12">
            <v>0</v>
          </cell>
          <cell r="AL12">
            <v>0</v>
          </cell>
        </row>
        <row r="13">
          <cell r="G13" t="str">
            <v>１・２歳児</v>
          </cell>
          <cell r="Q13" t="str">
            <v>１・２歳児</v>
          </cell>
          <cell r="AF13" t="str">
            <v>◎施設数には年度途中
　開所施設(１か所)を
　含みます。
◎定員に対する入所率
　公立：74.15％
　私立：77.26％</v>
          </cell>
          <cell r="AG13">
            <v>0</v>
          </cell>
          <cell r="AH13">
            <v>0</v>
          </cell>
          <cell r="AI13">
            <v>0</v>
          </cell>
          <cell r="AJ13">
            <v>0</v>
          </cell>
          <cell r="AK13">
            <v>0</v>
          </cell>
          <cell r="AL13">
            <v>0</v>
          </cell>
        </row>
        <row r="14">
          <cell r="H14">
            <v>104905</v>
          </cell>
          <cell r="K14" t="str">
            <v>×</v>
          </cell>
          <cell r="L14">
            <v>58799</v>
          </cell>
          <cell r="O14" t="str">
            <v>人</v>
          </cell>
          <cell r="R14">
            <v>101056</v>
          </cell>
          <cell r="U14" t="str">
            <v>×</v>
          </cell>
          <cell r="V14">
            <v>64430</v>
          </cell>
          <cell r="Y14" t="str">
            <v>人</v>
          </cell>
        </row>
        <row r="15">
          <cell r="K15" t="str">
            <v>＝</v>
          </cell>
          <cell r="L15">
            <v>6168309</v>
          </cell>
          <cell r="U15" t="str">
            <v>＝</v>
          </cell>
          <cell r="V15">
            <v>6511038</v>
          </cell>
        </row>
        <row r="16">
          <cell r="G16" t="str">
            <v>３歳児</v>
          </cell>
          <cell r="Q16" t="str">
            <v>３歳児</v>
          </cell>
        </row>
        <row r="17">
          <cell r="H17">
            <v>48470</v>
          </cell>
          <cell r="K17" t="str">
            <v>×</v>
          </cell>
          <cell r="L17">
            <v>37228</v>
          </cell>
          <cell r="O17" t="str">
            <v>人</v>
          </cell>
          <cell r="R17">
            <v>47137</v>
          </cell>
          <cell r="U17" t="str">
            <v>×</v>
          </cell>
          <cell r="V17">
            <v>40323</v>
          </cell>
          <cell r="Y17" t="str">
            <v>人</v>
          </cell>
        </row>
        <row r="18">
          <cell r="K18" t="str">
            <v>＝</v>
          </cell>
          <cell r="L18">
            <v>1804441</v>
          </cell>
          <cell r="U18" t="str">
            <v>＝</v>
          </cell>
          <cell r="V18">
            <v>1900705</v>
          </cell>
        </row>
        <row r="19">
          <cell r="G19" t="str">
            <v>４歳以上児</v>
          </cell>
          <cell r="Q19" t="str">
            <v>４歳以上児</v>
          </cell>
        </row>
        <row r="20">
          <cell r="H20">
            <v>40422</v>
          </cell>
          <cell r="K20" t="str">
            <v>×</v>
          </cell>
          <cell r="L20">
            <v>73892</v>
          </cell>
          <cell r="O20" t="str">
            <v>人</v>
          </cell>
          <cell r="R20">
            <v>39421</v>
          </cell>
          <cell r="U20" t="str">
            <v>×</v>
          </cell>
          <cell r="V20">
            <v>83749</v>
          </cell>
          <cell r="Y20" t="str">
            <v>人</v>
          </cell>
        </row>
        <row r="21">
          <cell r="K21" t="str">
            <v>＝</v>
          </cell>
          <cell r="L21">
            <v>2986862</v>
          </cell>
          <cell r="U21" t="str">
            <v>＝</v>
          </cell>
          <cell r="V21">
            <v>3301469</v>
          </cell>
        </row>
        <row r="23">
          <cell r="B23" t="str">
            <v>＜参考＞</v>
          </cell>
          <cell r="G23" t="str">
            <v>市立計</v>
          </cell>
          <cell r="L23">
            <v>5245263</v>
          </cell>
          <cell r="Q23" t="str">
            <v>市立計</v>
          </cell>
          <cell r="V23">
            <v>7322392</v>
          </cell>
          <cell r="AA23">
            <v>-2077129</v>
          </cell>
        </row>
        <row r="24">
          <cell r="B24" t="str">
            <v>市立保育所運営費
(従来の積算方法による)</v>
          </cell>
          <cell r="G24" t="str">
            <v>（設置）</v>
          </cell>
          <cell r="Q24" t="str">
            <v>（設置）</v>
          </cell>
        </row>
        <row r="25">
          <cell r="G25" t="str">
            <v>乳児</v>
          </cell>
          <cell r="Q25" t="str">
            <v>乳児</v>
          </cell>
        </row>
        <row r="26">
          <cell r="H26">
            <v>158349</v>
          </cell>
          <cell r="K26" t="str">
            <v>×</v>
          </cell>
          <cell r="L26">
            <v>4191</v>
          </cell>
          <cell r="O26" t="str">
            <v>人</v>
          </cell>
          <cell r="R26">
            <v>157398</v>
          </cell>
          <cell r="U26" t="str">
            <v>×</v>
          </cell>
          <cell r="V26">
            <v>5918</v>
          </cell>
          <cell r="Y26" t="str">
            <v>人</v>
          </cell>
        </row>
        <row r="27">
          <cell r="K27" t="str">
            <v>＝</v>
          </cell>
          <cell r="L27">
            <v>663641</v>
          </cell>
          <cell r="U27" t="str">
            <v>＝</v>
          </cell>
          <cell r="V27">
            <v>931481</v>
          </cell>
        </row>
        <row r="28">
          <cell r="G28" t="str">
            <v>１・２歳児</v>
          </cell>
          <cell r="Q28" t="str">
            <v>１・２歳児</v>
          </cell>
        </row>
        <row r="29">
          <cell r="H29">
            <v>93634</v>
          </cell>
          <cell r="K29" t="str">
            <v>×</v>
          </cell>
          <cell r="L29">
            <v>21814</v>
          </cell>
          <cell r="O29" t="str">
            <v>人</v>
          </cell>
          <cell r="R29">
            <v>93898</v>
          </cell>
          <cell r="U29" t="str">
            <v>×</v>
          </cell>
          <cell r="V29">
            <v>30255</v>
          </cell>
          <cell r="Y29" t="str">
            <v>人</v>
          </cell>
        </row>
        <row r="30">
          <cell r="K30" t="str">
            <v>＝</v>
          </cell>
          <cell r="L30">
            <v>2042532</v>
          </cell>
          <cell r="U30" t="str">
            <v>＝</v>
          </cell>
          <cell r="V30">
            <v>2840884</v>
          </cell>
        </row>
        <row r="31">
          <cell r="G31" t="str">
            <v>３歳児</v>
          </cell>
          <cell r="Q31" t="str">
            <v>３歳児</v>
          </cell>
        </row>
        <row r="32">
          <cell r="H32">
            <v>44971</v>
          </cell>
          <cell r="K32" t="str">
            <v>×</v>
          </cell>
          <cell r="L32">
            <v>18942</v>
          </cell>
          <cell r="O32" t="str">
            <v>人</v>
          </cell>
          <cell r="R32">
            <v>45065</v>
          </cell>
          <cell r="U32" t="str">
            <v>×</v>
          </cell>
          <cell r="V32">
            <v>25927</v>
          </cell>
          <cell r="Y32" t="str">
            <v>人</v>
          </cell>
        </row>
        <row r="33">
          <cell r="K33" t="str">
            <v>＝</v>
          </cell>
          <cell r="L33">
            <v>851841</v>
          </cell>
          <cell r="U33" t="str">
            <v>＝</v>
          </cell>
          <cell r="V33">
            <v>1168400</v>
          </cell>
        </row>
        <row r="34">
          <cell r="G34" t="str">
            <v>４歳以上児</v>
          </cell>
          <cell r="Q34" t="str">
            <v>４歳以上児</v>
          </cell>
        </row>
        <row r="35">
          <cell r="H35">
            <v>38310</v>
          </cell>
          <cell r="K35" t="str">
            <v>×</v>
          </cell>
          <cell r="L35">
            <v>44042</v>
          </cell>
          <cell r="O35" t="str">
            <v>人</v>
          </cell>
          <cell r="R35">
            <v>38409</v>
          </cell>
          <cell r="U35" t="str">
            <v>×</v>
          </cell>
          <cell r="V35">
            <v>62007</v>
          </cell>
          <cell r="Y35" t="str">
            <v>人</v>
          </cell>
        </row>
        <row r="36">
          <cell r="K36" t="str">
            <v>＝</v>
          </cell>
          <cell r="L36">
            <v>1687249</v>
          </cell>
          <cell r="U36" t="str">
            <v>＝</v>
          </cell>
          <cell r="V36">
            <v>2381627</v>
          </cell>
        </row>
        <row r="40">
          <cell r="G40" t="str">
            <v>処遇加算分</v>
          </cell>
          <cell r="L40">
            <v>14948</v>
          </cell>
          <cell r="Q40" t="str">
            <v>処遇加算分</v>
          </cell>
          <cell r="V40">
            <v>11641</v>
          </cell>
          <cell r="AB40">
            <v>3307</v>
          </cell>
        </row>
        <row r="42">
          <cell r="G42">
            <v>435000</v>
          </cell>
          <cell r="K42" t="str">
            <v>円</v>
          </cell>
          <cell r="L42" t="str">
            <v>×</v>
          </cell>
          <cell r="M42">
            <v>6</v>
          </cell>
          <cell r="O42" t="str">
            <v>か所</v>
          </cell>
          <cell r="Q42">
            <v>431000</v>
          </cell>
          <cell r="U42" t="str">
            <v>円</v>
          </cell>
          <cell r="V42" t="str">
            <v>×</v>
          </cell>
          <cell r="W42">
            <v>5</v>
          </cell>
          <cell r="Y42" t="str">
            <v>か所</v>
          </cell>
        </row>
        <row r="43">
          <cell r="L43" t="str">
            <v>＝</v>
          </cell>
          <cell r="M43">
            <v>2610</v>
          </cell>
          <cell r="V43" t="str">
            <v>＝</v>
          </cell>
          <cell r="W43">
            <v>2155</v>
          </cell>
        </row>
        <row r="44">
          <cell r="G44">
            <v>726000</v>
          </cell>
          <cell r="K44" t="str">
            <v>円</v>
          </cell>
          <cell r="L44" t="str">
            <v>×</v>
          </cell>
          <cell r="M44">
            <v>3</v>
          </cell>
          <cell r="O44" t="str">
            <v>か所</v>
          </cell>
          <cell r="Q44">
            <v>719000</v>
          </cell>
          <cell r="U44" t="str">
            <v>円</v>
          </cell>
          <cell r="V44" t="str">
            <v>×</v>
          </cell>
          <cell r="W44">
            <v>2</v>
          </cell>
          <cell r="Y44" t="str">
            <v>か所</v>
          </cell>
        </row>
        <row r="45">
          <cell r="L45" t="str">
            <v>＝</v>
          </cell>
          <cell r="M45">
            <v>2178</v>
          </cell>
          <cell r="V45" t="str">
            <v>＝</v>
          </cell>
          <cell r="W45">
            <v>1438</v>
          </cell>
        </row>
        <row r="46">
          <cell r="G46">
            <v>1016000</v>
          </cell>
          <cell r="K46" t="str">
            <v>円</v>
          </cell>
          <cell r="L46" t="str">
            <v>×</v>
          </cell>
          <cell r="M46">
            <v>10</v>
          </cell>
          <cell r="O46" t="str">
            <v>か所</v>
          </cell>
          <cell r="Q46">
            <v>1006000</v>
          </cell>
          <cell r="U46" t="str">
            <v>円</v>
          </cell>
          <cell r="V46" t="str">
            <v>×</v>
          </cell>
          <cell r="W46">
            <v>8</v>
          </cell>
          <cell r="Y46" t="str">
            <v>か所</v>
          </cell>
        </row>
        <row r="47">
          <cell r="L47" t="str">
            <v>＝</v>
          </cell>
          <cell r="M47">
            <v>10160</v>
          </cell>
          <cell r="V47" t="str">
            <v>＝</v>
          </cell>
          <cell r="W47">
            <v>8048</v>
          </cell>
        </row>
        <row r="51">
          <cell r="G51" t="str">
            <v>機能強化分</v>
          </cell>
          <cell r="L51">
            <v>10200</v>
          </cell>
          <cell r="Q51" t="str">
            <v>機能強化分</v>
          </cell>
          <cell r="V51">
            <v>24900</v>
          </cell>
          <cell r="AB51">
            <v>-14700</v>
          </cell>
          <cell r="AF51" t="str">
            <v>◎新設による増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68</v>
          </cell>
          <cell r="O54" t="str">
            <v>か所</v>
          </cell>
          <cell r="R54">
            <v>150000</v>
          </cell>
          <cell r="U54" t="str">
            <v>円</v>
          </cell>
          <cell r="V54" t="str">
            <v>×</v>
          </cell>
          <cell r="W54">
            <v>166</v>
          </cell>
          <cell r="Y54" t="str">
            <v>か所</v>
          </cell>
        </row>
        <row r="55">
          <cell r="L55" t="str">
            <v>＝</v>
          </cell>
          <cell r="M55">
            <v>10200</v>
          </cell>
          <cell r="V55" t="str">
            <v>＝</v>
          </cell>
          <cell r="W55">
            <v>24900</v>
          </cell>
        </row>
        <row r="65">
          <cell r="G65">
            <v>18900369</v>
          </cell>
          <cell r="Q65">
            <v>21835624</v>
          </cell>
        </row>
      </sheetData>
      <sheetData sheetId="2" refreshError="1">
        <row r="3">
          <cell r="AG3" t="str">
            <v>稲垣</v>
          </cell>
          <cell r="AK3">
            <v>3564</v>
          </cell>
        </row>
        <row r="6">
          <cell r="B6" t="str">
            <v>12款1項1目2節</v>
          </cell>
          <cell r="L6">
            <v>4370771</v>
          </cell>
          <cell r="V6">
            <v>7466288</v>
          </cell>
          <cell r="AA6">
            <v>-3095517</v>
          </cell>
          <cell r="AF6" t="str">
            <v>（</v>
          </cell>
          <cell r="AG6">
            <v>15</v>
          </cell>
          <cell r="AH6" t="str">
            <v>年度決算）</v>
          </cell>
          <cell r="AI6">
            <v>0</v>
          </cell>
          <cell r="AJ6">
            <v>0</v>
          </cell>
          <cell r="AK6">
            <v>0</v>
          </cell>
          <cell r="AL6">
            <v>0</v>
          </cell>
        </row>
        <row r="7">
          <cell r="B7" t="str">
            <v>保育所費負担金</v>
          </cell>
        </row>
        <row r="8">
          <cell r="G8">
            <v>17</v>
          </cell>
          <cell r="H8" t="str">
            <v>年度国徴収金</v>
          </cell>
          <cell r="L8" t="str">
            <v>×</v>
          </cell>
          <cell r="M8">
            <v>0.65</v>
          </cell>
          <cell r="Q8">
            <v>16</v>
          </cell>
          <cell r="R8" t="str">
            <v>年度国徴収金</v>
          </cell>
          <cell r="V8" t="str">
            <v>×</v>
          </cell>
          <cell r="W8">
            <v>0.65</v>
          </cell>
          <cell r="AF8">
            <v>5280414385</v>
          </cell>
          <cell r="AG8">
            <v>0</v>
          </cell>
          <cell r="AH8">
            <v>0</v>
          </cell>
          <cell r="AI8">
            <v>0</v>
          </cell>
          <cell r="AJ8">
            <v>0</v>
          </cell>
          <cell r="AK8" t="str">
            <v>千円</v>
          </cell>
          <cell r="AL8">
            <v>0</v>
          </cell>
        </row>
        <row r="10">
          <cell r="G10">
            <v>6065333660</v>
          </cell>
          <cell r="L10" t="str">
            <v>×</v>
          </cell>
          <cell r="M10">
            <v>0.65</v>
          </cell>
          <cell r="Q10">
            <v>10638404720</v>
          </cell>
          <cell r="V10" t="str">
            <v>×</v>
          </cell>
          <cell r="W10">
            <v>0.65</v>
          </cell>
        </row>
        <row r="12">
          <cell r="G12" t="str">
            <v>過年度保育料徴収</v>
          </cell>
          <cell r="Q12" t="str">
            <v>過年度保育料徴収</v>
          </cell>
        </row>
        <row r="14">
          <cell r="G14">
            <v>428303751</v>
          </cell>
          <cell r="Q14">
            <v>551325190</v>
          </cell>
        </row>
        <row r="16">
          <cell r="B16" t="str">
            <v>14款1項1目1節</v>
          </cell>
          <cell r="L16">
            <v>3794887</v>
          </cell>
          <cell r="V16">
            <v>3721163</v>
          </cell>
          <cell r="AA16">
            <v>73724</v>
          </cell>
          <cell r="AF16" t="str">
            <v>（</v>
          </cell>
          <cell r="AG16">
            <v>15</v>
          </cell>
          <cell r="AH16" t="str">
            <v>年度決算）</v>
          </cell>
          <cell r="AI16">
            <v>0</v>
          </cell>
          <cell r="AJ16">
            <v>0</v>
          </cell>
          <cell r="AK16">
            <v>0</v>
          </cell>
          <cell r="AL16">
            <v>0</v>
          </cell>
        </row>
        <row r="17">
          <cell r="B17" t="str">
            <v>児童福祉費</v>
          </cell>
        </row>
        <row r="18">
          <cell r="G18" t="str">
            <v>（</v>
          </cell>
          <cell r="H18">
            <v>17</v>
          </cell>
          <cell r="I18" t="str">
            <v>年度運営費総額</v>
          </cell>
          <cell r="N18" t="str">
            <v>－</v>
          </cell>
          <cell r="Q18" t="str">
            <v>（</v>
          </cell>
          <cell r="R18">
            <v>16</v>
          </cell>
          <cell r="S18" t="str">
            <v>年度運営費総額</v>
          </cell>
          <cell r="X18" t="str">
            <v>－</v>
          </cell>
          <cell r="AF18">
            <v>6964982960</v>
          </cell>
          <cell r="AG18">
            <v>0</v>
          </cell>
          <cell r="AH18">
            <v>0</v>
          </cell>
          <cell r="AI18">
            <v>0</v>
          </cell>
          <cell r="AJ18">
            <v>0</v>
          </cell>
          <cell r="AK18" t="str">
            <v>千円</v>
          </cell>
          <cell r="AL18">
            <v>0</v>
          </cell>
        </row>
        <row r="19">
          <cell r="G19">
            <v>17</v>
          </cell>
          <cell r="H19" t="str">
            <v>年度国徴収金総額）</v>
          </cell>
          <cell r="N19" t="str">
            <v>×</v>
          </cell>
          <cell r="O19" t="str">
            <v>1/2</v>
          </cell>
          <cell r="Q19">
            <v>16</v>
          </cell>
          <cell r="R19" t="str">
            <v>年度国徴収金総額）</v>
          </cell>
          <cell r="X19" t="str">
            <v>×</v>
          </cell>
          <cell r="Y19" t="str">
            <v>1/2</v>
          </cell>
        </row>
        <row r="21">
          <cell r="G21" t="str">
            <v>（</v>
          </cell>
          <cell r="H21">
            <v>13655106684</v>
          </cell>
          <cell r="N21" t="str">
            <v>－</v>
          </cell>
          <cell r="Q21" t="str">
            <v>（</v>
          </cell>
          <cell r="R21">
            <v>21835624950</v>
          </cell>
          <cell r="X21" t="str">
            <v>－</v>
          </cell>
        </row>
        <row r="22">
          <cell r="G22">
            <v>6065333660</v>
          </cell>
          <cell r="M22" t="str">
            <v>）</v>
          </cell>
          <cell r="N22" t="str">
            <v>×</v>
          </cell>
          <cell r="O22" t="str">
            <v>1/2</v>
          </cell>
          <cell r="Q22">
            <v>10638404720</v>
          </cell>
          <cell r="W22" t="str">
            <v>）</v>
          </cell>
          <cell r="X22" t="str">
            <v>×</v>
          </cell>
          <cell r="Y22" t="str">
            <v>1/2</v>
          </cell>
        </row>
        <row r="24">
          <cell r="Q24" t="str">
            <v>公立保育所運営費の一般財源化影響額</v>
          </cell>
          <cell r="V24">
            <v>-1877447</v>
          </cell>
        </row>
        <row r="27">
          <cell r="B27" t="str">
            <v>14款1項1目1節</v>
          </cell>
          <cell r="L27">
            <v>1984078</v>
          </cell>
        </row>
        <row r="28">
          <cell r="B28" t="str">
            <v>児童福祉費</v>
          </cell>
        </row>
        <row r="29">
          <cell r="B29" t="str">
            <v>公立保育所分</v>
          </cell>
          <cell r="G29">
            <v>2734702790</v>
          </cell>
          <cell r="L29" t="str">
            <v>×</v>
          </cell>
          <cell r="M29">
            <v>0.65</v>
          </cell>
        </row>
        <row r="30">
          <cell r="B30" t="str">
            <v>保育所費負担金</v>
          </cell>
        </row>
        <row r="31">
          <cell r="G31">
            <v>206521249</v>
          </cell>
        </row>
        <row r="65">
          <cell r="G65">
            <v>10149736</v>
          </cell>
          <cell r="Q65">
            <v>9310004</v>
          </cell>
        </row>
      </sheetData>
      <sheetData sheetId="3" refreshError="1"/>
      <sheetData sheetId="4" refreshError="1"/>
      <sheetData sheetId="5" refreshError="1"/>
      <sheetData sheetId="6" refreshError="1"/>
      <sheetData sheetId="7"/>
      <sheetData sheetId="8" refreshError="1"/>
      <sheetData sheetId="9" refreshError="1"/>
      <sheetData sheetId="10" refreshError="1"/>
      <sheetData sheetId="1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年度様式②-1(公民)"/>
      <sheetName val="様式③歳出（公民）"/>
      <sheetName val="様式③ 歳入（公民）"/>
      <sheetName val="19年度様式②-1(民のみ)"/>
      <sheetName val="様式③歳出（民のみ）"/>
      <sheetName val="様式③ 歳入（民のみ)"/>
      <sheetName val="定員の状況（20予算）"/>
      <sheetName val="保育所の状況(20予算）"/>
      <sheetName val="保育単価（⑱見込み）"/>
      <sheetName val="保育単価（概計表－予算案） (2)"/>
      <sheetName val="保育単価（⑰当初）"/>
      <sheetName val="保育単価（⑯実行）"/>
      <sheetName val="保育単価（⑯当初）"/>
      <sheetName val="運営費・法外積算（民設）"/>
      <sheetName val="運営費・法外積算（公設）"/>
      <sheetName val="機能強化分（20予算）"/>
      <sheetName val="処遇加算分（20予算）"/>
      <sheetName val="18年度実績"/>
      <sheetName val="保育単価（19当初）予算用"/>
      <sheetName val="総額"/>
      <sheetName val="シミュレーション"/>
      <sheetName val="見込み人数"/>
      <sheetName val="見込み－17実績"/>
      <sheetName val="様式②-1 (2)"/>
    </sheetNames>
    <sheetDataSet>
      <sheetData sheetId="0"/>
      <sheetData sheetId="1" refreshError="1">
        <row r="6">
          <cell r="B6" t="str">
            <v>4款2項2目20節</v>
          </cell>
          <cell r="G6" t="str">
            <v>一般分</v>
          </cell>
          <cell r="L6">
            <v>32324732</v>
          </cell>
          <cell r="Q6" t="str">
            <v>一般分</v>
          </cell>
          <cell r="V6">
            <v>29594384</v>
          </cell>
          <cell r="AA6">
            <v>2730348</v>
          </cell>
          <cell r="AF6" t="str">
            <v>（</v>
          </cell>
          <cell r="AG6">
            <v>18</v>
          </cell>
          <cell r="AH6" t="str">
            <v>年度決算）</v>
          </cell>
          <cell r="AI6">
            <v>0</v>
          </cell>
          <cell r="AJ6">
            <v>0</v>
          </cell>
          <cell r="AK6">
            <v>0</v>
          </cell>
          <cell r="AL6">
            <v>0</v>
          </cell>
        </row>
        <row r="7">
          <cell r="B7" t="str">
            <v>扶助費</v>
          </cell>
          <cell r="AF7">
            <v>25484397</v>
          </cell>
          <cell r="AG7">
            <v>0</v>
          </cell>
          <cell r="AH7">
            <v>0</v>
          </cell>
          <cell r="AK7" t="str">
            <v>千円</v>
          </cell>
        </row>
        <row r="8">
          <cell r="B8" t="str">
            <v>保育所運営費</v>
          </cell>
          <cell r="G8" t="str">
            <v>私立計</v>
          </cell>
          <cell r="L8">
            <v>25442021</v>
          </cell>
          <cell r="Q8" t="str">
            <v>私立計</v>
          </cell>
          <cell r="V8">
            <v>22569551</v>
          </cell>
          <cell r="AA8">
            <v>2872470</v>
          </cell>
          <cell r="AF8" t="str">
            <v>◎定員の増</v>
          </cell>
          <cell r="AG8">
            <v>0</v>
          </cell>
          <cell r="AH8">
            <v>0</v>
          </cell>
          <cell r="AI8">
            <v>0</v>
          </cell>
          <cell r="AJ8">
            <v>0</v>
          </cell>
          <cell r="AK8">
            <v>0</v>
          </cell>
          <cell r="AL8">
            <v>0</v>
          </cell>
        </row>
        <row r="9">
          <cell r="G9" t="str">
            <v>運営費・法外積算（民設）参照</v>
          </cell>
          <cell r="Q9" t="str">
            <v>運営費・法外積算（民設）参照</v>
          </cell>
        </row>
        <row r="10">
          <cell r="AF10" t="str">
            <v>（内容）</v>
          </cell>
        </row>
        <row r="11">
          <cell r="G11" t="str">
            <v>乳児</v>
          </cell>
          <cell r="K11">
            <v>30447</v>
          </cell>
          <cell r="O11" t="str">
            <v>人</v>
          </cell>
          <cell r="Q11" t="str">
            <v>乳児</v>
          </cell>
          <cell r="U11">
            <v>24029</v>
          </cell>
          <cell r="Y11" t="str">
            <v>人</v>
          </cell>
          <cell r="AF11">
            <v>402</v>
          </cell>
          <cell r="AG11">
            <v>0</v>
          </cell>
          <cell r="AH11">
            <v>0</v>
          </cell>
          <cell r="AI11" t="str">
            <v>か所</v>
          </cell>
          <cell r="AJ11">
            <v>0</v>
          </cell>
          <cell r="AK11">
            <v>0</v>
          </cell>
          <cell r="AL11">
            <v>0</v>
          </cell>
        </row>
        <row r="12">
          <cell r="J12">
            <v>5412484475</v>
          </cell>
          <cell r="O12" t="str">
            <v>円</v>
          </cell>
          <cell r="T12">
            <v>4241290075</v>
          </cell>
          <cell r="Y12" t="str">
            <v>円</v>
          </cell>
          <cell r="AF12">
            <v>36707</v>
          </cell>
          <cell r="AG12">
            <v>0</v>
          </cell>
          <cell r="AH12">
            <v>0</v>
          </cell>
          <cell r="AI12" t="str">
            <v>人／月</v>
          </cell>
          <cell r="AJ12">
            <v>0</v>
          </cell>
          <cell r="AK12">
            <v>0</v>
          </cell>
          <cell r="AL12">
            <v>0</v>
          </cell>
        </row>
        <row r="13">
          <cell r="AF13" t="str">
            <v>◎定員に対する入所率
　公立：102.33%
　私立：103.61%</v>
          </cell>
        </row>
        <row r="14">
          <cell r="G14" t="str">
            <v>１・２歳児</v>
          </cell>
          <cell r="K14">
            <v>109171</v>
          </cell>
          <cell r="O14" t="str">
            <v>人</v>
          </cell>
          <cell r="Q14" t="str">
            <v>１・２歳児</v>
          </cell>
          <cell r="U14">
            <v>99088</v>
          </cell>
          <cell r="Y14" t="str">
            <v>人</v>
          </cell>
        </row>
        <row r="15">
          <cell r="J15">
            <v>11456972685</v>
          </cell>
          <cell r="O15" t="str">
            <v>円</v>
          </cell>
          <cell r="T15">
            <v>10296297220</v>
          </cell>
          <cell r="Y15" t="str">
            <v>円</v>
          </cell>
        </row>
        <row r="17">
          <cell r="G17" t="str">
            <v>３歳児</v>
          </cell>
          <cell r="K17">
            <v>66026</v>
          </cell>
          <cell r="O17" t="str">
            <v>人</v>
          </cell>
          <cell r="Q17" t="str">
            <v>３歳児</v>
          </cell>
          <cell r="U17">
            <v>63084</v>
          </cell>
          <cell r="Y17" t="str">
            <v>人</v>
          </cell>
        </row>
        <row r="18">
          <cell r="J18">
            <v>3320362530</v>
          </cell>
          <cell r="O18" t="str">
            <v>円</v>
          </cell>
          <cell r="T18">
            <v>3132171560</v>
          </cell>
          <cell r="Y18" t="str">
            <v>円</v>
          </cell>
        </row>
        <row r="20">
          <cell r="G20" t="str">
            <v>４歳以上児</v>
          </cell>
          <cell r="K20">
            <v>124120</v>
          </cell>
          <cell r="O20" t="str">
            <v>人</v>
          </cell>
          <cell r="Q20" t="str">
            <v>４歳以上児</v>
          </cell>
          <cell r="U20">
            <v>116642</v>
          </cell>
          <cell r="Y20" t="str">
            <v>人</v>
          </cell>
        </row>
        <row r="21">
          <cell r="J21">
            <v>5252200690</v>
          </cell>
          <cell r="O21" t="str">
            <v>円</v>
          </cell>
          <cell r="T21">
            <v>4899791420</v>
          </cell>
          <cell r="Y21" t="str">
            <v>円</v>
          </cell>
        </row>
        <row r="23">
          <cell r="G23" t="str">
            <v>市立計</v>
          </cell>
          <cell r="L23">
            <v>6882711</v>
          </cell>
          <cell r="Q23" t="str">
            <v>市立計</v>
          </cell>
          <cell r="V23">
            <v>7024833</v>
          </cell>
          <cell r="AA23">
            <v>-142122</v>
          </cell>
          <cell r="AF23" t="str">
            <v>◎入所予定人数見込みの増</v>
          </cell>
          <cell r="AG23">
            <v>0</v>
          </cell>
          <cell r="AH23">
            <v>0</v>
          </cell>
          <cell r="AI23">
            <v>0</v>
          </cell>
          <cell r="AJ23">
            <v>0</v>
          </cell>
          <cell r="AK23">
            <v>0</v>
          </cell>
          <cell r="AL23">
            <v>0</v>
          </cell>
        </row>
        <row r="24">
          <cell r="B24" t="str">
            <v>市立保育所運営費
(従来の積算方法による)</v>
          </cell>
          <cell r="G24" t="str">
            <v>運営費・法外積算（公設）参照</v>
          </cell>
          <cell r="Q24" t="str">
            <v>運営費・法外積算（公設）参照</v>
          </cell>
          <cell r="AF24" t="str">
            <v>　各区の入所円滑化による</v>
          </cell>
          <cell r="AG24">
            <v>0</v>
          </cell>
          <cell r="AH24">
            <v>0</v>
          </cell>
          <cell r="AI24">
            <v>0</v>
          </cell>
          <cell r="AJ24">
            <v>0</v>
          </cell>
          <cell r="AK24">
            <v>0</v>
          </cell>
          <cell r="AL24">
            <v>0</v>
          </cell>
        </row>
        <row r="26">
          <cell r="G26" t="str">
            <v>乳児</v>
          </cell>
          <cell r="K26">
            <v>5976</v>
          </cell>
          <cell r="O26" t="str">
            <v>人</v>
          </cell>
          <cell r="Q26" t="str">
            <v>乳児</v>
          </cell>
          <cell r="U26">
            <v>5976</v>
          </cell>
          <cell r="Y26" t="str">
            <v>人</v>
          </cell>
        </row>
        <row r="27">
          <cell r="J27">
            <v>962231570</v>
          </cell>
          <cell r="O27" t="str">
            <v>円</v>
          </cell>
          <cell r="T27">
            <v>956557300</v>
          </cell>
          <cell r="Y27" t="str">
            <v>円</v>
          </cell>
        </row>
        <row r="29">
          <cell r="G29" t="str">
            <v>１・２歳児</v>
          </cell>
          <cell r="K29">
            <v>27936</v>
          </cell>
          <cell r="O29" t="str">
            <v>人</v>
          </cell>
          <cell r="Q29" t="str">
            <v>１・２歳児</v>
          </cell>
          <cell r="U29">
            <v>28561</v>
          </cell>
          <cell r="Y29" t="str">
            <v>人</v>
          </cell>
        </row>
        <row r="30">
          <cell r="J30">
            <v>2686191800</v>
          </cell>
          <cell r="O30" t="str">
            <v>円</v>
          </cell>
          <cell r="T30">
            <v>2734837485</v>
          </cell>
          <cell r="Y30" t="str">
            <v>円</v>
          </cell>
        </row>
        <row r="32">
          <cell r="G32" t="str">
            <v>３歳児</v>
          </cell>
          <cell r="K32">
            <v>22628</v>
          </cell>
          <cell r="O32" t="str">
            <v>人</v>
          </cell>
          <cell r="Q32" t="str">
            <v>３歳児</v>
          </cell>
          <cell r="U32">
            <v>23322</v>
          </cell>
          <cell r="Y32" t="str">
            <v>人</v>
          </cell>
        </row>
        <row r="33">
          <cell r="J33">
            <v>1063561570</v>
          </cell>
          <cell r="O33" t="str">
            <v>円</v>
          </cell>
          <cell r="T33">
            <v>1094248150</v>
          </cell>
          <cell r="Y33" t="str">
            <v>円</v>
          </cell>
        </row>
        <row r="35">
          <cell r="G35" t="str">
            <v>４歳以上児</v>
          </cell>
          <cell r="K35">
            <v>54182</v>
          </cell>
          <cell r="O35" t="str">
            <v>人</v>
          </cell>
          <cell r="Q35" t="str">
            <v>４歳以上児</v>
          </cell>
          <cell r="U35">
            <v>55934</v>
          </cell>
          <cell r="Y35" t="str">
            <v>人</v>
          </cell>
        </row>
        <row r="36">
          <cell r="J36">
            <v>2170725370</v>
          </cell>
          <cell r="O36" t="str">
            <v>円</v>
          </cell>
          <cell r="T36">
            <v>2239189890</v>
          </cell>
          <cell r="Y36" t="str">
            <v>円</v>
          </cell>
        </row>
        <row r="40">
          <cell r="G40" t="str">
            <v>処遇加算分</v>
          </cell>
          <cell r="L40">
            <v>49930</v>
          </cell>
          <cell r="Q40" t="str">
            <v>処遇加算分</v>
          </cell>
          <cell r="V40">
            <v>30626</v>
          </cell>
          <cell r="AB40">
            <v>19304</v>
          </cell>
          <cell r="AF40" t="str">
            <v>◎対象施設数の増</v>
          </cell>
          <cell r="AG40">
            <v>0</v>
          </cell>
          <cell r="AH40">
            <v>0</v>
          </cell>
          <cell r="AI40">
            <v>0</v>
          </cell>
          <cell r="AJ40">
            <v>0</v>
          </cell>
          <cell r="AK40">
            <v>0</v>
          </cell>
          <cell r="AL40">
            <v>0</v>
          </cell>
        </row>
        <row r="42">
          <cell r="G42">
            <v>435000</v>
          </cell>
          <cell r="K42" t="str">
            <v>円</v>
          </cell>
          <cell r="L42" t="str">
            <v>×</v>
          </cell>
          <cell r="M42">
            <v>8</v>
          </cell>
          <cell r="O42" t="str">
            <v>か所</v>
          </cell>
          <cell r="Q42">
            <v>435000</v>
          </cell>
          <cell r="U42" t="str">
            <v>円</v>
          </cell>
          <cell r="V42" t="str">
            <v>×</v>
          </cell>
          <cell r="W42">
            <v>8</v>
          </cell>
          <cell r="Y42" t="str">
            <v>か所</v>
          </cell>
        </row>
        <row r="43">
          <cell r="L43" t="str">
            <v>＝</v>
          </cell>
          <cell r="M43">
            <v>3480</v>
          </cell>
          <cell r="V43" t="str">
            <v>＝</v>
          </cell>
          <cell r="W43">
            <v>3480</v>
          </cell>
        </row>
        <row r="44">
          <cell r="G44">
            <v>726000</v>
          </cell>
          <cell r="K44" t="str">
            <v>円</v>
          </cell>
          <cell r="L44" t="str">
            <v>×</v>
          </cell>
          <cell r="M44">
            <v>15</v>
          </cell>
          <cell r="O44" t="str">
            <v>か所</v>
          </cell>
          <cell r="Q44">
            <v>726000</v>
          </cell>
          <cell r="U44" t="str">
            <v>円</v>
          </cell>
          <cell r="V44" t="str">
            <v>×</v>
          </cell>
          <cell r="W44">
            <v>15</v>
          </cell>
          <cell r="Y44" t="str">
            <v>か所</v>
          </cell>
        </row>
        <row r="45">
          <cell r="L45" t="str">
            <v>＝</v>
          </cell>
          <cell r="M45">
            <v>10890</v>
          </cell>
          <cell r="V45" t="str">
            <v>＝</v>
          </cell>
          <cell r="W45">
            <v>10890</v>
          </cell>
        </row>
        <row r="46">
          <cell r="G46">
            <v>1016000</v>
          </cell>
          <cell r="K46" t="str">
            <v>円</v>
          </cell>
          <cell r="L46" t="str">
            <v>×</v>
          </cell>
          <cell r="M46">
            <v>35</v>
          </cell>
          <cell r="O46" t="str">
            <v>か所</v>
          </cell>
          <cell r="Q46">
            <v>1016000</v>
          </cell>
          <cell r="U46" t="str">
            <v>円</v>
          </cell>
          <cell r="V46" t="str">
            <v>×</v>
          </cell>
          <cell r="W46">
            <v>16</v>
          </cell>
          <cell r="Y46" t="str">
            <v>か所</v>
          </cell>
        </row>
        <row r="47">
          <cell r="L47" t="str">
            <v>＝</v>
          </cell>
          <cell r="M47">
            <v>35560</v>
          </cell>
          <cell r="V47" t="str">
            <v>＝</v>
          </cell>
          <cell r="W47">
            <v>16256</v>
          </cell>
        </row>
        <row r="51">
          <cell r="G51" t="str">
            <v>機能強化分</v>
          </cell>
          <cell r="L51">
            <v>13500</v>
          </cell>
          <cell r="Q51" t="str">
            <v>機能強化分</v>
          </cell>
          <cell r="V51">
            <v>10650</v>
          </cell>
          <cell r="AB51">
            <v>2850</v>
          </cell>
          <cell r="AF51" t="str">
            <v>◎対象施設数の増</v>
          </cell>
          <cell r="AG51">
            <v>0</v>
          </cell>
          <cell r="AH51">
            <v>0</v>
          </cell>
          <cell r="AI51">
            <v>0</v>
          </cell>
          <cell r="AJ51">
            <v>0</v>
          </cell>
          <cell r="AK51">
            <v>0</v>
          </cell>
          <cell r="AL51">
            <v>0</v>
          </cell>
        </row>
        <row r="53">
          <cell r="G53" t="str">
            <v>私立</v>
          </cell>
          <cell r="Q53" t="str">
            <v>私立</v>
          </cell>
        </row>
        <row r="54">
          <cell r="H54">
            <v>150000</v>
          </cell>
          <cell r="K54" t="str">
            <v>円</v>
          </cell>
          <cell r="L54" t="str">
            <v>×</v>
          </cell>
          <cell r="M54">
            <v>90</v>
          </cell>
          <cell r="O54" t="str">
            <v>か所</v>
          </cell>
          <cell r="R54">
            <v>150000</v>
          </cell>
          <cell r="U54" t="str">
            <v>円</v>
          </cell>
          <cell r="V54" t="str">
            <v>×</v>
          </cell>
          <cell r="W54">
            <v>71</v>
          </cell>
          <cell r="Y54" t="str">
            <v>か所</v>
          </cell>
        </row>
        <row r="55">
          <cell r="L55" t="str">
            <v>＝</v>
          </cell>
          <cell r="M55">
            <v>13500</v>
          </cell>
          <cell r="V55" t="str">
            <v>＝</v>
          </cell>
          <cell r="W55">
            <v>10650</v>
          </cell>
        </row>
        <row r="65">
          <cell r="G65">
            <v>32388162</v>
          </cell>
          <cell r="Q65">
            <v>29635660</v>
          </cell>
        </row>
      </sheetData>
      <sheetData sheetId="2" refreshError="1">
        <row r="6">
          <cell r="B6" t="str">
            <v>14款1項1目2節</v>
          </cell>
          <cell r="G6" t="str">
            <v>保育所費
負担金</v>
          </cell>
          <cell r="L6">
            <v>11062876</v>
          </cell>
          <cell r="Q6" t="str">
            <v>保育所費
負担金</v>
          </cell>
          <cell r="V6">
            <v>10495469</v>
          </cell>
          <cell r="AA6">
            <v>567407</v>
          </cell>
          <cell r="AF6" t="str">
            <v>（</v>
          </cell>
          <cell r="AG6">
            <v>18</v>
          </cell>
          <cell r="AH6" t="str">
            <v>年度決算）</v>
          </cell>
          <cell r="AI6">
            <v>0</v>
          </cell>
          <cell r="AJ6">
            <v>0</v>
          </cell>
          <cell r="AK6">
            <v>0</v>
          </cell>
          <cell r="AL6">
            <v>0</v>
          </cell>
        </row>
        <row r="7">
          <cell r="B7" t="str">
            <v>保育所費負担金</v>
          </cell>
        </row>
        <row r="8">
          <cell r="AF8">
            <v>10263634476</v>
          </cell>
          <cell r="AK8" t="str">
            <v>千円</v>
          </cell>
        </row>
        <row r="9">
          <cell r="G9" t="str">
            <v>私立保育所分</v>
          </cell>
          <cell r="L9">
            <v>8282075</v>
          </cell>
          <cell r="V9">
            <v>7628981</v>
          </cell>
        </row>
        <row r="11">
          <cell r="G11">
            <v>20</v>
          </cell>
          <cell r="H11" t="str">
            <v>年度国徴収金</v>
          </cell>
          <cell r="L11" t="str">
            <v>×</v>
          </cell>
          <cell r="M11">
            <v>0.70110319575801805</v>
          </cell>
          <cell r="Q11">
            <v>19</v>
          </cell>
          <cell r="R11" t="str">
            <v>年度国徴収金</v>
          </cell>
          <cell r="V11" t="str">
            <v>×</v>
          </cell>
          <cell r="W11">
            <v>0.70809266524493741</v>
          </cell>
        </row>
        <row r="12">
          <cell r="G12">
            <v>11189768750</v>
          </cell>
          <cell r="L12" t="str">
            <v>×</v>
          </cell>
          <cell r="M12">
            <v>0.70110319575801805</v>
          </cell>
          <cell r="Q12">
            <v>10276494440</v>
          </cell>
          <cell r="V12" t="str">
            <v>×</v>
          </cell>
          <cell r="W12">
            <v>0.70809266524493741</v>
          </cell>
        </row>
        <row r="13">
          <cell r="G13" t="str">
            <v>過年度保育料徴収</v>
          </cell>
          <cell r="Q13" t="str">
            <v>過年度保育料徴収</v>
          </cell>
        </row>
        <row r="14">
          <cell r="G14">
            <v>436892420</v>
          </cell>
          <cell r="L14" t="str">
            <v>円</v>
          </cell>
          <cell r="Q14">
            <v>421197440</v>
          </cell>
          <cell r="V14" t="str">
            <v>円</v>
          </cell>
        </row>
        <row r="17">
          <cell r="G17" t="str">
            <v>公立保育所分</v>
          </cell>
          <cell r="L17">
            <v>2780801</v>
          </cell>
          <cell r="Q17" t="str">
            <v>公立保育所分</v>
          </cell>
          <cell r="V17">
            <v>2866488</v>
          </cell>
        </row>
        <row r="18">
          <cell r="G18">
            <v>20</v>
          </cell>
          <cell r="H18" t="str">
            <v>年度国徴収金</v>
          </cell>
          <cell r="L18" t="str">
            <v>×</v>
          </cell>
          <cell r="M18">
            <v>0.70110319575801805</v>
          </cell>
          <cell r="Q18">
            <v>19</v>
          </cell>
          <cell r="R18" t="str">
            <v>年度国徴収金</v>
          </cell>
          <cell r="V18" t="str">
            <v>×</v>
          </cell>
          <cell r="W18">
            <v>0.70809266524493741</v>
          </cell>
        </row>
        <row r="19">
          <cell r="G19">
            <v>3757091660</v>
          </cell>
          <cell r="L19" t="str">
            <v>×</v>
          </cell>
          <cell r="M19">
            <v>0.70110319575801805</v>
          </cell>
          <cell r="Q19">
            <v>3861256560</v>
          </cell>
          <cell r="V19" t="str">
            <v>×</v>
          </cell>
          <cell r="W19">
            <v>0.70809266524493741</v>
          </cell>
        </row>
        <row r="20">
          <cell r="G20" t="str">
            <v>過年度保育料徴収</v>
          </cell>
          <cell r="Q20" t="str">
            <v>過年度保育料徴収</v>
          </cell>
        </row>
        <row r="21">
          <cell r="G21">
            <v>146691580</v>
          </cell>
          <cell r="L21" t="str">
            <v>円</v>
          </cell>
          <cell r="Q21">
            <v>159386560</v>
          </cell>
          <cell r="V21" t="str">
            <v>円</v>
          </cell>
        </row>
        <row r="24">
          <cell r="B24" t="str">
            <v>16款1項1目1節</v>
          </cell>
          <cell r="L24">
            <v>7157841</v>
          </cell>
          <cell r="V24">
            <v>6167166</v>
          </cell>
          <cell r="AA24">
            <v>990675</v>
          </cell>
          <cell r="AF24" t="str">
            <v>（</v>
          </cell>
          <cell r="AG24">
            <v>18</v>
          </cell>
          <cell r="AH24" t="str">
            <v>年度決算）</v>
          </cell>
          <cell r="AI24">
            <v>0</v>
          </cell>
          <cell r="AJ24">
            <v>0</v>
          </cell>
          <cell r="AK24">
            <v>0</v>
          </cell>
          <cell r="AL24">
            <v>0</v>
          </cell>
        </row>
        <row r="25">
          <cell r="B25" t="str">
            <v>児童福祉費</v>
          </cell>
        </row>
        <row r="26">
          <cell r="G26" t="str">
            <v>（</v>
          </cell>
          <cell r="H26">
            <v>20</v>
          </cell>
          <cell r="I26" t="str">
            <v>年度運営費総額</v>
          </cell>
          <cell r="N26" t="str">
            <v>－</v>
          </cell>
          <cell r="Q26" t="str">
            <v>（</v>
          </cell>
          <cell r="R26">
            <v>19</v>
          </cell>
          <cell r="S26" t="str">
            <v>年度運営費総額</v>
          </cell>
          <cell r="X26" t="str">
            <v>－</v>
          </cell>
          <cell r="AF26">
            <v>5817320087</v>
          </cell>
          <cell r="AG26">
            <v>0</v>
          </cell>
          <cell r="AH26">
            <v>0</v>
          </cell>
          <cell r="AI26">
            <v>0</v>
          </cell>
          <cell r="AJ26">
            <v>0</v>
          </cell>
          <cell r="AK26" t="str">
            <v>千円</v>
          </cell>
          <cell r="AL26">
            <v>0</v>
          </cell>
        </row>
        <row r="27">
          <cell r="G27">
            <v>20</v>
          </cell>
          <cell r="H27" t="str">
            <v>年度国徴収金総額）</v>
          </cell>
          <cell r="N27" t="str">
            <v>×</v>
          </cell>
          <cell r="O27" t="str">
            <v>1/2</v>
          </cell>
          <cell r="Q27">
            <v>19</v>
          </cell>
          <cell r="R27" t="str">
            <v>年度国徴収金総額）</v>
          </cell>
          <cell r="X27" t="str">
            <v>×</v>
          </cell>
          <cell r="Y27" t="str">
            <v>1/2</v>
          </cell>
        </row>
        <row r="29">
          <cell r="G29" t="str">
            <v>（</v>
          </cell>
          <cell r="H29">
            <v>25505451000</v>
          </cell>
          <cell r="N29" t="str">
            <v>－</v>
          </cell>
          <cell r="Q29" t="str">
            <v>（</v>
          </cell>
          <cell r="R29">
            <v>22610827000</v>
          </cell>
          <cell r="X29" t="str">
            <v>－</v>
          </cell>
        </row>
        <row r="30">
          <cell r="G30">
            <v>11189768750</v>
          </cell>
          <cell r="M30" t="str">
            <v>）</v>
          </cell>
          <cell r="N30" t="str">
            <v>×</v>
          </cell>
          <cell r="O30" t="str">
            <v>1/2</v>
          </cell>
          <cell r="Q30">
            <v>10276494440</v>
          </cell>
          <cell r="W30" t="str">
            <v>）</v>
          </cell>
          <cell r="X30" t="str">
            <v>×</v>
          </cell>
          <cell r="Y30" t="str">
            <v>1/2</v>
          </cell>
        </row>
        <row r="65">
          <cell r="G65">
            <v>18220717</v>
          </cell>
          <cell r="Q65">
            <v>16662635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P31"/>
  <sheetViews>
    <sheetView tabSelected="1" view="pageBreakPreview" topLeftCell="A13" zoomScaleNormal="100" zoomScaleSheetLayoutView="100" workbookViewId="0">
      <selection activeCell="U18" sqref="U18"/>
    </sheetView>
  </sheetViews>
  <sheetFormatPr defaultRowHeight="13.5"/>
  <cols>
    <col min="1" max="4" width="2.625" style="2" customWidth="1"/>
    <col min="5" max="8" width="2.75" style="2" customWidth="1"/>
    <col min="9" max="36" width="2.625" style="2" customWidth="1"/>
    <col min="37" max="37" width="3.625" style="2" customWidth="1"/>
    <col min="38" max="38" width="9" style="2" customWidth="1"/>
    <col min="39" max="16384" width="9" style="2"/>
  </cols>
  <sheetData>
    <row r="1" spans="1:42">
      <c r="A1" s="1" t="s">
        <v>0</v>
      </c>
      <c r="AL1" s="37"/>
    </row>
    <row r="2" spans="1:42" ht="33.75" customHeight="1">
      <c r="A2" s="43"/>
      <c r="B2" s="66" t="s">
        <v>1</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44"/>
      <c r="AI2" s="44"/>
      <c r="AJ2" s="43"/>
    </row>
    <row r="3" spans="1:42">
      <c r="A3" s="43"/>
      <c r="B3" s="43"/>
      <c r="C3" s="43"/>
      <c r="D3" s="43"/>
      <c r="E3" s="43"/>
      <c r="F3" s="43"/>
      <c r="G3" s="43"/>
      <c r="H3" s="43"/>
      <c r="I3" s="43"/>
      <c r="J3" s="43"/>
      <c r="K3" s="43"/>
      <c r="L3" s="43"/>
      <c r="M3" s="43"/>
      <c r="N3" s="43"/>
      <c r="O3" s="43"/>
      <c r="P3" s="43"/>
      <c r="Q3" s="43"/>
      <c r="R3" s="43"/>
      <c r="S3" s="43"/>
      <c r="T3" s="45"/>
      <c r="U3" s="45"/>
      <c r="V3" s="45"/>
      <c r="W3" s="45"/>
      <c r="X3" s="43"/>
      <c r="Y3" s="45"/>
      <c r="Z3" s="45"/>
      <c r="AA3" s="45"/>
      <c r="AB3" s="67" t="s">
        <v>2</v>
      </c>
      <c r="AC3" s="67"/>
      <c r="AD3" s="67"/>
      <c r="AE3" s="67"/>
      <c r="AF3" s="67"/>
      <c r="AG3" s="67"/>
      <c r="AH3" s="67"/>
      <c r="AI3" s="67"/>
      <c r="AJ3" s="67"/>
      <c r="AK3" s="4"/>
      <c r="AL3" s="4"/>
      <c r="AM3" s="4"/>
      <c r="AN3" s="4"/>
    </row>
    <row r="4" spans="1:42" ht="23.25" customHeight="1">
      <c r="A4" s="43"/>
      <c r="B4" s="43" t="s">
        <v>3</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row>
    <row r="5" spans="1:42" s="5" customFormat="1" ht="21" customHeight="1">
      <c r="A5" s="46"/>
      <c r="B5" s="47"/>
      <c r="C5" s="48"/>
      <c r="D5" s="49"/>
      <c r="E5" s="49"/>
      <c r="F5" s="49"/>
      <c r="G5" s="49"/>
      <c r="H5" s="47"/>
      <c r="I5" s="47"/>
      <c r="J5" s="47"/>
      <c r="K5" s="47"/>
      <c r="L5" s="47"/>
      <c r="M5" s="47"/>
      <c r="N5" s="47"/>
      <c r="O5" s="47"/>
      <c r="P5" s="47"/>
      <c r="Q5" s="68" t="s">
        <v>4</v>
      </c>
      <c r="R5" s="68"/>
      <c r="S5" s="68"/>
      <c r="T5" s="68"/>
      <c r="U5" s="68"/>
      <c r="V5" s="68"/>
      <c r="W5" s="69"/>
      <c r="X5" s="70"/>
      <c r="Y5" s="70"/>
      <c r="Z5" s="70"/>
      <c r="AA5" s="70"/>
      <c r="AB5" s="70"/>
      <c r="AC5" s="70"/>
      <c r="AD5" s="70"/>
      <c r="AE5" s="70"/>
      <c r="AF5" s="70"/>
      <c r="AG5" s="70"/>
      <c r="AH5" s="70"/>
      <c r="AI5" s="70"/>
      <c r="AJ5" s="70"/>
    </row>
    <row r="6" spans="1:42" s="5" customFormat="1" ht="21" customHeight="1">
      <c r="A6" s="46"/>
      <c r="B6" s="47"/>
      <c r="C6" s="47"/>
      <c r="D6" s="47"/>
      <c r="E6" s="47"/>
      <c r="F6" s="47"/>
      <c r="G6" s="47"/>
      <c r="H6" s="47"/>
      <c r="I6" s="47"/>
      <c r="J6" s="47"/>
      <c r="K6" s="47"/>
      <c r="L6" s="47"/>
      <c r="M6" s="47"/>
      <c r="N6" s="47"/>
      <c r="O6" s="47"/>
      <c r="P6" s="47"/>
      <c r="Q6" s="68" t="s">
        <v>5</v>
      </c>
      <c r="R6" s="68"/>
      <c r="S6" s="68"/>
      <c r="T6" s="68"/>
      <c r="U6" s="68"/>
      <c r="V6" s="68"/>
      <c r="W6" s="60"/>
      <c r="X6" s="61"/>
      <c r="Y6" s="61"/>
      <c r="Z6" s="61"/>
      <c r="AA6" s="61"/>
      <c r="AB6" s="61"/>
      <c r="AC6" s="61"/>
      <c r="AD6" s="61"/>
      <c r="AE6" s="61"/>
      <c r="AF6" s="61"/>
      <c r="AG6" s="61"/>
      <c r="AH6" s="61"/>
      <c r="AI6" s="61"/>
      <c r="AJ6" s="61"/>
      <c r="AK6" s="9"/>
      <c r="AL6" s="9"/>
      <c r="AM6" s="9"/>
      <c r="AN6" s="10"/>
      <c r="AO6" s="10"/>
      <c r="AP6" s="10"/>
    </row>
    <row r="7" spans="1:42" s="5" customFormat="1" ht="21" customHeight="1">
      <c r="A7" s="46"/>
      <c r="B7" s="47"/>
      <c r="C7" s="47"/>
      <c r="D7" s="47"/>
      <c r="E7" s="47"/>
      <c r="F7" s="47"/>
      <c r="G7" s="47"/>
      <c r="H7" s="47"/>
      <c r="I7" s="47"/>
      <c r="J7" s="47"/>
      <c r="K7" s="47"/>
      <c r="L7" s="47"/>
      <c r="M7" s="47"/>
      <c r="N7" s="47"/>
      <c r="O7" s="47"/>
      <c r="P7" s="47"/>
      <c r="Q7" s="59" t="s">
        <v>6</v>
      </c>
      <c r="R7" s="59"/>
      <c r="S7" s="59"/>
      <c r="T7" s="59"/>
      <c r="U7" s="59"/>
      <c r="V7" s="59"/>
      <c r="W7" s="60"/>
      <c r="X7" s="61"/>
      <c r="Y7" s="61"/>
      <c r="Z7" s="61"/>
      <c r="AA7" s="61"/>
      <c r="AB7" s="61"/>
      <c r="AC7" s="61"/>
      <c r="AD7" s="61"/>
      <c r="AE7" s="61"/>
      <c r="AF7" s="61"/>
      <c r="AG7" s="61"/>
      <c r="AH7" s="61"/>
      <c r="AI7" s="61"/>
      <c r="AJ7" s="61"/>
      <c r="AK7" s="9"/>
      <c r="AL7" s="9"/>
      <c r="AM7" s="9"/>
      <c r="AN7" s="11"/>
      <c r="AO7" s="11"/>
      <c r="AP7" s="11"/>
    </row>
    <row r="8" spans="1:42" s="5" customFormat="1" ht="21" customHeight="1">
      <c r="A8" s="50"/>
      <c r="B8" s="51"/>
      <c r="C8" s="51"/>
      <c r="D8" s="51"/>
      <c r="E8" s="51"/>
      <c r="F8" s="51"/>
      <c r="G8" s="51"/>
      <c r="H8" s="51"/>
      <c r="I8" s="51"/>
      <c r="J8" s="51"/>
      <c r="K8" s="51"/>
      <c r="L8" s="51"/>
      <c r="M8" s="51"/>
      <c r="N8" s="51"/>
      <c r="O8" s="51"/>
      <c r="P8" s="51"/>
      <c r="Q8" s="59" t="s">
        <v>7</v>
      </c>
      <c r="R8" s="59"/>
      <c r="S8" s="59"/>
      <c r="T8" s="59"/>
      <c r="U8" s="59"/>
      <c r="V8" s="59"/>
      <c r="W8" s="60"/>
      <c r="X8" s="61"/>
      <c r="Y8" s="61"/>
      <c r="Z8" s="61"/>
      <c r="AA8" s="61"/>
      <c r="AB8" s="61"/>
      <c r="AC8" s="61"/>
      <c r="AD8" s="61"/>
      <c r="AE8" s="61"/>
      <c r="AF8" s="61"/>
      <c r="AG8" s="61"/>
      <c r="AH8" s="61"/>
      <c r="AI8" s="62" t="s">
        <v>8</v>
      </c>
      <c r="AJ8" s="63"/>
      <c r="AK8" s="9"/>
      <c r="AL8" s="9"/>
      <c r="AN8" s="65"/>
      <c r="AO8" s="65"/>
      <c r="AP8" s="65"/>
    </row>
    <row r="9" spans="1:42" s="4" customFormat="1" ht="20.100000000000001" customHeight="1">
      <c r="A9" s="52"/>
      <c r="B9" s="77" t="s">
        <v>9</v>
      </c>
      <c r="C9" s="77"/>
      <c r="D9" s="77"/>
      <c r="E9" s="77"/>
      <c r="F9" s="77"/>
      <c r="G9" s="77"/>
      <c r="H9" s="77"/>
      <c r="I9" s="77"/>
      <c r="J9" s="77"/>
      <c r="K9" s="77"/>
      <c r="L9" s="77"/>
      <c r="M9" s="77"/>
      <c r="N9" s="77"/>
      <c r="O9" s="77"/>
      <c r="P9" s="77"/>
      <c r="Q9" s="77"/>
      <c r="R9" s="77"/>
      <c r="S9" s="77"/>
      <c r="T9" s="77"/>
      <c r="U9" s="77"/>
      <c r="V9" s="77"/>
      <c r="W9" s="77"/>
      <c r="X9" s="77"/>
      <c r="Y9" s="77"/>
      <c r="Z9" s="77"/>
      <c r="AA9" s="77"/>
      <c r="AB9" s="77"/>
      <c r="AC9" s="77"/>
      <c r="AD9" s="77"/>
      <c r="AE9" s="77"/>
      <c r="AF9" s="77"/>
      <c r="AG9" s="77"/>
      <c r="AH9" s="77"/>
      <c r="AI9" s="77"/>
      <c r="AJ9" s="77"/>
      <c r="AK9" s="13"/>
    </row>
    <row r="10" spans="1:42" ht="9" customHeight="1">
      <c r="A10" s="53"/>
      <c r="B10" s="54"/>
      <c r="C10" s="55"/>
      <c r="D10" s="53"/>
      <c r="E10" s="53"/>
      <c r="F10" s="56"/>
      <c r="G10" s="55"/>
      <c r="H10" s="55"/>
      <c r="I10" s="55"/>
      <c r="J10" s="55"/>
      <c r="K10" s="55"/>
      <c r="L10" s="53"/>
      <c r="M10" s="57"/>
      <c r="N10" s="57"/>
      <c r="O10" s="57"/>
      <c r="P10" s="57"/>
      <c r="Q10" s="57"/>
      <c r="R10" s="57"/>
      <c r="S10" s="57"/>
      <c r="T10" s="55"/>
      <c r="U10" s="57"/>
      <c r="V10" s="57"/>
      <c r="W10" s="57"/>
      <c r="X10" s="57"/>
      <c r="Y10" s="57"/>
      <c r="Z10" s="57"/>
      <c r="AA10" s="57"/>
      <c r="AB10" s="57"/>
      <c r="AC10" s="57"/>
      <c r="AD10" s="57"/>
      <c r="AE10" s="57"/>
      <c r="AF10" s="57"/>
      <c r="AG10" s="57"/>
      <c r="AH10" s="57"/>
      <c r="AI10" s="57"/>
      <c r="AJ10" s="57"/>
      <c r="AK10" s="18"/>
      <c r="AL10" s="18"/>
      <c r="AM10" s="18"/>
    </row>
    <row r="11" spans="1:42" ht="9" customHeight="1">
      <c r="A11" s="43"/>
      <c r="B11" s="55"/>
      <c r="C11" s="55"/>
      <c r="D11" s="55"/>
      <c r="E11" s="55"/>
      <c r="F11" s="55"/>
      <c r="G11" s="55"/>
      <c r="H11" s="55"/>
      <c r="I11" s="55"/>
      <c r="J11" s="55"/>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43"/>
    </row>
    <row r="12" spans="1:42" ht="17.25" customHeight="1">
      <c r="A12" s="43" t="s">
        <v>10</v>
      </c>
      <c r="B12" s="55"/>
      <c r="C12" s="55"/>
      <c r="D12" s="55"/>
      <c r="E12" s="55"/>
      <c r="F12" s="55"/>
      <c r="G12" s="55"/>
      <c r="H12" s="55"/>
      <c r="I12" s="55"/>
      <c r="J12" s="55"/>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43"/>
    </row>
    <row r="13" spans="1:42" s="4" customFormat="1" ht="47.25" customHeight="1">
      <c r="A13" s="45"/>
      <c r="B13" s="71" t="s">
        <v>11</v>
      </c>
      <c r="C13" s="72"/>
      <c r="D13" s="72"/>
      <c r="E13" s="72"/>
      <c r="F13" s="72"/>
      <c r="G13" s="72"/>
      <c r="H13" s="72"/>
      <c r="I13" s="72"/>
      <c r="J13" s="72"/>
      <c r="K13" s="72"/>
      <c r="L13" s="72"/>
      <c r="M13" s="73"/>
      <c r="N13" s="78"/>
      <c r="O13" s="79"/>
      <c r="P13" s="79"/>
      <c r="Q13" s="79"/>
      <c r="R13" s="79"/>
      <c r="S13" s="79"/>
      <c r="T13" s="79"/>
      <c r="U13" s="79"/>
      <c r="V13" s="79"/>
      <c r="W13" s="79"/>
      <c r="X13" s="79"/>
      <c r="Y13" s="79"/>
      <c r="Z13" s="79"/>
      <c r="AA13" s="79"/>
      <c r="AB13" s="79"/>
      <c r="AC13" s="79"/>
      <c r="AD13" s="79"/>
      <c r="AE13" s="79"/>
      <c r="AF13" s="79"/>
      <c r="AG13" s="79"/>
      <c r="AH13" s="79"/>
      <c r="AI13" s="79"/>
      <c r="AJ13" s="80"/>
    </row>
    <row r="14" spans="1:42" s="4" customFormat="1" ht="47.25" customHeight="1">
      <c r="A14" s="45"/>
      <c r="B14" s="71" t="s">
        <v>12</v>
      </c>
      <c r="C14" s="72"/>
      <c r="D14" s="72"/>
      <c r="E14" s="72"/>
      <c r="F14" s="72"/>
      <c r="G14" s="72"/>
      <c r="H14" s="72"/>
      <c r="I14" s="72"/>
      <c r="J14" s="72"/>
      <c r="K14" s="72"/>
      <c r="L14" s="72"/>
      <c r="M14" s="73"/>
      <c r="N14" s="74" t="s">
        <v>13</v>
      </c>
      <c r="O14" s="75"/>
      <c r="P14" s="75"/>
      <c r="Q14" s="75"/>
      <c r="R14" s="75"/>
      <c r="S14" s="75"/>
      <c r="T14" s="75"/>
      <c r="U14" s="75"/>
      <c r="V14" s="75"/>
      <c r="W14" s="75"/>
      <c r="X14" s="75"/>
      <c r="Y14" s="75"/>
      <c r="Z14" s="75"/>
      <c r="AA14" s="75"/>
      <c r="AB14" s="75"/>
      <c r="AC14" s="75"/>
      <c r="AD14" s="75"/>
      <c r="AE14" s="75"/>
      <c r="AF14" s="75"/>
      <c r="AG14" s="75"/>
      <c r="AH14" s="75"/>
      <c r="AI14" s="75"/>
      <c r="AJ14" s="76"/>
    </row>
    <row r="15" spans="1:42" s="4" customFormat="1" ht="47.25" customHeight="1">
      <c r="A15" s="45"/>
      <c r="B15" s="71" t="s">
        <v>14</v>
      </c>
      <c r="C15" s="72"/>
      <c r="D15" s="72"/>
      <c r="E15" s="72"/>
      <c r="F15" s="72"/>
      <c r="G15" s="72"/>
      <c r="H15" s="72"/>
      <c r="I15" s="72"/>
      <c r="J15" s="72"/>
      <c r="K15" s="72"/>
      <c r="L15" s="72"/>
      <c r="M15" s="73"/>
      <c r="N15" s="74" t="s">
        <v>15</v>
      </c>
      <c r="O15" s="75"/>
      <c r="P15" s="75"/>
      <c r="Q15" s="75"/>
      <c r="R15" s="75"/>
      <c r="S15" s="75"/>
      <c r="T15" s="75"/>
      <c r="U15" s="75"/>
      <c r="V15" s="75"/>
      <c r="W15" s="75"/>
      <c r="X15" s="75"/>
      <c r="Y15" s="75"/>
      <c r="Z15" s="75"/>
      <c r="AA15" s="75"/>
      <c r="AB15" s="75"/>
      <c r="AC15" s="75"/>
      <c r="AD15" s="75"/>
      <c r="AE15" s="75"/>
      <c r="AF15" s="75"/>
      <c r="AG15" s="75"/>
      <c r="AH15" s="75"/>
      <c r="AI15" s="75"/>
      <c r="AJ15" s="76"/>
    </row>
    <row r="16" spans="1:42" s="4" customFormat="1" ht="47.25" customHeight="1">
      <c r="A16" s="45"/>
      <c r="B16" s="71" t="s">
        <v>16</v>
      </c>
      <c r="C16" s="72"/>
      <c r="D16" s="72"/>
      <c r="E16" s="72"/>
      <c r="F16" s="72"/>
      <c r="G16" s="72"/>
      <c r="H16" s="72"/>
      <c r="I16" s="72"/>
      <c r="J16" s="72"/>
      <c r="K16" s="72"/>
      <c r="L16" s="72"/>
      <c r="M16" s="73"/>
      <c r="N16" s="74" t="s">
        <v>15</v>
      </c>
      <c r="O16" s="75"/>
      <c r="P16" s="75"/>
      <c r="Q16" s="75"/>
      <c r="R16" s="75"/>
      <c r="S16" s="75"/>
      <c r="T16" s="75"/>
      <c r="U16" s="75"/>
      <c r="V16" s="75"/>
      <c r="W16" s="75"/>
      <c r="X16" s="75"/>
      <c r="Y16" s="75"/>
      <c r="Z16" s="75"/>
      <c r="AA16" s="75"/>
      <c r="AB16" s="75"/>
      <c r="AC16" s="75"/>
      <c r="AD16" s="75"/>
      <c r="AE16" s="75"/>
      <c r="AF16" s="75"/>
      <c r="AG16" s="75"/>
      <c r="AH16" s="75"/>
      <c r="AI16" s="75"/>
      <c r="AJ16" s="76"/>
    </row>
    <row r="17" spans="1:37" s="19" customFormat="1" ht="17.25" customHeight="1">
      <c r="A17" s="19" t="s">
        <v>17</v>
      </c>
      <c r="C17" s="81" t="s">
        <v>63</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row>
    <row r="18" spans="1:37" s="19" customFormat="1" ht="17.25" customHeight="1">
      <c r="A18" s="19" t="s">
        <v>18</v>
      </c>
      <c r="C18" s="20" t="s">
        <v>19</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s="19" customFormat="1" ht="17.25" customHeight="1">
      <c r="A19" s="19" t="s">
        <v>20</v>
      </c>
      <c r="B19" s="21"/>
      <c r="C19" s="82" t="s">
        <v>21</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22"/>
    </row>
    <row r="20" spans="1:37" s="19" customFormat="1" ht="17.25" customHeight="1">
      <c r="B20" s="23"/>
      <c r="C20" s="64" t="s">
        <v>22</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row>
    <row r="21" spans="1:37" ht="17.25" customHeight="1">
      <c r="A21" s="23"/>
      <c r="B21" s="2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row>
    <row r="22" spans="1:37" ht="17.25" customHeight="1">
      <c r="A22" s="2" t="s">
        <v>23</v>
      </c>
      <c r="B22" s="16"/>
      <c r="C22" s="16"/>
      <c r="D22" s="16"/>
      <c r="E22" s="16"/>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7" s="4" customFormat="1" ht="30.75" customHeight="1">
      <c r="B23" s="84" t="s">
        <v>24</v>
      </c>
      <c r="C23" s="84"/>
      <c r="D23" s="84"/>
      <c r="E23" s="84"/>
      <c r="F23" s="84"/>
      <c r="G23" s="84"/>
      <c r="H23" s="84"/>
      <c r="I23" s="84"/>
      <c r="J23" s="84"/>
      <c r="K23" s="84"/>
      <c r="L23" s="84"/>
      <c r="M23" s="84"/>
      <c r="N23" s="84"/>
      <c r="O23" s="84"/>
      <c r="P23" s="85" t="str">
        <f>IF(計算シート!B9&gt;0,計算シート!B9,"")</f>
        <v/>
      </c>
      <c r="Q23" s="86"/>
      <c r="R23" s="86"/>
      <c r="S23" s="86"/>
      <c r="T23" s="86"/>
      <c r="U23" s="86"/>
      <c r="V23" s="86"/>
      <c r="W23" s="86"/>
      <c r="X23" s="86"/>
      <c r="Y23" s="86"/>
      <c r="Z23" s="86"/>
      <c r="AA23" s="86"/>
      <c r="AB23" s="86"/>
      <c r="AC23" s="86"/>
      <c r="AD23" s="86"/>
      <c r="AE23" s="87"/>
      <c r="AF23" s="88" t="s">
        <v>25</v>
      </c>
      <c r="AG23" s="89"/>
      <c r="AH23" s="89"/>
      <c r="AI23" s="89"/>
      <c r="AJ23" s="90"/>
    </row>
    <row r="24" spans="1:37" s="4" customFormat="1" ht="30.75" customHeight="1">
      <c r="B24" s="84" t="s">
        <v>26</v>
      </c>
      <c r="C24" s="84"/>
      <c r="D24" s="84"/>
      <c r="E24" s="84"/>
      <c r="F24" s="84"/>
      <c r="G24" s="84"/>
      <c r="H24" s="84"/>
      <c r="I24" s="84"/>
      <c r="J24" s="84"/>
      <c r="K24" s="84"/>
      <c r="L24" s="84"/>
      <c r="M24" s="84"/>
      <c r="N24" s="84"/>
      <c r="O24" s="84"/>
      <c r="P24" s="92" t="str">
        <f>IF(計算シート!B13&gt;0,計算シート!B13,"")</f>
        <v/>
      </c>
      <c r="Q24" s="93"/>
      <c r="R24" s="93"/>
      <c r="S24" s="93"/>
      <c r="T24" s="93"/>
      <c r="U24" s="93"/>
      <c r="V24" s="93"/>
      <c r="W24" s="93"/>
      <c r="X24" s="93"/>
      <c r="Y24" s="93"/>
      <c r="Z24" s="93"/>
      <c r="AA24" s="93"/>
      <c r="AB24" s="93"/>
      <c r="AC24" s="93"/>
      <c r="AD24" s="93"/>
      <c r="AE24" s="94"/>
      <c r="AF24" s="88" t="s">
        <v>25</v>
      </c>
      <c r="AG24" s="89"/>
      <c r="AH24" s="89"/>
      <c r="AI24" s="89"/>
      <c r="AJ24" s="90"/>
    </row>
    <row r="25" spans="1:37" s="4" customFormat="1" ht="30.75" customHeight="1">
      <c r="B25" s="84" t="s">
        <v>27</v>
      </c>
      <c r="C25" s="84"/>
      <c r="D25" s="84"/>
      <c r="E25" s="84"/>
      <c r="F25" s="84"/>
      <c r="G25" s="84"/>
      <c r="H25" s="84"/>
      <c r="I25" s="84"/>
      <c r="J25" s="84"/>
      <c r="K25" s="84"/>
      <c r="L25" s="84"/>
      <c r="M25" s="84"/>
      <c r="N25" s="84"/>
      <c r="O25" s="84"/>
      <c r="P25" s="92" t="str">
        <f>IF(計算シート!B15&gt;0,計算シート!B15,"")</f>
        <v/>
      </c>
      <c r="Q25" s="93"/>
      <c r="R25" s="93"/>
      <c r="S25" s="93"/>
      <c r="T25" s="93"/>
      <c r="U25" s="93"/>
      <c r="V25" s="93"/>
      <c r="W25" s="93"/>
      <c r="X25" s="93"/>
      <c r="Y25" s="93"/>
      <c r="Z25" s="93"/>
      <c r="AA25" s="93"/>
      <c r="AB25" s="93"/>
      <c r="AC25" s="93"/>
      <c r="AD25" s="93"/>
      <c r="AE25" s="94"/>
      <c r="AF25" s="88" t="s">
        <v>25</v>
      </c>
      <c r="AG25" s="89"/>
      <c r="AH25" s="89"/>
      <c r="AI25" s="89"/>
      <c r="AJ25" s="90"/>
    </row>
    <row r="26" spans="1:37" s="19" customFormat="1" ht="17.25" customHeight="1">
      <c r="B26" s="95" t="s">
        <v>62</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row>
    <row r="27" spans="1:37" ht="17.25" customHeight="1">
      <c r="A27" s="19"/>
      <c r="B27" s="83" t="s">
        <v>29</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7">
      <c r="B28" s="83" t="s">
        <v>30</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row>
    <row r="29" spans="1:37">
      <c r="B29" s="83" t="s">
        <v>31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row>
    <row r="30" spans="1:37">
      <c r="B30" s="83" t="s">
        <v>32</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row>
    <row r="31" spans="1:37">
      <c r="B31" s="91" t="s">
        <v>33</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row>
  </sheetData>
  <mergeCells count="39">
    <mergeCell ref="B31:AJ31"/>
    <mergeCell ref="B24:O24"/>
    <mergeCell ref="P24:AE24"/>
    <mergeCell ref="AF24:AJ24"/>
    <mergeCell ref="B25:O25"/>
    <mergeCell ref="P25:AE25"/>
    <mergeCell ref="AF25:AJ25"/>
    <mergeCell ref="B26:AJ26"/>
    <mergeCell ref="B29:AJ29"/>
    <mergeCell ref="B30:AJ30"/>
    <mergeCell ref="B23:O23"/>
    <mergeCell ref="P23:AE23"/>
    <mergeCell ref="AF23:AJ23"/>
    <mergeCell ref="B27:AJ27"/>
    <mergeCell ref="B28:AJ28"/>
    <mergeCell ref="Q7:V7"/>
    <mergeCell ref="W7:AJ7"/>
    <mergeCell ref="B15:M15"/>
    <mergeCell ref="N15:AJ15"/>
    <mergeCell ref="B16:M16"/>
    <mergeCell ref="N16:AJ16"/>
    <mergeCell ref="B9:AJ9"/>
    <mergeCell ref="B13:M13"/>
    <mergeCell ref="N13:AJ13"/>
    <mergeCell ref="B14:M14"/>
    <mergeCell ref="N14:AJ14"/>
    <mergeCell ref="B2:AG2"/>
    <mergeCell ref="AB3:AJ3"/>
    <mergeCell ref="Q5:V5"/>
    <mergeCell ref="W5:AJ5"/>
    <mergeCell ref="Q6:V6"/>
    <mergeCell ref="W6:AJ6"/>
    <mergeCell ref="Q8:V8"/>
    <mergeCell ref="W8:AH8"/>
    <mergeCell ref="AI8:AJ8"/>
    <mergeCell ref="C20:AJ21"/>
    <mergeCell ref="AN8:AP8"/>
    <mergeCell ref="C17:AJ17"/>
    <mergeCell ref="C19:AJ19"/>
  </mergeCells>
  <phoneticPr fontId="3"/>
  <pageMargins left="0.39370078740157483" right="0.39370078740157483" top="0.78740157480314965" bottom="0.47244094488188981" header="0.39370078740157483" footer="0.51181102362204722"/>
  <pageSetup paperSize="9" scale="99" orientation="portrait"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9"/>
  <sheetViews>
    <sheetView workbookViewId="0">
      <selection activeCell="B9" sqref="B9"/>
    </sheetView>
  </sheetViews>
  <sheetFormatPr defaultRowHeight="13.5"/>
  <cols>
    <col min="1" max="1" width="46.25" customWidth="1"/>
    <col min="2" max="2" width="11.375" customWidth="1"/>
    <col min="3" max="3" width="6.25" customWidth="1"/>
    <col min="7" max="7" width="9" hidden="1" customWidth="1"/>
  </cols>
  <sheetData>
    <row r="1" spans="1:7" ht="25.5" customHeight="1">
      <c r="A1" s="32" t="s">
        <v>47</v>
      </c>
    </row>
    <row r="2" spans="1:7" ht="21" customHeight="1">
      <c r="G2" s="36">
        <v>600000</v>
      </c>
    </row>
    <row r="3" spans="1:7" ht="21" customHeight="1">
      <c r="A3" s="31" t="s">
        <v>48</v>
      </c>
      <c r="G3" s="36" t="str">
        <f>IF(AND(B9&gt;0,B11&gt;0),B9-B13,"")</f>
        <v/>
      </c>
    </row>
    <row r="4" spans="1:7" ht="21" customHeight="1">
      <c r="A4" s="31"/>
      <c r="G4" s="36"/>
    </row>
    <row r="5" spans="1:7" ht="21" customHeight="1">
      <c r="A5" s="33" t="s">
        <v>55</v>
      </c>
    </row>
    <row r="6" spans="1:7" ht="21" customHeight="1">
      <c r="A6" s="33" t="s">
        <v>52</v>
      </c>
    </row>
    <row r="7" spans="1:7" ht="21" customHeight="1">
      <c r="A7" s="33"/>
    </row>
    <row r="8" spans="1:7" ht="21" customHeight="1">
      <c r="A8" s="33" t="s">
        <v>56</v>
      </c>
      <c r="B8" s="58"/>
      <c r="C8" s="39" t="s">
        <v>50</v>
      </c>
    </row>
    <row r="9" spans="1:7" ht="21" customHeight="1">
      <c r="A9" s="33" t="s">
        <v>57</v>
      </c>
      <c r="B9" s="40" t="str">
        <f>IF(B8&gt;0,MIN(G2,B8),"")</f>
        <v/>
      </c>
      <c r="C9" s="39" t="s">
        <v>25</v>
      </c>
      <c r="D9" t="s">
        <v>51</v>
      </c>
    </row>
    <row r="10" spans="1:7" ht="21" customHeight="1">
      <c r="A10" s="35"/>
      <c r="B10" s="34"/>
      <c r="D10" t="s">
        <v>53</v>
      </c>
    </row>
    <row r="11" spans="1:7" ht="21" customHeight="1">
      <c r="A11" s="33" t="s">
        <v>54</v>
      </c>
      <c r="B11" s="58"/>
      <c r="C11" s="39" t="s">
        <v>49</v>
      </c>
    </row>
    <row r="12" spans="1:7" ht="21" customHeight="1">
      <c r="A12" s="38" t="s">
        <v>58</v>
      </c>
      <c r="B12" s="41" t="str">
        <f>IF(B11&gt;0,ROUNDDOWN(150000/B11,-1),"")</f>
        <v/>
      </c>
      <c r="C12" s="39" t="s">
        <v>60</v>
      </c>
    </row>
    <row r="13" spans="1:7" ht="21" customHeight="1">
      <c r="A13" s="38" t="s">
        <v>59</v>
      </c>
      <c r="B13" s="41" t="str">
        <f>IF(B11&gt;0,B11*B12,"")</f>
        <v/>
      </c>
      <c r="C13" s="39" t="s">
        <v>60</v>
      </c>
    </row>
    <row r="14" spans="1:7" ht="21" customHeight="1"/>
    <row r="15" spans="1:7" ht="21" customHeight="1">
      <c r="A15" s="42" t="s">
        <v>61</v>
      </c>
      <c r="B15" s="41" t="str">
        <f>IF(G3&gt;0,G3,"")</f>
        <v/>
      </c>
      <c r="C15" s="39" t="s">
        <v>60</v>
      </c>
    </row>
    <row r="16" spans="1:7"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sheetData>
  <sheetProtection password="CC27" sheet="1" objects="1" scenarios="1"/>
  <phoneticPr fontId="3"/>
  <pageMargins left="0.7" right="0.7" top="0.75" bottom="0.75" header="0.3" footer="0.3"/>
  <pageSetup paperSize="9" scale="8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31"/>
  <sheetViews>
    <sheetView view="pageBreakPreview" topLeftCell="A19" zoomScaleNormal="100" zoomScaleSheetLayoutView="100" workbookViewId="0">
      <selection activeCell="N13" sqref="N13:AJ13"/>
    </sheetView>
  </sheetViews>
  <sheetFormatPr defaultRowHeight="13.5"/>
  <cols>
    <col min="1" max="4" width="2.625" style="2" customWidth="1"/>
    <col min="5" max="8" width="2.75" style="2" customWidth="1"/>
    <col min="9" max="36" width="2.625" style="2" customWidth="1"/>
    <col min="37" max="37" width="3.625" style="2" customWidth="1"/>
    <col min="38" max="16384" width="9" style="2"/>
  </cols>
  <sheetData>
    <row r="1" spans="1:42">
      <c r="A1" s="24" t="s">
        <v>34</v>
      </c>
    </row>
    <row r="2" spans="1:42" ht="33.75" customHeight="1">
      <c r="B2" s="114" t="s">
        <v>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3"/>
      <c r="AI2" s="3"/>
    </row>
    <row r="3" spans="1:42">
      <c r="T3" s="4"/>
      <c r="U3" s="4"/>
      <c r="V3" s="4"/>
      <c r="W3" s="4"/>
      <c r="Y3" s="4"/>
      <c r="Z3" s="4"/>
      <c r="AA3" s="4"/>
      <c r="AB3" s="115" t="s">
        <v>2</v>
      </c>
      <c r="AC3" s="115"/>
      <c r="AD3" s="115"/>
      <c r="AE3" s="115"/>
      <c r="AF3" s="115"/>
      <c r="AG3" s="115"/>
      <c r="AH3" s="115"/>
      <c r="AI3" s="115"/>
      <c r="AJ3" s="115"/>
      <c r="AK3" s="4"/>
      <c r="AL3" s="4"/>
      <c r="AM3" s="4"/>
      <c r="AN3" s="4"/>
    </row>
    <row r="4" spans="1:42" ht="23.25" customHeight="1">
      <c r="B4" s="2" t="s">
        <v>35</v>
      </c>
    </row>
    <row r="5" spans="1:42" s="5" customFormat="1" ht="21" customHeight="1">
      <c r="B5" s="6"/>
      <c r="C5" s="7"/>
      <c r="D5" s="8"/>
      <c r="E5" s="8"/>
      <c r="F5" s="8"/>
      <c r="G5" s="8"/>
      <c r="H5" s="6"/>
      <c r="I5" s="6"/>
      <c r="J5" s="6"/>
      <c r="K5" s="6"/>
      <c r="L5" s="6"/>
      <c r="M5" s="6"/>
      <c r="N5" s="6"/>
      <c r="O5" s="6"/>
      <c r="P5" s="6"/>
      <c r="Q5" s="116" t="s">
        <v>36</v>
      </c>
      <c r="R5" s="116"/>
      <c r="S5" s="116"/>
      <c r="T5" s="116"/>
      <c r="U5" s="116"/>
      <c r="V5" s="116"/>
      <c r="W5" s="117"/>
      <c r="X5" s="118"/>
      <c r="Y5" s="118"/>
      <c r="Z5" s="118"/>
      <c r="AA5" s="118"/>
      <c r="AB5" s="118"/>
      <c r="AC5" s="118"/>
      <c r="AD5" s="118"/>
      <c r="AE5" s="118"/>
      <c r="AF5" s="118"/>
      <c r="AG5" s="118"/>
      <c r="AH5" s="118"/>
      <c r="AI5" s="118"/>
      <c r="AJ5" s="118"/>
    </row>
    <row r="6" spans="1:42" s="5" customFormat="1" ht="21" customHeight="1">
      <c r="B6" s="6"/>
      <c r="C6" s="6"/>
      <c r="D6" s="6"/>
      <c r="E6" s="6"/>
      <c r="F6" s="6"/>
      <c r="G6" s="6"/>
      <c r="H6" s="6"/>
      <c r="I6" s="6"/>
      <c r="J6" s="6"/>
      <c r="K6" s="6"/>
      <c r="L6" s="6"/>
      <c r="M6" s="6"/>
      <c r="N6" s="6"/>
      <c r="O6" s="6"/>
      <c r="P6" s="6"/>
      <c r="Q6" s="119" t="s">
        <v>5</v>
      </c>
      <c r="R6" s="119"/>
      <c r="S6" s="119"/>
      <c r="T6" s="119"/>
      <c r="U6" s="119"/>
      <c r="V6" s="119"/>
      <c r="W6" s="108"/>
      <c r="X6" s="120"/>
      <c r="Y6" s="120"/>
      <c r="Z6" s="120"/>
      <c r="AA6" s="120"/>
      <c r="AB6" s="120"/>
      <c r="AC6" s="120"/>
      <c r="AD6" s="120"/>
      <c r="AE6" s="120"/>
      <c r="AF6" s="120"/>
      <c r="AG6" s="120"/>
      <c r="AH6" s="120"/>
      <c r="AI6" s="120"/>
      <c r="AJ6" s="120"/>
      <c r="AK6" s="9"/>
      <c r="AL6" s="9"/>
      <c r="AM6" s="9"/>
      <c r="AN6" s="10"/>
      <c r="AO6" s="10"/>
      <c r="AP6" s="10"/>
    </row>
    <row r="7" spans="1:42" s="25" customFormat="1" ht="21" customHeight="1">
      <c r="B7" s="26"/>
      <c r="C7" s="26"/>
      <c r="D7" s="26"/>
      <c r="E7" s="26"/>
      <c r="F7" s="26"/>
      <c r="G7" s="26"/>
      <c r="H7" s="26"/>
      <c r="I7" s="26"/>
      <c r="J7" s="26"/>
      <c r="K7" s="26"/>
      <c r="L7" s="26"/>
      <c r="M7" s="26"/>
      <c r="N7" s="26"/>
      <c r="O7" s="26"/>
      <c r="P7" s="26"/>
      <c r="Q7" s="121" t="s">
        <v>37</v>
      </c>
      <c r="R7" s="121"/>
      <c r="S7" s="121"/>
      <c r="T7" s="121"/>
      <c r="U7" s="121"/>
      <c r="V7" s="121"/>
      <c r="W7" s="108"/>
      <c r="X7" s="109"/>
      <c r="Y7" s="109"/>
      <c r="Z7" s="109"/>
      <c r="AA7" s="109"/>
      <c r="AB7" s="109"/>
      <c r="AC7" s="109"/>
      <c r="AD7" s="109"/>
      <c r="AE7" s="109"/>
      <c r="AF7" s="109"/>
      <c r="AG7" s="109"/>
      <c r="AH7" s="109"/>
      <c r="AI7" s="109"/>
      <c r="AJ7" s="109"/>
      <c r="AK7" s="27"/>
      <c r="AL7" s="27"/>
      <c r="AM7" s="27"/>
      <c r="AN7" s="28"/>
      <c r="AO7" s="28"/>
      <c r="AP7" s="28"/>
    </row>
    <row r="8" spans="1:42" s="25" customFormat="1" ht="21" customHeight="1">
      <c r="A8" s="29"/>
      <c r="B8" s="30"/>
      <c r="C8" s="30"/>
      <c r="D8" s="30"/>
      <c r="E8" s="30"/>
      <c r="F8" s="30"/>
      <c r="G8" s="30"/>
      <c r="H8" s="30"/>
      <c r="I8" s="30"/>
      <c r="J8" s="30"/>
      <c r="K8" s="30"/>
      <c r="L8" s="30"/>
      <c r="M8" s="30"/>
      <c r="N8" s="30"/>
      <c r="O8" s="30"/>
      <c r="P8" s="30"/>
      <c r="Q8" s="121" t="s">
        <v>38</v>
      </c>
      <c r="R8" s="121"/>
      <c r="S8" s="121"/>
      <c r="T8" s="121"/>
      <c r="U8" s="121"/>
      <c r="V8" s="121"/>
      <c r="W8" s="108"/>
      <c r="X8" s="109"/>
      <c r="Y8" s="109"/>
      <c r="Z8" s="109"/>
      <c r="AA8" s="109"/>
      <c r="AB8" s="109"/>
      <c r="AC8" s="109"/>
      <c r="AD8" s="109"/>
      <c r="AE8" s="109"/>
      <c r="AF8" s="109"/>
      <c r="AG8" s="109"/>
      <c r="AH8" s="109"/>
      <c r="AI8" s="110" t="s">
        <v>39</v>
      </c>
      <c r="AJ8" s="110"/>
      <c r="AK8" s="27"/>
      <c r="AL8" s="27"/>
      <c r="AN8" s="113"/>
      <c r="AO8" s="113"/>
      <c r="AP8" s="113"/>
    </row>
    <row r="9" spans="1:42" s="4" customFormat="1" ht="20.100000000000001" customHeight="1">
      <c r="A9" s="12"/>
      <c r="B9" s="111" t="s">
        <v>40</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3"/>
    </row>
    <row r="10" spans="1:42" ht="9" customHeight="1">
      <c r="A10" s="14"/>
      <c r="B10" s="15"/>
      <c r="C10" s="16"/>
      <c r="D10" s="14"/>
      <c r="E10" s="14"/>
      <c r="F10" s="17"/>
      <c r="G10" s="16"/>
      <c r="H10" s="16"/>
      <c r="I10" s="16"/>
      <c r="J10" s="16"/>
      <c r="K10" s="16"/>
      <c r="L10" s="14"/>
      <c r="M10" s="18"/>
      <c r="N10" s="18"/>
      <c r="O10" s="18"/>
      <c r="P10" s="18"/>
      <c r="Q10" s="18"/>
      <c r="R10" s="18"/>
      <c r="S10" s="18"/>
      <c r="T10" s="16"/>
      <c r="U10" s="18"/>
      <c r="V10" s="18"/>
      <c r="W10" s="18"/>
      <c r="X10" s="18"/>
      <c r="Y10" s="18"/>
      <c r="Z10" s="18"/>
      <c r="AA10" s="18"/>
      <c r="AB10" s="18"/>
      <c r="AC10" s="18"/>
      <c r="AD10" s="18"/>
      <c r="AE10" s="18"/>
      <c r="AF10" s="18"/>
      <c r="AG10" s="18"/>
      <c r="AH10" s="18"/>
      <c r="AI10" s="18"/>
      <c r="AJ10" s="18"/>
      <c r="AK10" s="18"/>
      <c r="AL10" s="18"/>
      <c r="AM10" s="18"/>
    </row>
    <row r="11" spans="1:42" ht="9" customHeight="1">
      <c r="B11" s="16"/>
      <c r="C11" s="16"/>
      <c r="D11" s="16"/>
      <c r="E11" s="16"/>
      <c r="F11" s="16"/>
      <c r="G11" s="16"/>
      <c r="H11" s="16"/>
      <c r="I11" s="16"/>
      <c r="J11" s="16"/>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42" ht="17.25" customHeight="1">
      <c r="A12" s="2" t="s">
        <v>10</v>
      </c>
      <c r="B12" s="16"/>
      <c r="C12" s="16"/>
      <c r="D12" s="16"/>
      <c r="E12" s="16"/>
      <c r="F12" s="16"/>
      <c r="G12" s="16"/>
      <c r="H12" s="16"/>
      <c r="I12" s="16"/>
      <c r="J12" s="16"/>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42" s="4" customFormat="1" ht="47.25" customHeight="1">
      <c r="B13" s="102" t="s">
        <v>11</v>
      </c>
      <c r="C13" s="103"/>
      <c r="D13" s="103"/>
      <c r="E13" s="103"/>
      <c r="F13" s="103"/>
      <c r="G13" s="103"/>
      <c r="H13" s="103"/>
      <c r="I13" s="103"/>
      <c r="J13" s="103"/>
      <c r="K13" s="103"/>
      <c r="L13" s="103"/>
      <c r="M13" s="104"/>
      <c r="N13" s="112" t="s">
        <v>41</v>
      </c>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42" s="4" customFormat="1" ht="47.25" customHeight="1">
      <c r="B14" s="102" t="s">
        <v>12</v>
      </c>
      <c r="C14" s="103"/>
      <c r="D14" s="103"/>
      <c r="E14" s="103"/>
      <c r="F14" s="103"/>
      <c r="G14" s="103"/>
      <c r="H14" s="103"/>
      <c r="I14" s="103"/>
      <c r="J14" s="103"/>
      <c r="K14" s="103"/>
      <c r="L14" s="103"/>
      <c r="M14" s="104"/>
      <c r="N14" s="112" t="s">
        <v>64</v>
      </c>
      <c r="O14" s="112"/>
      <c r="P14" s="112"/>
      <c r="Q14" s="112"/>
      <c r="R14" s="112"/>
      <c r="S14" s="112"/>
      <c r="T14" s="112"/>
      <c r="U14" s="112"/>
      <c r="V14" s="112"/>
      <c r="W14" s="112"/>
      <c r="X14" s="112"/>
      <c r="Y14" s="112"/>
      <c r="Z14" s="112"/>
      <c r="AA14" s="112"/>
      <c r="AB14" s="112"/>
      <c r="AC14" s="112"/>
      <c r="AD14" s="112"/>
      <c r="AE14" s="112"/>
      <c r="AF14" s="112"/>
      <c r="AG14" s="112"/>
      <c r="AH14" s="112"/>
      <c r="AI14" s="112"/>
      <c r="AJ14" s="112"/>
    </row>
    <row r="15" spans="1:42" s="4" customFormat="1" ht="47.25" customHeight="1">
      <c r="B15" s="102" t="s">
        <v>14</v>
      </c>
      <c r="C15" s="103"/>
      <c r="D15" s="103"/>
      <c r="E15" s="103"/>
      <c r="F15" s="103"/>
      <c r="G15" s="103"/>
      <c r="H15" s="103"/>
      <c r="I15" s="103"/>
      <c r="J15" s="103"/>
      <c r="K15" s="103"/>
      <c r="L15" s="103"/>
      <c r="M15" s="104"/>
      <c r="N15" s="105" t="s">
        <v>15</v>
      </c>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42" s="4" customFormat="1" ht="47.25" customHeight="1">
      <c r="B16" s="102" t="s">
        <v>16</v>
      </c>
      <c r="C16" s="103"/>
      <c r="D16" s="103"/>
      <c r="E16" s="103"/>
      <c r="F16" s="103"/>
      <c r="G16" s="103"/>
      <c r="H16" s="103"/>
      <c r="I16" s="103"/>
      <c r="J16" s="103"/>
      <c r="K16" s="103"/>
      <c r="L16" s="103"/>
      <c r="M16" s="104"/>
      <c r="N16" s="105" t="s">
        <v>15</v>
      </c>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7" s="19" customFormat="1" ht="17.25" customHeight="1">
      <c r="A17" s="19" t="s">
        <v>17</v>
      </c>
      <c r="C17" s="81" t="s">
        <v>63</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row>
    <row r="18" spans="1:37" s="19" customFormat="1" ht="17.25" customHeight="1">
      <c r="A18" s="19" t="s">
        <v>18</v>
      </c>
      <c r="C18" s="20" t="s">
        <v>19</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s="19" customFormat="1" ht="17.25" customHeight="1">
      <c r="A19" s="19" t="s">
        <v>20</v>
      </c>
      <c r="B19" s="21"/>
      <c r="C19" s="82" t="s">
        <v>21</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22"/>
    </row>
    <row r="20" spans="1:37" s="19" customFormat="1" ht="17.25" customHeight="1">
      <c r="B20" s="23"/>
      <c r="C20" s="64" t="s">
        <v>22</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row>
    <row r="21" spans="1:37" ht="17.25" customHeight="1">
      <c r="A21" s="23"/>
      <c r="B21" s="2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row>
    <row r="22" spans="1:37" ht="17.25" customHeight="1">
      <c r="A22" s="2" t="s">
        <v>23</v>
      </c>
      <c r="B22" s="16"/>
      <c r="C22" s="16"/>
      <c r="D22" s="16"/>
      <c r="E22" s="16"/>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7" s="4" customFormat="1" ht="30.75" customHeight="1">
      <c r="B23" s="84" t="s">
        <v>24</v>
      </c>
      <c r="C23" s="84"/>
      <c r="D23" s="84"/>
      <c r="E23" s="84"/>
      <c r="F23" s="84"/>
      <c r="G23" s="84"/>
      <c r="H23" s="84"/>
      <c r="I23" s="84"/>
      <c r="J23" s="84"/>
      <c r="K23" s="84"/>
      <c r="L23" s="84"/>
      <c r="M23" s="84"/>
      <c r="N23" s="84"/>
      <c r="O23" s="84"/>
      <c r="P23" s="96"/>
      <c r="Q23" s="97"/>
      <c r="R23" s="97"/>
      <c r="S23" s="97"/>
      <c r="T23" s="97"/>
      <c r="U23" s="97"/>
      <c r="V23" s="97"/>
      <c r="W23" s="97"/>
      <c r="X23" s="97"/>
      <c r="Y23" s="97"/>
      <c r="Z23" s="97"/>
      <c r="AA23" s="97"/>
      <c r="AB23" s="97"/>
      <c r="AC23" s="97"/>
      <c r="AD23" s="97"/>
      <c r="AE23" s="98"/>
      <c r="AF23" s="88" t="s">
        <v>42</v>
      </c>
      <c r="AG23" s="89"/>
      <c r="AH23" s="89"/>
      <c r="AI23" s="89"/>
      <c r="AJ23" s="90"/>
    </row>
    <row r="24" spans="1:37" s="4" customFormat="1" ht="30.75" customHeight="1">
      <c r="B24" s="84" t="s">
        <v>26</v>
      </c>
      <c r="C24" s="84"/>
      <c r="D24" s="84"/>
      <c r="E24" s="84"/>
      <c r="F24" s="84"/>
      <c r="G24" s="84"/>
      <c r="H24" s="84"/>
      <c r="I24" s="84"/>
      <c r="J24" s="84"/>
      <c r="K24" s="84"/>
      <c r="L24" s="84"/>
      <c r="M24" s="84"/>
      <c r="N24" s="84"/>
      <c r="O24" s="84"/>
      <c r="P24" s="96"/>
      <c r="Q24" s="97"/>
      <c r="R24" s="97"/>
      <c r="S24" s="97"/>
      <c r="T24" s="97"/>
      <c r="U24" s="97"/>
      <c r="V24" s="97"/>
      <c r="W24" s="97"/>
      <c r="X24" s="97"/>
      <c r="Y24" s="97"/>
      <c r="Z24" s="97"/>
      <c r="AA24" s="97"/>
      <c r="AB24" s="97"/>
      <c r="AC24" s="97"/>
      <c r="AD24" s="97"/>
      <c r="AE24" s="98"/>
      <c r="AF24" s="88" t="s">
        <v>42</v>
      </c>
      <c r="AG24" s="89"/>
      <c r="AH24" s="89"/>
      <c r="AI24" s="89"/>
      <c r="AJ24" s="90"/>
    </row>
    <row r="25" spans="1:37" s="4" customFormat="1" ht="30.75" customHeight="1">
      <c r="B25" s="84" t="s">
        <v>27</v>
      </c>
      <c r="C25" s="84"/>
      <c r="D25" s="84"/>
      <c r="E25" s="84"/>
      <c r="F25" s="84"/>
      <c r="G25" s="84"/>
      <c r="H25" s="84"/>
      <c r="I25" s="84"/>
      <c r="J25" s="84"/>
      <c r="K25" s="84"/>
      <c r="L25" s="84"/>
      <c r="M25" s="84"/>
      <c r="N25" s="84"/>
      <c r="O25" s="84"/>
      <c r="P25" s="99"/>
      <c r="Q25" s="100"/>
      <c r="R25" s="100"/>
      <c r="S25" s="100"/>
      <c r="T25" s="100"/>
      <c r="U25" s="100"/>
      <c r="V25" s="100"/>
      <c r="W25" s="100"/>
      <c r="X25" s="100"/>
      <c r="Y25" s="100"/>
      <c r="Z25" s="100"/>
      <c r="AA25" s="100"/>
      <c r="AB25" s="100"/>
      <c r="AC25" s="100"/>
      <c r="AD25" s="100"/>
      <c r="AE25" s="101"/>
      <c r="AF25" s="88" t="s">
        <v>42</v>
      </c>
      <c r="AG25" s="89"/>
      <c r="AH25" s="89"/>
      <c r="AI25" s="89"/>
      <c r="AJ25" s="90"/>
    </row>
    <row r="26" spans="1:37" s="19" customFormat="1" ht="17.25" customHeight="1">
      <c r="B26" s="95" t="s">
        <v>28</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row>
    <row r="27" spans="1:37" ht="17.25" customHeight="1">
      <c r="A27" s="19"/>
      <c r="B27" s="83" t="s">
        <v>29</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7">
      <c r="B28" s="83" t="s">
        <v>30</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row>
    <row r="29" spans="1:37">
      <c r="B29" s="83" t="s">
        <v>31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row>
    <row r="30" spans="1:37">
      <c r="B30" s="83" t="s">
        <v>32</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row>
    <row r="31" spans="1:37">
      <c r="B31" s="91" t="s">
        <v>33</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row>
  </sheetData>
  <mergeCells count="39">
    <mergeCell ref="AN8:AP8"/>
    <mergeCell ref="B2:AG2"/>
    <mergeCell ref="AB3:AJ3"/>
    <mergeCell ref="Q5:V5"/>
    <mergeCell ref="W5:AJ5"/>
    <mergeCell ref="Q6:V6"/>
    <mergeCell ref="W6:AJ6"/>
    <mergeCell ref="Q7:V7"/>
    <mergeCell ref="W7:AJ7"/>
    <mergeCell ref="Q8:V8"/>
    <mergeCell ref="C19:AJ19"/>
    <mergeCell ref="W8:AH8"/>
    <mergeCell ref="AI8:AJ8"/>
    <mergeCell ref="B23:O23"/>
    <mergeCell ref="P23:AE23"/>
    <mergeCell ref="AF23:AJ23"/>
    <mergeCell ref="B9:AJ9"/>
    <mergeCell ref="B13:M13"/>
    <mergeCell ref="N13:AJ13"/>
    <mergeCell ref="B14:M14"/>
    <mergeCell ref="N14:AJ14"/>
    <mergeCell ref="B15:M15"/>
    <mergeCell ref="N15:AJ15"/>
    <mergeCell ref="B16:M16"/>
    <mergeCell ref="N16:AJ16"/>
    <mergeCell ref="C17:AJ17"/>
    <mergeCell ref="B28:AJ28"/>
    <mergeCell ref="B29:AJ29"/>
    <mergeCell ref="B30:AJ30"/>
    <mergeCell ref="C20:AJ21"/>
    <mergeCell ref="B31:AJ31"/>
    <mergeCell ref="B24:O24"/>
    <mergeCell ref="P24:AE24"/>
    <mergeCell ref="AF24:AJ24"/>
    <mergeCell ref="B25:O25"/>
    <mergeCell ref="P25:AE25"/>
    <mergeCell ref="AF25:AJ25"/>
    <mergeCell ref="B26:AJ26"/>
    <mergeCell ref="B27:AJ27"/>
  </mergeCells>
  <phoneticPr fontId="3"/>
  <pageMargins left="0.39370078740157483" right="0.39370078740157483" top="0.78740157480314965" bottom="0.47244094488188981" header="0.39370078740157483"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P31"/>
  <sheetViews>
    <sheetView view="pageBreakPreview" topLeftCell="A4" zoomScaleNormal="100" zoomScaleSheetLayoutView="100" workbookViewId="0">
      <selection activeCell="N14" sqref="N14:AJ14"/>
    </sheetView>
  </sheetViews>
  <sheetFormatPr defaultRowHeight="13.5"/>
  <cols>
    <col min="1" max="4" width="2.625" style="2" customWidth="1"/>
    <col min="5" max="8" width="2.75" style="2" customWidth="1"/>
    <col min="9" max="36" width="2.625" style="2" customWidth="1"/>
    <col min="37" max="37" width="3.625" style="2" customWidth="1"/>
    <col min="38" max="16384" width="9" style="2"/>
  </cols>
  <sheetData>
    <row r="1" spans="1:42">
      <c r="A1" s="24" t="s">
        <v>34</v>
      </c>
    </row>
    <row r="2" spans="1:42" ht="33.75" customHeight="1">
      <c r="B2" s="114" t="s">
        <v>1</v>
      </c>
      <c r="C2" s="114"/>
      <c r="D2" s="114"/>
      <c r="E2" s="114"/>
      <c r="F2" s="114"/>
      <c r="G2" s="114"/>
      <c r="H2" s="114"/>
      <c r="I2" s="114"/>
      <c r="J2" s="114"/>
      <c r="K2" s="114"/>
      <c r="L2" s="114"/>
      <c r="M2" s="114"/>
      <c r="N2" s="114"/>
      <c r="O2" s="114"/>
      <c r="P2" s="114"/>
      <c r="Q2" s="114"/>
      <c r="R2" s="114"/>
      <c r="S2" s="114"/>
      <c r="T2" s="114"/>
      <c r="U2" s="114"/>
      <c r="V2" s="114"/>
      <c r="W2" s="114"/>
      <c r="X2" s="114"/>
      <c r="Y2" s="114"/>
      <c r="Z2" s="114"/>
      <c r="AA2" s="114"/>
      <c r="AB2" s="114"/>
      <c r="AC2" s="114"/>
      <c r="AD2" s="114"/>
      <c r="AE2" s="114"/>
      <c r="AF2" s="114"/>
      <c r="AG2" s="114"/>
      <c r="AH2" s="3"/>
      <c r="AI2" s="3"/>
    </row>
    <row r="3" spans="1:42">
      <c r="T3" s="4"/>
      <c r="U3" s="4"/>
      <c r="V3" s="4"/>
      <c r="W3" s="4"/>
      <c r="Y3" s="4"/>
      <c r="Z3" s="4"/>
      <c r="AA3" s="4"/>
      <c r="AB3" s="115" t="s">
        <v>2</v>
      </c>
      <c r="AC3" s="115"/>
      <c r="AD3" s="115"/>
      <c r="AE3" s="115"/>
      <c r="AF3" s="115"/>
      <c r="AG3" s="115"/>
      <c r="AH3" s="115"/>
      <c r="AI3" s="115"/>
      <c r="AJ3" s="115"/>
      <c r="AK3" s="4"/>
      <c r="AL3" s="4"/>
      <c r="AM3" s="4"/>
      <c r="AN3" s="4"/>
    </row>
    <row r="4" spans="1:42" ht="23.25" customHeight="1">
      <c r="B4" s="2" t="s">
        <v>35</v>
      </c>
    </row>
    <row r="5" spans="1:42" s="5" customFormat="1" ht="21" customHeight="1">
      <c r="B5" s="6"/>
      <c r="C5" s="7"/>
      <c r="D5" s="8"/>
      <c r="E5" s="8"/>
      <c r="F5" s="8"/>
      <c r="G5" s="8"/>
      <c r="H5" s="6"/>
      <c r="I5" s="6"/>
      <c r="J5" s="6"/>
      <c r="K5" s="6"/>
      <c r="L5" s="6"/>
      <c r="M5" s="6"/>
      <c r="N5" s="6"/>
      <c r="O5" s="6"/>
      <c r="P5" s="6"/>
      <c r="Q5" s="116" t="s">
        <v>43</v>
      </c>
      <c r="R5" s="116"/>
      <c r="S5" s="116"/>
      <c r="T5" s="116"/>
      <c r="U5" s="116"/>
      <c r="V5" s="116"/>
      <c r="W5" s="117"/>
      <c r="X5" s="118"/>
      <c r="Y5" s="118"/>
      <c r="Z5" s="118"/>
      <c r="AA5" s="118"/>
      <c r="AB5" s="118"/>
      <c r="AC5" s="118"/>
      <c r="AD5" s="118"/>
      <c r="AE5" s="118"/>
      <c r="AF5" s="118"/>
      <c r="AG5" s="118"/>
      <c r="AH5" s="118"/>
      <c r="AI5" s="118"/>
      <c r="AJ5" s="118"/>
    </row>
    <row r="6" spans="1:42" s="5" customFormat="1" ht="21" customHeight="1">
      <c r="B6" s="6"/>
      <c r="C6" s="6"/>
      <c r="D6" s="6"/>
      <c r="E6" s="6"/>
      <c r="F6" s="6"/>
      <c r="G6" s="6"/>
      <c r="H6" s="6"/>
      <c r="I6" s="6"/>
      <c r="J6" s="6"/>
      <c r="K6" s="6"/>
      <c r="L6" s="6"/>
      <c r="M6" s="6"/>
      <c r="N6" s="6"/>
      <c r="O6" s="6"/>
      <c r="P6" s="6"/>
      <c r="Q6" s="119" t="s">
        <v>5</v>
      </c>
      <c r="R6" s="119"/>
      <c r="S6" s="119"/>
      <c r="T6" s="119"/>
      <c r="U6" s="119"/>
      <c r="V6" s="119"/>
      <c r="W6" s="108"/>
      <c r="X6" s="120"/>
      <c r="Y6" s="120"/>
      <c r="Z6" s="120"/>
      <c r="AA6" s="120"/>
      <c r="AB6" s="120"/>
      <c r="AC6" s="120"/>
      <c r="AD6" s="120"/>
      <c r="AE6" s="120"/>
      <c r="AF6" s="120"/>
      <c r="AG6" s="120"/>
      <c r="AH6" s="120"/>
      <c r="AI6" s="120"/>
      <c r="AJ6" s="120"/>
      <c r="AK6" s="9"/>
      <c r="AL6" s="9"/>
      <c r="AM6" s="9"/>
      <c r="AN6" s="10"/>
      <c r="AO6" s="10"/>
      <c r="AP6" s="10"/>
    </row>
    <row r="7" spans="1:42" s="25" customFormat="1" ht="21" customHeight="1">
      <c r="B7" s="26"/>
      <c r="C7" s="26"/>
      <c r="D7" s="26"/>
      <c r="E7" s="26"/>
      <c r="F7" s="26"/>
      <c r="G7" s="26"/>
      <c r="H7" s="26"/>
      <c r="I7" s="26"/>
      <c r="J7" s="26"/>
      <c r="K7" s="26"/>
      <c r="L7" s="26"/>
      <c r="M7" s="26"/>
      <c r="N7" s="26"/>
      <c r="O7" s="26"/>
      <c r="P7" s="26"/>
      <c r="Q7" s="121" t="s">
        <v>44</v>
      </c>
      <c r="R7" s="121"/>
      <c r="S7" s="121"/>
      <c r="T7" s="121"/>
      <c r="U7" s="121"/>
      <c r="V7" s="121"/>
      <c r="W7" s="108"/>
      <c r="X7" s="109"/>
      <c r="Y7" s="109"/>
      <c r="Z7" s="109"/>
      <c r="AA7" s="109"/>
      <c r="AB7" s="109"/>
      <c r="AC7" s="109"/>
      <c r="AD7" s="109"/>
      <c r="AE7" s="109"/>
      <c r="AF7" s="109"/>
      <c r="AG7" s="109"/>
      <c r="AH7" s="109"/>
      <c r="AI7" s="109"/>
      <c r="AJ7" s="109"/>
      <c r="AK7" s="27"/>
      <c r="AL7" s="27"/>
      <c r="AM7" s="27"/>
      <c r="AN7" s="28"/>
      <c r="AO7" s="28"/>
      <c r="AP7" s="28"/>
    </row>
    <row r="8" spans="1:42" s="25" customFormat="1" ht="21" customHeight="1">
      <c r="A8" s="29"/>
      <c r="B8" s="30"/>
      <c r="C8" s="30"/>
      <c r="D8" s="30"/>
      <c r="E8" s="30"/>
      <c r="F8" s="30"/>
      <c r="G8" s="30"/>
      <c r="H8" s="30"/>
      <c r="I8" s="30"/>
      <c r="J8" s="30"/>
      <c r="K8" s="30"/>
      <c r="L8" s="30"/>
      <c r="M8" s="30"/>
      <c r="N8" s="30"/>
      <c r="O8" s="30"/>
      <c r="P8" s="30"/>
      <c r="Q8" s="121" t="s">
        <v>45</v>
      </c>
      <c r="R8" s="121"/>
      <c r="S8" s="121"/>
      <c r="T8" s="121"/>
      <c r="U8" s="121"/>
      <c r="V8" s="121"/>
      <c r="W8" s="108"/>
      <c r="X8" s="109"/>
      <c r="Y8" s="109"/>
      <c r="Z8" s="109"/>
      <c r="AA8" s="109"/>
      <c r="AB8" s="109"/>
      <c r="AC8" s="109"/>
      <c r="AD8" s="109"/>
      <c r="AE8" s="109"/>
      <c r="AF8" s="109"/>
      <c r="AG8" s="109"/>
      <c r="AH8" s="109"/>
      <c r="AI8" s="110" t="s">
        <v>46</v>
      </c>
      <c r="AJ8" s="110"/>
      <c r="AK8" s="27"/>
      <c r="AL8" s="27"/>
      <c r="AN8" s="113"/>
      <c r="AO8" s="113"/>
      <c r="AP8" s="113"/>
    </row>
    <row r="9" spans="1:42" s="4" customFormat="1" ht="20.100000000000001" customHeight="1">
      <c r="A9" s="12"/>
      <c r="B9" s="111" t="s">
        <v>40</v>
      </c>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3"/>
    </row>
    <row r="10" spans="1:42" ht="9" customHeight="1">
      <c r="A10" s="14"/>
      <c r="B10" s="15"/>
      <c r="C10" s="16"/>
      <c r="D10" s="14"/>
      <c r="E10" s="14"/>
      <c r="F10" s="17"/>
      <c r="G10" s="16"/>
      <c r="H10" s="16"/>
      <c r="I10" s="16"/>
      <c r="J10" s="16"/>
      <c r="K10" s="16"/>
      <c r="L10" s="14"/>
      <c r="M10" s="18"/>
      <c r="N10" s="18"/>
      <c r="O10" s="18"/>
      <c r="P10" s="18"/>
      <c r="Q10" s="18"/>
      <c r="R10" s="18"/>
      <c r="S10" s="18"/>
      <c r="T10" s="16"/>
      <c r="U10" s="18"/>
      <c r="V10" s="18"/>
      <c r="W10" s="18"/>
      <c r="X10" s="18"/>
      <c r="Y10" s="18"/>
      <c r="Z10" s="18"/>
      <c r="AA10" s="18"/>
      <c r="AB10" s="18"/>
      <c r="AC10" s="18"/>
      <c r="AD10" s="18"/>
      <c r="AE10" s="18"/>
      <c r="AF10" s="18"/>
      <c r="AG10" s="18"/>
      <c r="AH10" s="18"/>
      <c r="AI10" s="18"/>
      <c r="AJ10" s="18"/>
      <c r="AK10" s="18"/>
      <c r="AL10" s="18"/>
      <c r="AM10" s="18"/>
    </row>
    <row r="11" spans="1:42" ht="9" customHeight="1">
      <c r="B11" s="16"/>
      <c r="C11" s="16"/>
      <c r="D11" s="16"/>
      <c r="E11" s="16"/>
      <c r="F11" s="16"/>
      <c r="G11" s="16"/>
      <c r="H11" s="16"/>
      <c r="I11" s="16"/>
      <c r="J11" s="16"/>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row>
    <row r="12" spans="1:42" ht="17.25" customHeight="1">
      <c r="A12" s="2" t="s">
        <v>10</v>
      </c>
      <c r="B12" s="16"/>
      <c r="C12" s="16"/>
      <c r="D12" s="16"/>
      <c r="E12" s="16"/>
      <c r="F12" s="16"/>
      <c r="G12" s="16"/>
      <c r="H12" s="16"/>
      <c r="I12" s="16"/>
      <c r="J12" s="16"/>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row>
    <row r="13" spans="1:42" s="4" customFormat="1" ht="47.25" customHeight="1">
      <c r="B13" s="102" t="s">
        <v>11</v>
      </c>
      <c r="C13" s="103"/>
      <c r="D13" s="103"/>
      <c r="E13" s="103"/>
      <c r="F13" s="103"/>
      <c r="G13" s="103"/>
      <c r="H13" s="103"/>
      <c r="I13" s="103"/>
      <c r="J13" s="103"/>
      <c r="K13" s="103"/>
      <c r="L13" s="103"/>
      <c r="M13" s="104"/>
      <c r="N13" s="112" t="s">
        <v>41</v>
      </c>
      <c r="O13" s="112"/>
      <c r="P13" s="112"/>
      <c r="Q13" s="112"/>
      <c r="R13" s="112"/>
      <c r="S13" s="112"/>
      <c r="T13" s="112"/>
      <c r="U13" s="112"/>
      <c r="V13" s="112"/>
      <c r="W13" s="112"/>
      <c r="X13" s="112"/>
      <c r="Y13" s="112"/>
      <c r="Z13" s="112"/>
      <c r="AA13" s="112"/>
      <c r="AB13" s="112"/>
      <c r="AC13" s="112"/>
      <c r="AD13" s="112"/>
      <c r="AE13" s="112"/>
      <c r="AF13" s="112"/>
      <c r="AG13" s="112"/>
      <c r="AH13" s="112"/>
      <c r="AI13" s="112"/>
      <c r="AJ13" s="112"/>
    </row>
    <row r="14" spans="1:42" s="4" customFormat="1" ht="47.25" customHeight="1">
      <c r="B14" s="102" t="s">
        <v>12</v>
      </c>
      <c r="C14" s="103"/>
      <c r="D14" s="103"/>
      <c r="E14" s="103"/>
      <c r="F14" s="103"/>
      <c r="G14" s="103"/>
      <c r="H14" s="103"/>
      <c r="I14" s="103"/>
      <c r="J14" s="103"/>
      <c r="K14" s="103"/>
      <c r="L14" s="103"/>
      <c r="M14" s="104"/>
      <c r="N14" s="112" t="s">
        <v>64</v>
      </c>
      <c r="O14" s="112"/>
      <c r="P14" s="112"/>
      <c r="Q14" s="112"/>
      <c r="R14" s="112"/>
      <c r="S14" s="112"/>
      <c r="T14" s="112"/>
      <c r="U14" s="112"/>
      <c r="V14" s="112"/>
      <c r="W14" s="112"/>
      <c r="X14" s="112"/>
      <c r="Y14" s="112"/>
      <c r="Z14" s="112"/>
      <c r="AA14" s="112"/>
      <c r="AB14" s="112"/>
      <c r="AC14" s="112"/>
      <c r="AD14" s="112"/>
      <c r="AE14" s="112"/>
      <c r="AF14" s="112"/>
      <c r="AG14" s="112"/>
      <c r="AH14" s="112"/>
      <c r="AI14" s="112"/>
      <c r="AJ14" s="112"/>
    </row>
    <row r="15" spans="1:42" s="4" customFormat="1" ht="47.25" customHeight="1">
      <c r="B15" s="102" t="s">
        <v>14</v>
      </c>
      <c r="C15" s="103"/>
      <c r="D15" s="103"/>
      <c r="E15" s="103"/>
      <c r="F15" s="103"/>
      <c r="G15" s="103"/>
      <c r="H15" s="103"/>
      <c r="I15" s="103"/>
      <c r="J15" s="103"/>
      <c r="K15" s="103"/>
      <c r="L15" s="103"/>
      <c r="M15" s="104"/>
      <c r="N15" s="105" t="s">
        <v>15</v>
      </c>
      <c r="O15" s="106"/>
      <c r="P15" s="106"/>
      <c r="Q15" s="106"/>
      <c r="R15" s="106"/>
      <c r="S15" s="106"/>
      <c r="T15" s="106"/>
      <c r="U15" s="106"/>
      <c r="V15" s="106"/>
      <c r="W15" s="106"/>
      <c r="X15" s="106"/>
      <c r="Y15" s="106"/>
      <c r="Z15" s="106"/>
      <c r="AA15" s="106"/>
      <c r="AB15" s="106"/>
      <c r="AC15" s="106"/>
      <c r="AD15" s="106"/>
      <c r="AE15" s="106"/>
      <c r="AF15" s="106"/>
      <c r="AG15" s="106"/>
      <c r="AH15" s="106"/>
      <c r="AI15" s="106"/>
      <c r="AJ15" s="107"/>
    </row>
    <row r="16" spans="1:42" s="4" customFormat="1" ht="47.25" customHeight="1">
      <c r="B16" s="102" t="s">
        <v>16</v>
      </c>
      <c r="C16" s="103"/>
      <c r="D16" s="103"/>
      <c r="E16" s="103"/>
      <c r="F16" s="103"/>
      <c r="G16" s="103"/>
      <c r="H16" s="103"/>
      <c r="I16" s="103"/>
      <c r="J16" s="103"/>
      <c r="K16" s="103"/>
      <c r="L16" s="103"/>
      <c r="M16" s="104"/>
      <c r="N16" s="105" t="s">
        <v>15</v>
      </c>
      <c r="O16" s="106"/>
      <c r="P16" s="106"/>
      <c r="Q16" s="106"/>
      <c r="R16" s="106"/>
      <c r="S16" s="106"/>
      <c r="T16" s="106"/>
      <c r="U16" s="106"/>
      <c r="V16" s="106"/>
      <c r="W16" s="106"/>
      <c r="X16" s="106"/>
      <c r="Y16" s="106"/>
      <c r="Z16" s="106"/>
      <c r="AA16" s="106"/>
      <c r="AB16" s="106"/>
      <c r="AC16" s="106"/>
      <c r="AD16" s="106"/>
      <c r="AE16" s="106"/>
      <c r="AF16" s="106"/>
      <c r="AG16" s="106"/>
      <c r="AH16" s="106"/>
      <c r="AI16" s="106"/>
      <c r="AJ16" s="107"/>
    </row>
    <row r="17" spans="1:37" s="19" customFormat="1" ht="17.25" customHeight="1">
      <c r="A17" s="19" t="s">
        <v>17</v>
      </c>
      <c r="C17" s="81" t="s">
        <v>63</v>
      </c>
      <c r="D17" s="81"/>
      <c r="E17" s="81"/>
      <c r="F17" s="81"/>
      <c r="G17" s="81"/>
      <c r="H17" s="81"/>
      <c r="I17" s="81"/>
      <c r="J17" s="81"/>
      <c r="K17" s="81"/>
      <c r="L17" s="81"/>
      <c r="M17" s="81"/>
      <c r="N17" s="81"/>
      <c r="O17" s="81"/>
      <c r="P17" s="81"/>
      <c r="Q17" s="81"/>
      <c r="R17" s="81"/>
      <c r="S17" s="81"/>
      <c r="T17" s="81"/>
      <c r="U17" s="81"/>
      <c r="V17" s="81"/>
      <c r="W17" s="81"/>
      <c r="X17" s="81"/>
      <c r="Y17" s="81"/>
      <c r="Z17" s="81"/>
      <c r="AA17" s="81"/>
      <c r="AB17" s="81"/>
      <c r="AC17" s="81"/>
      <c r="AD17" s="81"/>
      <c r="AE17" s="81"/>
      <c r="AF17" s="81"/>
      <c r="AG17" s="81"/>
      <c r="AH17" s="81"/>
      <c r="AI17" s="81"/>
      <c r="AJ17" s="81"/>
    </row>
    <row r="18" spans="1:37" s="19" customFormat="1" ht="17.25" customHeight="1">
      <c r="A18" s="19" t="s">
        <v>18</v>
      </c>
      <c r="C18" s="20" t="s">
        <v>19</v>
      </c>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row>
    <row r="19" spans="1:37" s="19" customFormat="1" ht="17.25" customHeight="1">
      <c r="A19" s="19" t="s">
        <v>20</v>
      </c>
      <c r="B19" s="21"/>
      <c r="C19" s="82" t="s">
        <v>21</v>
      </c>
      <c r="D19" s="81"/>
      <c r="E19" s="81"/>
      <c r="F19" s="81"/>
      <c r="G19" s="81"/>
      <c r="H19" s="81"/>
      <c r="I19" s="81"/>
      <c r="J19" s="81"/>
      <c r="K19" s="81"/>
      <c r="L19" s="81"/>
      <c r="M19" s="81"/>
      <c r="N19" s="81"/>
      <c r="O19" s="81"/>
      <c r="P19" s="81"/>
      <c r="Q19" s="81"/>
      <c r="R19" s="81"/>
      <c r="S19" s="81"/>
      <c r="T19" s="81"/>
      <c r="U19" s="81"/>
      <c r="V19" s="81"/>
      <c r="W19" s="81"/>
      <c r="X19" s="81"/>
      <c r="Y19" s="81"/>
      <c r="Z19" s="81"/>
      <c r="AA19" s="81"/>
      <c r="AB19" s="81"/>
      <c r="AC19" s="81"/>
      <c r="AD19" s="81"/>
      <c r="AE19" s="81"/>
      <c r="AF19" s="81"/>
      <c r="AG19" s="81"/>
      <c r="AH19" s="81"/>
      <c r="AI19" s="81"/>
      <c r="AJ19" s="81"/>
      <c r="AK19" s="22"/>
    </row>
    <row r="20" spans="1:37" s="19" customFormat="1" ht="17.25" customHeight="1">
      <c r="B20" s="23"/>
      <c r="C20" s="64" t="s">
        <v>22</v>
      </c>
      <c r="D20" s="64"/>
      <c r="E20" s="64"/>
      <c r="F20" s="64"/>
      <c r="G20" s="64"/>
      <c r="H20" s="64"/>
      <c r="I20" s="64"/>
      <c r="J20" s="64"/>
      <c r="K20" s="64"/>
      <c r="L20" s="64"/>
      <c r="M20" s="64"/>
      <c r="N20" s="64"/>
      <c r="O20" s="64"/>
      <c r="P20" s="64"/>
      <c r="Q20" s="64"/>
      <c r="R20" s="64"/>
      <c r="S20" s="64"/>
      <c r="T20" s="64"/>
      <c r="U20" s="64"/>
      <c r="V20" s="64"/>
      <c r="W20" s="64"/>
      <c r="X20" s="64"/>
      <c r="Y20" s="64"/>
      <c r="Z20" s="64"/>
      <c r="AA20" s="64"/>
      <c r="AB20" s="64"/>
      <c r="AC20" s="64"/>
      <c r="AD20" s="64"/>
      <c r="AE20" s="64"/>
      <c r="AF20" s="64"/>
      <c r="AG20" s="64"/>
      <c r="AH20" s="64"/>
      <c r="AI20" s="64"/>
      <c r="AJ20" s="64"/>
    </row>
    <row r="21" spans="1:37" ht="17.25" customHeight="1">
      <c r="A21" s="23"/>
      <c r="B21" s="23"/>
      <c r="C21" s="64"/>
      <c r="D21" s="64"/>
      <c r="E21" s="64"/>
      <c r="F21" s="64"/>
      <c r="G21" s="64"/>
      <c r="H21" s="64"/>
      <c r="I21" s="64"/>
      <c r="J21" s="64"/>
      <c r="K21" s="64"/>
      <c r="L21" s="64"/>
      <c r="M21" s="64"/>
      <c r="N21" s="64"/>
      <c r="O21" s="64"/>
      <c r="P21" s="64"/>
      <c r="Q21" s="64"/>
      <c r="R21" s="64"/>
      <c r="S21" s="64"/>
      <c r="T21" s="64"/>
      <c r="U21" s="64"/>
      <c r="V21" s="64"/>
      <c r="W21" s="64"/>
      <c r="X21" s="64"/>
      <c r="Y21" s="64"/>
      <c r="Z21" s="64"/>
      <c r="AA21" s="64"/>
      <c r="AB21" s="64"/>
      <c r="AC21" s="64"/>
      <c r="AD21" s="64"/>
      <c r="AE21" s="64"/>
      <c r="AF21" s="64"/>
      <c r="AG21" s="64"/>
      <c r="AH21" s="64"/>
      <c r="AI21" s="64"/>
      <c r="AJ21" s="64"/>
    </row>
    <row r="22" spans="1:37" ht="17.25" customHeight="1">
      <c r="A22" s="2" t="s">
        <v>23</v>
      </c>
      <c r="B22" s="16"/>
      <c r="C22" s="16"/>
      <c r="D22" s="16"/>
      <c r="E22" s="16"/>
      <c r="F22" s="16"/>
      <c r="G22" s="16"/>
      <c r="H22" s="16"/>
      <c r="I22" s="16"/>
      <c r="J22" s="16"/>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row>
    <row r="23" spans="1:37" s="4" customFormat="1" ht="30.75" customHeight="1">
      <c r="B23" s="84" t="s">
        <v>24</v>
      </c>
      <c r="C23" s="84"/>
      <c r="D23" s="84"/>
      <c r="E23" s="84"/>
      <c r="F23" s="84"/>
      <c r="G23" s="84"/>
      <c r="H23" s="84"/>
      <c r="I23" s="84"/>
      <c r="J23" s="84"/>
      <c r="K23" s="84"/>
      <c r="L23" s="84"/>
      <c r="M23" s="84"/>
      <c r="N23" s="84"/>
      <c r="O23" s="84"/>
      <c r="P23" s="96">
        <v>600000</v>
      </c>
      <c r="Q23" s="97"/>
      <c r="R23" s="97"/>
      <c r="S23" s="97"/>
      <c r="T23" s="97"/>
      <c r="U23" s="97"/>
      <c r="V23" s="97"/>
      <c r="W23" s="97"/>
      <c r="X23" s="97"/>
      <c r="Y23" s="97"/>
      <c r="Z23" s="97"/>
      <c r="AA23" s="97"/>
      <c r="AB23" s="97"/>
      <c r="AC23" s="97"/>
      <c r="AD23" s="97"/>
      <c r="AE23" s="98"/>
      <c r="AF23" s="88" t="s">
        <v>42</v>
      </c>
      <c r="AG23" s="89"/>
      <c r="AH23" s="89"/>
      <c r="AI23" s="89"/>
      <c r="AJ23" s="90"/>
    </row>
    <row r="24" spans="1:37" s="4" customFormat="1" ht="30.75" customHeight="1">
      <c r="B24" s="84" t="s">
        <v>26</v>
      </c>
      <c r="C24" s="84"/>
      <c r="D24" s="84"/>
      <c r="E24" s="84"/>
      <c r="F24" s="84"/>
      <c r="G24" s="84"/>
      <c r="H24" s="84"/>
      <c r="I24" s="84"/>
      <c r="J24" s="84"/>
      <c r="K24" s="84"/>
      <c r="L24" s="84"/>
      <c r="M24" s="84"/>
      <c r="N24" s="84"/>
      <c r="O24" s="84"/>
      <c r="P24" s="96">
        <v>149000</v>
      </c>
      <c r="Q24" s="97"/>
      <c r="R24" s="97"/>
      <c r="S24" s="97"/>
      <c r="T24" s="97"/>
      <c r="U24" s="97"/>
      <c r="V24" s="97"/>
      <c r="W24" s="97"/>
      <c r="X24" s="97"/>
      <c r="Y24" s="97"/>
      <c r="Z24" s="97"/>
      <c r="AA24" s="97"/>
      <c r="AB24" s="97"/>
      <c r="AC24" s="97"/>
      <c r="AD24" s="97"/>
      <c r="AE24" s="98"/>
      <c r="AF24" s="88" t="s">
        <v>42</v>
      </c>
      <c r="AG24" s="89"/>
      <c r="AH24" s="89"/>
      <c r="AI24" s="89"/>
      <c r="AJ24" s="90"/>
    </row>
    <row r="25" spans="1:37" s="4" customFormat="1" ht="30.75" customHeight="1">
      <c r="B25" s="84" t="s">
        <v>27</v>
      </c>
      <c r="C25" s="84"/>
      <c r="D25" s="84"/>
      <c r="E25" s="84"/>
      <c r="F25" s="84"/>
      <c r="G25" s="84"/>
      <c r="H25" s="84"/>
      <c r="I25" s="84"/>
      <c r="J25" s="84"/>
      <c r="K25" s="84"/>
      <c r="L25" s="84"/>
      <c r="M25" s="84"/>
      <c r="N25" s="84"/>
      <c r="O25" s="84"/>
      <c r="P25" s="99">
        <v>451000</v>
      </c>
      <c r="Q25" s="100"/>
      <c r="R25" s="100"/>
      <c r="S25" s="100"/>
      <c r="T25" s="100"/>
      <c r="U25" s="100"/>
      <c r="V25" s="100"/>
      <c r="W25" s="100"/>
      <c r="X25" s="100"/>
      <c r="Y25" s="100"/>
      <c r="Z25" s="100"/>
      <c r="AA25" s="100"/>
      <c r="AB25" s="100"/>
      <c r="AC25" s="100"/>
      <c r="AD25" s="100"/>
      <c r="AE25" s="101"/>
      <c r="AF25" s="88" t="s">
        <v>42</v>
      </c>
      <c r="AG25" s="89"/>
      <c r="AH25" s="89"/>
      <c r="AI25" s="89"/>
      <c r="AJ25" s="90"/>
    </row>
    <row r="26" spans="1:37" s="19" customFormat="1" ht="17.25" customHeight="1">
      <c r="B26" s="95" t="s">
        <v>28</v>
      </c>
      <c r="C26" s="95"/>
      <c r="D26" s="95"/>
      <c r="E26" s="95"/>
      <c r="F26" s="95"/>
      <c r="G26" s="95"/>
      <c r="H26" s="95"/>
      <c r="I26" s="95"/>
      <c r="J26" s="95"/>
      <c r="K26" s="95"/>
      <c r="L26" s="95"/>
      <c r="M26" s="95"/>
      <c r="N26" s="95"/>
      <c r="O26" s="95"/>
      <c r="P26" s="95"/>
      <c r="Q26" s="95"/>
      <c r="R26" s="95"/>
      <c r="S26" s="95"/>
      <c r="T26" s="95"/>
      <c r="U26" s="95"/>
      <c r="V26" s="95"/>
      <c r="W26" s="95"/>
      <c r="X26" s="95"/>
      <c r="Y26" s="95"/>
      <c r="Z26" s="95"/>
      <c r="AA26" s="95"/>
      <c r="AB26" s="95"/>
      <c r="AC26" s="95"/>
      <c r="AD26" s="95"/>
      <c r="AE26" s="95"/>
      <c r="AF26" s="95"/>
      <c r="AG26" s="95"/>
      <c r="AH26" s="95"/>
      <c r="AI26" s="95"/>
      <c r="AJ26" s="95"/>
    </row>
    <row r="27" spans="1:37" ht="17.25" customHeight="1">
      <c r="A27" s="19"/>
      <c r="B27" s="83" t="s">
        <v>29</v>
      </c>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row>
    <row r="28" spans="1:37">
      <c r="B28" s="83" t="s">
        <v>30</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c r="AD28" s="83"/>
      <c r="AE28" s="83"/>
      <c r="AF28" s="83"/>
      <c r="AG28" s="83"/>
      <c r="AH28" s="83"/>
      <c r="AI28" s="83"/>
      <c r="AJ28" s="83"/>
    </row>
    <row r="29" spans="1:37">
      <c r="B29" s="83" t="s">
        <v>31</v>
      </c>
      <c r="C29" s="83"/>
      <c r="D29" s="83"/>
      <c r="E29" s="83"/>
      <c r="F29" s="83"/>
      <c r="G29" s="83"/>
      <c r="H29" s="83"/>
      <c r="I29" s="83"/>
      <c r="J29" s="83"/>
      <c r="K29" s="83"/>
      <c r="L29" s="83"/>
      <c r="M29" s="83"/>
      <c r="N29" s="83"/>
      <c r="O29" s="83"/>
      <c r="P29" s="83"/>
      <c r="Q29" s="83"/>
      <c r="R29" s="83"/>
      <c r="S29" s="83"/>
      <c r="T29" s="83"/>
      <c r="U29" s="83"/>
      <c r="V29" s="83"/>
      <c r="W29" s="83"/>
      <c r="X29" s="83"/>
      <c r="Y29" s="83"/>
      <c r="Z29" s="83"/>
      <c r="AA29" s="83"/>
      <c r="AB29" s="83"/>
      <c r="AC29" s="83"/>
      <c r="AD29" s="83"/>
      <c r="AE29" s="83"/>
      <c r="AF29" s="83"/>
      <c r="AG29" s="83"/>
      <c r="AH29" s="83"/>
      <c r="AI29" s="83"/>
      <c r="AJ29" s="83"/>
    </row>
    <row r="30" spans="1:37">
      <c r="B30" s="83" t="s">
        <v>32</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row>
    <row r="31" spans="1:37">
      <c r="B31" s="91" t="s">
        <v>33</v>
      </c>
      <c r="C31" s="91"/>
      <c r="D31" s="91"/>
      <c r="E31" s="91"/>
      <c r="F31" s="91"/>
      <c r="G31" s="91"/>
      <c r="H31" s="91"/>
      <c r="I31" s="91"/>
      <c r="J31" s="91"/>
      <c r="K31" s="91"/>
      <c r="L31" s="91"/>
      <c r="M31" s="91"/>
      <c r="N31" s="91"/>
      <c r="O31" s="91"/>
      <c r="P31" s="91"/>
      <c r="Q31" s="91"/>
      <c r="R31" s="91"/>
      <c r="S31" s="91"/>
      <c r="T31" s="91"/>
      <c r="U31" s="91"/>
      <c r="V31" s="91"/>
      <c r="W31" s="91"/>
      <c r="X31" s="91"/>
      <c r="Y31" s="91"/>
      <c r="Z31" s="91"/>
      <c r="AA31" s="91"/>
      <c r="AB31" s="91"/>
      <c r="AC31" s="91"/>
      <c r="AD31" s="91"/>
      <c r="AE31" s="91"/>
      <c r="AF31" s="91"/>
      <c r="AG31" s="91"/>
      <c r="AH31" s="91"/>
      <c r="AI31" s="91"/>
      <c r="AJ31" s="91"/>
    </row>
  </sheetData>
  <mergeCells count="39">
    <mergeCell ref="AN8:AP8"/>
    <mergeCell ref="B2:AG2"/>
    <mergeCell ref="AB3:AJ3"/>
    <mergeCell ref="Q5:V5"/>
    <mergeCell ref="W5:AJ5"/>
    <mergeCell ref="Q6:V6"/>
    <mergeCell ref="W6:AJ6"/>
    <mergeCell ref="Q7:V7"/>
    <mergeCell ref="W7:AJ7"/>
    <mergeCell ref="Q8:V8"/>
    <mergeCell ref="C19:AJ19"/>
    <mergeCell ref="W8:AH8"/>
    <mergeCell ref="AI8:AJ8"/>
    <mergeCell ref="B23:O23"/>
    <mergeCell ref="P23:AE23"/>
    <mergeCell ref="AF23:AJ23"/>
    <mergeCell ref="B9:AJ9"/>
    <mergeCell ref="B13:M13"/>
    <mergeCell ref="N13:AJ13"/>
    <mergeCell ref="B14:M14"/>
    <mergeCell ref="N14:AJ14"/>
    <mergeCell ref="B15:M15"/>
    <mergeCell ref="N15:AJ15"/>
    <mergeCell ref="B16:M16"/>
    <mergeCell ref="N16:AJ16"/>
    <mergeCell ref="C17:AJ17"/>
    <mergeCell ref="B28:AJ28"/>
    <mergeCell ref="B29:AJ29"/>
    <mergeCell ref="B30:AJ30"/>
    <mergeCell ref="C20:AJ21"/>
    <mergeCell ref="B31:AJ31"/>
    <mergeCell ref="B24:O24"/>
    <mergeCell ref="P24:AE24"/>
    <mergeCell ref="AF24:AJ24"/>
    <mergeCell ref="B25:O25"/>
    <mergeCell ref="P25:AE25"/>
    <mergeCell ref="AF25:AJ25"/>
    <mergeCell ref="B26:AJ26"/>
    <mergeCell ref="B27:AJ27"/>
  </mergeCells>
  <phoneticPr fontId="3"/>
  <pageMargins left="0.39370078740157483" right="0.39370078740157483" top="0.78740157480314965" bottom="0.47244094488188981" header="0.39370078740157483" footer="0.51181102362204722"/>
  <pageSetup paperSize="9" scale="9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８第三者実施届</vt:lpstr>
      <vt:lpstr>計算シート</vt:lpstr>
      <vt:lpstr>申請時記入例</vt:lpstr>
      <vt:lpstr>報告時記入例</vt:lpstr>
      <vt:lpstr>'８第三者実施届'!Print_Area</vt:lpstr>
      <vt:lpstr>申請時記入例!Print_Area</vt:lpstr>
      <vt:lpstr>報告時記入例!Print_Area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Administrator</cp:lastModifiedBy>
  <cp:lastPrinted>2017-10-10T04:25:59Z</cp:lastPrinted>
  <dcterms:created xsi:type="dcterms:W3CDTF">2016-10-11T05:40:25Z</dcterms:created>
  <dcterms:modified xsi:type="dcterms:W3CDTF">2019-10-25T08:26:56Z</dcterms:modified>
</cp:coreProperties>
</file>