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①雇表（幼稚園用）" sheetId="2" r:id="rId1"/>
    <sheet name="２①雇表（幼稚園用） (記載例)" sheetId="3" r:id="rId2"/>
  </sheets>
  <externalReferences>
    <externalReference r:id="rId3"/>
    <externalReference r:id="rId4"/>
    <externalReference r:id="rId5"/>
    <externalReference r:id="rId6"/>
    <externalReference r:id="rId7"/>
  </externalReferences>
  <definedNames>
    <definedName name="__Qr228">#REF!</definedName>
    <definedName name="_Qr228" localSheetId="0">#REF!</definedName>
    <definedName name="_Qr228" localSheetId="1">#REF!</definedName>
    <definedName name="_Qr228">#REF!</definedName>
    <definedName name="_xlnm.Print_Area" localSheetId="0">'２①雇表（幼稚園用）'!$A$1:$BF$287</definedName>
    <definedName name="_xlnm.Print_Area" localSheetId="1">'２①雇表（幼稚園用） (記載例)'!$A$1:$BF$289</definedName>
    <definedName name="_xlnm.Print_Titles" localSheetId="0">'２①雇表（幼稚園用）'!$1:$1</definedName>
    <definedName name="_xlnm.Print_Titles" localSheetId="1">'２①雇表（幼稚園用） (記載例)'!$1:$1</definedName>
    <definedName name="っっｗ" localSheetId="0">#REF!,#REF!,#REF!,#REF!</definedName>
    <definedName name="っっｗ" localSheetId="1">#REF!,#REF!,#REF!,#REF!</definedName>
    <definedName name="っっｗ">#REF!,#REF!,#REF!,#REF!</definedName>
    <definedName name="地域区分" localSheetId="0">[1]【幼稚園】試算シート!$CF$9:$CF$16</definedName>
    <definedName name="地域区分" localSheetId="1">[1]【幼稚園】試算シート!$CF$9:$CF$16</definedName>
    <definedName name="地域区分">[2]【幼稚園】試算シート!$CF$9:$CF$16</definedName>
    <definedName name="適否" localSheetId="0">[1]加算率入力!$AO$11:$AO$12</definedName>
    <definedName name="適否" localSheetId="1">[1]加算率入力!$AO$11:$AO$12</definedName>
    <definedName name="適否">[2]加算率入力!$AO$11:$AO$12</definedName>
    <definedName name="入力欄②０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③０１" localSheetId="0">[4]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１">[4]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０２">'[4]様式③ 歳入'!$AG$3,'[4]様式③ 歳入'!$AK$3,'[4]様式③ 歳入'!$B$6:$AL$64,'[4]様式③ 歳入'!$G$65:$Z$65</definedName>
    <definedName name="入力欄③１" localSheetId="0">'[5]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 localSheetId="1">'[5]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１">'[5]様式③歳出（公民）'!$AG$3,'[5]様式③歳出（公民）'!$AK$3,'[5]様式③歳出（公民）'!$B$6:$AL$64,'[5]様式③歳出（公民）'!$G$65,'[5]様式③歳出（公民）'!$Q$65,'[5]様式③歳出（公民）'!#REF!,'[5]様式③歳出（公民）'!#REF!,'[5]様式③歳出（公民）'!#REF!,'[5]様式③歳出（公民）'!#REF!,'[5]様式③歳出（公民）'!#REF!,'[5]様式③歳出（公民）'!#REF!,'[5]様式③歳出（公民）'!#REF!,'[5]様式③歳出（公民）'!#REF!,'[5]様式③歳出（公民）'!#REF!</definedName>
    <definedName name="入力欄③２">'[5]様式③ 歳入（公民）'!$AG$3,'[5]様式③ 歳入（公民）'!$AK$3,'[5]様式③ 歳入（公民）'!$B$6:$AL$64,'[5]様式③ 歳入（公民）'!$G$65:$Z$65</definedName>
    <definedName name="入力欄③Ａ"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Ａ">[3]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Ｂ">'[3]様式③ 歳入'!$AG$3,'[3]様式③ 歳入'!$AK$3,'[3]様式③ 歳入'!$B$6:$AL$64,'[3]様式③ 歳入'!$G$65:$Z$65</definedName>
    <definedName name="平均勤続年数" localSheetId="0">[1]加算率入力!$AM$11:$AM$22</definedName>
    <definedName name="平均勤続年数" localSheetId="1">[1]加算率入力!$AM$11:$AM$22</definedName>
    <definedName name="平均勤続年数">[2]加算率入力!$AM$11:$AM$22</definedName>
  </definedNames>
  <calcPr calcId="152511"/>
</workbook>
</file>

<file path=xl/calcChain.xml><?xml version="1.0" encoding="utf-8"?>
<calcChain xmlns="http://schemas.openxmlformats.org/spreadsheetml/2006/main">
  <c r="AN108" i="2" l="1"/>
  <c r="AN105" i="2"/>
  <c r="AU257" i="3" l="1"/>
  <c r="AU249" i="3"/>
  <c r="AU257" i="2"/>
  <c r="AU249" i="2"/>
  <c r="Z57" i="2" l="1"/>
  <c r="AU288" i="3"/>
  <c r="AU282" i="3"/>
  <c r="AU276" i="3"/>
  <c r="AU274" i="3"/>
  <c r="AU239" i="3"/>
  <c r="AU230" i="3"/>
  <c r="AU223" i="3"/>
  <c r="AU212" i="3"/>
  <c r="AU201" i="3"/>
  <c r="AU198" i="3"/>
  <c r="AU195" i="3"/>
  <c r="AU192" i="3"/>
  <c r="AU189" i="3"/>
  <c r="AU175" i="3"/>
  <c r="AU163" i="3"/>
  <c r="AU153" i="3"/>
  <c r="AU156" i="3" s="1"/>
  <c r="AN108" i="3"/>
  <c r="AN105" i="3"/>
  <c r="AN102" i="3"/>
  <c r="AN99" i="3"/>
  <c r="AN96" i="3"/>
  <c r="AN93" i="3"/>
  <c r="AT111" i="3" s="1"/>
  <c r="AF16" i="3" s="1"/>
  <c r="AR17" i="3" s="1"/>
  <c r="AU84" i="3"/>
  <c r="Z57" i="3"/>
  <c r="AR53" i="3"/>
  <c r="Y51" i="3"/>
  <c r="AE51" i="3" s="1"/>
  <c r="R51" i="3"/>
  <c r="J51" i="3"/>
  <c r="AE49" i="3"/>
  <c r="AR49" i="3" s="1"/>
  <c r="AR47" i="3"/>
  <c r="AE45" i="3"/>
  <c r="AR45" i="3" s="1"/>
  <c r="AE42" i="3"/>
  <c r="AR42" i="3" s="1"/>
  <c r="AE40" i="3"/>
  <c r="AR40" i="3" s="1"/>
  <c r="AR37" i="3"/>
  <c r="AE35" i="3"/>
  <c r="AR35" i="3" s="1"/>
  <c r="AE32" i="3"/>
  <c r="AR32" i="3" s="1"/>
  <c r="AE30" i="3"/>
  <c r="AR30" i="3" s="1"/>
  <c r="R25" i="3"/>
  <c r="AT16" i="3"/>
  <c r="AM16" i="3"/>
  <c r="AA16" i="3"/>
  <c r="T16" i="3"/>
  <c r="O16" i="3"/>
  <c r="G16" i="3"/>
  <c r="B16" i="3"/>
  <c r="AU286" i="2"/>
  <c r="AU280" i="2"/>
  <c r="AU274" i="2"/>
  <c r="AU272" i="2"/>
  <c r="AU239" i="2"/>
  <c r="AU230" i="2"/>
  <c r="AU223" i="2"/>
  <c r="AU212" i="2"/>
  <c r="AU201" i="2"/>
  <c r="AU198" i="2"/>
  <c r="AU195" i="2"/>
  <c r="AU192" i="2"/>
  <c r="AU189" i="2"/>
  <c r="AU175" i="2"/>
  <c r="AU163" i="2"/>
  <c r="AU153" i="2"/>
  <c r="AU156" i="2" s="1"/>
  <c r="AN102" i="2"/>
  <c r="AN99" i="2"/>
  <c r="AN96" i="2"/>
  <c r="AN93" i="2"/>
  <c r="AU84" i="2"/>
  <c r="AR53" i="2"/>
  <c r="Y51" i="2"/>
  <c r="R51" i="2"/>
  <c r="J51" i="2"/>
  <c r="AE49" i="2"/>
  <c r="AR49" i="2" s="1"/>
  <c r="AR47" i="2"/>
  <c r="AE45" i="2"/>
  <c r="AR45" i="2" s="1"/>
  <c r="AE42" i="2"/>
  <c r="AR42" i="2" s="1"/>
  <c r="AE40" i="2"/>
  <c r="AR40" i="2" s="1"/>
  <c r="AR37" i="2"/>
  <c r="AE35" i="2"/>
  <c r="AR35" i="2" s="1"/>
  <c r="AE32" i="2"/>
  <c r="AR32" i="2" s="1"/>
  <c r="AE30" i="2"/>
  <c r="AR30" i="2" s="1"/>
  <c r="R25" i="2"/>
  <c r="AT16" i="2"/>
  <c r="AM16" i="2"/>
  <c r="AA16" i="2"/>
  <c r="T16" i="2"/>
  <c r="O16" i="2"/>
  <c r="G16" i="2"/>
  <c r="B16" i="2"/>
  <c r="AE51" i="2" l="1"/>
  <c r="AT111" i="2"/>
  <c r="AF16" i="2" s="1"/>
  <c r="AR17" i="2" s="1"/>
  <c r="AX20" i="2" s="1"/>
  <c r="AX23" i="3"/>
  <c r="AR51" i="3"/>
  <c r="AR55" i="3" s="1"/>
  <c r="AX20" i="3"/>
  <c r="AR51" i="2"/>
  <c r="AR55" i="2" s="1"/>
  <c r="AX23" i="2" l="1"/>
  <c r="BN57" i="2" s="1"/>
  <c r="AG57" i="2" s="1"/>
  <c r="AG59" i="3"/>
  <c r="BN57" i="3"/>
  <c r="AG57" i="3" s="1"/>
  <c r="AG63" i="3" s="1"/>
  <c r="AG59" i="2"/>
  <c r="AG63" i="2" l="1"/>
</calcChain>
</file>

<file path=xl/sharedStrings.xml><?xml version="1.0" encoding="utf-8"?>
<sst xmlns="http://schemas.openxmlformats.org/spreadsheetml/2006/main" count="741" uniqueCount="214">
  <si>
    <t>第２号様式の１（幼稚園）</t>
    <rPh sb="8" eb="11">
      <t>ヨウチエン</t>
    </rPh>
    <phoneticPr fontId="4"/>
  </si>
  <si>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</si>
  <si>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</si>
  <si>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</si>
  <si>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施設名</t>
    <rPh sb="0" eb="2">
      <t>シセツ</t>
    </rPh>
    <rPh sb="2" eb="3">
      <t>メイ</t>
    </rPh>
    <phoneticPr fontId="4"/>
  </si>
  <si>
    <t>事務担当者</t>
    <rPh sb="0" eb="2">
      <t>ジム</t>
    </rPh>
    <rPh sb="2" eb="5">
      <t>タントウシャ</t>
    </rPh>
    <phoneticPr fontId="4"/>
  </si>
  <si>
    <t>連絡先</t>
    <rPh sb="0" eb="3">
      <t>レンラクサキ</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</si>
  <si>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</si>
  <si>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</si>
  <si>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</si>
  <si>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</si>
  <si>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</si>
  <si>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※当月１日時点で産休・育休及び病休となっている者については含めないこと。ただし、代替職員は含めてよい。</t>
    <phoneticPr fontId="4"/>
  </si>
  <si>
    <t>※雇用状況表に記載する職員は、原則、各加算項目対象欄において氏名の重複がないこと。</t>
    <phoneticPr fontId="4"/>
  </si>
  <si>
    <t>１　請求月初日の幼稚園教職員数</t>
    <rPh sb="2" eb="4">
      <t>セイキュウ</t>
    </rPh>
    <rPh sb="4" eb="5">
      <t>ツキ</t>
    </rPh>
    <rPh sb="5" eb="7">
      <t>ショニチ</t>
    </rPh>
    <rPh sb="8" eb="11">
      <t>ヨウチエン</t>
    </rPh>
    <rPh sb="11" eb="14">
      <t>キョウショクイン</t>
    </rPh>
    <rPh sb="14" eb="15">
      <t>スウ</t>
    </rPh>
    <phoneticPr fontId="4"/>
  </si>
  <si>
    <t>　※月当たりの時間数は「３　請求月初日の職員の雇用状況」の●各園の就業規則等で定めた常勤職員の１か月の勤務時間数を転記してください。</t>
    <rPh sb="2" eb="4">
      <t>ツキア</t>
    </rPh>
    <rPh sb="7" eb="10">
      <t>ジカンスウ</t>
    </rPh>
    <rPh sb="57" eb="59">
      <t>テンキ</t>
    </rPh>
    <phoneticPr fontId="4"/>
  </si>
  <si>
    <t>月</t>
    <rPh sb="0" eb="1">
      <t>ツキ</t>
    </rPh>
    <phoneticPr fontId="4"/>
  </si>
  <si>
    <t>時間</t>
    <rPh sb="0" eb="2">
      <t>ジカン</t>
    </rPh>
    <phoneticPr fontId="4"/>
  </si>
  <si>
    <t>ａ</t>
    <phoneticPr fontId="4"/>
  </si>
  <si>
    <t>①</t>
    <phoneticPr fontId="4"/>
  </si>
  <si>
    <t>①÷</t>
    <phoneticPr fontId="4"/>
  </si>
  <si>
    <t>以上勤務幼稚園教職員数</t>
    <rPh sb="0" eb="2">
      <t>イジョウ</t>
    </rPh>
    <rPh sb="2" eb="4">
      <t>キンム</t>
    </rPh>
    <rPh sb="4" eb="7">
      <t>ヨウチエン</t>
    </rPh>
    <rPh sb="7" eb="10">
      <t>キョウショクイン</t>
    </rPh>
    <rPh sb="10" eb="11">
      <t>スウ</t>
    </rPh>
    <phoneticPr fontId="4"/>
  </si>
  <si>
    <t>未満勤務幼稚園教職員数</t>
    <rPh sb="0" eb="2">
      <t>ミマン</t>
    </rPh>
    <rPh sb="2" eb="4">
      <t>キンム</t>
    </rPh>
    <rPh sb="4" eb="7">
      <t>ヨウチエン</t>
    </rPh>
    <rPh sb="7" eb="10">
      <t>キョウショクイン</t>
    </rPh>
    <rPh sb="10" eb="11">
      <t>スウ</t>
    </rPh>
    <phoneticPr fontId="4"/>
  </si>
  <si>
    <t>未満勤務幼稚園教職員の合計労働時間数</t>
    <rPh sb="0" eb="2">
      <t>ミマン</t>
    </rPh>
    <rPh sb="2" eb="4">
      <t>キンム</t>
    </rPh>
    <rPh sb="4" eb="7">
      <t>ヨウチエン</t>
    </rPh>
    <rPh sb="7" eb="10">
      <t>キョウショクイン</t>
    </rPh>
    <rPh sb="11" eb="13">
      <t>ゴウケイ</t>
    </rPh>
    <rPh sb="13" eb="15">
      <t>ロウドウ</t>
    </rPh>
    <rPh sb="15" eb="18">
      <t>ジカンスウ</t>
    </rPh>
    <phoneticPr fontId="4"/>
  </si>
  <si>
    <t>未満勤務幼稚園教職員の常勤換算後人数</t>
    <rPh sb="0" eb="2">
      <t>ミマン</t>
    </rPh>
    <rPh sb="2" eb="4">
      <t>キンム</t>
    </rPh>
    <rPh sb="4" eb="7">
      <t>ヨウチエン</t>
    </rPh>
    <rPh sb="7" eb="10">
      <t>キョウショクイン</t>
    </rPh>
    <rPh sb="11" eb="13">
      <t>ジョウキン</t>
    </rPh>
    <rPh sb="13" eb="15">
      <t>カンサン</t>
    </rPh>
    <rPh sb="15" eb="16">
      <t>ゴ</t>
    </rPh>
    <rPh sb="16" eb="18">
      <t>ニンズウ</t>
    </rPh>
    <phoneticPr fontId="4"/>
  </si>
  <si>
    <t>ｂ</t>
    <phoneticPr fontId="4"/>
  </si>
  <si>
    <t>人</t>
    <rPh sb="0" eb="1">
      <t>ニン</t>
    </rPh>
    <phoneticPr fontId="4"/>
  </si>
  <si>
    <t>↑各施設の就業規則等で定めた常勤職員の人数</t>
    <rPh sb="1" eb="4">
      <t>カクシセツ</t>
    </rPh>
    <rPh sb="5" eb="7">
      <t>シュウギョウ</t>
    </rPh>
    <rPh sb="7" eb="10">
      <t>キソクナド</t>
    </rPh>
    <rPh sb="11" eb="12">
      <t>サダ</t>
    </rPh>
    <rPh sb="14" eb="16">
      <t>ジョウキン</t>
    </rPh>
    <rPh sb="16" eb="18">
      <t>ショクイン</t>
    </rPh>
    <rPh sb="19" eb="21">
      <t>ニンズウ</t>
    </rPh>
    <phoneticPr fontId="4"/>
  </si>
  <si>
    <t>↑雇用契約で1日の契約労働時間及び週の勤務回数が明確に記載されている場合のみ対象</t>
    <rPh sb="1" eb="3">
      <t>コヨウ</t>
    </rPh>
    <rPh sb="3" eb="5">
      <t>ケイヤク</t>
    </rPh>
    <rPh sb="7" eb="8">
      <t>ニチ</t>
    </rPh>
    <rPh sb="9" eb="11">
      <t>ケイヤク</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</si>
  <si>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ｂ小数点第１位を四捨五入</t>
    <rPh sb="1" eb="4">
      <t>ショウスウテン</t>
    </rPh>
    <rPh sb="4" eb="5">
      <t>ダイ</t>
    </rPh>
    <rPh sb="6" eb="7">
      <t>イ</t>
    </rPh>
    <rPh sb="8" eb="12">
      <t>シシャゴニュウ</t>
    </rPh>
    <phoneticPr fontId="4"/>
  </si>
  <si>
    <t>※幼稚園教職員とは、教育職員免許法第４条第２項に規定する幼稚園の教諭の普通免許状を有する者、
もしくは幼稚園設置基準第５条第２項に規定する教諭を代替する助教諭若しくは講師、教育補助者をいう。</t>
    <rPh sb="1" eb="4">
      <t>ヨウチエン</t>
    </rPh>
    <rPh sb="4" eb="7">
      <t>キョウショクイン</t>
    </rPh>
    <rPh sb="10" eb="12">
      <t>キョウイク</t>
    </rPh>
    <rPh sb="12" eb="14">
      <t>ショクイン</t>
    </rPh>
    <rPh sb="14" eb="16">
      <t>メンキョ</t>
    </rPh>
    <rPh sb="16" eb="17">
      <t>ホウ</t>
    </rPh>
    <rPh sb="17" eb="18">
      <t>ダイ</t>
    </rPh>
    <rPh sb="19" eb="20">
      <t>ジョウ</t>
    </rPh>
    <rPh sb="20" eb="21">
      <t>ダイ</t>
    </rPh>
    <rPh sb="22" eb="23">
      <t>コウ</t>
    </rPh>
    <rPh sb="24" eb="26">
      <t>キテイ</t>
    </rPh>
    <rPh sb="28" eb="31">
      <t>ヨウチエン</t>
    </rPh>
    <rPh sb="32" eb="34">
      <t>キョウユ</t>
    </rPh>
    <rPh sb="35" eb="37">
      <t>フツウ</t>
    </rPh>
    <rPh sb="37" eb="39">
      <t>メンキョ</t>
    </rPh>
    <rPh sb="39" eb="40">
      <t>ジョウ</t>
    </rPh>
    <rPh sb="41" eb="42">
      <t>ユウ</t>
    </rPh>
    <rPh sb="44" eb="45">
      <t>モノ</t>
    </rPh>
    <rPh sb="51" eb="54">
      <t>ヨウチエン</t>
    </rPh>
    <rPh sb="54" eb="56">
      <t>セッチ</t>
    </rPh>
    <rPh sb="56" eb="58">
      <t>キジュン</t>
    </rPh>
    <rPh sb="58" eb="59">
      <t>ダイ</t>
    </rPh>
    <rPh sb="60" eb="61">
      <t>ジョウ</t>
    </rPh>
    <rPh sb="61" eb="62">
      <t>ダイ</t>
    </rPh>
    <rPh sb="63" eb="64">
      <t>コウ</t>
    </rPh>
    <rPh sb="65" eb="67">
      <t>キテイ</t>
    </rPh>
    <rPh sb="69" eb="71">
      <t>キョウユ</t>
    </rPh>
    <rPh sb="72" eb="74">
      <t>ダイタイ</t>
    </rPh>
    <rPh sb="76" eb="79">
      <t>ジョキョウユ</t>
    </rPh>
    <rPh sb="79" eb="80">
      <t>モ</t>
    </rPh>
    <rPh sb="83" eb="85">
      <t>コウシ</t>
    </rPh>
    <rPh sb="86" eb="88">
      <t>キョウイク</t>
    </rPh>
    <rPh sb="88" eb="90">
      <t>ホジョ</t>
    </rPh>
    <rPh sb="90" eb="91">
      <t>シャ</t>
    </rPh>
    <phoneticPr fontId="4"/>
  </si>
  <si>
    <t>対象
幼稚園教職員数</t>
    <rPh sb="0" eb="2">
      <t>タイショウ</t>
    </rPh>
    <rPh sb="3" eb="6">
      <t>ヨウチエン</t>
    </rPh>
    <rPh sb="6" eb="9">
      <t>キョウショクイン</t>
    </rPh>
    <rPh sb="9" eb="10">
      <t>スウ</t>
    </rPh>
    <phoneticPr fontId="4"/>
  </si>
  <si>
    <t>a+b</t>
    <phoneticPr fontId="4"/>
  </si>
  <si>
    <t>※幼稚園教職員数には派遣職員を含む。施設長が幼稚園教諭であっても幼稚園教職員数には含めない。</t>
    <rPh sb="1" eb="4">
      <t>ヨウチエン</t>
    </rPh>
    <rPh sb="4" eb="7">
      <t>キョウショクイン</t>
    </rPh>
    <rPh sb="7" eb="8">
      <t>スウ</t>
    </rPh>
    <rPh sb="10" eb="12">
      <t>ハケン</t>
    </rPh>
    <rPh sb="12" eb="14">
      <t>ショクイン</t>
    </rPh>
    <rPh sb="15" eb="16">
      <t>フク</t>
    </rPh>
    <rPh sb="18" eb="20">
      <t>シセツ</t>
    </rPh>
    <rPh sb="22" eb="25">
      <t>ヨウチエン</t>
    </rPh>
    <rPh sb="25" eb="27">
      <t>キョウユ</t>
    </rPh>
    <rPh sb="32" eb="35">
      <t>ヨウチエン</t>
    </rPh>
    <rPh sb="35" eb="38">
      <t>キョウショクイン</t>
    </rPh>
    <rPh sb="38" eb="39">
      <t>スウ</t>
    </rPh>
    <phoneticPr fontId="4"/>
  </si>
  <si>
    <t>※教育補助者除く</t>
    <rPh sb="1" eb="3">
      <t>キョウイク</t>
    </rPh>
    <rPh sb="3" eb="5">
      <t>ホジョ</t>
    </rPh>
    <rPh sb="5" eb="6">
      <t>シャ</t>
    </rPh>
    <rPh sb="6" eb="7">
      <t>ノゾ</t>
    </rPh>
    <phoneticPr fontId="4"/>
  </si>
  <si>
    <t>※預かり保育を専任担当する教諭は含めない。</t>
    <rPh sb="1" eb="2">
      <t>アズ</t>
    </rPh>
    <rPh sb="4" eb="6">
      <t>ホイク</t>
    </rPh>
    <rPh sb="7" eb="9">
      <t>センニン</t>
    </rPh>
    <rPh sb="9" eb="11">
      <t>タントウ</t>
    </rPh>
    <rPh sb="13" eb="15">
      <t>キョウユ</t>
    </rPh>
    <rPh sb="16" eb="17">
      <t>フク</t>
    </rPh>
    <phoneticPr fontId="4"/>
  </si>
  <si>
    <t>※教育補助者含む</t>
    <rPh sb="1" eb="3">
      <t>キョウイク</t>
    </rPh>
    <rPh sb="3" eb="5">
      <t>ホジョ</t>
    </rPh>
    <rPh sb="5" eb="6">
      <t>シャ</t>
    </rPh>
    <rPh sb="6" eb="7">
      <t>フク</t>
    </rPh>
    <phoneticPr fontId="4"/>
  </si>
  <si>
    <t>j</t>
    <phoneticPr fontId="4"/>
  </si>
  <si>
    <t>２　基準幼稚園教職員数</t>
    <rPh sb="2" eb="4">
      <t>キジュン</t>
    </rPh>
    <rPh sb="4" eb="7">
      <t>ヨウチエン</t>
    </rPh>
    <rPh sb="7" eb="10">
      <t>キョウショクイン</t>
    </rPh>
    <rPh sb="10" eb="11">
      <t>スウ</t>
    </rPh>
    <phoneticPr fontId="4"/>
  </si>
  <si>
    <t>区
分</t>
    <rPh sb="0" eb="1">
      <t>ク</t>
    </rPh>
    <rPh sb="2" eb="3">
      <t>ブン</t>
    </rPh>
    <phoneticPr fontId="4"/>
  </si>
  <si>
    <t>年齢区分
☑チェック</t>
    <rPh sb="0" eb="2">
      <t>ネンレイ</t>
    </rPh>
    <rPh sb="2" eb="4">
      <t>クブン</t>
    </rPh>
    <phoneticPr fontId="4"/>
  </si>
  <si>
    <t>利用定員</t>
    <rPh sb="0" eb="2">
      <t>リヨウ</t>
    </rPh>
    <rPh sb="2" eb="4">
      <t>テイイン</t>
    </rPh>
    <phoneticPr fontId="4"/>
  </si>
  <si>
    <t>月１日付　在籍児数</t>
    <phoneticPr fontId="4"/>
  </si>
  <si>
    <t>基準幼稚園教職員数</t>
    <rPh sb="0" eb="2">
      <t>キジュン</t>
    </rPh>
    <rPh sb="2" eb="5">
      <t>ヨウチエン</t>
    </rPh>
    <rPh sb="5" eb="8">
      <t>キョウショクイン</t>
    </rPh>
    <rPh sb="8" eb="9">
      <t>スウ</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</si>
  <si>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</si>
  <si>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</si>
  <si>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</si>
  <si>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（小数点第２位以下切捨て）</t>
    <rPh sb="1" eb="4">
      <t>ショウスウテン</t>
    </rPh>
    <rPh sb="4" eb="5">
      <t>ダイ</t>
    </rPh>
    <rPh sb="6" eb="7">
      <t>クライ</t>
    </rPh>
    <phoneticPr fontId="4"/>
  </si>
  <si>
    <t>基準幼稚園教職員配置</t>
    <rPh sb="0" eb="2">
      <t>キジュン</t>
    </rPh>
    <rPh sb="2" eb="5">
      <t>ヨウチエン</t>
    </rPh>
    <rPh sb="5" eb="8">
      <t>キョウショクイン</t>
    </rPh>
    <phoneticPr fontId="4"/>
  </si>
  <si>
    <t>　３歳児配置改善加算あり・満３歳児対応加配加算ありの場合</t>
    <phoneticPr fontId="4"/>
  </si>
  <si>
    <t>満３歳児</t>
    <rPh sb="0" eb="1">
      <t>マン</t>
    </rPh>
    <rPh sb="2" eb="4">
      <t>サイジ</t>
    </rPh>
    <phoneticPr fontId="4"/>
  </si>
  <si>
    <t>÷　６　＝　</t>
    <phoneticPr fontId="4"/>
  </si>
  <si>
    <t>３歳児</t>
    <rPh sb="1" eb="3">
      <t>サイジ</t>
    </rPh>
    <phoneticPr fontId="4"/>
  </si>
  <si>
    <t>÷　15　＝　</t>
    <phoneticPr fontId="4"/>
  </si>
  <si>
    <t>　３歳児配置改善加算あり・満３歳児対応加配加算なしの場合</t>
    <rPh sb="2" eb="3">
      <t>サイ</t>
    </rPh>
    <rPh sb="3" eb="4">
      <t>ジ</t>
    </rPh>
    <rPh sb="4" eb="6">
      <t>ハイチ</t>
    </rPh>
    <rPh sb="6" eb="8">
      <t>カイゼン</t>
    </rPh>
    <rPh sb="8" eb="10">
      <t>カサン</t>
    </rPh>
    <rPh sb="26" eb="28">
      <t>バアイ</t>
    </rPh>
    <phoneticPr fontId="4"/>
  </si>
  <si>
    <t>　３歳児配置改善加算なし・満３歳児対応加配加算ありの場合</t>
    <phoneticPr fontId="4"/>
  </si>
  <si>
    <t>÷　20　＝　</t>
    <phoneticPr fontId="4"/>
  </si>
  <si>
    <t>　３歳児配置改善加算なし・満３歳児対応加配加算なしの場合</t>
    <rPh sb="2" eb="3">
      <t>サイ</t>
    </rPh>
    <rPh sb="3" eb="4">
      <t>ジ</t>
    </rPh>
    <rPh sb="4" eb="6">
      <t>ハイチ</t>
    </rPh>
    <rPh sb="6" eb="8">
      <t>カイゼン</t>
    </rPh>
    <rPh sb="8" eb="10">
      <t>カサン</t>
    </rPh>
    <rPh sb="26" eb="28">
      <t>バアイ</t>
    </rPh>
    <phoneticPr fontId="4"/>
  </si>
  <si>
    <t>４歳以上児</t>
    <rPh sb="1" eb="2">
      <t>サイ</t>
    </rPh>
    <rPh sb="2" eb="5">
      <t>イジョウジ</t>
    </rPh>
    <phoneticPr fontId="4"/>
  </si>
  <si>
    <t>÷　30　＝　</t>
    <phoneticPr fontId="4"/>
  </si>
  <si>
    <t>小計①</t>
    <rPh sb="0" eb="2">
      <t>ショウケイ</t>
    </rPh>
    <phoneticPr fontId="4"/>
  </si>
  <si>
    <t>ｃ</t>
    <phoneticPr fontId="4"/>
  </si>
  <si>
    <t>※小数点以下　
　　四捨五入</t>
    <rPh sb="1" eb="4">
      <t>ショウスウテン</t>
    </rPh>
    <rPh sb="4" eb="6">
      <t>イカ</t>
    </rPh>
    <phoneticPr fontId="4"/>
  </si>
  <si>
    <r>
      <t xml:space="preserve">学級編制調整加配教諭数（１人）
</t>
    </r>
    <r>
      <rPr>
        <sz val="8"/>
        <rFont val="ＭＳ Ｐ明朝"/>
        <family val="1"/>
        <charset val="128"/>
      </rPr>
      <t>（利用定員36人以上300人以下の施設）</t>
    </r>
    <rPh sb="0" eb="2">
      <t>ガッキュウ</t>
    </rPh>
    <rPh sb="2" eb="4">
      <t>ヘンセイ</t>
    </rPh>
    <rPh sb="4" eb="6">
      <t>チョウセイ</t>
    </rPh>
    <rPh sb="6" eb="8">
      <t>カハイ</t>
    </rPh>
    <rPh sb="8" eb="10">
      <t>キョウユ</t>
    </rPh>
    <rPh sb="10" eb="11">
      <t>スウ</t>
    </rPh>
    <rPh sb="13" eb="14">
      <t>ニン</t>
    </rPh>
    <rPh sb="17" eb="19">
      <t>リヨウ</t>
    </rPh>
    <rPh sb="19" eb="21">
      <t>テイイン</t>
    </rPh>
    <rPh sb="23" eb="24">
      <t>ニン</t>
    </rPh>
    <rPh sb="24" eb="26">
      <t>イジョウ</t>
    </rPh>
    <rPh sb="29" eb="30">
      <t>ニン</t>
    </rPh>
    <rPh sb="30" eb="32">
      <t>イカ</t>
    </rPh>
    <rPh sb="33" eb="35">
      <t>シセツ</t>
    </rPh>
    <phoneticPr fontId="4"/>
  </si>
  <si>
    <t>ｄ</t>
    <phoneticPr fontId="4"/>
  </si>
  <si>
    <t>小　計　②　（c～d）</t>
    <rPh sb="0" eb="1">
      <t>ショウ</t>
    </rPh>
    <rPh sb="2" eb="3">
      <t>ケイ</t>
    </rPh>
    <phoneticPr fontId="4"/>
  </si>
  <si>
    <t>e</t>
    <phoneticPr fontId="4"/>
  </si>
  <si>
    <t>※ ａ＋ｂ ≧ e</t>
    <phoneticPr fontId="4"/>
  </si>
  <si>
    <t>その他加算の
幼稚園教職員</t>
    <phoneticPr fontId="4"/>
  </si>
  <si>
    <r>
      <t xml:space="preserve">チーム保育加配加算
</t>
    </r>
    <r>
      <rPr>
        <sz val="8"/>
        <rFont val="ＭＳ Ｐ明朝"/>
        <family val="1"/>
        <charset val="128"/>
      </rPr>
      <t>（利用定員により１人～８人）</t>
    </r>
    <rPh sb="3" eb="5">
      <t>ホイク</t>
    </rPh>
    <rPh sb="5" eb="7">
      <t>カハイ</t>
    </rPh>
    <rPh sb="7" eb="9">
      <t>カサン</t>
    </rPh>
    <phoneticPr fontId="4"/>
  </si>
  <si>
    <t>※上限人数</t>
    <rPh sb="1" eb="3">
      <t>ジョウゲン</t>
    </rPh>
    <rPh sb="3" eb="5">
      <t>ニンズウ</t>
    </rPh>
    <phoneticPr fontId="4"/>
  </si>
  <si>
    <t>f</t>
    <phoneticPr fontId="4"/>
  </si>
  <si>
    <t>配置教員数（教育補助者を含む）－必要教員数</t>
    <phoneticPr fontId="4"/>
  </si>
  <si>
    <r>
      <t xml:space="preserve">年齢別配置基準を下回る場合の調整
</t>
    </r>
    <r>
      <rPr>
        <sz val="8"/>
        <rFont val="ＭＳ Ｐ明朝"/>
        <family val="1"/>
        <charset val="128"/>
      </rPr>
      <t>（配置基準を下回る人数を記入（マイナス表記））</t>
    </r>
    <rPh sb="0" eb="2">
      <t>ネンレイ</t>
    </rPh>
    <rPh sb="2" eb="3">
      <t>ベツ</t>
    </rPh>
    <rPh sb="3" eb="5">
      <t>ハイチ</t>
    </rPh>
    <rPh sb="5" eb="7">
      <t>キジュン</t>
    </rPh>
    <rPh sb="8" eb="10">
      <t>シタマワ</t>
    </rPh>
    <rPh sb="11" eb="13">
      <t>バアイ</t>
    </rPh>
    <rPh sb="14" eb="16">
      <t>チョウセイ</t>
    </rPh>
    <rPh sb="18" eb="20">
      <t>ハイチ</t>
    </rPh>
    <rPh sb="20" eb="22">
      <t>キジュン</t>
    </rPh>
    <rPh sb="23" eb="25">
      <t>シタマワ</t>
    </rPh>
    <rPh sb="26" eb="28">
      <t>ニンズ</t>
    </rPh>
    <rPh sb="29" eb="31">
      <t>キニュウ</t>
    </rPh>
    <phoneticPr fontId="4"/>
  </si>
  <si>
    <t>g</t>
    <phoneticPr fontId="4"/>
  </si>
  <si>
    <r>
      <t xml:space="preserve">外国人児童保育事業助成（１人）
</t>
    </r>
    <r>
      <rPr>
        <sz val="8"/>
        <rFont val="ＭＳ Ｐ明朝"/>
        <family val="1"/>
        <charset val="128"/>
      </rPr>
      <t>（定員に対する外国人児童の割合が40%以上）</t>
    </r>
    <rPh sb="0" eb="3">
      <t>ガイコクジン</t>
    </rPh>
    <rPh sb="3" eb="5">
      <t>ジドウ</t>
    </rPh>
    <rPh sb="5" eb="7">
      <t>ホイク</t>
    </rPh>
    <rPh sb="7" eb="9">
      <t>ジギョウ</t>
    </rPh>
    <rPh sb="9" eb="11">
      <t>ジョセイ</t>
    </rPh>
    <rPh sb="13" eb="14">
      <t>ニン</t>
    </rPh>
    <rPh sb="17" eb="19">
      <t>テイイン</t>
    </rPh>
    <rPh sb="20" eb="21">
      <t>タイ</t>
    </rPh>
    <rPh sb="23" eb="25">
      <t>ガイコク</t>
    </rPh>
    <rPh sb="25" eb="26">
      <t>ジン</t>
    </rPh>
    <rPh sb="26" eb="28">
      <t>ジドウ</t>
    </rPh>
    <rPh sb="29" eb="31">
      <t>ワリアイ</t>
    </rPh>
    <rPh sb="35" eb="37">
      <t>イジョウ</t>
    </rPh>
    <phoneticPr fontId="4"/>
  </si>
  <si>
    <t>h</t>
    <phoneticPr fontId="4"/>
  </si>
  <si>
    <t>合　　　　　　　計　　（e～h）</t>
    <rPh sb="0" eb="1">
      <t>ゴウケイ</t>
    </rPh>
    <rPh sb="8" eb="9">
      <t>ケイサン</t>
    </rPh>
    <phoneticPr fontId="4"/>
  </si>
  <si>
    <t>i</t>
    <phoneticPr fontId="4"/>
  </si>
  <si>
    <t>※ ａ＋ｂ ≧ i</t>
    <phoneticPr fontId="4"/>
  </si>
  <si>
    <t>【記入の注意】</t>
    <rPh sb="1" eb="3">
      <t>キニュウ</t>
    </rPh>
    <rPh sb="4" eb="6">
      <t>チュウイ</t>
    </rPh>
    <phoneticPr fontId="4"/>
  </si>
  <si>
    <t>注１）　基準幼稚園教職員配置（ｃ～eの算出にあたっての注意）</t>
    <rPh sb="0" eb="1">
      <t>チュウ</t>
    </rPh>
    <rPh sb="4" eb="6">
      <t>キジュン</t>
    </rPh>
    <rPh sb="6" eb="9">
      <t>ヨウチエン</t>
    </rPh>
    <rPh sb="9" eb="12">
      <t>キョウショクイン</t>
    </rPh>
    <rPh sb="12" eb="14">
      <t>ハイチ</t>
    </rPh>
    <rPh sb="19" eb="21">
      <t>サンシュツ</t>
    </rPh>
    <rPh sb="27" eb="29">
      <t>チュウイ</t>
    </rPh>
    <phoneticPr fontId="4"/>
  </si>
  <si>
    <t>ア：在籍児童数は市内・市外児童数に分けて人数を記載すること。イ：小計①は、市内・市外児童数の合計により算出すること。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</si>
  <si>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ウ：ｄについては利用定員が該当する場合は必ず人数を記載すること。→必ず（ ａ＋ｂ ≧ e ）となること。</t>
    <rPh sb="8" eb="10">
      <t>リヨウ</t>
    </rPh>
    <rPh sb="10" eb="12">
      <t>テイイン</t>
    </rPh>
    <rPh sb="13" eb="15">
      <t>ガイトウ</t>
    </rPh>
    <rPh sb="17" eb="19">
      <t>バアイ</t>
    </rPh>
    <rPh sb="20" eb="21">
      <t>カナラ</t>
    </rPh>
    <rPh sb="22" eb="24">
      <t>ニンズウ</t>
    </rPh>
    <rPh sb="25" eb="27">
      <t>キサイ</t>
    </rPh>
    <phoneticPr fontId="4"/>
  </si>
  <si>
    <t>注２）　その他加算の幼稚園教職員配置（f～iの記入上の注意）</t>
    <rPh sb="0" eb="1">
      <t>チュウ</t>
    </rPh>
    <rPh sb="4" eb="7">
      <t>ソノタ</t>
    </rPh>
    <rPh sb="7" eb="9">
      <t>カサン</t>
    </rPh>
    <rPh sb="10" eb="13">
      <t>ヨウチエン</t>
    </rPh>
    <rPh sb="13" eb="16">
      <t>キョウショクイン</t>
    </rPh>
    <rPh sb="16" eb="18">
      <t>ハイチ</t>
    </rPh>
    <rPh sb="23" eb="25">
      <t>キニュウ</t>
    </rPh>
    <rPh sb="25" eb="26">
      <t>ジョウ</t>
    </rPh>
    <rPh sb="27" eb="29">
      <t>チュウイ</t>
    </rPh>
    <phoneticPr fontId="4"/>
  </si>
  <si>
    <t>ア：「基準幼稚園教職員配置（e）」を超えて、その他加算による教職員配置をしている場合（ ａ＋ｂ ＞ e ）は、配置の実態に合わせてf、h欄に人数を計上すること（f・hともに要件を満たす場合、fを先に計上すること）。また、 ａ＋ｂが eを下回る場合には、g欄に下回る人数をマイナス表記で計上すること。</t>
    <rPh sb="3" eb="5">
      <t>キジュン</t>
    </rPh>
    <rPh sb="8" eb="11">
      <t>キョウショクイン</t>
    </rPh>
    <rPh sb="11" eb="13">
      <t>ハイチ</t>
    </rPh>
    <rPh sb="18" eb="19">
      <t>コ</t>
    </rPh>
    <rPh sb="22" eb="25">
      <t>ソノタ</t>
    </rPh>
    <rPh sb="25" eb="27">
      <t>カサン</t>
    </rPh>
    <rPh sb="30" eb="33">
      <t>キョウショクイン</t>
    </rPh>
    <rPh sb="33" eb="35">
      <t>ハイチ</t>
    </rPh>
    <rPh sb="40" eb="42">
      <t>バアイ</t>
    </rPh>
    <rPh sb="55" eb="57">
      <t>ハイチ</t>
    </rPh>
    <rPh sb="58" eb="60">
      <t>ジッタイ</t>
    </rPh>
    <rPh sb="61" eb="62">
      <t>ア</t>
    </rPh>
    <rPh sb="68" eb="69">
      <t>ラン</t>
    </rPh>
    <rPh sb="70" eb="72">
      <t>ニンズウ</t>
    </rPh>
    <rPh sb="73" eb="75">
      <t>ケイジョウ</t>
    </rPh>
    <rPh sb="86" eb="88">
      <t>ヨウケン</t>
    </rPh>
    <rPh sb="89" eb="90">
      <t>ミ</t>
    </rPh>
    <rPh sb="92" eb="94">
      <t>バアイ</t>
    </rPh>
    <rPh sb="97" eb="98">
      <t>サキ</t>
    </rPh>
    <rPh sb="99" eb="101">
      <t>ケイジョウ</t>
    </rPh>
    <rPh sb="118" eb="120">
      <t>シタマワ</t>
    </rPh>
    <rPh sb="121" eb="123">
      <t>バアイ</t>
    </rPh>
    <rPh sb="127" eb="128">
      <t>ラン</t>
    </rPh>
    <rPh sb="129" eb="131">
      <t>シタマワ</t>
    </rPh>
    <rPh sb="132" eb="133">
      <t>ニン</t>
    </rPh>
    <rPh sb="133" eb="134">
      <t>スウ</t>
    </rPh>
    <rPh sb="139" eb="141">
      <t>ヒョウキ</t>
    </rPh>
    <rPh sb="142" eb="144">
      <t>ケイジョウ</t>
    </rPh>
    <phoneticPr fontId="4"/>
  </si>
  <si>
    <t>イ：幼稚園教諭免許状を有するが教諭等の発令を受けていない教育補助者を雇用している場合、チーム保育加配加算（f）にのみ算入すること。</t>
    <rPh sb="2" eb="5">
      <t>ヨウチエン</t>
    </rPh>
    <rPh sb="5" eb="7">
      <t>キョウユ</t>
    </rPh>
    <rPh sb="7" eb="9">
      <t>メンキョ</t>
    </rPh>
    <rPh sb="9" eb="10">
      <t>ジョウ</t>
    </rPh>
    <rPh sb="11" eb="12">
      <t>ユウ</t>
    </rPh>
    <rPh sb="15" eb="17">
      <t>キョウユ</t>
    </rPh>
    <rPh sb="17" eb="18">
      <t>トウ</t>
    </rPh>
    <rPh sb="19" eb="21">
      <t>ハツレイ</t>
    </rPh>
    <rPh sb="22" eb="23">
      <t>ウ</t>
    </rPh>
    <rPh sb="28" eb="30">
      <t>キョウイク</t>
    </rPh>
    <rPh sb="30" eb="32">
      <t>ホジョ</t>
    </rPh>
    <rPh sb="32" eb="33">
      <t>シャ</t>
    </rPh>
    <rPh sb="34" eb="36">
      <t>コヨウ</t>
    </rPh>
    <rPh sb="40" eb="42">
      <t>バアイ</t>
    </rPh>
    <rPh sb="58" eb="60">
      <t>サンニュウ</t>
    </rPh>
    <phoneticPr fontId="4"/>
  </si>
  <si>
    <t>ウ：各加算は、それぞれ要綱等の規定により事前に支給要件に合致することが確認され、各月において実際に各々に該当する役割の教職員が配置されている場合（「その他加算の幼稚園教職員」欄に人数が入っている場合）に支給対象となる。</t>
    <rPh sb="2" eb="3">
      <t>カク</t>
    </rPh>
    <rPh sb="3" eb="5">
      <t>カサン</t>
    </rPh>
    <rPh sb="11" eb="13">
      <t>ヨウコウ</t>
    </rPh>
    <rPh sb="13" eb="14">
      <t>トウ</t>
    </rPh>
    <rPh sb="15" eb="17">
      <t>キテイ</t>
    </rPh>
    <rPh sb="20" eb="22">
      <t>ジゼン</t>
    </rPh>
    <rPh sb="23" eb="25">
      <t>シキュウ</t>
    </rPh>
    <rPh sb="25" eb="27">
      <t>ヨウケン</t>
    </rPh>
    <rPh sb="28" eb="30">
      <t>ガッチ</t>
    </rPh>
    <rPh sb="35" eb="37">
      <t>カクニン</t>
    </rPh>
    <rPh sb="40" eb="42">
      <t>カクツキ</t>
    </rPh>
    <rPh sb="46" eb="48">
      <t>ジッサイ</t>
    </rPh>
    <rPh sb="49" eb="51">
      <t>オノオノ</t>
    </rPh>
    <rPh sb="52" eb="54">
      <t>ガイトウ</t>
    </rPh>
    <rPh sb="56" eb="58">
      <t>ヤクワリ</t>
    </rPh>
    <rPh sb="59" eb="62">
      <t>キョウショクイン</t>
    </rPh>
    <rPh sb="63" eb="65">
      <t>ハイチ</t>
    </rPh>
    <rPh sb="70" eb="72">
      <t>バアイ</t>
    </rPh>
    <rPh sb="76" eb="77">
      <t>タ</t>
    </rPh>
    <rPh sb="77" eb="79">
      <t>カサン</t>
    </rPh>
    <rPh sb="80" eb="83">
      <t>ヨウチエン</t>
    </rPh>
    <rPh sb="83" eb="86">
      <t>キョウショクイン</t>
    </rPh>
    <rPh sb="87" eb="88">
      <t>ラン</t>
    </rPh>
    <rPh sb="89" eb="91">
      <t>ニンズウ</t>
    </rPh>
    <rPh sb="92" eb="93">
      <t>ハイ</t>
    </rPh>
    <rPh sb="97" eb="99">
      <t>バアイ</t>
    </rPh>
    <rPh sb="101" eb="103">
      <t>シキュウ</t>
    </rPh>
    <rPh sb="103" eb="105">
      <t>タイショウ</t>
    </rPh>
    <phoneticPr fontId="4"/>
  </si>
  <si>
    <t>エ：基準幼稚園教職員数の合計（i）は原則として対象幼稚園教職員数以下となること（ ａ＋ｂ ≧ i）。教育補助者をチーム保育に算入している場合は、教育補助者を含める教職員数を適用する （j ≧ i）。※端数処理の関係でj ≧ i が成立しない場合もあります。</t>
    <rPh sb="4" eb="7">
      <t>ヨウチエン</t>
    </rPh>
    <rPh sb="7" eb="10">
      <t>キョウショクイン</t>
    </rPh>
    <rPh sb="10" eb="11">
      <t>カズ</t>
    </rPh>
    <rPh sb="18" eb="20">
      <t>ゲンソク</t>
    </rPh>
    <rPh sb="25" eb="28">
      <t>ヨウチエン</t>
    </rPh>
    <rPh sb="28" eb="31">
      <t>キョウショクイン</t>
    </rPh>
    <rPh sb="31" eb="32">
      <t>スウ</t>
    </rPh>
    <rPh sb="50" eb="52">
      <t>キョウイク</t>
    </rPh>
    <rPh sb="52" eb="54">
      <t>ホジョ</t>
    </rPh>
    <rPh sb="54" eb="55">
      <t>シャ</t>
    </rPh>
    <rPh sb="59" eb="61">
      <t>ホイク</t>
    </rPh>
    <rPh sb="62" eb="64">
      <t>サンニュウ</t>
    </rPh>
    <rPh sb="68" eb="70">
      <t>バアイ</t>
    </rPh>
    <rPh sb="72" eb="74">
      <t>キョウイク</t>
    </rPh>
    <rPh sb="74" eb="76">
      <t>ホジョ</t>
    </rPh>
    <rPh sb="76" eb="77">
      <t>シャ</t>
    </rPh>
    <rPh sb="78" eb="79">
      <t>フク</t>
    </rPh>
    <rPh sb="81" eb="84">
      <t>キョウショクイン</t>
    </rPh>
    <rPh sb="84" eb="85">
      <t>スウ</t>
    </rPh>
    <rPh sb="86" eb="88">
      <t>テキヨウ</t>
    </rPh>
    <rPh sb="100" eb="102">
      <t>ハスウ</t>
    </rPh>
    <rPh sb="102" eb="104">
      <t>ショリ</t>
    </rPh>
    <rPh sb="105" eb="107">
      <t>カンケイ</t>
    </rPh>
    <rPh sb="115" eb="117">
      <t>セイリツ</t>
    </rPh>
    <rPh sb="120" eb="122">
      <t>バアイ</t>
    </rPh>
    <phoneticPr fontId="4"/>
  </si>
  <si>
    <t>３　請求月初日の職員の雇用状況　　</t>
    <rPh sb="8" eb="10">
      <t>ショクイン</t>
    </rPh>
    <rPh sb="11" eb="13">
      <t>コヨウ</t>
    </rPh>
    <rPh sb="13" eb="15">
      <t>ジョウキョウ</t>
    </rPh>
    <phoneticPr fontId="4"/>
  </si>
  <si>
    <t>①　園長</t>
    <rPh sb="2" eb="4">
      <t>エンチョウ</t>
    </rPh>
    <phoneticPr fontId="4"/>
  </si>
  <si>
    <t>資格
☑チェック</t>
    <rPh sb="0" eb="2">
      <t>シカク</t>
    </rPh>
    <phoneticPr fontId="4"/>
  </si>
  <si>
    <t>氏　　　　　　　　　　　名</t>
    <rPh sb="0" eb="1">
      <t>シ</t>
    </rPh>
    <rPh sb="12" eb="13">
      <t>メイ</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</si>
  <si>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</si>
  <si>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</si>
  <si>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</si>
  <si>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</si>
  <si>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</si>
  <si>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t>平成○○年
４月１日</t>
    <rPh sb="0" eb="2">
      <t>ヘイセイ</t>
    </rPh>
    <phoneticPr fontId="4"/>
  </si>
  <si>
    <t>（登録番号：　　　　　　　　　　　　）</t>
    <rPh sb="1" eb="3">
      <t>トウロク</t>
    </rPh>
    <rPh sb="3" eb="5">
      <t>バンゴウ</t>
    </rPh>
    <phoneticPr fontId="4"/>
  </si>
  <si>
    <t>②　各園の就業規則等で定めた勤務時間未満の幼稚園教職員（有資格）　</t>
    <rPh sb="3" eb="4">
      <t>エン</t>
    </rPh>
    <rPh sb="14" eb="16">
      <t>キンム</t>
    </rPh>
    <rPh sb="16" eb="18">
      <t>ジカン</t>
    </rPh>
    <phoneticPr fontId="4"/>
  </si>
  <si>
    <t>●各園の就業規則等で定めた常勤職員の１か月の勤務時間数　</t>
  </si>
  <si>
    <t>※原則として雇用契約での所定労働時間を算定すること。１日の労働時間数は小数点第２位まで記入すること（例：15分は「0.25」、20分は「0.33」、30分は「0.5」で記載）。１日の労働時間数が固定されていない場合には、１か月の労働時間数のみ記載すること。</t>
    <phoneticPr fontId="4"/>
  </si>
  <si>
    <t>計</t>
    <rPh sb="0" eb="1">
      <t>ケイ</t>
    </rPh>
    <phoneticPr fontId="4"/>
  </si>
  <si>
    <t>現施設
雇用開始
年月日</t>
    <rPh sb="0" eb="1">
      <t>ゲン</t>
    </rPh>
    <rPh sb="1" eb="3">
      <t>シセツ</t>
    </rPh>
    <rPh sb="4" eb="6">
      <t>コヨウ</t>
    </rPh>
    <rPh sb="6" eb="8">
      <t>カイシ</t>
    </rPh>
    <rPh sb="9" eb="12">
      <t>ネンガッピ</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</si>
  <si>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</si>
  <si>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</si>
  <si>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</si>
  <si>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他施設・事業への勤務
の有無</t>
    <rPh sb="0" eb="1">
      <t>タ</t>
    </rPh>
    <rPh sb="1" eb="3">
      <t>シセツ</t>
    </rPh>
    <rPh sb="4" eb="6">
      <t>ジギョウ</t>
    </rPh>
    <rPh sb="8" eb="10">
      <t>キンム</t>
    </rPh>
    <rPh sb="12" eb="14">
      <t>ウム</t>
    </rPh>
    <phoneticPr fontId="4"/>
  </si>
  <si>
    <t>幼稚園教諭免許状登録番号</t>
    <rPh sb="0" eb="3">
      <t>ヨウチエン</t>
    </rPh>
    <rPh sb="3" eb="5">
      <t>キョウユ</t>
    </rPh>
    <rPh sb="5" eb="7">
      <t>メンキョ</t>
    </rPh>
    <rPh sb="7" eb="8">
      <t>ジョウ</t>
    </rPh>
    <rPh sb="8" eb="10">
      <t>トウロク</t>
    </rPh>
    <rPh sb="10" eb="12">
      <t>バンゴウ</t>
    </rPh>
    <phoneticPr fontId="4"/>
  </si>
  <si>
    <t>有無</t>
    <rPh sb="0" eb="2">
      <t>ウム</t>
    </rPh>
    <phoneticPr fontId="4"/>
  </si>
  <si>
    <t>他施設・事業名</t>
    <rPh sb="0" eb="1">
      <t>タ</t>
    </rPh>
    <rPh sb="1" eb="3">
      <t>シセツ</t>
    </rPh>
    <rPh sb="4" eb="6">
      <t>ジギョウ</t>
    </rPh>
    <rPh sb="6" eb="7">
      <t>メイ</t>
    </rPh>
    <phoneticPr fontId="4"/>
  </si>
  <si>
    <t>□□　□□</t>
    <phoneticPr fontId="4"/>
  </si>
  <si>
    <t>平成○○年
４月１日</t>
    <phoneticPr fontId="4"/>
  </si>
  <si>
    <t>平○幼二第00000号（神奈川県）</t>
    <phoneticPr fontId="4"/>
  </si>
  <si>
    <t>□□　□□</t>
    <phoneticPr fontId="4"/>
  </si>
  <si>
    <t>平成○○年
４月１日</t>
    <phoneticPr fontId="4"/>
  </si>
  <si>
    <t>平○幼二第00000号（神奈川県）</t>
    <phoneticPr fontId="4"/>
  </si>
  <si>
    <t>□□　□□</t>
    <phoneticPr fontId="4"/>
  </si>
  <si>
    <t>○○幼稚園</t>
    <rPh sb="2" eb="5">
      <t>ヨウチエン</t>
    </rPh>
    <phoneticPr fontId="4"/>
  </si>
  <si>
    <t>合　計</t>
    <rPh sb="0" eb="1">
      <t>ゴウ</t>
    </rPh>
    <rPh sb="2" eb="3">
      <t>ケイ</t>
    </rPh>
    <phoneticPr fontId="4"/>
  </si>
  <si>
    <t>合計労働時間数　①</t>
    <rPh sb="0" eb="2">
      <t>ゴウケイ</t>
    </rPh>
    <rPh sb="2" eb="4">
      <t>ロウドウ</t>
    </rPh>
    <rPh sb="4" eb="6">
      <t>ジカン</t>
    </rPh>
    <rPh sb="6" eb="7">
      <t>スウ</t>
    </rPh>
    <phoneticPr fontId="4"/>
  </si>
  <si>
    <t>③　各園の就業規則等で定めた常勤の幼稚園教職員（有資格）　</t>
    <rPh sb="2" eb="3">
      <t>カク</t>
    </rPh>
    <rPh sb="3" eb="4">
      <t>エン</t>
    </rPh>
    <rPh sb="5" eb="7">
      <t>シュウギョウ</t>
    </rPh>
    <rPh sb="7" eb="9">
      <t>キソク</t>
    </rPh>
    <rPh sb="9" eb="10">
      <t>トウ</t>
    </rPh>
    <rPh sb="11" eb="12">
      <t>サダ</t>
    </rPh>
    <rPh sb="14" eb="16">
      <t>ジョウキン</t>
    </rPh>
    <rPh sb="17" eb="20">
      <t>ヨウチエン</t>
    </rPh>
    <rPh sb="20" eb="23">
      <t>キョウショクイン</t>
    </rPh>
    <phoneticPr fontId="4"/>
  </si>
  <si>
    <t>氏　　　　　　　　　　名</t>
    <rPh sb="0" eb="1">
      <t>シ</t>
    </rPh>
    <rPh sb="11" eb="12">
      <t>メイ</t>
    </rPh>
    <phoneticPr fontId="4"/>
  </si>
  <si>
    <t>現施設雇用開始
年月日</t>
    <phoneticPr fontId="4"/>
  </si>
  <si>
    <t>現施設雇用開始
年月日</t>
  </si>
  <si>
    <t>▽▽　▽▽</t>
    <phoneticPr fontId="4"/>
  </si>
  <si>
    <t>平成○○年
４月１日</t>
    <phoneticPr fontId="4"/>
  </si>
  <si>
    <t>○○　○○</t>
    <phoneticPr fontId="4"/>
  </si>
  <si>
    <t>平○幼二第00000号（神奈川県）</t>
    <rPh sb="0" eb="1">
      <t>ヘイ</t>
    </rPh>
    <rPh sb="2" eb="3">
      <t>ヨウ</t>
    </rPh>
    <rPh sb="3" eb="4">
      <t>ニ</t>
    </rPh>
    <rPh sb="4" eb="5">
      <t>ダイ</t>
    </rPh>
    <rPh sb="10" eb="11">
      <t>ゴウ</t>
    </rPh>
    <rPh sb="12" eb="16">
      <t>カナガワケン</t>
    </rPh>
    <phoneticPr fontId="4"/>
  </si>
  <si>
    <t>平○幼二第00000号（神奈川県）</t>
    <phoneticPr fontId="4"/>
  </si>
  <si>
    <t>○○　○○</t>
    <phoneticPr fontId="4"/>
  </si>
  <si>
    <t>平成○○年
４月１日</t>
    <phoneticPr fontId="4"/>
  </si>
  <si>
    <t>合　計</t>
    <rPh sb="0" eb="1">
      <t>ゴウ</t>
    </rPh>
    <rPh sb="2" eb="3">
      <t>ケイ</t>
    </rPh>
    <phoneticPr fontId="4"/>
  </si>
  <si>
    <t>④　幼稚園教諭の免許を有するが教諭等の発令を受けていない教育補助者（有資格）　</t>
    <rPh sb="2" eb="5">
      <t>ヨウチエン</t>
    </rPh>
    <rPh sb="5" eb="7">
      <t>キョウユ</t>
    </rPh>
    <rPh sb="8" eb="10">
      <t>メンキョ</t>
    </rPh>
    <rPh sb="11" eb="12">
      <t>ユウ</t>
    </rPh>
    <rPh sb="15" eb="17">
      <t>キョウユ</t>
    </rPh>
    <rPh sb="17" eb="18">
      <t>トウ</t>
    </rPh>
    <rPh sb="19" eb="21">
      <t>ハツレイ</t>
    </rPh>
    <rPh sb="22" eb="23">
      <t>ウ</t>
    </rPh>
    <rPh sb="28" eb="30">
      <t>キョウイク</t>
    </rPh>
    <rPh sb="30" eb="32">
      <t>ホジョ</t>
    </rPh>
    <rPh sb="32" eb="33">
      <t>シャ</t>
    </rPh>
    <phoneticPr fontId="4"/>
  </si>
  <si>
    <t>現施設
雇用開始
年月日</t>
    <phoneticPr fontId="4"/>
  </si>
  <si>
    <t>１日の労働
時間数(ａ)
（休憩除く）</t>
    <phoneticPr fontId="4"/>
  </si>
  <si>
    <t>１か月の勤務日数（又は週の勤務日数×４）　(ｂ)</t>
    <phoneticPr fontId="4"/>
  </si>
  <si>
    <t>１か月の
労働時間数
(ａ×ｂ）</t>
    <phoneticPr fontId="4"/>
  </si>
  <si>
    <t>△△　△△</t>
    <phoneticPr fontId="4"/>
  </si>
  <si>
    <r>
      <t>（登録番号：</t>
    </r>
    <r>
      <rPr>
        <sz val="8"/>
        <rFont val="ＭＳ Ｐ明朝"/>
        <family val="1"/>
        <charset val="128"/>
      </rPr>
      <t>平○幼二第00000号（神奈川県）</t>
    </r>
    <r>
      <rPr>
        <sz val="11"/>
        <rFont val="ＭＳ Ｐ明朝"/>
        <family val="1"/>
        <charset val="128"/>
      </rPr>
      <t>）</t>
    </r>
    <rPh sb="1" eb="3">
      <t>トウロク</t>
    </rPh>
    <rPh sb="3" eb="5">
      <t>バンゴウ</t>
    </rPh>
    <phoneticPr fontId="4"/>
  </si>
  <si>
    <t>常勤換算換算後の教育補助者人数計</t>
    <rPh sb="0" eb="2">
      <t>ジョウキン</t>
    </rPh>
    <rPh sb="2" eb="4">
      <t>カンサン</t>
    </rPh>
    <rPh sb="4" eb="6">
      <t>カンサン</t>
    </rPh>
    <rPh sb="6" eb="7">
      <t>ゴ</t>
    </rPh>
    <rPh sb="8" eb="10">
      <t>キョウイク</t>
    </rPh>
    <rPh sb="10" eb="12">
      <t>ホジョ</t>
    </rPh>
    <rPh sb="12" eb="13">
      <t>シャ</t>
    </rPh>
    <rPh sb="13" eb="15">
      <t>ニンズウ</t>
    </rPh>
    <rPh sb="15" eb="16">
      <t>ケイ</t>
    </rPh>
    <phoneticPr fontId="4"/>
  </si>
  <si>
    <t>４　副園長・教頭配置加算</t>
    <rPh sb="2" eb="5">
      <t>フクエンチョウ</t>
    </rPh>
    <rPh sb="6" eb="8">
      <t>キョウトウ</t>
    </rPh>
    <rPh sb="8" eb="10">
      <t>ハイチ</t>
    </rPh>
    <rPh sb="10" eb="12">
      <t>カサン</t>
    </rPh>
    <phoneticPr fontId="4"/>
  </si>
  <si>
    <t>　・請求月初日の副園長・教頭の配置状況（常勤のみ、無資格でも可）</t>
    <rPh sb="8" eb="11">
      <t>フクエンチョウ</t>
    </rPh>
    <rPh sb="12" eb="14">
      <t>キョウトウ</t>
    </rPh>
    <rPh sb="15" eb="17">
      <t>ハイチ</t>
    </rPh>
    <rPh sb="17" eb="19">
      <t>ジョウキョウ</t>
    </rPh>
    <rPh sb="20" eb="22">
      <t>ジョウキン</t>
    </rPh>
    <rPh sb="25" eb="28">
      <t>ムシカク</t>
    </rPh>
    <rPh sb="30" eb="31">
      <t>カ</t>
    </rPh>
    <phoneticPr fontId="4"/>
  </si>
  <si>
    <t>現施設
雇用開始
年月日</t>
    <phoneticPr fontId="4"/>
  </si>
  <si>
    <t>１日の労働
時間数(ａ)
（休憩除く）</t>
    <phoneticPr fontId="4"/>
  </si>
  <si>
    <t>１か月の勤務日数（又は週の勤務日数×４）　(ｂ)</t>
    <phoneticPr fontId="4"/>
  </si>
  <si>
    <t>幼稚園教諭</t>
    <rPh sb="0" eb="3">
      <t>ヨウチエン</t>
    </rPh>
    <rPh sb="3" eb="5">
      <t>キョウユ</t>
    </rPh>
    <phoneticPr fontId="4"/>
  </si>
  <si>
    <t>（登録番号：平○幼二第00000号（神奈川県））</t>
    <rPh sb="1" eb="3">
      <t>トウロク</t>
    </rPh>
    <rPh sb="3" eb="5">
      <t>バンゴウ</t>
    </rPh>
    <phoneticPr fontId="4"/>
  </si>
  <si>
    <t>※１　１か月あたり120時間以上の勤務を契約していること</t>
    <rPh sb="5" eb="6">
      <t>ゲツ</t>
    </rPh>
    <rPh sb="12" eb="14">
      <t>ジカン</t>
    </rPh>
    <rPh sb="14" eb="16">
      <t>イジョウ</t>
    </rPh>
    <rPh sb="17" eb="19">
      <t>キンム</t>
    </rPh>
    <rPh sb="20" eb="22">
      <t>ケイヤク</t>
    </rPh>
    <phoneticPr fontId="4"/>
  </si>
  <si>
    <t>※２　副園長・教頭設置加算の対象職員については、幼稚園教諭の資格を有している場合には「３　請求月初日の職員の雇用状況」②か③の対象職員として記載可能です。</t>
    <rPh sb="3" eb="6">
      <t>フクエンチョウ</t>
    </rPh>
    <rPh sb="7" eb="9">
      <t>キョウトウ</t>
    </rPh>
    <rPh sb="9" eb="11">
      <t>セッチ</t>
    </rPh>
    <rPh sb="11" eb="13">
      <t>カサン</t>
    </rPh>
    <rPh sb="14" eb="16">
      <t>タイショウ</t>
    </rPh>
    <rPh sb="16" eb="18">
      <t>ショクイン</t>
    </rPh>
    <rPh sb="24" eb="27">
      <t>ヨウチエン</t>
    </rPh>
    <rPh sb="27" eb="29">
      <t>キョウユ</t>
    </rPh>
    <rPh sb="30" eb="32">
      <t>シカク</t>
    </rPh>
    <rPh sb="33" eb="34">
      <t>ユウ</t>
    </rPh>
    <rPh sb="38" eb="40">
      <t>バアイ</t>
    </rPh>
    <rPh sb="63" eb="65">
      <t>タイショウ</t>
    </rPh>
    <rPh sb="65" eb="67">
      <t>ショクイン</t>
    </rPh>
    <rPh sb="70" eb="72">
      <t>キサイ</t>
    </rPh>
    <rPh sb="72" eb="74">
      <t>カノウ</t>
    </rPh>
    <phoneticPr fontId="4"/>
  </si>
  <si>
    <t>５　主幹教諭等専任加算</t>
    <rPh sb="2" eb="4">
      <t>シュカン</t>
    </rPh>
    <rPh sb="4" eb="6">
      <t>キョウユ</t>
    </rPh>
    <rPh sb="6" eb="7">
      <t>トウ</t>
    </rPh>
    <rPh sb="7" eb="9">
      <t>センニン</t>
    </rPh>
    <rPh sb="9" eb="11">
      <t>カサン</t>
    </rPh>
    <phoneticPr fontId="4"/>
  </si>
  <si>
    <t>　・主幹教諭等を専任化させるための代替職員として雇用している職員（非常勤講師）</t>
    <rPh sb="2" eb="4">
      <t>シュカン</t>
    </rPh>
    <rPh sb="4" eb="6">
      <t>キョウユ</t>
    </rPh>
    <rPh sb="6" eb="7">
      <t>トウ</t>
    </rPh>
    <rPh sb="8" eb="10">
      <t>センニン</t>
    </rPh>
    <rPh sb="10" eb="11">
      <t>カ</t>
    </rPh>
    <rPh sb="17" eb="19">
      <t>ダイタイ</t>
    </rPh>
    <rPh sb="19" eb="21">
      <t>ショクイン</t>
    </rPh>
    <rPh sb="24" eb="26">
      <t>コヨウ</t>
    </rPh>
    <rPh sb="30" eb="32">
      <t>ショクイン</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</si>
  <si>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</si>
  <si>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</si>
  <si>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６　食育推進助成　　</t>
    <rPh sb="2" eb="4">
      <t>ショクイク</t>
    </rPh>
    <rPh sb="4" eb="6">
      <t>スイシン</t>
    </rPh>
    <rPh sb="6" eb="8">
      <t>ジョセイ</t>
    </rPh>
    <phoneticPr fontId="4"/>
  </si>
  <si>
    <t>①　調理業務の実施体制（自施設の調理設備で調理をしていること）</t>
    <rPh sb="2" eb="4">
      <t>チョウリ</t>
    </rPh>
    <rPh sb="4" eb="6">
      <t>ギョウム</t>
    </rPh>
    <rPh sb="7" eb="9">
      <t>ジッシ</t>
    </rPh>
    <rPh sb="9" eb="11">
      <t>タイセイ</t>
    </rPh>
    <phoneticPr fontId="4"/>
  </si>
  <si>
    <t>　　給食実施日数：　</t>
    <rPh sb="2" eb="4">
      <t>キュウショク</t>
    </rPh>
    <rPh sb="4" eb="6">
      <t>ジッシ</t>
    </rPh>
    <rPh sb="6" eb="8">
      <t>ニッスウ</t>
    </rPh>
    <phoneticPr fontId="4"/>
  </si>
  <si>
    <t>日/週　　</t>
    <phoneticPr fontId="4"/>
  </si>
  <si>
    <t>のうち、</t>
    <phoneticPr fontId="4"/>
  </si>
  <si>
    <t>　　→自園調理を実施している日数： 　　　　　日/週　※委託含む</t>
    <rPh sb="3" eb="4">
      <t>ジ</t>
    </rPh>
    <rPh sb="4" eb="5">
      <t>エン</t>
    </rPh>
    <rPh sb="5" eb="7">
      <t>チョウリ</t>
    </rPh>
    <rPh sb="8" eb="10">
      <t>ジッシ</t>
    </rPh>
    <rPh sb="14" eb="16">
      <t>ニッスウ</t>
    </rPh>
    <rPh sb="23" eb="24">
      <t>ニチ</t>
    </rPh>
    <rPh sb="25" eb="26">
      <t>シュウ</t>
    </rPh>
    <rPh sb="28" eb="30">
      <t>イタク</t>
    </rPh>
    <rPh sb="30" eb="31">
      <t>フク</t>
    </rPh>
    <phoneticPr fontId="4"/>
  </si>
  <si>
    <t>日/週</t>
    <phoneticPr fontId="4"/>
  </si>
  <si>
    <t>※委託含む</t>
    <rPh sb="1" eb="3">
      <t>イタク</t>
    </rPh>
    <rPh sb="3" eb="4">
      <t>フク</t>
    </rPh>
    <phoneticPr fontId="4"/>
  </si>
  <si>
    <t>②　請求月初日の調理員の雇用状況</t>
    <rPh sb="8" eb="11">
      <t>チョウリイン</t>
    </rPh>
    <rPh sb="12" eb="14">
      <t>コヨウ</t>
    </rPh>
    <rPh sb="14" eb="16">
      <t>ジョウキョウ</t>
    </rPh>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</si>
  <si>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</si>
  <si>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</si>
  <si>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</si>
  <si>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</si>
  <si>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（登録番号：　　　　　　　　　　　　）</t>
    <phoneticPr fontId="4"/>
  </si>
  <si>
    <t>※１か月あたり所定労働時間120時間以上勤務の栄養士を雇用（実人数）している場合には食育推進助成②（栄養士格付）を助成します。</t>
    <phoneticPr fontId="4"/>
  </si>
  <si>
    <t>合計</t>
    <rPh sb="0" eb="2">
      <t>ゴウケイ</t>
    </rPh>
    <phoneticPr fontId="4"/>
  </si>
  <si>
    <t>うち１か月あたり120時間以上勤務の栄養士</t>
    <phoneticPr fontId="4"/>
  </si>
  <si>
    <t>（上限：利用定員～40人は１人まで、41～150人は２人まで、151人以上は３人まで）</t>
    <phoneticPr fontId="4"/>
  </si>
  <si>
    <t>７　看護職雇用加算　</t>
    <phoneticPr fontId="4"/>
  </si>
  <si>
    <t>　・請求月初日の看護職の雇用状況</t>
    <rPh sb="8" eb="11">
      <t>カンゴショク</t>
    </rPh>
    <rPh sb="12" eb="14">
      <t>コヨウ</t>
    </rPh>
    <rPh sb="14" eb="16">
      <t>ジョウキョウ</t>
    </rPh>
    <phoneticPr fontId="4"/>
  </si>
  <si>
    <t>１か月の
労働時間数
(ａ×ｂ）</t>
    <phoneticPr fontId="4"/>
  </si>
  <si>
    <t>★★　◎◎</t>
    <phoneticPr fontId="4"/>
  </si>
  <si>
    <r>
      <t>（登録番号：</t>
    </r>
    <r>
      <rPr>
        <sz val="11"/>
        <rFont val="HGS創英角ｺﾞｼｯｸUB"/>
        <family val="3"/>
        <charset val="128"/>
      </rPr>
      <t>000000</t>
    </r>
    <r>
      <rPr>
        <sz val="11"/>
        <rFont val="ＭＳ Ｐ明朝"/>
        <family val="1"/>
        <charset val="128"/>
      </rPr>
      <t>）</t>
    </r>
    <rPh sb="1" eb="3">
      <t>トウロク</t>
    </rPh>
    <rPh sb="3" eb="5">
      <t>バンゴウ</t>
    </rPh>
    <phoneticPr fontId="4"/>
  </si>
  <si>
    <t>※常勤は１か月あたり所定労働時間120時間以上の勤務、非常勤は１か月あたり所定労働時間75時間以上の勤務を契約していること。</t>
    <phoneticPr fontId="4"/>
  </si>
  <si>
    <t>８　医療的ケア対応看護師雇用費</t>
    <rPh sb="2" eb="5">
      <t>イリョウテキ</t>
    </rPh>
    <rPh sb="7" eb="9">
      <t>タイオウ</t>
    </rPh>
    <rPh sb="9" eb="12">
      <t>カンゴシ</t>
    </rPh>
    <rPh sb="12" eb="14">
      <t>コヨウ</t>
    </rPh>
    <rPh sb="14" eb="15">
      <t>ヒ</t>
    </rPh>
    <phoneticPr fontId="4"/>
  </si>
  <si>
    <t>　・請求月初日の看護職の雇用状況（医療的ケア実施届「今回新たに雇用する職員」に記載されている職員と同じ）</t>
    <rPh sb="8" eb="11">
      <t>カンゴショク</t>
    </rPh>
    <rPh sb="12" eb="14">
      <t>コヨウ</t>
    </rPh>
    <rPh sb="14" eb="16">
      <t>ジョウキョウ</t>
    </rPh>
    <rPh sb="17" eb="20">
      <t>イリョウテキ</t>
    </rPh>
    <rPh sb="22" eb="24">
      <t>ジッシ</t>
    </rPh>
    <rPh sb="24" eb="25">
      <t>トド</t>
    </rPh>
    <rPh sb="26" eb="28">
      <t>コンカイ</t>
    </rPh>
    <rPh sb="28" eb="29">
      <t>アラ</t>
    </rPh>
    <rPh sb="31" eb="33">
      <t>コヨウ</t>
    </rPh>
    <rPh sb="35" eb="37">
      <t>ショクイン</t>
    </rPh>
    <rPh sb="39" eb="41">
      <t>キサイ</t>
    </rPh>
    <rPh sb="46" eb="48">
      <t>ショクイン</t>
    </rPh>
    <rPh sb="49" eb="50">
      <t>オナ</t>
    </rPh>
    <phoneticPr fontId="4"/>
  </si>
  <si>
    <t>①　１か月あたりの所定労働時間が120時間以上の看護職　※「７　看護職雇用加算」に記載されている職員と重複可</t>
    <rPh sb="4" eb="5">
      <t>ツキ</t>
    </rPh>
    <rPh sb="9" eb="11">
      <t>ショテイ</t>
    </rPh>
    <rPh sb="11" eb="13">
      <t>ロウドウ</t>
    </rPh>
    <rPh sb="13" eb="15">
      <t>ジカン</t>
    </rPh>
    <rPh sb="19" eb="21">
      <t>ジカン</t>
    </rPh>
    <rPh sb="21" eb="23">
      <t>イジョウ</t>
    </rPh>
    <rPh sb="24" eb="27">
      <t>カンゴショク</t>
    </rPh>
    <rPh sb="48" eb="50">
      <t>ショクイン</t>
    </rPh>
    <phoneticPr fontId="4"/>
  </si>
  <si>
    <t>★★　◎◎</t>
    <phoneticPr fontId="4"/>
  </si>
  <si>
    <t>平成○○年
４月１日</t>
    <phoneticPr fontId="4"/>
  </si>
  <si>
    <t>②　月120時間以上の看護職に加えて、更に雇用している１か月あたり所定労働時間40時間以上の看護職</t>
    <rPh sb="2" eb="3">
      <t>ツキ</t>
    </rPh>
    <rPh sb="6" eb="8">
      <t>ジカン</t>
    </rPh>
    <rPh sb="8" eb="10">
      <t>イジョウ</t>
    </rPh>
    <rPh sb="11" eb="14">
      <t>カンゴショク</t>
    </rPh>
    <rPh sb="15" eb="16">
      <t>クワ</t>
    </rPh>
    <rPh sb="19" eb="20">
      <t>サラ</t>
    </rPh>
    <rPh sb="21" eb="23">
      <t>コヨウ</t>
    </rPh>
    <rPh sb="29" eb="30">
      <t>ツキ</t>
    </rPh>
    <rPh sb="33" eb="35">
      <t>ショテイ</t>
    </rPh>
    <rPh sb="35" eb="37">
      <t>ロウドウ</t>
    </rPh>
    <rPh sb="37" eb="39">
      <t>ジカン</t>
    </rPh>
    <rPh sb="41" eb="43">
      <t>ジカン</t>
    </rPh>
    <rPh sb="43" eb="45">
      <t>イジョウ</t>
    </rPh>
    <rPh sb="46" eb="49">
      <t>カンゴショク</t>
    </rPh>
    <phoneticPr fontId="4"/>
  </si>
  <si>
    <t>○○　◎◎</t>
    <phoneticPr fontId="4"/>
  </si>
  <si>
    <t>９　療育支援加算　</t>
    <rPh sb="2" eb="4">
      <t>リョウイク</t>
    </rPh>
    <rPh sb="4" eb="6">
      <t>シエン</t>
    </rPh>
    <rPh sb="6" eb="8">
      <t>カサン</t>
    </rPh>
    <phoneticPr fontId="4"/>
  </si>
  <si>
    <t>　・主幹教諭等を補助する者の雇用状況</t>
    <rPh sb="2" eb="4">
      <t>シュカン</t>
    </rPh>
    <rPh sb="4" eb="6">
      <t>キョウユ</t>
    </rPh>
    <rPh sb="6" eb="7">
      <t>トウ</t>
    </rPh>
    <rPh sb="8" eb="10">
      <t>ホジョ</t>
    </rPh>
    <rPh sb="12" eb="13">
      <t>モノ</t>
    </rPh>
    <rPh sb="14" eb="16">
      <t>コヨウ</t>
    </rPh>
    <rPh sb="16" eb="18">
      <t>ジョウキョウ</t>
    </rPh>
    <phoneticPr fontId="4"/>
  </si>
  <si>
    <t>■■　○○</t>
    <phoneticPr fontId="4"/>
  </si>
  <si>
    <t>※１か月あたり60時間以上の勤務を契約していること。</t>
    <rPh sb="3" eb="4">
      <t>ゲツ</t>
    </rPh>
    <rPh sb="9" eb="11">
      <t>ジカン</t>
    </rPh>
    <rPh sb="11" eb="13">
      <t>イジョウ</t>
    </rPh>
    <rPh sb="14" eb="16">
      <t>キンム</t>
    </rPh>
    <rPh sb="17" eb="19">
      <t>ケイヤク</t>
    </rPh>
    <phoneticPr fontId="4"/>
  </si>
  <si>
    <t>　　 ・非常勤講師の雇用状況</t>
    <rPh sb="4" eb="7">
      <t>ヒジョウキン</t>
    </rPh>
    <rPh sb="7" eb="9">
      <t>コウシ</t>
    </rPh>
    <rPh sb="10" eb="12">
      <t>コヨウ</t>
    </rPh>
    <rPh sb="12" eb="14">
      <t>ジョウキョウ</t>
    </rPh>
    <phoneticPr fontId="4"/>
  </si>
  <si>
    <t>▲▲　☆☆</t>
    <phoneticPr fontId="4"/>
  </si>
  <si>
    <t>○○　▲▲</t>
    <phoneticPr fontId="4"/>
  </si>
  <si>
    <t>11　事務職員配置加算及び事務負担対応加配加算</t>
    <rPh sb="3" eb="5">
      <t>ジム</t>
    </rPh>
    <rPh sb="5" eb="7">
      <t>ショクイン</t>
    </rPh>
    <rPh sb="7" eb="9">
      <t>ハイチ</t>
    </rPh>
    <rPh sb="9" eb="11">
      <t>カサン</t>
    </rPh>
    <rPh sb="11" eb="12">
      <t>オヨ</t>
    </rPh>
    <phoneticPr fontId="4"/>
  </si>
  <si>
    <t>　　 ・事務職員及び非常勤事務職員の雇用状況</t>
    <rPh sb="4" eb="6">
      <t>ジム</t>
    </rPh>
    <rPh sb="6" eb="8">
      <t>ショクイン</t>
    </rPh>
    <rPh sb="8" eb="9">
      <t>オヨ</t>
    </rPh>
    <rPh sb="10" eb="13">
      <t>ヒジョウキン</t>
    </rPh>
    <rPh sb="13" eb="15">
      <t>ジム</t>
    </rPh>
    <rPh sb="15" eb="17">
      <t>ショクイン</t>
    </rPh>
    <rPh sb="18" eb="20">
      <t>コヨウ</t>
    </rPh>
    <rPh sb="20" eb="22">
      <t>ジョウキョウ</t>
    </rPh>
    <phoneticPr fontId="4"/>
  </si>
  <si>
    <t>　　ア　基本分単価に含まれる事務職員及び非常勤事務職員の配置状況</t>
    <rPh sb="4" eb="6">
      <t>キホン</t>
    </rPh>
    <rPh sb="6" eb="7">
      <t>ブン</t>
    </rPh>
    <rPh sb="7" eb="9">
      <t>タンカ</t>
    </rPh>
    <rPh sb="10" eb="11">
      <t>フク</t>
    </rPh>
    <rPh sb="14" eb="16">
      <t>ジム</t>
    </rPh>
    <rPh sb="16" eb="18">
      <t>ショクイン</t>
    </rPh>
    <rPh sb="18" eb="19">
      <t>オヨ</t>
    </rPh>
    <rPh sb="20" eb="23">
      <t>ヒジョウキン</t>
    </rPh>
    <rPh sb="23" eb="25">
      <t>ジム</t>
    </rPh>
    <rPh sb="25" eb="27">
      <t>ショクイン</t>
    </rPh>
    <rPh sb="28" eb="30">
      <t>ハイチ</t>
    </rPh>
    <rPh sb="30" eb="32">
      <t>ジョウキョウ</t>
    </rPh>
    <phoneticPr fontId="4"/>
  </si>
  <si>
    <t xml:space="preserve"> ※専従の事務職員及び非常勤事務職員がいる場合記入</t>
    <rPh sb="2" eb="4">
      <t>センジュウ</t>
    </rPh>
    <rPh sb="5" eb="7">
      <t>ジム</t>
    </rPh>
    <rPh sb="7" eb="9">
      <t>ショクイン</t>
    </rPh>
    <rPh sb="9" eb="10">
      <t>オヨ</t>
    </rPh>
    <rPh sb="11" eb="14">
      <t>ヒジョウキン</t>
    </rPh>
    <rPh sb="14" eb="16">
      <t>ジム</t>
    </rPh>
    <rPh sb="16" eb="18">
      <t>ショクイン</t>
    </rPh>
    <rPh sb="21" eb="23">
      <t>バアイ</t>
    </rPh>
    <rPh sb="23" eb="25">
      <t>キニュウ</t>
    </rPh>
    <phoneticPr fontId="4"/>
  </si>
  <si>
    <t>◎◎　■■</t>
    <phoneticPr fontId="4"/>
  </si>
  <si>
    <t>　　イ　別途配置している非常勤事務職員の雇用状況（事務職員配置加算分）※１か月あたり60時間以上の勤務を契約していること。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25" eb="27">
      <t>ジム</t>
    </rPh>
    <rPh sb="27" eb="29">
      <t>ショクイン</t>
    </rPh>
    <rPh sb="29" eb="31">
      <t>ハイチ</t>
    </rPh>
    <rPh sb="31" eb="33">
      <t>カサン</t>
    </rPh>
    <rPh sb="33" eb="34">
      <t>ブン</t>
    </rPh>
    <phoneticPr fontId="4"/>
  </si>
  <si>
    <t>■■　◎◎</t>
    <phoneticPr fontId="4"/>
  </si>
  <si>
    <t>　　ウ　別途配置している非常勤事務職員の雇用状況（事務負担対応加配加算分）※１か月あたり60時間以上の勤務を契約していること。</t>
    <rPh sb="4" eb="6">
      <t>ベット</t>
    </rPh>
    <rPh sb="6" eb="8">
      <t>ハイチ</t>
    </rPh>
    <rPh sb="12" eb="15">
      <t>ヒジョウキン</t>
    </rPh>
    <rPh sb="15" eb="17">
      <t>ジム</t>
    </rPh>
    <rPh sb="17" eb="19">
      <t>ショクイン</t>
    </rPh>
    <rPh sb="20" eb="22">
      <t>コヨウ</t>
    </rPh>
    <rPh sb="22" eb="24">
      <t>ジョウキョウ</t>
    </rPh>
    <rPh sb="35" eb="36">
      <t>ブン</t>
    </rPh>
    <phoneticPr fontId="4"/>
  </si>
  <si>
    <t>□□　◎◎</t>
    <phoneticPr fontId="4"/>
  </si>
  <si>
    <t>（登録番号：　　　　　　　　　　　　）</t>
  </si>
  <si>
    <t>（登録番号：　　　　　　　　）</t>
    <rPh sb="1" eb="3">
      <t>トウロク</t>
    </rPh>
    <rPh sb="3" eb="5">
      <t>バンゴウ</t>
    </rPh>
    <phoneticPr fontId="4"/>
  </si>
  <si>
    <t>○○</t>
    <phoneticPr fontId="4"/>
  </si>
  <si>
    <t>●●幼稚園</t>
    <phoneticPr fontId="4"/>
  </si>
  <si>
    <t>□□　■■</t>
    <phoneticPr fontId="4"/>
  </si>
  <si>
    <t>045-000-0000</t>
    <phoneticPr fontId="4"/>
  </si>
  <si>
    <t>※１か月あたり60時間以上の勤務を契約していること。※利用定員が35人以下又は121人以上の施設のみ対象</t>
    <rPh sb="3" eb="4">
      <t>ゲツ</t>
    </rPh>
    <rPh sb="9" eb="11">
      <t>ジカン</t>
    </rPh>
    <rPh sb="11" eb="13">
      <t>イジョウ</t>
    </rPh>
    <rPh sb="14" eb="16">
      <t>キンム</t>
    </rPh>
    <rPh sb="17" eb="19">
      <t>ケイヤク</t>
    </rPh>
    <phoneticPr fontId="4"/>
  </si>
  <si>
    <t>10　非常勤講師配置加算及び指導充実加配加算　</t>
    <rPh sb="3" eb="6">
      <t>ヒジョウキン</t>
    </rPh>
    <rPh sb="6" eb="8">
      <t>コウシ</t>
    </rPh>
    <rPh sb="8" eb="10">
      <t>ハイチ</t>
    </rPh>
    <rPh sb="10" eb="12">
      <t>カサン</t>
    </rPh>
    <rPh sb="12" eb="13">
      <t>オヨ</t>
    </rPh>
    <rPh sb="14" eb="16">
      <t>シドウ</t>
    </rPh>
    <rPh sb="16" eb="18">
      <t>ジュウジツ</t>
    </rPh>
    <rPh sb="18" eb="20">
      <t>カハイ</t>
    </rPh>
    <rPh sb="20" eb="22">
      <t>カサン</t>
    </rPh>
    <phoneticPr fontId="4"/>
  </si>
  <si>
    <t>ア　基本分単価及び他の加算等の認定に当たって求められる必要教員数を超えて配置している非常勤講師（非常勤講師配置加算分）</t>
    <rPh sb="36" eb="38">
      <t>ハイチ</t>
    </rPh>
    <rPh sb="48" eb="51">
      <t>ヒジョウキン</t>
    </rPh>
    <rPh sb="51" eb="53">
      <t>コウシ</t>
    </rPh>
    <rPh sb="53" eb="55">
      <t>ハイチ</t>
    </rPh>
    <rPh sb="55" eb="57">
      <t>カサン</t>
    </rPh>
    <rPh sb="57" eb="58">
      <t>ブン</t>
    </rPh>
    <phoneticPr fontId="4"/>
  </si>
  <si>
    <t>イ　非常勤講師配置加算の非常勤講師を配置した上で、別途配置している非常勤講師（指導充実加配加算分）</t>
    <rPh sb="25" eb="27">
      <t>ベット</t>
    </rPh>
    <rPh sb="27" eb="29">
      <t>ハイチ</t>
    </rPh>
    <rPh sb="33" eb="36">
      <t>ヒジョウキン</t>
    </rPh>
    <rPh sb="36" eb="38">
      <t>コウシ</t>
    </rPh>
    <rPh sb="39" eb="41">
      <t>シドウ</t>
    </rPh>
    <rPh sb="41" eb="43">
      <t>ジュウジツ</t>
    </rPh>
    <rPh sb="43" eb="45">
      <t>カハイ</t>
    </rPh>
    <rPh sb="45" eb="47">
      <t>カサン</t>
    </rPh>
    <rPh sb="47" eb="48">
      <t>ブン</t>
    </rPh>
    <phoneticPr fontId="4"/>
  </si>
  <si>
    <t>※１か月あたり60時間以上の勤務を契約していること。※利用定員が271人以上の施設のみ対象</t>
    <rPh sb="3" eb="4">
      <t>ゲツ</t>
    </rPh>
    <rPh sb="9" eb="11">
      <t>ジカン</t>
    </rPh>
    <rPh sb="11" eb="13">
      <t>イジョウ</t>
    </rPh>
    <rPh sb="14" eb="16">
      <t>キンム</t>
    </rPh>
    <rPh sb="17" eb="19">
      <t>ケイヤク</t>
    </rPh>
    <rPh sb="43" eb="45">
      <t>タイショウ</t>
    </rPh>
    <phoneticPr fontId="4"/>
  </si>
  <si>
    <r>
      <t>（登録番号：</t>
    </r>
    <r>
      <rPr>
        <sz val="11"/>
        <rFont val="HGS創英角ｺﾞｼｯｸUB"/>
        <family val="3"/>
        <charset val="128"/>
      </rPr>
      <t>000000</t>
    </r>
    <r>
      <rPr>
        <sz val="11"/>
        <rFont val="ＭＳ Ｐ明朝"/>
        <family val="1"/>
        <charset val="128"/>
      </rPr>
      <t>）</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</si>
</sst>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29">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b/>
      <u/>
      <sz val="16"/>
      <name val="HGS創英角ｺﾞｼｯｸUB"/>
      <family val="3"/>
      <charset val="128"/>
    </font>
    <font>
      <u/>
      <sz val="10"/>
      <name val="ＭＳ Ｐ明朝"/>
      <family val="1"/>
      <charset val="128"/>
    </font>
    <font>
      <sz val="11"/>
      <name val="ＭＳ Ｐゴシック"/>
      <family val="3"/>
      <charset val="128"/>
    </font>
    <font>
      <sz val="11"/>
      <name val="ＭＳ ゴシック"/>
      <family val="3"/>
      <charset val="128"/>
    </font>
    <font>
      <sz val="16"/>
      <name val="HGP創英角ｺﾞｼｯｸUB"/>
      <family val="3"/>
      <charset val="128"/>
    </font>
    <font>
      <sz val="7"/>
      <name val="ＭＳ Ｐ明朝"/>
      <family val="1"/>
      <charset val="128"/>
    </font>
    <font>
      <sz val="6"/>
      <name val="ＭＳ Ｐ明朝"/>
      <family val="1"/>
      <charset val="128"/>
    </font>
    <font>
      <sz val="16"/>
      <name val="ＭＳ Ｐ明朝"/>
      <family val="1"/>
      <charset val="128"/>
    </font>
    <font>
      <sz val="10"/>
      <name val="HGｺﾞｼｯｸM"/>
      <family val="3"/>
      <charset val="128"/>
    </font>
    <font>
      <sz val="20"/>
      <name val="HGP創英角ｺﾞｼｯｸUB"/>
      <family val="3"/>
      <charset val="128"/>
    </font>
    <font>
      <sz val="14"/>
      <name val="HGS創英角ｺﾞｼｯｸUB"/>
      <family val="3"/>
      <charset val="128"/>
    </font>
    <font>
      <sz val="8"/>
      <name val="HGS創英角ｺﾞｼｯｸUB"/>
      <family val="3"/>
      <charset val="128"/>
    </font>
    <font>
      <sz val="12"/>
      <name val="ＭＳ Ｐゴシック"/>
      <family val="3"/>
      <charset val="128"/>
    </font>
    <font>
      <sz val="11"/>
      <name val="HGS創英角ｺﾞｼｯｸUB"/>
      <family val="3"/>
      <charset val="128"/>
    </font>
    <font>
      <sz val="9"/>
      <color rgb="FF000000"/>
      <name val="MS UI Gothic"/>
      <family val="3"/>
      <charset val="128"/>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theme="8"/>
        <bgColor indexed="64"/>
      </patternFill>
    </fill>
    <fill>
      <patternFill patternType="solid">
        <fgColor indexed="23"/>
        <bgColor indexed="64"/>
      </patternFill>
    </fill>
    <fill>
      <patternFill patternType="solid">
        <fgColor rgb="FFFFFF00"/>
        <bgColor indexed="64"/>
      </patternFill>
    </fill>
    <fill>
      <patternFill patternType="solid">
        <fgColor theme="8" tint="0.59999389629810485"/>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double">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uble">
        <color indexed="64"/>
      </right>
      <top style="dotted">
        <color indexed="64"/>
      </top>
      <bottom style="double">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otted">
        <color indexed="64"/>
      </bottom>
      <diagonal/>
    </border>
    <border>
      <left style="dash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tt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dotted">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dotted">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s>
  <cellStyleXfs count="3">
    <xf numFmtId="0" fontId="0" fillId="0" borderId="0"/>
    <xf numFmtId="0" fontId="1" fillId="0" borderId="0"/>
    <xf numFmtId="0" fontId="16" fillId="0" borderId="0">
      <alignment vertical="center"/>
    </xf>
  </cellStyleXfs>
  <cellXfs count="827">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Border="1" applyAlignment="1" applyProtection="1">
      <alignment horizontal="lef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11" fillId="2" borderId="5" xfId="1" applyFont="1" applyFill="1" applyBorder="1" applyAlignment="1" applyProtection="1">
      <alignment vertical="center" wrapText="1"/>
      <protection locked="0"/>
    </xf>
    <xf numFmtId="0" fontId="12" fillId="2" borderId="13" xfId="1" applyFont="1" applyFill="1" applyBorder="1" applyAlignment="1" applyProtection="1">
      <alignment horizontal="center" vertical="center"/>
      <protection locked="0"/>
    </xf>
    <xf numFmtId="0" fontId="12" fillId="2" borderId="7"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vertical="center" wrapText="1"/>
      <protection locked="0"/>
    </xf>
    <xf numFmtId="0" fontId="9" fillId="2" borderId="21" xfId="1" applyFont="1" applyFill="1" applyBorder="1" applyAlignment="1" applyProtection="1">
      <alignment vertical="center"/>
      <protection locked="0"/>
    </xf>
    <xf numFmtId="0" fontId="9" fillId="2" borderId="0" xfId="1" applyFont="1" applyFill="1" applyAlignment="1" applyProtection="1">
      <alignment vertical="top"/>
      <protection locked="0"/>
    </xf>
    <xf numFmtId="0" fontId="5" fillId="2" borderId="0" xfId="1" applyFont="1" applyFill="1" applyAlignment="1" applyProtection="1">
      <protection locked="0"/>
    </xf>
    <xf numFmtId="0" fontId="5" fillId="2" borderId="0"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12" fillId="2" borderId="0" xfId="1" applyFont="1" applyFill="1" applyBorder="1" applyAlignment="1" applyProtection="1">
      <alignment horizontal="left" vertical="center"/>
      <protection locked="0"/>
    </xf>
    <xf numFmtId="0" fontId="15" fillId="2" borderId="33" xfId="1" applyFont="1" applyFill="1" applyBorder="1" applyAlignment="1" applyProtection="1">
      <alignment vertical="center"/>
      <protection locked="0"/>
    </xf>
    <xf numFmtId="0" fontId="15" fillId="2" borderId="6" xfId="1" applyFont="1" applyFill="1" applyBorder="1" applyAlignment="1" applyProtection="1">
      <alignment vertical="center"/>
      <protection locked="0"/>
    </xf>
    <xf numFmtId="0" fontId="15" fillId="2" borderId="35" xfId="1" applyFont="1" applyFill="1" applyBorder="1" applyAlignment="1" applyProtection="1">
      <alignment vertical="center"/>
      <protection locked="0"/>
    </xf>
    <xf numFmtId="0" fontId="15" fillId="2" borderId="0" xfId="1" applyFont="1" applyFill="1" applyBorder="1" applyAlignment="1" applyProtection="1">
      <alignment vertical="center"/>
      <protection locked="0"/>
    </xf>
    <xf numFmtId="0" fontId="9" fillId="2" borderId="60"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13" fillId="2" borderId="65" xfId="1" applyFont="1" applyFill="1" applyBorder="1" applyAlignment="1" applyProtection="1">
      <alignment vertical="center"/>
      <protection locked="0"/>
    </xf>
    <xf numFmtId="0" fontId="13" fillId="2" borderId="44" xfId="1" applyFont="1" applyFill="1" applyBorder="1" applyAlignment="1" applyProtection="1">
      <alignment vertical="center"/>
      <protection locked="0"/>
    </xf>
    <xf numFmtId="0" fontId="11" fillId="2" borderId="0" xfId="1" applyFont="1" applyFill="1" applyAlignment="1" applyProtection="1">
      <alignment wrapText="1"/>
      <protection locked="0"/>
    </xf>
    <xf numFmtId="0" fontId="11" fillId="2" borderId="51" xfId="1" applyFont="1" applyFill="1" applyBorder="1" applyAlignment="1" applyProtection="1">
      <alignment wrapText="1"/>
      <protection locked="0"/>
    </xf>
    <xf numFmtId="0" fontId="15" fillId="2" borderId="0" xfId="1" applyFont="1" applyFill="1" applyAlignment="1" applyProtection="1">
      <alignment vertical="center"/>
      <protection locked="0"/>
    </xf>
    <xf numFmtId="0" fontId="9" fillId="2" borderId="13"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22" fillId="0" borderId="0" xfId="2" applyFont="1">
      <alignment vertical="center"/>
    </xf>
    <xf numFmtId="0" fontId="22" fillId="0" borderId="0" xfId="2" applyFont="1" applyAlignment="1">
      <alignment vertical="center"/>
    </xf>
    <xf numFmtId="1" fontId="22" fillId="0" borderId="0" xfId="2" applyNumberFormat="1" applyFont="1" applyAlignment="1">
      <alignment vertical="center"/>
    </xf>
    <xf numFmtId="177" fontId="22" fillId="0" borderId="0" xfId="2" applyNumberFormat="1" applyFont="1" applyAlignment="1">
      <alignment vertical="center"/>
    </xf>
    <xf numFmtId="0" fontId="5" fillId="0" borderId="0" xfId="1" applyFont="1" applyFill="1" applyAlignment="1" applyProtection="1">
      <alignment vertical="center" wrapText="1"/>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3" borderId="0" xfId="1" applyFont="1" applyFill="1" applyAlignment="1" applyProtection="1">
      <alignment horizontal="left" vertical="center"/>
      <protection locked="0"/>
    </xf>
    <xf numFmtId="0" fontId="5" fillId="3" borderId="0" xfId="1" applyFont="1" applyFill="1" applyAlignment="1" applyProtection="1">
      <alignment horizontal="left" vertical="center" wrapText="1"/>
      <protection locked="0"/>
    </xf>
    <xf numFmtId="0" fontId="5" fillId="3" borderId="0" xfId="1" applyFont="1" applyFill="1" applyAlignment="1" applyProtection="1">
      <alignment vertical="center" wrapText="1"/>
      <protection locked="0"/>
    </xf>
    <xf numFmtId="0" fontId="11" fillId="2" borderId="0" xfId="1" applyFont="1" applyFill="1" applyAlignment="1" applyProtection="1">
      <alignment horizontal="left" vertical="center" wrapText="1"/>
      <protection locked="0"/>
    </xf>
    <xf numFmtId="0" fontId="5" fillId="2" borderId="13" xfId="1" applyFont="1" applyFill="1" applyBorder="1" applyAlignment="1" applyProtection="1">
      <alignment vertical="center"/>
      <protection locked="0"/>
    </xf>
    <xf numFmtId="0" fontId="5" fillId="0" borderId="0" xfId="1" applyFont="1" applyFill="1" applyAlignment="1" applyProtection="1">
      <protection locked="0"/>
    </xf>
    <xf numFmtId="0" fontId="5" fillId="2" borderId="0" xfId="1" applyFont="1" applyFill="1" applyAlignment="1" applyProtection="1">
      <alignment horizontal="left" vertical="top" wrapText="1"/>
      <protection locked="0"/>
    </xf>
    <xf numFmtId="0" fontId="12" fillId="2" borderId="0" xfId="1" applyFont="1" applyFill="1" applyBorder="1" applyAlignment="1" applyProtection="1">
      <alignment vertical="center" wrapText="1"/>
      <protection locked="0"/>
    </xf>
    <xf numFmtId="0" fontId="8" fillId="2" borderId="0" xfId="1" applyFont="1" applyFill="1" applyBorder="1" applyAlignment="1" applyProtection="1">
      <alignment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5" fillId="2" borderId="0" xfId="1" applyFont="1" applyFill="1" applyAlignment="1" applyProtection="1">
      <alignment vertical="center" shrinkToFit="1"/>
      <protection locked="0"/>
    </xf>
    <xf numFmtId="0" fontId="5" fillId="2" borderId="10" xfId="1" applyFont="1" applyFill="1" applyBorder="1" applyAlignment="1" applyProtection="1">
      <alignment vertical="center"/>
      <protection locked="0"/>
    </xf>
    <xf numFmtId="0" fontId="5" fillId="3" borderId="0" xfId="1" applyFont="1" applyFill="1" applyBorder="1" applyAlignment="1" applyProtection="1">
      <alignment vertical="center"/>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6" fillId="2" borderId="0" xfId="1" applyFont="1" applyFill="1" applyBorder="1" applyAlignment="1" applyProtection="1">
      <alignment horizontal="center" vertical="center" wrapText="1" shrinkToFit="1"/>
      <protection locked="0"/>
    </xf>
    <xf numFmtId="0" fontId="8" fillId="2" borderId="0" xfId="1" applyFont="1" applyFill="1" applyBorder="1" applyAlignment="1" applyProtection="1">
      <alignment horizontal="center" vertical="center"/>
      <protection locked="0"/>
    </xf>
    <xf numFmtId="0" fontId="9" fillId="2" borderId="0" xfId="1" applyFont="1" applyFill="1" applyProtection="1">
      <protection locked="0"/>
    </xf>
    <xf numFmtId="0" fontId="5" fillId="2" borderId="0" xfId="1" applyFont="1" applyFill="1" applyBorder="1" applyAlignment="1" applyProtection="1">
      <protection locked="0"/>
    </xf>
    <xf numFmtId="0" fontId="26" fillId="2" borderId="0" xfId="1" applyFont="1" applyFill="1" applyAlignment="1" applyProtection="1">
      <protection locked="0"/>
    </xf>
    <xf numFmtId="0" fontId="12" fillId="2" borderId="0" xfId="1" applyFont="1" applyFill="1" applyBorder="1" applyAlignment="1" applyProtection="1">
      <alignment vertical="top" wrapText="1"/>
      <protection locked="0"/>
    </xf>
    <xf numFmtId="0" fontId="7" fillId="2" borderId="0" xfId="1" applyFont="1" applyFill="1" applyBorder="1" applyAlignment="1" applyProtection="1">
      <alignment horizontal="center" vertical="center"/>
      <protection locked="0"/>
    </xf>
    <xf numFmtId="0" fontId="9" fillId="2" borderId="0" xfId="1" applyFont="1" applyFill="1" applyBorder="1" applyAlignment="1" applyProtection="1">
      <alignment horizontal="center" vertical="center" wrapText="1"/>
      <protection locked="0"/>
    </xf>
    <xf numFmtId="0" fontId="12" fillId="2" borderId="0" xfId="1" applyFont="1" applyFill="1" applyBorder="1" applyAlignment="1" applyProtection="1">
      <protection locked="0"/>
    </xf>
    <xf numFmtId="0" fontId="12" fillId="2" borderId="0" xfId="1" applyFont="1" applyFill="1" applyAlignment="1" applyProtection="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shrinkToFit="1"/>
      <protection locked="0"/>
    </xf>
    <xf numFmtId="0" fontId="5" fillId="2" borderId="0" xfId="1" applyFont="1" applyFill="1" applyAlignment="1" applyProtection="1">
      <alignment horizontal="left" vertical="center" wrapText="1"/>
      <protection locked="0"/>
    </xf>
    <xf numFmtId="0" fontId="5" fillId="3" borderId="0" xfId="1" applyFont="1" applyFill="1" applyAlignment="1" applyProtection="1">
      <alignment horizontal="left" vertical="center" wrapTex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5" fillId="2" borderId="0" xfId="1" applyFont="1" applyFill="1" applyAlignment="1" applyProtection="1">
      <alignment horizontal="left" vertical="top" wrapText="1"/>
      <protection locked="0"/>
    </xf>
    <xf numFmtId="0" fontId="12" fillId="2" borderId="13"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shrinkToFit="1"/>
      <protection locked="0"/>
    </xf>
    <xf numFmtId="0" fontId="5" fillId="2" borderId="0" xfId="1" applyFont="1" applyFill="1" applyBorder="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9" fillId="2" borderId="70"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0" fontId="5" fillId="2" borderId="6" xfId="1" applyFont="1" applyFill="1" applyBorder="1" applyAlignment="1" applyProtection="1">
      <alignment vertical="center"/>
      <protection locked="0"/>
    </xf>
    <xf numFmtId="0" fontId="9" fillId="2" borderId="53" xfId="1" applyFont="1" applyFill="1" applyBorder="1" applyAlignment="1" applyProtection="1">
      <alignment horizontal="center" vertical="center"/>
      <protection locked="0"/>
    </xf>
    <xf numFmtId="0" fontId="9" fillId="2" borderId="60"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protection locked="0"/>
    </xf>
    <xf numFmtId="0" fontId="5" fillId="2" borderId="0" xfId="0" applyFont="1" applyFill="1" applyAlignment="1" applyProtection="1">
      <alignment vertical="center"/>
      <protection locked="0"/>
    </xf>
    <xf numFmtId="0" fontId="5" fillId="0" borderId="0" xfId="0" applyFont="1" applyFill="1" applyAlignment="1" applyProtection="1">
      <alignment vertical="center"/>
      <protection locked="0"/>
    </xf>
    <xf numFmtId="0" fontId="5" fillId="2" borderId="0" xfId="0" applyFont="1" applyFill="1" applyBorder="1" applyAlignment="1" applyProtection="1">
      <alignment vertical="center"/>
      <protection locked="0"/>
    </xf>
    <xf numFmtId="0" fontId="5" fillId="2" borderId="13" xfId="0" applyFont="1" applyFill="1" applyBorder="1" applyAlignment="1" applyProtection="1">
      <alignment vertical="center"/>
      <protection locked="0"/>
    </xf>
    <xf numFmtId="0" fontId="12" fillId="2" borderId="0" xfId="0" applyFont="1" applyFill="1" applyBorder="1" applyAlignment="1" applyProtection="1">
      <alignment horizontal="center" vertical="center" shrinkToFit="1"/>
      <protection locked="0"/>
    </xf>
    <xf numFmtId="0" fontId="9" fillId="2" borderId="0" xfId="0" applyFont="1" applyFill="1" applyBorder="1" applyAlignment="1">
      <alignment horizontal="center" vertical="center" shrinkToFit="1"/>
    </xf>
    <xf numFmtId="0" fontId="6" fillId="2" borderId="0" xfId="0" applyFont="1" applyFill="1" applyBorder="1" applyAlignment="1">
      <alignment horizontal="center" vertical="center" wrapText="1" shrinkToFit="1"/>
    </xf>
    <xf numFmtId="2" fontId="8" fillId="2" borderId="0" xfId="0" applyNumberFormat="1"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protection locked="0"/>
    </xf>
    <xf numFmtId="0" fontId="12" fillId="2" borderId="0" xfId="0" applyFont="1" applyFill="1" applyBorder="1" applyAlignment="1" applyProtection="1">
      <alignment horizontal="center"/>
      <protection locked="0"/>
    </xf>
    <xf numFmtId="0" fontId="5" fillId="2" borderId="0" xfId="0" applyFont="1" applyFill="1" applyAlignment="1" applyProtection="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0" borderId="5" xfId="0" applyFont="1" applyBorder="1" applyAlignment="1" applyProtection="1">
      <alignment horizontal="center" vertical="center" wrapText="1"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2" fillId="2" borderId="4"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center" vertical="center" wrapText="1"/>
      <protection locked="0"/>
    </xf>
    <xf numFmtId="2" fontId="8" fillId="8" borderId="5" xfId="1" applyNumberFormat="1" applyFont="1" applyFill="1" applyBorder="1" applyAlignment="1" applyProtection="1">
      <alignment horizontal="center" vertical="center" shrinkToFit="1"/>
      <protection locked="0"/>
    </xf>
    <xf numFmtId="2" fontId="8" fillId="8" borderId="6" xfId="1" applyNumberFormat="1" applyFont="1" applyFill="1" applyBorder="1" applyAlignment="1" applyProtection="1">
      <alignment horizontal="center" vertical="center" shrinkToFit="1"/>
      <protection locked="0"/>
    </xf>
    <xf numFmtId="2" fontId="8" fillId="8" borderId="7" xfId="1" applyNumberFormat="1" applyFont="1" applyFill="1" applyBorder="1" applyAlignment="1" applyProtection="1">
      <alignment horizontal="center" vertical="center" shrinkToFit="1"/>
      <protection locked="0"/>
    </xf>
    <xf numFmtId="2" fontId="8" fillId="8" borderId="9" xfId="1" applyNumberFormat="1" applyFont="1" applyFill="1" applyBorder="1" applyAlignment="1" applyProtection="1">
      <alignment horizontal="center" vertical="center" shrinkToFit="1"/>
      <protection locked="0"/>
    </xf>
    <xf numFmtId="2" fontId="8" fillId="8" borderId="10" xfId="1" applyNumberFormat="1" applyFont="1" applyFill="1" applyBorder="1" applyAlignment="1" applyProtection="1">
      <alignment horizontal="center" vertical="center" shrinkToFit="1"/>
      <protection locked="0"/>
    </xf>
    <xf numFmtId="2" fontId="8" fillId="8" borderId="11" xfId="1" applyNumberFormat="1" applyFont="1" applyFill="1" applyBorder="1" applyAlignment="1" applyProtection="1">
      <alignment horizontal="center" vertical="center" shrinkToFit="1"/>
      <protection locked="0"/>
    </xf>
    <xf numFmtId="0" fontId="5" fillId="3" borderId="5" xfId="1" applyFont="1" applyFill="1" applyBorder="1" applyAlignment="1" applyProtection="1">
      <alignment horizontal="center" vertical="center"/>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5" fillId="0" borderId="5" xfId="1" applyFont="1" applyBorder="1" applyAlignment="1" applyProtection="1">
      <alignment horizontal="center" vertical="center" wrapText="1" shrinkToFit="1"/>
      <protection locked="0"/>
    </xf>
    <xf numFmtId="0" fontId="5" fillId="0" borderId="6" xfId="1" applyFont="1" applyBorder="1" applyAlignment="1" applyProtection="1">
      <alignment horizontal="center" vertical="center" shrinkToFit="1"/>
      <protection locked="0"/>
    </xf>
    <xf numFmtId="0" fontId="5" fillId="0" borderId="7" xfId="1" applyFont="1" applyBorder="1" applyAlignment="1" applyProtection="1">
      <alignment horizontal="center" vertical="center" shrinkToFit="1"/>
      <protection locked="0"/>
    </xf>
    <xf numFmtId="0" fontId="5" fillId="0" borderId="14" xfId="1" applyFont="1" applyBorder="1" applyAlignment="1" applyProtection="1">
      <alignment horizontal="center" vertical="center" shrinkToFit="1"/>
      <protection locked="0"/>
    </xf>
    <xf numFmtId="0" fontId="5" fillId="0" borderId="0"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9" xfId="1" applyFont="1" applyBorder="1" applyAlignment="1" applyProtection="1">
      <alignment horizontal="center" vertical="center" shrinkToFit="1"/>
      <protection locked="0"/>
    </xf>
    <xf numFmtId="0" fontId="5" fillId="0" borderId="10" xfId="1" applyFont="1" applyBorder="1" applyAlignment="1" applyProtection="1">
      <alignment horizontal="center" vertical="center" shrinkToFit="1"/>
      <protection locked="0"/>
    </xf>
    <xf numFmtId="0" fontId="5" fillId="0" borderId="11" xfId="1" applyFont="1" applyBorder="1" applyAlignment="1" applyProtection="1">
      <alignment horizontal="center" vertical="center" shrinkToFit="1"/>
      <protection locked="0"/>
    </xf>
    <xf numFmtId="0" fontId="5" fillId="2" borderId="5" xfId="1" applyFont="1" applyFill="1" applyBorder="1" applyAlignment="1" applyProtection="1">
      <alignment horizontal="center" vertical="center" wrapText="1"/>
      <protection locked="0"/>
    </xf>
    <xf numFmtId="0" fontId="11" fillId="2" borderId="4" xfId="1" applyFont="1" applyFill="1" applyBorder="1" applyAlignment="1" applyProtection="1">
      <alignment horizontal="left" vertical="center" wrapText="1"/>
      <protection locked="0"/>
    </xf>
    <xf numFmtId="0" fontId="11" fillId="3" borderId="4"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protection locked="0"/>
    </xf>
    <xf numFmtId="0" fontId="12" fillId="3" borderId="0" xfId="1" applyFont="1" applyFill="1" applyBorder="1" applyAlignment="1" applyProtection="1">
      <alignment horizontal="center"/>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0" fontId="8" fillId="2" borderId="5" xfId="1" applyFont="1" applyFill="1" applyBorder="1" applyAlignment="1" applyProtection="1">
      <alignment horizontal="center" vertical="center" shrinkToFit="1"/>
      <protection locked="0"/>
    </xf>
    <xf numFmtId="0" fontId="8" fillId="2" borderId="6" xfId="1" applyFont="1" applyFill="1" applyBorder="1" applyAlignment="1" applyProtection="1">
      <alignment horizontal="center" vertical="center" shrinkToFit="1"/>
      <protection locked="0"/>
    </xf>
    <xf numFmtId="0" fontId="8" fillId="2" borderId="7"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locked="0"/>
    </xf>
    <xf numFmtId="0" fontId="8" fillId="2" borderId="10" xfId="1" applyFont="1" applyFill="1" applyBorder="1" applyAlignment="1" applyProtection="1">
      <alignment horizontal="center" vertical="center" shrinkToFit="1"/>
      <protection locked="0"/>
    </xf>
    <xf numFmtId="0" fontId="8" fillId="2" borderId="11"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protection locked="0"/>
    </xf>
    <xf numFmtId="0" fontId="5" fillId="2" borderId="0" xfId="0" applyFont="1" applyFill="1" applyAlignment="1" applyProtection="1">
      <alignment horizontal="left" vertical="center" wrapText="1"/>
      <protection locked="0"/>
    </xf>
    <xf numFmtId="0" fontId="12" fillId="2" borderId="14" xfId="0" applyFont="1" applyFill="1" applyBorder="1" applyAlignment="1" applyProtection="1">
      <alignment horizontal="center"/>
      <protection locked="0"/>
    </xf>
    <xf numFmtId="0" fontId="12" fillId="3" borderId="0" xfId="0" applyFont="1" applyFill="1" applyBorder="1" applyAlignment="1" applyProtection="1">
      <alignment horizontal="center"/>
      <protection locked="0"/>
    </xf>
    <xf numFmtId="0" fontId="5" fillId="3" borderId="0" xfId="1" applyFont="1" applyFill="1" applyAlignment="1" applyProtection="1">
      <alignment horizontal="left"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72" xfId="0" applyFont="1" applyFill="1" applyBorder="1" applyAlignment="1">
      <alignment horizontal="center" vertical="center"/>
    </xf>
    <xf numFmtId="0" fontId="13" fillId="2" borderId="73" xfId="0" applyFont="1" applyFill="1" applyBorder="1" applyAlignment="1">
      <alignment horizontal="center" vertical="center"/>
    </xf>
    <xf numFmtId="0" fontId="13" fillId="2" borderId="74" xfId="0" applyFont="1" applyFill="1" applyBorder="1" applyAlignment="1">
      <alignment horizontal="center" vertical="center"/>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14" xfId="0" applyFont="1" applyFill="1" applyBorder="1" applyAlignment="1">
      <alignment horizontal="center" vertical="center" wrapText="1" shrinkToFit="1"/>
    </xf>
    <xf numFmtId="0" fontId="6" fillId="2" borderId="0"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9"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11" xfId="0" applyFont="1" applyFill="1" applyBorder="1" applyAlignment="1">
      <alignment horizontal="center" vertical="center" wrapText="1" shrinkToFit="1"/>
    </xf>
    <xf numFmtId="2" fontId="8" fillId="2" borderId="5" xfId="0" applyNumberFormat="1" applyFont="1" applyFill="1" applyBorder="1" applyAlignment="1" applyProtection="1">
      <alignment horizontal="center" vertical="center" shrinkToFit="1"/>
      <protection locked="0"/>
    </xf>
    <xf numFmtId="2" fontId="8" fillId="2" borderId="6" xfId="0" applyNumberFormat="1" applyFont="1" applyFill="1" applyBorder="1" applyAlignment="1" applyProtection="1">
      <alignment horizontal="center" vertical="center" shrinkToFit="1"/>
      <protection locked="0"/>
    </xf>
    <xf numFmtId="2" fontId="8" fillId="2" borderId="7" xfId="0" applyNumberFormat="1" applyFont="1" applyFill="1" applyBorder="1" applyAlignment="1" applyProtection="1">
      <alignment horizontal="center" vertical="center" shrinkToFit="1"/>
      <protection locked="0"/>
    </xf>
    <xf numFmtId="2" fontId="8" fillId="2" borderId="14" xfId="0" applyNumberFormat="1" applyFont="1" applyFill="1" applyBorder="1" applyAlignment="1" applyProtection="1">
      <alignment horizontal="center" vertical="center" shrinkToFit="1"/>
      <protection locked="0"/>
    </xf>
    <xf numFmtId="2" fontId="8" fillId="3" borderId="0" xfId="0" applyNumberFormat="1" applyFont="1" applyFill="1" applyBorder="1" applyAlignment="1" applyProtection="1">
      <alignment horizontal="center" vertical="center" shrinkToFit="1"/>
      <protection locked="0"/>
    </xf>
    <xf numFmtId="2" fontId="8" fillId="2" borderId="13" xfId="0" applyNumberFormat="1" applyFont="1" applyFill="1" applyBorder="1" applyAlignment="1" applyProtection="1">
      <alignment horizontal="center" vertical="center" shrinkToFit="1"/>
      <protection locked="0"/>
    </xf>
    <xf numFmtId="2" fontId="8" fillId="2" borderId="9" xfId="0" applyNumberFormat="1" applyFont="1" applyFill="1" applyBorder="1" applyAlignment="1" applyProtection="1">
      <alignment horizontal="center" vertical="center" shrinkToFit="1"/>
      <protection locked="0"/>
    </xf>
    <xf numFmtId="2" fontId="8" fillId="2" borderId="10" xfId="0" applyNumberFormat="1" applyFont="1" applyFill="1" applyBorder="1" applyAlignment="1" applyProtection="1">
      <alignment horizontal="center" vertical="center" shrinkToFit="1"/>
      <protection locked="0"/>
    </xf>
    <xf numFmtId="2" fontId="8" fillId="2" borderId="11"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0" fontId="8" fillId="2" borderId="7"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shrinkToFit="1"/>
      <protection locked="0"/>
    </xf>
    <xf numFmtId="0" fontId="8" fillId="2" borderId="9" xfId="0" applyFont="1" applyFill="1" applyBorder="1" applyAlignment="1" applyProtection="1">
      <alignment horizontal="center" vertical="center" shrinkToFit="1"/>
      <protection locked="0"/>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2" fontId="8" fillId="8" borderId="14" xfId="1" applyNumberFormat="1" applyFont="1" applyFill="1" applyBorder="1" applyAlignment="1" applyProtection="1">
      <alignment horizontal="center" vertical="center" shrinkToFit="1"/>
      <protection locked="0"/>
    </xf>
    <xf numFmtId="2" fontId="8" fillId="8" borderId="0" xfId="1" applyNumberFormat="1" applyFont="1" applyFill="1" applyBorder="1" applyAlignment="1" applyProtection="1">
      <alignment horizontal="center" vertical="center" shrinkToFit="1"/>
      <protection locked="0"/>
    </xf>
    <xf numFmtId="2" fontId="8" fillId="8" borderId="13" xfId="1" applyNumberFormat="1" applyFont="1" applyFill="1" applyBorder="1" applyAlignment="1" applyProtection="1">
      <alignment horizontal="center" vertical="center" shrinkToFit="1"/>
      <protection locked="0"/>
    </xf>
    <xf numFmtId="0" fontId="9" fillId="2" borderId="75" xfId="0" applyFont="1" applyFill="1" applyBorder="1" applyAlignment="1">
      <alignment horizontal="center" vertical="center" shrinkToFit="1"/>
    </xf>
    <xf numFmtId="0" fontId="9" fillId="2" borderId="76" xfId="0" applyFont="1" applyFill="1" applyBorder="1" applyAlignment="1">
      <alignment horizontal="center" vertical="center" shrinkToFit="1"/>
    </xf>
    <xf numFmtId="0" fontId="9" fillId="2" borderId="77" xfId="0" applyFont="1" applyFill="1" applyBorder="1" applyAlignment="1">
      <alignment horizontal="center" vertical="center" shrinkToFit="1"/>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12" fillId="3" borderId="4" xfId="1" applyFont="1" applyFill="1" applyBorder="1" applyAlignment="1" applyProtection="1">
      <alignment horizontal="left" vertical="center" wrapText="1"/>
      <protection locked="0"/>
    </xf>
    <xf numFmtId="0" fontId="13" fillId="2" borderId="72" xfId="1" applyFont="1" applyFill="1" applyBorder="1" applyAlignment="1">
      <alignment horizontal="center" vertical="center"/>
    </xf>
    <xf numFmtId="0" fontId="13" fillId="2" borderId="73" xfId="1" applyFont="1" applyFill="1" applyBorder="1" applyAlignment="1">
      <alignment horizontal="center" vertical="center"/>
    </xf>
    <xf numFmtId="0" fontId="13" fillId="2" borderId="74" xfId="1" applyFont="1" applyFill="1" applyBorder="1" applyAlignment="1">
      <alignment horizontal="center" vertical="center"/>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0" fontId="8" fillId="2" borderId="14" xfId="1" applyFont="1" applyFill="1" applyBorder="1" applyAlignment="1" applyProtection="1">
      <alignment horizontal="center" vertical="center" shrinkToFit="1"/>
      <protection locked="0"/>
    </xf>
    <xf numFmtId="0" fontId="8" fillId="2" borderId="0" xfId="1" applyFont="1" applyFill="1" applyBorder="1" applyAlignment="1" applyProtection="1">
      <alignment horizontal="center" vertical="center" shrinkToFit="1"/>
      <protection locked="0"/>
    </xf>
    <xf numFmtId="0" fontId="8" fillId="2" borderId="13" xfId="1" applyFont="1" applyFill="1" applyBorder="1" applyAlignment="1" applyProtection="1">
      <alignment horizontal="center" vertical="center" shrinkToFit="1"/>
      <protection locked="0"/>
    </xf>
    <xf numFmtId="0" fontId="9" fillId="3" borderId="75" xfId="1" applyFont="1" applyFill="1" applyBorder="1" applyAlignment="1" applyProtection="1">
      <alignment horizontal="center" vertical="center" shrinkToFit="1"/>
      <protection locked="0"/>
    </xf>
    <xf numFmtId="0" fontId="9" fillId="3" borderId="76" xfId="1" applyFont="1" applyFill="1" applyBorder="1" applyAlignment="1" applyProtection="1">
      <alignment horizontal="center" vertical="center" shrinkToFit="1"/>
      <protection locked="0"/>
    </xf>
    <xf numFmtId="0" fontId="9" fillId="3" borderId="77" xfId="1" applyFont="1" applyFill="1" applyBorder="1" applyAlignment="1" applyProtection="1">
      <alignment horizontal="center" vertical="center" shrinkToFit="1"/>
      <protection locked="0"/>
    </xf>
    <xf numFmtId="0" fontId="5" fillId="3" borderId="4"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1" fontId="8" fillId="3" borderId="4" xfId="1" applyNumberFormat="1" applyFont="1" applyFill="1" applyBorder="1" applyAlignment="1" applyProtection="1">
      <alignment horizontal="center" vertical="center" shrinkToFit="1"/>
      <protection locked="0"/>
    </xf>
    <xf numFmtId="0" fontId="5" fillId="2" borderId="0" xfId="1" applyFont="1" applyFill="1" applyAlignment="1" applyProtection="1">
      <alignment horizontal="left" shrinkToFit="1"/>
      <protection locked="0"/>
    </xf>
    <xf numFmtId="0" fontId="5" fillId="3" borderId="5" xfId="1" applyFont="1" applyFill="1" applyBorder="1" applyAlignment="1" applyProtection="1">
      <alignment horizontal="center" vertical="center" wrapText="1"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5" fillId="3" borderId="9" xfId="1" applyFont="1" applyFill="1" applyBorder="1" applyAlignment="1" applyProtection="1">
      <alignment horizontal="center" vertical="center" shrinkToFit="1"/>
      <protection locked="0"/>
    </xf>
    <xf numFmtId="0" fontId="5" fillId="3" borderId="10" xfId="1" applyFont="1" applyFill="1" applyBorder="1" applyAlignment="1" applyProtection="1">
      <alignment horizontal="center" vertical="center" shrinkToFit="1"/>
      <protection locked="0"/>
    </xf>
    <xf numFmtId="0" fontId="5" fillId="3" borderId="11"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72" xfId="1" applyFont="1" applyFill="1" applyBorder="1" applyAlignment="1" applyProtection="1">
      <alignment horizontal="center" vertical="center"/>
      <protection locked="0"/>
    </xf>
    <xf numFmtId="0" fontId="13" fillId="3" borderId="73" xfId="1" applyFont="1" applyFill="1" applyBorder="1" applyAlignment="1" applyProtection="1">
      <alignment horizontal="center" vertical="center"/>
      <protection locked="0"/>
    </xf>
    <xf numFmtId="0" fontId="13" fillId="3" borderId="74" xfId="1" applyFont="1" applyFill="1" applyBorder="1" applyAlignment="1" applyProtection="1">
      <alignment horizontal="center" vertical="center"/>
      <protection locked="0"/>
    </xf>
    <xf numFmtId="0" fontId="9" fillId="2" borderId="90" xfId="1" applyFont="1" applyFill="1" applyBorder="1" applyAlignment="1" applyProtection="1">
      <alignment horizontal="center" vertical="center"/>
      <protection locked="0"/>
    </xf>
    <xf numFmtId="0" fontId="9" fillId="2" borderId="3" xfId="1" applyFont="1" applyFill="1" applyBorder="1" applyAlignment="1" applyProtection="1">
      <alignment horizontal="center" vertical="center"/>
      <protection locked="0"/>
    </xf>
    <xf numFmtId="0" fontId="2" fillId="3" borderId="0" xfId="1" applyFont="1" applyFill="1" applyAlignment="1">
      <alignment horizontal="left" vertical="top"/>
    </xf>
    <xf numFmtId="0" fontId="12" fillId="0" borderId="14" xfId="1" applyFont="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5" fillId="3" borderId="6" xfId="1" applyFont="1" applyFill="1" applyBorder="1" applyAlignment="1" applyProtection="1">
      <alignment horizontal="left" vertical="center" wrapText="1"/>
      <protection locked="0"/>
    </xf>
    <xf numFmtId="0" fontId="5" fillId="3" borderId="7" xfId="1" applyFont="1" applyFill="1" applyBorder="1" applyAlignment="1" applyProtection="1">
      <alignment horizontal="left" vertical="center" wrapText="1"/>
      <protection locked="0"/>
    </xf>
    <xf numFmtId="0" fontId="9" fillId="2" borderId="1" xfId="1" applyFont="1" applyFill="1" applyBorder="1" applyAlignment="1" applyProtection="1">
      <alignment horizontal="center" vertical="center"/>
      <protection locked="0"/>
    </xf>
    <xf numFmtId="0" fontId="9" fillId="2" borderId="2" xfId="1" applyFont="1" applyFill="1" applyBorder="1" applyAlignment="1" applyProtection="1">
      <alignment horizontal="center" vertical="center"/>
      <protection locked="0"/>
    </xf>
    <xf numFmtId="0" fontId="8" fillId="2" borderId="1"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8" fillId="2" borderId="94" xfId="1" applyFont="1" applyFill="1" applyBorder="1" applyAlignment="1" applyProtection="1">
      <alignment horizontal="center" vertical="center"/>
      <protection locked="0"/>
    </xf>
    <xf numFmtId="0" fontId="5" fillId="2" borderId="90"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5" fillId="2" borderId="1"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wrapText="1"/>
      <protection locked="0"/>
    </xf>
    <xf numFmtId="0" fontId="12" fillId="2" borderId="5" xfId="1" applyFont="1" applyFill="1" applyBorder="1" applyAlignment="1" applyProtection="1">
      <alignment horizontal="left" vertical="center" shrinkToFit="1"/>
      <protection locked="0"/>
    </xf>
    <xf numFmtId="0" fontId="12" fillId="2" borderId="6" xfId="1" applyFont="1" applyFill="1" applyBorder="1" applyAlignment="1" applyProtection="1">
      <alignment horizontal="left" vertical="center" shrinkToFit="1"/>
      <protection locked="0"/>
    </xf>
    <xf numFmtId="0" fontId="12" fillId="2" borderId="7" xfId="1" applyFont="1" applyFill="1" applyBorder="1" applyAlignment="1" applyProtection="1">
      <alignment horizontal="left" vertical="center" shrinkToFit="1"/>
      <protection locked="0"/>
    </xf>
    <xf numFmtId="0" fontId="13" fillId="2" borderId="1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2" borderId="13"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wrapText="1" shrinkToFit="1"/>
      <protection locked="0"/>
    </xf>
    <xf numFmtId="0" fontId="12" fillId="2" borderId="14" xfId="1" applyFont="1" applyFill="1" applyBorder="1" applyAlignment="1" applyProtection="1">
      <alignment horizontal="left" vertical="center" shrinkToFit="1"/>
      <protection locked="0"/>
    </xf>
    <xf numFmtId="0" fontId="12" fillId="2" borderId="0" xfId="1" applyFont="1" applyFill="1" applyBorder="1" applyAlignment="1" applyProtection="1">
      <alignment horizontal="left" vertical="center" shrinkToFit="1"/>
      <protection locked="0"/>
    </xf>
    <xf numFmtId="0" fontId="12" fillId="2" borderId="13" xfId="1" applyFont="1" applyFill="1" applyBorder="1" applyAlignment="1" applyProtection="1">
      <alignment horizontal="left" vertical="center" shrinkToFit="1"/>
      <protection locked="0"/>
    </xf>
    <xf numFmtId="0" fontId="12" fillId="2" borderId="9" xfId="1" applyFont="1" applyFill="1" applyBorder="1" applyAlignment="1" applyProtection="1">
      <alignment horizontal="left" vertical="center" shrinkToFit="1"/>
      <protection locked="0"/>
    </xf>
    <xf numFmtId="0" fontId="12" fillId="2" borderId="10" xfId="1" applyFont="1" applyFill="1" applyBorder="1" applyAlignment="1" applyProtection="1">
      <alignment horizontal="left" vertical="center" shrinkToFit="1"/>
      <protection locked="0"/>
    </xf>
    <xf numFmtId="0" fontId="12" fillId="2" borderId="11" xfId="1" applyFont="1" applyFill="1" applyBorder="1" applyAlignment="1" applyProtection="1">
      <alignment horizontal="left" vertical="center" shrinkToFit="1"/>
      <protection locked="0"/>
    </xf>
    <xf numFmtId="2" fontId="8" fillId="2" borderId="4" xfId="1" applyNumberFormat="1" applyFont="1" applyFill="1" applyBorder="1" applyAlignment="1" applyProtection="1">
      <alignment horizontal="center" vertical="center" shrinkToFit="1"/>
      <protection locked="0"/>
    </xf>
    <xf numFmtId="0" fontId="8" fillId="2" borderId="4" xfId="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protection locked="0"/>
    </xf>
    <xf numFmtId="0" fontId="9" fillId="2" borderId="76" xfId="1" applyFont="1" applyFill="1" applyBorder="1" applyAlignment="1" applyProtection="1">
      <alignment horizontal="center" vertical="center"/>
      <protection locked="0"/>
    </xf>
    <xf numFmtId="0" fontId="9" fillId="2" borderId="77" xfId="1" applyFont="1" applyFill="1" applyBorder="1" applyAlignment="1" applyProtection="1">
      <alignment horizontal="center" vertical="center"/>
      <protection locked="0"/>
    </xf>
    <xf numFmtId="0" fontId="13" fillId="2" borderId="91" xfId="1" applyFont="1" applyFill="1" applyBorder="1" applyAlignment="1" applyProtection="1">
      <alignment horizontal="center" vertical="center" shrinkToFit="1"/>
      <protection locked="0"/>
    </xf>
    <xf numFmtId="0" fontId="13" fillId="2" borderId="92" xfId="1" applyFont="1" applyFill="1" applyBorder="1" applyAlignment="1" applyProtection="1">
      <alignment horizontal="center" vertical="center" shrinkToFit="1"/>
      <protection locked="0"/>
    </xf>
    <xf numFmtId="0" fontId="13" fillId="2" borderId="93" xfId="1" applyFont="1" applyFill="1" applyBorder="1" applyAlignment="1" applyProtection="1">
      <alignment horizontal="center" vertical="center" shrinkToFit="1"/>
      <protection locked="0"/>
    </xf>
    <xf numFmtId="0" fontId="5" fillId="2" borderId="81" xfId="1" applyFont="1" applyFill="1" applyBorder="1" applyAlignment="1" applyProtection="1">
      <alignment horizontal="center" vertical="center" wrapText="1"/>
      <protection locked="0"/>
    </xf>
    <xf numFmtId="0" fontId="5" fillId="2" borderId="81" xfId="1" applyFont="1" applyFill="1" applyBorder="1" applyAlignment="1" applyProtection="1">
      <alignment horizontal="center" vertical="center"/>
      <protection locked="0"/>
    </xf>
    <xf numFmtId="0" fontId="5" fillId="2" borderId="82"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6" fillId="2" borderId="6" xfId="1" applyFont="1" applyFill="1" applyBorder="1" applyAlignment="1">
      <alignment horizontal="center" vertical="center" wrapText="1" shrinkToFit="1"/>
    </xf>
    <xf numFmtId="0" fontId="6" fillId="2" borderId="7" xfId="1" applyFont="1" applyFill="1" applyBorder="1" applyAlignment="1">
      <alignment horizontal="center" vertical="center" wrapText="1" shrinkToFit="1"/>
    </xf>
    <xf numFmtId="0" fontId="6" fillId="2" borderId="14" xfId="1" applyFont="1" applyFill="1" applyBorder="1" applyAlignment="1">
      <alignment horizontal="center" vertical="center" wrapText="1" shrinkToFit="1"/>
    </xf>
    <xf numFmtId="0" fontId="6" fillId="2" borderId="0" xfId="1" applyFont="1" applyFill="1" applyBorder="1" applyAlignment="1">
      <alignment horizontal="center" vertical="center" wrapText="1" shrinkToFit="1"/>
    </xf>
    <xf numFmtId="0" fontId="6" fillId="2" borderId="13" xfId="1" applyFont="1" applyFill="1" applyBorder="1" applyAlignment="1">
      <alignment horizontal="center" vertical="center" wrapText="1" shrinkToFit="1"/>
    </xf>
    <xf numFmtId="0" fontId="6" fillId="2" borderId="9" xfId="1" applyFont="1" applyFill="1" applyBorder="1" applyAlignment="1">
      <alignment horizontal="center" vertical="center" wrapText="1" shrinkToFit="1"/>
    </xf>
    <xf numFmtId="0" fontId="6" fillId="2" borderId="10" xfId="1" applyFont="1" applyFill="1" applyBorder="1" applyAlignment="1">
      <alignment horizontal="center" vertical="center" wrapText="1" shrinkToFit="1"/>
    </xf>
    <xf numFmtId="0" fontId="6" fillId="2" borderId="11" xfId="1" applyFont="1" applyFill="1" applyBorder="1" applyAlignment="1">
      <alignment horizontal="center" vertical="center" wrapText="1" shrinkToFit="1"/>
    </xf>
    <xf numFmtId="0" fontId="9" fillId="2" borderId="75" xfId="1" applyFont="1" applyFill="1" applyBorder="1" applyAlignment="1">
      <alignment horizontal="center" vertical="center" shrinkToFit="1"/>
    </xf>
    <xf numFmtId="0" fontId="9" fillId="2" borderId="76" xfId="1" applyFont="1" applyFill="1" applyBorder="1" applyAlignment="1">
      <alignment horizontal="center" vertical="center" shrinkToFit="1"/>
    </xf>
    <xf numFmtId="0" fontId="9" fillId="2" borderId="77" xfId="1" applyFont="1" applyFill="1" applyBorder="1" applyAlignment="1">
      <alignment horizontal="center" vertical="center" shrinkToFit="1"/>
    </xf>
    <xf numFmtId="0" fontId="5" fillId="2" borderId="0" xfId="1" applyFont="1" applyFill="1" applyAlignment="1" applyProtection="1">
      <alignment horizontal="left" vertical="top" wrapText="1"/>
      <protection locked="0"/>
    </xf>
    <xf numFmtId="0" fontId="12" fillId="2" borderId="6" xfId="1" applyFont="1" applyFill="1" applyBorder="1" applyAlignment="1" applyProtection="1">
      <alignment horizontal="right" vertical="center"/>
      <protection locked="0"/>
    </xf>
    <xf numFmtId="0" fontId="12" fillId="2" borderId="7" xfId="1" applyFont="1" applyFill="1" applyBorder="1" applyAlignment="1" applyProtection="1">
      <alignment horizontal="right" vertical="center"/>
      <protection locked="0"/>
    </xf>
    <xf numFmtId="0" fontId="13" fillId="4" borderId="1" xfId="1" applyFont="1" applyFill="1" applyBorder="1" applyAlignment="1" applyProtection="1">
      <alignment horizontal="center" vertical="center" shrinkToFit="1"/>
    </xf>
    <xf numFmtId="0" fontId="13" fillId="4" borderId="2" xfId="1" applyFont="1" applyFill="1" applyBorder="1" applyAlignment="1" applyProtection="1">
      <alignment horizontal="center" vertical="center" shrinkToFit="1"/>
    </xf>
    <xf numFmtId="0" fontId="12" fillId="2" borderId="9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7" fillId="3" borderId="0" xfId="1" applyFont="1" applyFill="1" applyBorder="1" applyAlignment="1" applyProtection="1">
      <alignment horizontal="center" vertical="center"/>
    </xf>
    <xf numFmtId="0" fontId="12" fillId="2" borderId="7" xfId="1" applyFont="1" applyFill="1" applyBorder="1" applyAlignment="1" applyProtection="1">
      <alignment horizontal="center" vertical="center" textRotation="255"/>
      <protection locked="0"/>
    </xf>
    <xf numFmtId="0" fontId="12" fillId="2" borderId="13" xfId="1" applyFont="1" applyFill="1" applyBorder="1" applyAlignment="1" applyProtection="1">
      <alignment horizontal="center" vertical="center" textRotation="255"/>
      <protection locked="0"/>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88"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0" fontId="8" fillId="6" borderId="89"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2" borderId="87" xfId="1" applyFont="1" applyFill="1" applyBorder="1" applyAlignment="1" applyProtection="1">
      <alignment horizontal="center"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4"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vertical="center"/>
      <protection locked="0"/>
    </xf>
    <xf numFmtId="0" fontId="12" fillId="2" borderId="11" xfId="1" applyFont="1" applyFill="1" applyBorder="1" applyAlignment="1" applyProtection="1">
      <alignment horizontal="center" vertical="center"/>
      <protection locked="0"/>
    </xf>
    <xf numFmtId="0" fontId="13" fillId="2" borderId="5"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shrinkToFit="1"/>
    </xf>
    <xf numFmtId="0" fontId="13" fillId="2" borderId="72" xfId="1" applyFont="1" applyFill="1" applyBorder="1" applyAlignment="1">
      <alignment horizontal="center" vertical="center" shrinkToFit="1"/>
    </xf>
    <xf numFmtId="0" fontId="13" fillId="2" borderId="73" xfId="1" applyFont="1" applyFill="1" applyBorder="1" applyAlignment="1">
      <alignment horizontal="center" vertical="center" shrinkToFit="1"/>
    </xf>
    <xf numFmtId="0" fontId="13" fillId="2" borderId="74" xfId="1" applyFont="1" applyFill="1" applyBorder="1" applyAlignment="1">
      <alignment horizontal="center" vertical="center" shrinkToFit="1"/>
    </xf>
    <xf numFmtId="0" fontId="6" fillId="2" borderId="5"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6" fillId="2" borderId="7" xfId="1" applyFont="1" applyFill="1" applyBorder="1" applyAlignment="1" applyProtection="1">
      <alignment horizontal="center" vertical="center" wrapText="1"/>
      <protection locked="0"/>
    </xf>
    <xf numFmtId="0" fontId="6" fillId="2" borderId="14"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13" xfId="1" applyFont="1" applyFill="1" applyBorder="1" applyAlignment="1" applyProtection="1">
      <alignment horizontal="center" vertical="center" wrapText="1"/>
      <protection locked="0"/>
    </xf>
    <xf numFmtId="0" fontId="6" fillId="2" borderId="9" xfId="1" applyFont="1" applyFill="1" applyBorder="1" applyAlignment="1" applyProtection="1">
      <alignment horizontal="center" vertical="center" wrapText="1"/>
      <protection locked="0"/>
    </xf>
    <xf numFmtId="0" fontId="6" fillId="2" borderId="10" xfId="1" applyFont="1" applyFill="1" applyBorder="1" applyAlignment="1" applyProtection="1">
      <alignment horizontal="center" vertical="center" wrapText="1"/>
      <protection locked="0"/>
    </xf>
    <xf numFmtId="0" fontId="6" fillId="2" borderId="11"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left" vertical="center" shrinkToFit="1"/>
      <protection locked="0"/>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14" xfId="1" applyFont="1" applyFill="1" applyBorder="1" applyAlignment="1" applyProtection="1">
      <alignment horizontal="center" vertical="center" wrapText="1"/>
      <protection locked="0"/>
    </xf>
    <xf numFmtId="0" fontId="25" fillId="2" borderId="0" xfId="1" applyFont="1" applyFill="1" applyBorder="1" applyAlignment="1" applyProtection="1">
      <alignment horizontal="center" vertical="center" wrapText="1"/>
      <protection locked="0"/>
    </xf>
    <xf numFmtId="0" fontId="25" fillId="2" borderId="13"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5" fillId="2" borderId="72" xfId="1" applyFont="1" applyFill="1" applyBorder="1" applyAlignment="1" applyProtection="1">
      <alignment horizontal="center" vertical="center" wrapText="1"/>
      <protection locked="0"/>
    </xf>
    <xf numFmtId="0" fontId="5" fillId="2" borderId="73" xfId="1" applyFont="1" applyFill="1" applyBorder="1" applyAlignment="1" applyProtection="1">
      <alignment horizontal="center" vertical="center" wrapText="1"/>
      <protection locked="0"/>
    </xf>
    <xf numFmtId="0" fontId="5" fillId="2" borderId="74" xfId="1" applyFont="1" applyFill="1" applyBorder="1" applyAlignment="1" applyProtection="1">
      <alignment horizontal="center" vertical="center" wrapText="1"/>
      <protection locked="0"/>
    </xf>
    <xf numFmtId="0" fontId="5" fillId="2" borderId="75" xfId="1" applyFont="1" applyFill="1" applyBorder="1" applyAlignment="1" applyProtection="1">
      <alignment horizontal="center" vertical="center" wrapText="1"/>
      <protection locked="0"/>
    </xf>
    <xf numFmtId="0" fontId="5" fillId="2" borderId="76" xfId="1" applyFont="1" applyFill="1" applyBorder="1" applyAlignment="1" applyProtection="1">
      <alignment horizontal="center" vertical="center" wrapText="1"/>
      <protection locked="0"/>
    </xf>
    <xf numFmtId="0" fontId="5" fillId="2" borderId="77" xfId="1" applyFont="1" applyFill="1" applyBorder="1" applyAlignment="1" applyProtection="1">
      <alignment horizontal="center" vertical="center" wrapText="1"/>
      <protection locked="0"/>
    </xf>
    <xf numFmtId="2" fontId="24" fillId="0" borderId="5" xfId="1" applyNumberFormat="1" applyFont="1" applyFill="1" applyBorder="1" applyAlignment="1" applyProtection="1">
      <alignment horizontal="center" vertical="center"/>
    </xf>
    <xf numFmtId="2" fontId="24" fillId="0" borderId="6" xfId="1" applyNumberFormat="1" applyFont="1" applyFill="1" applyBorder="1" applyAlignment="1" applyProtection="1">
      <alignment horizontal="center" vertical="center"/>
    </xf>
    <xf numFmtId="2" fontId="24" fillId="0" borderId="14" xfId="1" applyNumberFormat="1" applyFont="1" applyFill="1" applyBorder="1" applyAlignment="1" applyProtection="1">
      <alignment horizontal="center" vertical="center"/>
    </xf>
    <xf numFmtId="2" fontId="24" fillId="0" borderId="0" xfId="1" applyNumberFormat="1" applyFont="1" applyFill="1" applyBorder="1" applyAlignment="1" applyProtection="1">
      <alignment horizontal="center" vertical="center"/>
    </xf>
    <xf numFmtId="2" fontId="24" fillId="0" borderId="9" xfId="1" applyNumberFormat="1" applyFont="1" applyFill="1" applyBorder="1" applyAlignment="1" applyProtection="1">
      <alignment horizontal="center" vertical="center"/>
    </xf>
    <xf numFmtId="2" fontId="24" fillId="0" borderId="10" xfId="1" applyNumberFormat="1" applyFont="1" applyFill="1" applyBorder="1" applyAlignment="1" applyProtection="1">
      <alignment horizontal="center" vertical="center"/>
    </xf>
    <xf numFmtId="2" fontId="24" fillId="0" borderId="85" xfId="1" applyNumberFormat="1" applyFont="1" applyFill="1" applyBorder="1" applyAlignment="1" applyProtection="1">
      <alignment horizontal="center" vertical="center"/>
    </xf>
    <xf numFmtId="2" fontId="24" fillId="0" borderId="7" xfId="1" applyNumberFormat="1" applyFont="1" applyFill="1" applyBorder="1" applyAlignment="1" applyProtection="1">
      <alignment horizontal="center" vertical="center"/>
    </xf>
    <xf numFmtId="2" fontId="24" fillId="0" borderId="86" xfId="1" applyNumberFormat="1" applyFont="1" applyFill="1" applyBorder="1" applyAlignment="1" applyProtection="1">
      <alignment horizontal="center" vertical="center"/>
    </xf>
    <xf numFmtId="2" fontId="24" fillId="0" borderId="13" xfId="1" applyNumberFormat="1" applyFont="1" applyFill="1" applyBorder="1" applyAlignment="1" applyProtection="1">
      <alignment horizontal="center" vertical="center"/>
    </xf>
    <xf numFmtId="2" fontId="24" fillId="0" borderId="87" xfId="1" applyNumberFormat="1" applyFont="1" applyFill="1" applyBorder="1" applyAlignment="1" applyProtection="1">
      <alignment horizontal="center" vertical="center"/>
    </xf>
    <xf numFmtId="2" fontId="24" fillId="0" borderId="11" xfId="1" applyNumberFormat="1" applyFont="1" applyFill="1" applyBorder="1" applyAlignment="1" applyProtection="1">
      <alignment horizontal="center" vertical="center"/>
    </xf>
    <xf numFmtId="0" fontId="8" fillId="6" borderId="4" xfId="1" applyFont="1" applyFill="1" applyBorder="1" applyAlignment="1" applyProtection="1">
      <alignment horizontal="center" vertical="center"/>
      <protection locked="0"/>
    </xf>
    <xf numFmtId="0" fontId="8" fillId="6" borderId="1" xfId="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2" fontId="8" fillId="9" borderId="4" xfId="1" applyNumberFormat="1" applyFont="1" applyFill="1" applyBorder="1" applyAlignment="1" applyProtection="1">
      <alignment horizontal="center" vertical="center" shrinkToFit="1"/>
      <protection locked="0"/>
    </xf>
    <xf numFmtId="0" fontId="8" fillId="9"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protection locked="0"/>
    </xf>
    <xf numFmtId="0" fontId="6" fillId="2" borderId="6" xfId="1" applyFont="1" applyFill="1" applyBorder="1" applyAlignment="1" applyProtection="1">
      <alignment horizontal="center" vertical="center"/>
      <protection locked="0"/>
    </xf>
    <xf numFmtId="0" fontId="6" fillId="2" borderId="7" xfId="1" applyFont="1" applyFill="1" applyBorder="1" applyAlignment="1" applyProtection="1">
      <alignment horizontal="center" vertical="center"/>
      <protection locked="0"/>
    </xf>
    <xf numFmtId="0" fontId="6" fillId="2" borderId="14" xfId="1" applyFont="1" applyFill="1" applyBorder="1" applyAlignment="1" applyProtection="1">
      <alignment horizontal="center" vertical="center"/>
      <protection locked="0"/>
    </xf>
    <xf numFmtId="0" fontId="6" fillId="2" borderId="0" xfId="1" applyFont="1" applyFill="1" applyBorder="1" applyAlignment="1" applyProtection="1">
      <alignment horizontal="center" vertical="center"/>
      <protection locked="0"/>
    </xf>
    <xf numFmtId="0" fontId="6" fillId="2" borderId="13" xfId="1" applyFont="1" applyFill="1" applyBorder="1" applyAlignment="1" applyProtection="1">
      <alignment horizontal="center" vertical="center"/>
      <protection locked="0"/>
    </xf>
    <xf numFmtId="0" fontId="6" fillId="2" borderId="9" xfId="1" applyFont="1" applyFill="1" applyBorder="1" applyAlignment="1" applyProtection="1">
      <alignment horizontal="center" vertical="center"/>
      <protection locked="0"/>
    </xf>
    <xf numFmtId="0" fontId="6" fillId="2" borderId="10" xfId="1" applyFont="1" applyFill="1" applyBorder="1" applyAlignment="1" applyProtection="1">
      <alignment horizontal="center" vertical="center"/>
      <protection locked="0"/>
    </xf>
    <xf numFmtId="0" fontId="6" fillId="2" borderId="11" xfId="1" applyFont="1" applyFill="1" applyBorder="1" applyAlignment="1" applyProtection="1">
      <alignment horizontal="center" vertical="center"/>
      <protection locked="0"/>
    </xf>
    <xf numFmtId="2" fontId="23" fillId="2" borderId="5" xfId="1" applyNumberFormat="1" applyFont="1" applyFill="1" applyBorder="1" applyAlignment="1" applyProtection="1">
      <alignment horizontal="center" vertical="center" shrinkToFit="1"/>
      <protection locked="0"/>
    </xf>
    <xf numFmtId="2" fontId="23" fillId="2" borderId="6" xfId="1" applyNumberFormat="1" applyFont="1" applyFill="1" applyBorder="1" applyAlignment="1" applyProtection="1">
      <alignment horizontal="center" vertical="center" shrinkToFit="1"/>
      <protection locked="0"/>
    </xf>
    <xf numFmtId="2" fontId="23" fillId="2" borderId="7" xfId="1" applyNumberFormat="1" applyFont="1" applyFill="1" applyBorder="1" applyAlignment="1" applyProtection="1">
      <alignment horizontal="center" vertical="center" shrinkToFit="1"/>
      <protection locked="0"/>
    </xf>
    <xf numFmtId="2" fontId="23" fillId="2" borderId="14" xfId="1" applyNumberFormat="1" applyFont="1" applyFill="1" applyBorder="1" applyAlignment="1" applyProtection="1">
      <alignment horizontal="center" vertical="center" shrinkToFit="1"/>
      <protection locked="0"/>
    </xf>
    <xf numFmtId="2" fontId="23" fillId="2" borderId="0" xfId="1" applyNumberFormat="1" applyFont="1" applyFill="1" applyBorder="1" applyAlignment="1" applyProtection="1">
      <alignment horizontal="center" vertical="center" shrinkToFit="1"/>
      <protection locked="0"/>
    </xf>
    <xf numFmtId="2" fontId="23" fillId="2" borderId="13" xfId="1" applyNumberFormat="1" applyFont="1" applyFill="1" applyBorder="1" applyAlignment="1" applyProtection="1">
      <alignment horizontal="center" vertical="center" shrinkToFit="1"/>
      <protection locked="0"/>
    </xf>
    <xf numFmtId="2" fontId="23" fillId="2" borderId="9" xfId="1" applyNumberFormat="1" applyFont="1" applyFill="1" applyBorder="1" applyAlignment="1" applyProtection="1">
      <alignment horizontal="center" vertical="center" shrinkToFit="1"/>
      <protection locked="0"/>
    </xf>
    <xf numFmtId="2" fontId="23" fillId="2" borderId="10" xfId="1" applyNumberFormat="1" applyFont="1" applyFill="1" applyBorder="1" applyAlignment="1" applyProtection="1">
      <alignment horizontal="center" vertical="center" shrinkToFit="1"/>
      <protection locked="0"/>
    </xf>
    <xf numFmtId="2" fontId="23" fillId="2" borderId="11" xfId="1" applyNumberFormat="1" applyFont="1" applyFill="1" applyBorder="1" applyAlignment="1" applyProtection="1">
      <alignment horizontal="center" vertical="center" shrinkToFit="1"/>
      <protection locked="0"/>
    </xf>
    <xf numFmtId="0" fontId="23" fillId="2" borderId="5" xfId="1" applyFont="1" applyFill="1" applyBorder="1" applyAlignment="1" applyProtection="1">
      <alignment horizontal="center" vertical="center" shrinkToFit="1"/>
      <protection locked="0"/>
    </xf>
    <xf numFmtId="0" fontId="23" fillId="2" borderId="6" xfId="1" applyFont="1" applyFill="1" applyBorder="1" applyAlignment="1" applyProtection="1">
      <alignment horizontal="center" vertical="center" shrinkToFit="1"/>
      <protection locked="0"/>
    </xf>
    <xf numFmtId="0" fontId="23" fillId="2" borderId="7" xfId="1" applyFont="1" applyFill="1" applyBorder="1" applyAlignment="1" applyProtection="1">
      <alignment horizontal="center" vertical="center" shrinkToFit="1"/>
      <protection locked="0"/>
    </xf>
    <xf numFmtId="0" fontId="23" fillId="2" borderId="14" xfId="1" applyFont="1" applyFill="1" applyBorder="1" applyAlignment="1" applyProtection="1">
      <alignment horizontal="center" vertical="center" shrinkToFit="1"/>
      <protection locked="0"/>
    </xf>
    <xf numFmtId="0" fontId="23" fillId="2" borderId="0" xfId="1" applyFont="1" applyFill="1" applyBorder="1" applyAlignment="1" applyProtection="1">
      <alignment horizontal="center" vertical="center" shrinkToFit="1"/>
      <protection locked="0"/>
    </xf>
    <xf numFmtId="0" fontId="23" fillId="2" borderId="13" xfId="1" applyFont="1" applyFill="1" applyBorder="1" applyAlignment="1" applyProtection="1">
      <alignment horizontal="center" vertical="center" shrinkToFit="1"/>
      <protection locked="0"/>
    </xf>
    <xf numFmtId="0" fontId="23" fillId="2" borderId="9" xfId="1" applyFont="1" applyFill="1" applyBorder="1" applyAlignment="1" applyProtection="1">
      <alignment horizontal="center" vertical="center" shrinkToFit="1"/>
      <protection locked="0"/>
    </xf>
    <xf numFmtId="0" fontId="23" fillId="2" borderId="10" xfId="1" applyFont="1" applyFill="1" applyBorder="1" applyAlignment="1" applyProtection="1">
      <alignment horizontal="center" vertical="center" shrinkToFit="1"/>
      <protection locked="0"/>
    </xf>
    <xf numFmtId="0" fontId="23" fillId="2" borderId="11" xfId="1" applyFont="1" applyFill="1" applyBorder="1" applyAlignment="1" applyProtection="1">
      <alignment horizontal="center" vertical="center" shrinkToFit="1"/>
      <protection locked="0"/>
    </xf>
    <xf numFmtId="2" fontId="23" fillId="8" borderId="5" xfId="1" applyNumberFormat="1" applyFont="1" applyFill="1" applyBorder="1" applyAlignment="1" applyProtection="1">
      <alignment horizontal="center" vertical="center" shrinkToFit="1"/>
      <protection locked="0"/>
    </xf>
    <xf numFmtId="2" fontId="23" fillId="8" borderId="6" xfId="1" applyNumberFormat="1" applyFont="1" applyFill="1" applyBorder="1" applyAlignment="1" applyProtection="1">
      <alignment horizontal="center" vertical="center" shrinkToFit="1"/>
      <protection locked="0"/>
    </xf>
    <xf numFmtId="2" fontId="23" fillId="8" borderId="7" xfId="1" applyNumberFormat="1" applyFont="1" applyFill="1" applyBorder="1" applyAlignment="1" applyProtection="1">
      <alignment horizontal="center" vertical="center" shrinkToFit="1"/>
      <protection locked="0"/>
    </xf>
    <xf numFmtId="2" fontId="23" fillId="8" borderId="14" xfId="1" applyNumberFormat="1" applyFont="1" applyFill="1" applyBorder="1" applyAlignment="1" applyProtection="1">
      <alignment horizontal="center" vertical="center" shrinkToFit="1"/>
      <protection locked="0"/>
    </xf>
    <xf numFmtId="2" fontId="23" fillId="8" borderId="0" xfId="1" applyNumberFormat="1" applyFont="1" applyFill="1" applyBorder="1" applyAlignment="1" applyProtection="1">
      <alignment horizontal="center" vertical="center" shrinkToFit="1"/>
      <protection locked="0"/>
    </xf>
    <xf numFmtId="2" fontId="23" fillId="8" borderId="13" xfId="1" applyNumberFormat="1" applyFont="1" applyFill="1" applyBorder="1" applyAlignment="1" applyProtection="1">
      <alignment horizontal="center" vertical="center" shrinkToFit="1"/>
      <protection locked="0"/>
    </xf>
    <xf numFmtId="2" fontId="23" fillId="8" borderId="9" xfId="1" applyNumberFormat="1" applyFont="1" applyFill="1" applyBorder="1" applyAlignment="1" applyProtection="1">
      <alignment horizontal="center" vertical="center" shrinkToFit="1"/>
      <protection locked="0"/>
    </xf>
    <xf numFmtId="2" fontId="23" fillId="8" borderId="10" xfId="1" applyNumberFormat="1" applyFont="1" applyFill="1" applyBorder="1" applyAlignment="1" applyProtection="1">
      <alignment horizontal="center" vertical="center" shrinkToFit="1"/>
      <protection locked="0"/>
    </xf>
    <xf numFmtId="2" fontId="23" fillId="8" borderId="11" xfId="1" applyNumberFormat="1" applyFont="1" applyFill="1" applyBorder="1" applyAlignment="1" applyProtection="1">
      <alignment horizontal="center" vertical="center" shrinkToFit="1"/>
      <protection locked="0"/>
    </xf>
    <xf numFmtId="0" fontId="5" fillId="2" borderId="8" xfId="1" applyFont="1" applyFill="1" applyBorder="1" applyAlignment="1" applyProtection="1">
      <alignment horizontal="center" vertical="center" wrapText="1"/>
      <protection locked="0"/>
    </xf>
    <xf numFmtId="0" fontId="5" fillId="2" borderId="75" xfId="1" applyFont="1" applyFill="1" applyBorder="1" applyAlignment="1" applyProtection="1">
      <alignment horizontal="center" vertical="center"/>
      <protection locked="0"/>
    </xf>
    <xf numFmtId="0" fontId="5" fillId="2" borderId="76" xfId="1" applyFont="1" applyFill="1" applyBorder="1" applyAlignment="1" applyProtection="1">
      <alignment horizontal="center" vertical="center"/>
      <protection locked="0"/>
    </xf>
    <xf numFmtId="0" fontId="5" fillId="2" borderId="77" xfId="1" applyFont="1" applyFill="1" applyBorder="1" applyAlignment="1" applyProtection="1">
      <alignment horizontal="center" vertical="center"/>
      <protection locked="0"/>
    </xf>
    <xf numFmtId="0" fontId="12" fillId="2" borderId="75" xfId="1" applyFont="1" applyFill="1" applyBorder="1" applyAlignment="1" applyProtection="1">
      <alignment horizontal="center" vertical="center" wrapText="1"/>
      <protection locked="0"/>
    </xf>
    <xf numFmtId="0" fontId="12" fillId="2" borderId="76" xfId="1" applyFont="1" applyFill="1" applyBorder="1" applyAlignment="1" applyProtection="1">
      <alignment horizontal="center" vertical="center" wrapText="1"/>
      <protection locked="0"/>
    </xf>
    <xf numFmtId="0" fontId="12" fillId="2" borderId="83" xfId="1" applyFont="1" applyFill="1" applyBorder="1" applyAlignment="1" applyProtection="1">
      <alignment horizontal="center" vertical="center" wrapText="1"/>
      <protection locked="0"/>
    </xf>
    <xf numFmtId="0" fontId="12" fillId="2" borderId="84" xfId="1" applyFont="1" applyFill="1" applyBorder="1" applyAlignment="1" applyProtection="1">
      <alignment horizontal="center" vertical="center" wrapText="1"/>
      <protection locked="0"/>
    </xf>
    <xf numFmtId="0" fontId="12" fillId="2" borderId="77" xfId="1" applyFont="1" applyFill="1" applyBorder="1" applyAlignment="1" applyProtection="1">
      <alignment horizontal="center" vertical="center" wrapText="1"/>
      <protection locked="0"/>
    </xf>
    <xf numFmtId="0" fontId="11" fillId="2" borderId="71" xfId="1" applyFont="1" applyFill="1" applyBorder="1" applyAlignment="1" applyProtection="1">
      <alignment horizontal="center" wrapText="1"/>
      <protection locked="0"/>
    </xf>
    <xf numFmtId="0" fontId="11" fillId="2" borderId="0" xfId="1" applyFont="1" applyFill="1" applyAlignment="1" applyProtection="1">
      <alignment horizontal="left" vertical="top" wrapText="1"/>
      <protection locked="0"/>
    </xf>
    <xf numFmtId="0" fontId="12" fillId="2" borderId="78" xfId="1" applyFont="1" applyFill="1" applyBorder="1" applyAlignment="1" applyProtection="1">
      <alignment horizontal="center" vertical="center" wrapText="1"/>
      <protection locked="0"/>
    </xf>
    <xf numFmtId="0" fontId="12" fillId="2" borderId="79" xfId="1" applyFont="1" applyFill="1" applyBorder="1" applyAlignment="1" applyProtection="1">
      <alignment horizontal="center" vertical="center" wrapText="1"/>
      <protection locked="0"/>
    </xf>
    <xf numFmtId="0" fontId="12" fillId="2" borderId="80" xfId="1" applyFont="1" applyFill="1" applyBorder="1" applyAlignment="1" applyProtection="1">
      <alignment horizontal="center" vertical="center" wrapText="1"/>
      <protection locked="0"/>
    </xf>
    <xf numFmtId="0" fontId="8" fillId="6" borderId="78" xfId="1" applyFont="1" applyFill="1" applyBorder="1" applyAlignment="1" applyProtection="1">
      <alignment wrapText="1"/>
      <protection locked="0"/>
    </xf>
    <xf numFmtId="0" fontId="8" fillId="6" borderId="79" xfId="1" applyFont="1" applyFill="1" applyBorder="1" applyAlignment="1" applyProtection="1">
      <alignment wrapText="1"/>
      <protection locked="0"/>
    </xf>
    <xf numFmtId="0" fontId="12" fillId="2" borderId="79" xfId="1" applyFont="1" applyFill="1" applyBorder="1" applyAlignment="1" applyProtection="1">
      <alignment horizontal="center" wrapText="1"/>
      <protection locked="0"/>
    </xf>
    <xf numFmtId="0" fontId="12" fillId="2" borderId="80" xfId="1" applyFont="1" applyFill="1" applyBorder="1" applyAlignment="1" applyProtection="1">
      <alignment horizontal="center" wrapText="1"/>
      <protection locked="0"/>
    </xf>
    <xf numFmtId="0" fontId="5" fillId="2" borderId="72" xfId="1" applyFont="1" applyFill="1" applyBorder="1" applyAlignment="1" applyProtection="1">
      <alignment horizontal="center" vertical="center"/>
      <protection locked="0"/>
    </xf>
    <xf numFmtId="0" fontId="5" fillId="2" borderId="73" xfId="1" applyFont="1" applyFill="1" applyBorder="1" applyAlignment="1" applyProtection="1">
      <alignment horizontal="center" vertical="center"/>
      <protection locked="0"/>
    </xf>
    <xf numFmtId="0" fontId="5" fillId="2" borderId="74" xfId="1" applyFont="1" applyFill="1" applyBorder="1" applyAlignment="1" applyProtection="1">
      <alignment horizontal="center" vertical="center"/>
      <protection locked="0"/>
    </xf>
    <xf numFmtId="0" fontId="5" fillId="0" borderId="6" xfId="1" applyFont="1" applyBorder="1" applyAlignment="1" applyProtection="1">
      <alignment horizontal="center" vertical="center" wrapText="1" shrinkToFit="1"/>
      <protection locked="0"/>
    </xf>
    <xf numFmtId="0" fontId="5" fillId="0" borderId="7" xfId="1" applyFont="1" applyBorder="1" applyAlignment="1" applyProtection="1">
      <alignment horizontal="center" vertical="center" wrapText="1" shrinkToFit="1"/>
      <protection locked="0"/>
    </xf>
    <xf numFmtId="0" fontId="5" fillId="0" borderId="14" xfId="1" applyFont="1" applyBorder="1" applyAlignment="1" applyProtection="1">
      <alignment horizontal="center" vertical="center" wrapText="1" shrinkToFit="1"/>
      <protection locked="0"/>
    </xf>
    <xf numFmtId="0" fontId="5" fillId="0" borderId="0" xfId="1" applyFont="1" applyBorder="1" applyAlignment="1" applyProtection="1">
      <alignment horizontal="center" vertical="center" wrapText="1" shrinkToFit="1"/>
      <protection locked="0"/>
    </xf>
    <xf numFmtId="0" fontId="5" fillId="0" borderId="13" xfId="1" applyFont="1" applyBorder="1" applyAlignment="1" applyProtection="1">
      <alignment horizontal="center" vertical="center" wrapText="1" shrinkToFit="1"/>
      <protection locked="0"/>
    </xf>
    <xf numFmtId="0" fontId="5" fillId="0" borderId="9" xfId="1" applyFont="1" applyBorder="1" applyAlignment="1" applyProtection="1">
      <alignment horizontal="center" vertical="center" wrapText="1" shrinkToFit="1"/>
      <protection locked="0"/>
    </xf>
    <xf numFmtId="0" fontId="5" fillId="0" borderId="10" xfId="1" applyFont="1" applyBorder="1" applyAlignment="1" applyProtection="1">
      <alignment horizontal="center" vertical="center" wrapText="1" shrinkToFit="1"/>
      <protection locked="0"/>
    </xf>
    <xf numFmtId="0" fontId="5" fillId="0" borderId="11" xfId="1" applyFont="1" applyBorder="1" applyAlignment="1" applyProtection="1">
      <alignment horizontal="center" vertical="center" wrapText="1" shrinkToFit="1"/>
      <protection locked="0"/>
    </xf>
    <xf numFmtId="0" fontId="19" fillId="2" borderId="5" xfId="1" applyFont="1" applyFill="1" applyBorder="1" applyAlignment="1" applyProtection="1">
      <alignment horizontal="center" vertical="center" wrapText="1"/>
      <protection locked="0"/>
    </xf>
    <xf numFmtId="0" fontId="19" fillId="2" borderId="6" xfId="1" applyFont="1" applyFill="1" applyBorder="1" applyAlignment="1" applyProtection="1">
      <alignment horizontal="center" vertical="center" wrapText="1"/>
      <protection locked="0"/>
    </xf>
    <xf numFmtId="0" fontId="19" fillId="2" borderId="7" xfId="1" applyFont="1" applyFill="1" applyBorder="1" applyAlignment="1" applyProtection="1">
      <alignment horizontal="center" vertical="center" wrapText="1"/>
      <protection locked="0"/>
    </xf>
    <xf numFmtId="0" fontId="19" fillId="2" borderId="14" xfId="1" applyFont="1" applyFill="1" applyBorder="1" applyAlignment="1" applyProtection="1">
      <alignment horizontal="center" vertical="center" wrapText="1"/>
      <protection locked="0"/>
    </xf>
    <xf numFmtId="0" fontId="19" fillId="2" borderId="0" xfId="1" applyFont="1" applyFill="1" applyBorder="1" applyAlignment="1" applyProtection="1">
      <alignment horizontal="center" vertical="center" wrapText="1"/>
      <protection locked="0"/>
    </xf>
    <xf numFmtId="0" fontId="19" fillId="2" borderId="13" xfId="1" applyFont="1" applyFill="1" applyBorder="1" applyAlignment="1" applyProtection="1">
      <alignment horizontal="center" vertical="center" wrapText="1"/>
      <protection locked="0"/>
    </xf>
    <xf numFmtId="0" fontId="19" fillId="2" borderId="9" xfId="1" applyFont="1" applyFill="1" applyBorder="1" applyAlignment="1" applyProtection="1">
      <alignment horizontal="center" vertical="center" wrapText="1"/>
      <protection locked="0"/>
    </xf>
    <xf numFmtId="0" fontId="19" fillId="2" borderId="10" xfId="1" applyFont="1" applyFill="1" applyBorder="1" applyAlignment="1" applyProtection="1">
      <alignment horizontal="center" vertical="center" wrapText="1"/>
      <protection locked="0"/>
    </xf>
    <xf numFmtId="0" fontId="19" fillId="2" borderId="11"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center" vertical="center" shrinkToFit="1"/>
      <protection locked="0"/>
    </xf>
    <xf numFmtId="0" fontId="12" fillId="2"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7" xfId="1" applyFont="1" applyFill="1" applyBorder="1" applyAlignment="1" applyProtection="1">
      <alignment horizontal="center" vertical="center" shrinkToFit="1"/>
      <protection locked="0"/>
    </xf>
    <xf numFmtId="0" fontId="12" fillId="2" borderId="13"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protection locked="0"/>
    </xf>
    <xf numFmtId="0" fontId="13" fillId="2" borderId="6" xfId="1" applyFont="1" applyFill="1" applyBorder="1" applyAlignment="1" applyProtection="1">
      <alignment horizontal="center" vertical="center"/>
      <protection locked="0"/>
    </xf>
    <xf numFmtId="0" fontId="13" fillId="2" borderId="7"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3" fillId="2" borderId="73" xfId="1" applyFont="1" applyFill="1" applyBorder="1" applyAlignment="1" applyProtection="1">
      <alignment horizontal="center" vertical="center"/>
      <protection locked="0"/>
    </xf>
    <xf numFmtId="0" fontId="13" fillId="2" borderId="74" xfId="1" applyFont="1" applyFill="1" applyBorder="1" applyAlignment="1" applyProtection="1">
      <alignment horizontal="center" vertical="center"/>
      <protection locked="0"/>
    </xf>
    <xf numFmtId="2" fontId="8" fillId="2" borderId="5" xfId="1" applyNumberFormat="1" applyFont="1" applyFill="1" applyBorder="1" applyAlignment="1" applyProtection="1">
      <alignment horizontal="center" vertical="center" shrinkToFit="1"/>
      <protection locked="0"/>
    </xf>
    <xf numFmtId="2" fontId="8" fillId="2" borderId="6" xfId="1" applyNumberFormat="1" applyFont="1" applyFill="1" applyBorder="1" applyAlignment="1" applyProtection="1">
      <alignment horizontal="center" vertical="center" shrinkToFit="1"/>
      <protection locked="0"/>
    </xf>
    <xf numFmtId="2" fontId="8" fillId="2" borderId="7" xfId="1" applyNumberFormat="1" applyFont="1" applyFill="1" applyBorder="1" applyAlignment="1" applyProtection="1">
      <alignment horizontal="center" vertical="center" shrinkToFit="1"/>
      <protection locked="0"/>
    </xf>
    <xf numFmtId="2" fontId="8" fillId="2" borderId="14" xfId="1" applyNumberFormat="1" applyFont="1" applyFill="1" applyBorder="1" applyAlignment="1" applyProtection="1">
      <alignment horizontal="center" vertical="center" shrinkToFit="1"/>
      <protection locked="0"/>
    </xf>
    <xf numFmtId="2" fontId="8" fillId="2" borderId="0" xfId="1" applyNumberFormat="1" applyFont="1" applyFill="1" applyBorder="1" applyAlignment="1" applyProtection="1">
      <alignment horizontal="center" vertical="center" shrinkToFit="1"/>
      <protection locked="0"/>
    </xf>
    <xf numFmtId="2" fontId="8" fillId="2" borderId="13" xfId="1" applyNumberFormat="1" applyFont="1" applyFill="1" applyBorder="1" applyAlignment="1" applyProtection="1">
      <alignment horizontal="center" vertical="center" shrinkToFit="1"/>
      <protection locked="0"/>
    </xf>
    <xf numFmtId="2" fontId="8" fillId="2" borderId="9" xfId="1" applyNumberFormat="1" applyFont="1" applyFill="1" applyBorder="1" applyAlignment="1" applyProtection="1">
      <alignment horizontal="center" vertical="center" shrinkToFit="1"/>
      <protection locked="0"/>
    </xf>
    <xf numFmtId="2" fontId="8" fillId="2" borderId="10" xfId="1" applyNumberFormat="1" applyFont="1" applyFill="1" applyBorder="1" applyAlignment="1" applyProtection="1">
      <alignment horizontal="center" vertical="center" shrinkToFit="1"/>
      <protection locked="0"/>
    </xf>
    <xf numFmtId="2" fontId="8" fillId="2" borderId="11" xfId="1" applyNumberFormat="1" applyFont="1" applyFill="1" applyBorder="1" applyAlignment="1" applyProtection="1">
      <alignment horizontal="center" vertical="center" shrinkToFit="1"/>
      <protection locked="0"/>
    </xf>
    <xf numFmtId="1" fontId="8" fillId="2" borderId="4" xfId="1" applyNumberFormat="1" applyFont="1" applyFill="1" applyBorder="1" applyAlignment="1" applyProtection="1">
      <alignment horizontal="center" vertical="center" shrinkToFit="1"/>
      <protection locked="0"/>
    </xf>
    <xf numFmtId="0" fontId="9" fillId="2" borderId="75" xfId="1" applyFont="1" applyFill="1" applyBorder="1" applyAlignment="1" applyProtection="1">
      <alignment horizontal="center" vertical="center" shrinkToFit="1"/>
      <protection locked="0"/>
    </xf>
    <xf numFmtId="0" fontId="9" fillId="2" borderId="76" xfId="1" applyFont="1" applyFill="1" applyBorder="1" applyAlignment="1" applyProtection="1">
      <alignment horizontal="center" vertical="center" shrinkToFit="1"/>
      <protection locked="0"/>
    </xf>
    <xf numFmtId="0" fontId="9" fillId="2" borderId="77" xfId="1" applyFont="1" applyFill="1" applyBorder="1" applyAlignment="1" applyProtection="1">
      <alignment horizontal="center" vertical="center" shrinkToFit="1"/>
      <protection locked="0"/>
    </xf>
    <xf numFmtId="0" fontId="5" fillId="2" borderId="6" xfId="1" applyFont="1" applyFill="1" applyBorder="1" applyAlignment="1" applyProtection="1">
      <alignment horizontal="center" vertical="center"/>
      <protection locked="0"/>
    </xf>
    <xf numFmtId="0" fontId="5" fillId="2" borderId="7" xfId="1" applyFont="1" applyFill="1" applyBorder="1" applyAlignment="1" applyProtection="1">
      <alignment horizontal="center" vertical="center"/>
      <protection locked="0"/>
    </xf>
    <xf numFmtId="0" fontId="5" fillId="2" borderId="14"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0"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12" fillId="2" borderId="4" xfId="1" applyFont="1" applyFill="1" applyBorder="1" applyAlignment="1" applyProtection="1">
      <alignment horizontal="left" vertical="center" wrapText="1"/>
      <protection locked="0"/>
    </xf>
    <xf numFmtId="0" fontId="11" fillId="2" borderId="4"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shrinkToFit="1"/>
      <protection locked="0"/>
    </xf>
    <xf numFmtId="0" fontId="5" fillId="2" borderId="0" xfId="1" applyFont="1" applyFill="1" applyAlignment="1" applyProtection="1">
      <alignment horizontal="left" vertical="center" wrapText="1"/>
      <protection locked="0"/>
    </xf>
    <xf numFmtId="0" fontId="9" fillId="2" borderId="6" xfId="1" applyFont="1" applyFill="1" applyBorder="1" applyAlignment="1" applyProtection="1">
      <alignment horizontal="left" vertical="center" wrapText="1"/>
      <protection locked="0"/>
    </xf>
    <xf numFmtId="0" fontId="9" fillId="2" borderId="7"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3" fillId="2" borderId="43" xfId="1" applyFont="1" applyFill="1" applyBorder="1" applyAlignment="1" applyProtection="1">
      <alignment horizontal="center" vertical="center"/>
      <protection locked="0"/>
    </xf>
    <xf numFmtId="0" fontId="13" fillId="2" borderId="44"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9" fillId="2" borderId="65" xfId="1" applyFont="1" applyFill="1" applyBorder="1" applyAlignment="1" applyProtection="1">
      <alignment horizontal="center" vertical="center"/>
      <protection locked="0"/>
    </xf>
    <xf numFmtId="0" fontId="9" fillId="2" borderId="70" xfId="1" applyFont="1" applyFill="1" applyBorder="1" applyAlignment="1" applyProtection="1">
      <alignment horizontal="center" vertical="center"/>
      <protection locked="0"/>
    </xf>
    <xf numFmtId="0" fontId="9" fillId="2" borderId="61" xfId="1" applyFont="1" applyFill="1" applyBorder="1" applyAlignment="1" applyProtection="1">
      <alignment horizontal="center" vertical="center"/>
      <protection locked="0"/>
    </xf>
    <xf numFmtId="0" fontId="9" fillId="2" borderId="44" xfId="1" applyFont="1" applyFill="1" applyBorder="1" applyAlignment="1" applyProtection="1">
      <alignment horizontal="center" vertical="center"/>
      <protection locked="0"/>
    </xf>
    <xf numFmtId="0" fontId="9" fillId="2" borderId="63" xfId="1" applyFont="1" applyFill="1" applyBorder="1" applyAlignment="1" applyProtection="1">
      <alignment horizontal="center" vertical="center"/>
      <protection locked="0"/>
    </xf>
    <xf numFmtId="1" fontId="13" fillId="4" borderId="64" xfId="1" applyNumberFormat="1" applyFont="1" applyFill="1" applyBorder="1" applyAlignment="1" applyProtection="1">
      <alignment horizontal="center" vertical="center"/>
    </xf>
    <xf numFmtId="1" fontId="13" fillId="4" borderId="65" xfId="1" applyNumberFormat="1" applyFont="1" applyFill="1" applyBorder="1" applyAlignment="1" applyProtection="1">
      <alignment horizontal="center" vertical="center"/>
    </xf>
    <xf numFmtId="1" fontId="13" fillId="4" borderId="61" xfId="1" applyNumberFormat="1" applyFont="1" applyFill="1" applyBorder="1" applyAlignment="1" applyProtection="1">
      <alignment horizontal="center" vertical="center"/>
    </xf>
    <xf numFmtId="1" fontId="13" fillId="4" borderId="44" xfId="1" applyNumberFormat="1" applyFont="1" applyFill="1" applyBorder="1" applyAlignment="1" applyProtection="1">
      <alignment horizontal="center" vertical="center"/>
    </xf>
    <xf numFmtId="0" fontId="12" fillId="2" borderId="65" xfId="1" applyFont="1" applyFill="1" applyBorder="1" applyAlignment="1" applyProtection="1">
      <alignment horizontal="center" vertical="center"/>
      <protection locked="0"/>
    </xf>
    <xf numFmtId="0" fontId="12" fillId="2" borderId="44" xfId="1" applyFont="1" applyFill="1" applyBorder="1" applyAlignment="1" applyProtection="1">
      <alignment horizontal="center" vertical="center"/>
      <protection locked="0"/>
    </xf>
    <xf numFmtId="0" fontId="12" fillId="2" borderId="70" xfId="1" applyFont="1" applyFill="1" applyBorder="1" applyAlignment="1" applyProtection="1">
      <alignment horizontal="center" vertical="center"/>
      <protection locked="0"/>
    </xf>
    <xf numFmtId="0" fontId="12" fillId="2" borderId="63" xfId="1" applyFont="1" applyFill="1" applyBorder="1" applyAlignment="1" applyProtection="1">
      <alignment horizontal="center" vertical="center"/>
      <protection locked="0"/>
    </xf>
    <xf numFmtId="0" fontId="12" fillId="2" borderId="71" xfId="1" applyFont="1" applyFill="1" applyBorder="1" applyAlignment="1" applyProtection="1">
      <alignment horizontal="center" vertical="center"/>
      <protection locked="0"/>
    </xf>
    <xf numFmtId="0" fontId="12" fillId="2" borderId="42" xfId="1" applyFont="1" applyFill="1" applyBorder="1" applyAlignment="1" applyProtection="1">
      <alignment horizontal="center" vertical="center"/>
      <protection locked="0"/>
    </xf>
    <xf numFmtId="0" fontId="5" fillId="2" borderId="65" xfId="1" applyFont="1" applyFill="1" applyBorder="1" applyAlignment="1" applyProtection="1">
      <alignment horizontal="center" vertical="center" shrinkToFit="1"/>
      <protection locked="0"/>
    </xf>
    <xf numFmtId="0" fontId="13" fillId="8" borderId="67" xfId="1" applyFont="1" applyFill="1" applyBorder="1" applyAlignment="1" applyProtection="1">
      <alignment horizontal="center" vertical="center"/>
      <protection locked="0"/>
    </xf>
    <xf numFmtId="0" fontId="13" fillId="8" borderId="65" xfId="1" applyFont="1" applyFill="1" applyBorder="1" applyAlignment="1" applyProtection="1">
      <alignment horizontal="center" vertical="center"/>
      <protection locked="0"/>
    </xf>
    <xf numFmtId="0" fontId="13" fillId="8" borderId="9" xfId="1" applyFont="1" applyFill="1" applyBorder="1" applyAlignment="1" applyProtection="1">
      <alignment horizontal="center" vertical="center"/>
      <protection locked="0"/>
    </xf>
    <xf numFmtId="0" fontId="13" fillId="8" borderId="10" xfId="1" applyFont="1" applyFill="1" applyBorder="1" applyAlignment="1" applyProtection="1">
      <alignment horizontal="center" vertical="center"/>
      <protection locked="0"/>
    </xf>
    <xf numFmtId="0" fontId="19" fillId="2" borderId="14" xfId="1" applyFont="1" applyFill="1" applyBorder="1" applyAlignment="1" applyProtection="1">
      <alignment horizontal="center" vertical="center" textRotation="255" wrapText="1"/>
      <protection locked="0"/>
    </xf>
    <xf numFmtId="0" fontId="19" fillId="2" borderId="0" xfId="1" applyFont="1" applyFill="1" applyBorder="1" applyAlignment="1" applyProtection="1">
      <alignment horizontal="center" vertical="center" textRotation="255" wrapText="1"/>
      <protection locked="0"/>
    </xf>
    <xf numFmtId="0" fontId="9" fillId="2" borderId="65" xfId="1" applyFont="1" applyFill="1" applyBorder="1" applyAlignment="1" applyProtection="1">
      <alignment horizontal="left" vertical="center" wrapText="1"/>
      <protection locked="0"/>
    </xf>
    <xf numFmtId="0" fontId="13" fillId="8" borderId="65" xfId="1" applyFont="1" applyFill="1" applyBorder="1" applyAlignment="1" applyProtection="1">
      <alignment horizontal="center" vertical="center" shrinkToFit="1"/>
      <protection locked="0"/>
    </xf>
    <xf numFmtId="0" fontId="13" fillId="8" borderId="10" xfId="1" applyFont="1" applyFill="1" applyBorder="1" applyAlignment="1" applyProtection="1">
      <alignment horizontal="center" vertical="center" shrinkToFit="1"/>
      <protection locked="0"/>
    </xf>
    <xf numFmtId="0" fontId="9" fillId="2" borderId="41" xfId="1" applyFont="1" applyFill="1" applyBorder="1" applyAlignment="1" applyProtection="1">
      <alignment horizontal="center" vertical="center"/>
      <protection locked="0"/>
    </xf>
    <xf numFmtId="0" fontId="9" fillId="2" borderId="0" xfId="1" applyFont="1" applyFill="1" applyBorder="1" applyAlignment="1" applyProtection="1">
      <alignment horizontal="left" vertical="center" wrapText="1"/>
      <protection locked="0"/>
    </xf>
    <xf numFmtId="0" fontId="9" fillId="2" borderId="71" xfId="1" applyFont="1" applyFill="1" applyBorder="1" applyAlignment="1" applyProtection="1">
      <alignment horizontal="left" vertical="center" wrapText="1"/>
      <protection locked="0"/>
    </xf>
    <xf numFmtId="0" fontId="5" fillId="2" borderId="6" xfId="1" applyFont="1" applyFill="1" applyBorder="1" applyAlignment="1" applyProtection="1">
      <alignment vertical="center"/>
      <protection locked="0"/>
    </xf>
    <xf numFmtId="0" fontId="9" fillId="2" borderId="7" xfId="1" applyFont="1" applyFill="1" applyBorder="1" applyAlignment="1" applyProtection="1">
      <alignment vertical="center"/>
      <protection locked="0"/>
    </xf>
    <xf numFmtId="0" fontId="9" fillId="2" borderId="71" xfId="1" applyFont="1" applyFill="1" applyBorder="1" applyAlignment="1" applyProtection="1">
      <alignment vertical="center"/>
      <protection locked="0"/>
    </xf>
    <xf numFmtId="0" fontId="9" fillId="2" borderId="42" xfId="1" applyFont="1" applyFill="1" applyBorder="1" applyAlignment="1" applyProtection="1">
      <alignment vertical="center"/>
      <protection locked="0"/>
    </xf>
    <xf numFmtId="0" fontId="13" fillId="8" borderId="5" xfId="1" applyFont="1" applyFill="1" applyBorder="1" applyAlignment="1" applyProtection="1">
      <alignment horizontal="center" vertical="center"/>
      <protection locked="0"/>
    </xf>
    <xf numFmtId="0" fontId="13" fillId="8" borderId="6" xfId="1" applyFont="1" applyFill="1" applyBorder="1" applyAlignment="1" applyProtection="1">
      <alignment horizontal="center" vertical="center"/>
      <protection locked="0"/>
    </xf>
    <xf numFmtId="0" fontId="13" fillId="8" borderId="41" xfId="1" applyFont="1" applyFill="1" applyBorder="1" applyAlignment="1" applyProtection="1">
      <alignment horizontal="center" vertical="center"/>
      <protection locked="0"/>
    </xf>
    <xf numFmtId="0" fontId="13" fillId="8" borderId="71" xfId="1" applyFont="1" applyFill="1" applyBorder="1" applyAlignment="1" applyProtection="1">
      <alignment horizontal="center" vertical="center"/>
      <protection locked="0"/>
    </xf>
    <xf numFmtId="0" fontId="11" fillId="2" borderId="51" xfId="1" applyFont="1" applyFill="1" applyBorder="1" applyAlignment="1" applyProtection="1">
      <alignment horizontal="left" wrapText="1"/>
      <protection locked="0"/>
    </xf>
    <xf numFmtId="0" fontId="11" fillId="2" borderId="0" xfId="1" applyFont="1" applyFill="1" applyBorder="1" applyAlignment="1" applyProtection="1">
      <alignment horizontal="left" wrapText="1"/>
      <protection locked="0"/>
    </xf>
    <xf numFmtId="0" fontId="9" fillId="2" borderId="64" xfId="1" applyFont="1" applyFill="1" applyBorder="1" applyAlignment="1" applyProtection="1">
      <alignment horizontal="left" vertical="center" wrapText="1"/>
      <protection locked="0"/>
    </xf>
    <xf numFmtId="0" fontId="9" fillId="2" borderId="65" xfId="1" applyFont="1" applyFill="1" applyBorder="1" applyAlignment="1" applyProtection="1">
      <alignment horizontal="left" vertical="center"/>
      <protection locked="0"/>
    </xf>
    <xf numFmtId="0" fontId="9" fillId="2" borderId="66" xfId="1" applyFont="1" applyFill="1" applyBorder="1" applyAlignment="1" applyProtection="1">
      <alignment horizontal="left" vertical="center"/>
      <protection locked="0"/>
    </xf>
    <xf numFmtId="0" fontId="9" fillId="2" borderId="61" xfId="1" applyFont="1" applyFill="1" applyBorder="1" applyAlignment="1" applyProtection="1">
      <alignment horizontal="left" vertical="center"/>
      <protection locked="0"/>
    </xf>
    <xf numFmtId="0" fontId="9" fillId="2" borderId="44" xfId="1" applyFont="1" applyFill="1" applyBorder="1" applyAlignment="1" applyProtection="1">
      <alignment horizontal="left" vertical="center"/>
      <protection locked="0"/>
    </xf>
    <xf numFmtId="0" fontId="9" fillId="2" borderId="45" xfId="1" applyFont="1" applyFill="1" applyBorder="1" applyAlignment="1" applyProtection="1">
      <alignment horizontal="left" vertical="center"/>
      <protection locked="0"/>
    </xf>
    <xf numFmtId="0" fontId="13" fillId="8" borderId="44" xfId="1" applyFont="1" applyFill="1" applyBorder="1" applyAlignment="1" applyProtection="1">
      <alignment horizontal="center" vertical="center"/>
      <protection locked="0"/>
    </xf>
    <xf numFmtId="0" fontId="20" fillId="2" borderId="0" xfId="1" applyFont="1" applyFill="1" applyAlignment="1" applyProtection="1">
      <alignment horizontal="center" vertical="center" wrapText="1"/>
      <protection locked="0"/>
    </xf>
    <xf numFmtId="0" fontId="21" fillId="2" borderId="0" xfId="1" applyFont="1" applyFill="1" applyAlignment="1" applyProtection="1">
      <alignment horizontal="center" vertical="center" shrinkToFit="1"/>
      <protection locked="0"/>
    </xf>
    <xf numFmtId="0" fontId="5" fillId="2" borderId="65" xfId="1" applyFont="1" applyFill="1" applyBorder="1" applyAlignment="1" applyProtection="1">
      <alignment horizontal="center" vertical="center"/>
      <protection locked="0"/>
    </xf>
    <xf numFmtId="0" fontId="5" fillId="2" borderId="66" xfId="1" applyFont="1" applyFill="1" applyBorder="1" applyAlignment="1" applyProtection="1">
      <alignment horizontal="center" vertical="center"/>
      <protection locked="0"/>
    </xf>
    <xf numFmtId="0" fontId="5" fillId="2" borderId="61" xfId="1" applyFont="1" applyFill="1" applyBorder="1" applyAlignment="1" applyProtection="1">
      <alignment horizontal="center" vertical="center"/>
      <protection locked="0"/>
    </xf>
    <xf numFmtId="0" fontId="5" fillId="2" borderId="44" xfId="1" applyFont="1" applyFill="1" applyBorder="1" applyAlignment="1" applyProtection="1">
      <alignment horizontal="center" vertical="center"/>
      <protection locked="0"/>
    </xf>
    <xf numFmtId="0" fontId="5" fillId="2" borderId="45" xfId="1" applyFont="1" applyFill="1" applyBorder="1" applyAlignment="1" applyProtection="1">
      <alignment horizontal="center" vertical="center"/>
      <protection locked="0"/>
    </xf>
    <xf numFmtId="0" fontId="13" fillId="4" borderId="65" xfId="1" applyFont="1" applyFill="1" applyBorder="1" applyAlignment="1" applyProtection="1">
      <alignment horizontal="center" vertical="center"/>
    </xf>
    <xf numFmtId="0" fontId="13" fillId="4" borderId="44" xfId="1" applyFont="1" applyFill="1" applyBorder="1" applyAlignment="1" applyProtection="1">
      <alignment horizontal="center" vertical="center"/>
    </xf>
    <xf numFmtId="0" fontId="5" fillId="2" borderId="64" xfId="1" applyFont="1" applyFill="1" applyBorder="1" applyAlignment="1" applyProtection="1">
      <alignment horizontal="distributed" vertical="center"/>
      <protection locked="0"/>
    </xf>
    <xf numFmtId="0" fontId="9" fillId="2" borderId="65" xfId="1" applyFont="1" applyFill="1" applyBorder="1" applyAlignment="1" applyProtection="1">
      <alignment horizontal="distributed" vertical="center"/>
      <protection locked="0"/>
    </xf>
    <xf numFmtId="0" fontId="9" fillId="2" borderId="66" xfId="1" applyFont="1" applyFill="1" applyBorder="1" applyAlignment="1" applyProtection="1">
      <alignment horizontal="distributed" vertical="center"/>
      <protection locked="0"/>
    </xf>
    <xf numFmtId="0" fontId="9" fillId="2" borderId="61" xfId="1" applyFont="1" applyFill="1" applyBorder="1" applyAlignment="1" applyProtection="1">
      <alignment horizontal="distributed" vertical="center"/>
      <protection locked="0"/>
    </xf>
    <xf numFmtId="0" fontId="9" fillId="2" borderId="44" xfId="1" applyFont="1" applyFill="1" applyBorder="1" applyAlignment="1" applyProtection="1">
      <alignment horizontal="distributed" vertical="center"/>
      <protection locked="0"/>
    </xf>
    <xf numFmtId="0" fontId="9" fillId="2" borderId="45" xfId="1" applyFont="1" applyFill="1" applyBorder="1" applyAlignment="1" applyProtection="1">
      <alignment horizontal="distributed" vertical="center"/>
      <protection locked="0"/>
    </xf>
    <xf numFmtId="0" fontId="13" fillId="4" borderId="67" xfId="1" applyFont="1" applyFill="1" applyBorder="1" applyAlignment="1" applyProtection="1">
      <alignment horizontal="center" vertical="center"/>
    </xf>
    <xf numFmtId="0" fontId="13" fillId="4" borderId="43" xfId="1" applyFont="1" applyFill="1" applyBorder="1" applyAlignment="1" applyProtection="1">
      <alignment horizontal="center" vertical="center"/>
    </xf>
    <xf numFmtId="0" fontId="12" fillId="2" borderId="66"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shrinkToFit="1"/>
    </xf>
    <xf numFmtId="0" fontId="13" fillId="4" borderId="65" xfId="1" applyFont="1" applyFill="1" applyBorder="1" applyAlignment="1" applyProtection="1">
      <alignment horizontal="center" vertical="center" shrinkToFit="1"/>
    </xf>
    <xf numFmtId="0" fontId="13" fillId="4" borderId="43" xfId="1" applyFont="1" applyFill="1" applyBorder="1" applyAlignment="1" applyProtection="1">
      <alignment horizontal="center" vertical="center" shrinkToFit="1"/>
    </xf>
    <xf numFmtId="0" fontId="13" fillId="4" borderId="44" xfId="1" applyFont="1" applyFill="1" applyBorder="1" applyAlignment="1" applyProtection="1">
      <alignment horizontal="center" vertical="center" shrinkToFit="1"/>
    </xf>
    <xf numFmtId="0" fontId="12" fillId="2" borderId="68" xfId="1" applyFont="1" applyFill="1" applyBorder="1" applyAlignment="1" applyProtection="1">
      <alignment horizontal="center" vertical="center"/>
      <protection locked="0"/>
    </xf>
    <xf numFmtId="0" fontId="12" fillId="2" borderId="62" xfId="1" applyFont="1" applyFill="1" applyBorder="1" applyAlignment="1" applyProtection="1">
      <alignment horizontal="center" vertical="center"/>
      <protection locked="0"/>
    </xf>
    <xf numFmtId="0" fontId="13" fillId="4" borderId="69" xfId="1" applyFont="1" applyFill="1" applyBorder="1" applyAlignment="1" applyProtection="1">
      <alignment horizontal="center" vertical="center" shrinkToFit="1"/>
    </xf>
    <xf numFmtId="0" fontId="13" fillId="4" borderId="68" xfId="1" applyFont="1" applyFill="1" applyBorder="1" applyAlignment="1" applyProtection="1">
      <alignment horizontal="center" vertical="center" shrinkToFit="1"/>
    </xf>
    <xf numFmtId="0" fontId="13" fillId="4" borderId="47" xfId="1" applyFont="1" applyFill="1" applyBorder="1" applyAlignment="1" applyProtection="1">
      <alignment horizontal="center" vertical="center" shrinkToFit="1"/>
    </xf>
    <xf numFmtId="0" fontId="13" fillId="4" borderId="62" xfId="1" applyFont="1" applyFill="1" applyBorder="1" applyAlignment="1" applyProtection="1">
      <alignment horizontal="center" vertical="center" shrinkToFit="1"/>
    </xf>
    <xf numFmtId="0" fontId="5" fillId="2" borderId="69" xfId="1" applyFont="1" applyFill="1" applyBorder="1" applyAlignment="1" applyProtection="1">
      <alignment horizontal="center" vertical="center"/>
      <protection locked="0"/>
    </xf>
    <xf numFmtId="0" fontId="9" fillId="2" borderId="47" xfId="1" applyFont="1" applyFill="1" applyBorder="1" applyAlignment="1" applyProtection="1">
      <alignment horizontal="center" vertical="center"/>
      <protection locked="0"/>
    </xf>
    <xf numFmtId="0" fontId="18" fillId="7" borderId="67" xfId="1" applyFont="1" applyFill="1" applyBorder="1" applyAlignment="1" applyProtection="1">
      <alignment horizontal="center" vertical="center"/>
      <protection locked="0"/>
    </xf>
    <xf numFmtId="0" fontId="18" fillId="7" borderId="65" xfId="1" applyFont="1" applyFill="1" applyBorder="1" applyAlignment="1" applyProtection="1">
      <alignment horizontal="center" vertical="center"/>
      <protection locked="0"/>
    </xf>
    <xf numFmtId="0" fontId="18" fillId="7" borderId="43" xfId="1" applyFont="1" applyFill="1" applyBorder="1" applyAlignment="1" applyProtection="1">
      <alignment horizontal="center" vertical="center"/>
      <protection locked="0"/>
    </xf>
    <xf numFmtId="0" fontId="18" fillId="7" borderId="44" xfId="1" applyFont="1" applyFill="1" applyBorder="1" applyAlignment="1" applyProtection="1">
      <alignment horizontal="center" vertical="center"/>
      <protection locked="0"/>
    </xf>
    <xf numFmtId="0" fontId="13" fillId="2" borderId="67" xfId="1" applyFont="1" applyFill="1" applyBorder="1" applyAlignment="1" applyProtection="1">
      <alignment horizontal="center" vertical="center"/>
      <protection locked="0"/>
    </xf>
    <xf numFmtId="0" fontId="13" fillId="2" borderId="65" xfId="1" applyFont="1" applyFill="1" applyBorder="1" applyAlignment="1" applyProtection="1">
      <alignment horizontal="center" vertical="center"/>
      <protection locked="0"/>
    </xf>
    <xf numFmtId="0" fontId="5" fillId="2" borderId="69" xfId="1" applyFont="1" applyFill="1" applyBorder="1" applyAlignment="1" applyProtection="1">
      <alignment horizontal="left" vertical="center"/>
      <protection locked="0"/>
    </xf>
    <xf numFmtId="0" fontId="9" fillId="2" borderId="47" xfId="1" applyFont="1" applyFill="1" applyBorder="1" applyAlignment="1" applyProtection="1">
      <alignment horizontal="left" vertical="center"/>
      <protection locked="0"/>
    </xf>
    <xf numFmtId="0" fontId="17" fillId="2" borderId="48" xfId="1" applyFont="1" applyFill="1" applyBorder="1" applyAlignment="1" applyProtection="1">
      <alignment horizontal="left" vertical="center"/>
      <protection locked="0"/>
    </xf>
    <xf numFmtId="0" fontId="17" fillId="2" borderId="49" xfId="1" applyFont="1" applyFill="1" applyBorder="1" applyAlignment="1" applyProtection="1">
      <alignment horizontal="left" vertical="center"/>
      <protection locked="0"/>
    </xf>
    <xf numFmtId="0" fontId="17" fillId="2" borderId="50" xfId="1" applyFont="1" applyFill="1" applyBorder="1" applyAlignment="1" applyProtection="1">
      <alignment horizontal="left" vertical="center"/>
      <protection locked="0"/>
    </xf>
    <xf numFmtId="0" fontId="5" fillId="2" borderId="51"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9" fillId="2" borderId="54"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8" fillId="7" borderId="5" xfId="1" applyFont="1" applyFill="1" applyBorder="1" applyAlignment="1" applyProtection="1">
      <alignment horizontal="center" vertical="center"/>
      <protection locked="0"/>
    </xf>
    <xf numFmtId="0" fontId="18" fillId="7" borderId="6" xfId="1" applyFont="1" applyFill="1" applyBorder="1" applyAlignment="1" applyProtection="1">
      <alignment horizontal="center" vertical="center"/>
      <protection locked="0"/>
    </xf>
    <xf numFmtId="0" fontId="18" fillId="7" borderId="9" xfId="1" applyFont="1" applyFill="1" applyBorder="1" applyAlignment="1" applyProtection="1">
      <alignment horizontal="center" vertical="center"/>
      <protection locked="0"/>
    </xf>
    <xf numFmtId="0" fontId="18" fillId="7" borderId="10" xfId="1" applyFont="1" applyFill="1" applyBorder="1" applyAlignment="1" applyProtection="1">
      <alignment horizontal="center" vertical="center"/>
      <protection locked="0"/>
    </xf>
    <xf numFmtId="0" fontId="13" fillId="2" borderId="9" xfId="1" applyFont="1" applyFill="1" applyBorder="1" applyAlignment="1" applyProtection="1">
      <alignment horizontal="center" vertical="center"/>
      <protection locked="0"/>
    </xf>
    <xf numFmtId="0" fontId="13" fillId="2" borderId="10" xfId="1" applyFont="1" applyFill="1" applyBorder="1" applyAlignment="1" applyProtection="1">
      <alignment horizontal="center" vertical="center"/>
      <protection locked="0"/>
    </xf>
    <xf numFmtId="0" fontId="12" fillId="2" borderId="52" xfId="1" applyFont="1" applyFill="1" applyBorder="1" applyAlignment="1" applyProtection="1">
      <alignment horizontal="center" vertical="center"/>
      <protection locked="0"/>
    </xf>
    <xf numFmtId="0" fontId="12" fillId="2" borderId="55" xfId="1" applyFont="1" applyFill="1" applyBorder="1" applyAlignment="1" applyProtection="1">
      <alignment horizontal="center" vertical="center"/>
      <protection locked="0"/>
    </xf>
    <xf numFmtId="0" fontId="13" fillId="4" borderId="59" xfId="1" applyFont="1" applyFill="1" applyBorder="1" applyAlignment="1" applyProtection="1">
      <alignment horizontal="center" vertical="center" shrinkToFit="1"/>
    </xf>
    <xf numFmtId="0" fontId="13" fillId="4" borderId="6" xfId="1" applyFont="1" applyFill="1" applyBorder="1" applyAlignment="1" applyProtection="1">
      <alignment horizontal="center" vertical="center" shrinkToFit="1"/>
    </xf>
    <xf numFmtId="0" fontId="13" fillId="4" borderId="52" xfId="1" applyFont="1" applyFill="1" applyBorder="1" applyAlignment="1" applyProtection="1">
      <alignment horizontal="center" vertical="center" shrinkToFit="1"/>
    </xf>
    <xf numFmtId="0" fontId="13" fillId="4" borderId="40" xfId="1" applyFont="1" applyFill="1" applyBorder="1" applyAlignment="1" applyProtection="1">
      <alignment horizontal="center" vertical="center" shrinkToFit="1"/>
    </xf>
    <xf numFmtId="0" fontId="13" fillId="4" borderId="0" xfId="1" applyFont="1" applyFill="1" applyBorder="1" applyAlignment="1" applyProtection="1">
      <alignment horizontal="center" vertical="center" shrinkToFit="1"/>
    </xf>
    <xf numFmtId="0" fontId="13" fillId="4" borderId="46" xfId="1" applyFont="1" applyFill="1" applyBorder="1" applyAlignment="1" applyProtection="1">
      <alignment horizontal="center" vertical="center" shrinkToFit="1"/>
    </xf>
    <xf numFmtId="0" fontId="13" fillId="4" borderId="56" xfId="1" applyFont="1" applyFill="1" applyBorder="1" applyAlignment="1" applyProtection="1">
      <alignment horizontal="center" vertical="center" shrinkToFit="1"/>
    </xf>
    <xf numFmtId="0" fontId="13" fillId="4" borderId="10" xfId="1" applyFont="1" applyFill="1" applyBorder="1" applyAlignment="1" applyProtection="1">
      <alignment horizontal="center" vertical="center" shrinkToFit="1"/>
    </xf>
    <xf numFmtId="0" fontId="13" fillId="4" borderId="55" xfId="1" applyFont="1" applyFill="1" applyBorder="1" applyAlignment="1" applyProtection="1">
      <alignment horizontal="center" vertical="center" shrinkToFit="1"/>
    </xf>
    <xf numFmtId="0" fontId="5" fillId="2" borderId="59" xfId="1" applyFont="1" applyFill="1" applyBorder="1" applyAlignment="1" applyProtection="1">
      <alignment horizontal="left" vertical="center"/>
      <protection locked="0"/>
    </xf>
    <xf numFmtId="0" fontId="5" fillId="2" borderId="6" xfId="1" applyFont="1" applyFill="1" applyBorder="1" applyAlignment="1" applyProtection="1">
      <alignment horizontal="left" vertical="center"/>
      <protection locked="0"/>
    </xf>
    <xf numFmtId="0" fontId="5" fillId="2" borderId="4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center"/>
      <protection locked="0"/>
    </xf>
    <xf numFmtId="0" fontId="9" fillId="2" borderId="53" xfId="1" applyFont="1" applyFill="1" applyBorder="1" applyAlignment="1" applyProtection="1">
      <alignment horizontal="center" vertical="center"/>
      <protection locked="0"/>
    </xf>
    <xf numFmtId="0" fontId="13" fillId="4" borderId="6"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3" fillId="4" borderId="10" xfId="1" applyFont="1" applyFill="1" applyBorder="1" applyAlignment="1" applyProtection="1">
      <alignment horizontal="center" vertical="center"/>
    </xf>
    <xf numFmtId="0" fontId="9" fillId="2" borderId="60" xfId="1" applyFont="1" applyFill="1" applyBorder="1" applyAlignment="1" applyProtection="1">
      <alignment horizontal="center" vertical="center"/>
      <protection locked="0"/>
    </xf>
    <xf numFmtId="0" fontId="5" fillId="2" borderId="58"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6" xfId="1" applyFont="1" applyFill="1" applyBorder="1" applyAlignment="1" applyProtection="1">
      <alignment horizontal="left" vertical="center"/>
      <protection locked="0"/>
    </xf>
    <xf numFmtId="0" fontId="9" fillId="2" borderId="56"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9" fillId="2" borderId="0" xfId="1" applyFont="1" applyFill="1" applyBorder="1" applyAlignment="1" applyProtection="1">
      <alignment horizontal="left" vertical="center"/>
      <protection locked="0"/>
    </xf>
    <xf numFmtId="0" fontId="9" fillId="2" borderId="57" xfId="1" applyFont="1" applyFill="1" applyBorder="1" applyAlignment="1" applyProtection="1">
      <alignment horizontal="center" vertical="center"/>
      <protection locked="0"/>
    </xf>
    <xf numFmtId="0" fontId="5" fillId="2" borderId="56"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2" borderId="39" xfId="1" applyFont="1" applyFill="1" applyBorder="1" applyAlignment="1" applyProtection="1">
      <alignment horizontal="center" vertical="center"/>
      <protection locked="0"/>
    </xf>
    <xf numFmtId="0" fontId="5" fillId="2" borderId="37"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protection locked="0"/>
    </xf>
    <xf numFmtId="0" fontId="5" fillId="2" borderId="46" xfId="1" applyFont="1" applyFill="1" applyBorder="1" applyAlignment="1" applyProtection="1">
      <alignment horizontal="center" vertical="center"/>
      <protection locked="0"/>
    </xf>
    <xf numFmtId="0" fontId="5" fillId="2" borderId="40" xfId="1" applyFont="1" applyFill="1" applyBorder="1" applyAlignment="1" applyProtection="1">
      <alignment horizontal="right" wrapText="1"/>
      <protection locked="0"/>
    </xf>
    <xf numFmtId="0" fontId="16" fillId="0" borderId="0" xfId="1" applyFont="1" applyAlignment="1" applyProtection="1">
      <alignment horizontal="right" wrapText="1"/>
      <protection locked="0"/>
    </xf>
    <xf numFmtId="0" fontId="16" fillId="0" borderId="13" xfId="1" applyFont="1" applyBorder="1" applyAlignment="1" applyProtection="1">
      <alignment horizontal="right" wrapText="1"/>
      <protection locked="0"/>
    </xf>
    <xf numFmtId="0" fontId="16" fillId="0" borderId="47" xfId="1" applyFont="1" applyBorder="1" applyAlignment="1" applyProtection="1">
      <alignment horizontal="right" wrapText="1"/>
      <protection locked="0"/>
    </xf>
    <xf numFmtId="0" fontId="16" fillId="0" borderId="44" xfId="1" applyFont="1" applyBorder="1" applyAlignment="1" applyProtection="1">
      <alignment horizontal="right" wrapText="1"/>
      <protection locked="0"/>
    </xf>
    <xf numFmtId="0" fontId="16" fillId="0" borderId="45" xfId="1" applyFont="1" applyBorder="1" applyAlignment="1" applyProtection="1">
      <alignment horizontal="right" wrapText="1"/>
      <protection locked="0"/>
    </xf>
    <xf numFmtId="0" fontId="9" fillId="2" borderId="18" xfId="1" applyFont="1" applyFill="1" applyBorder="1" applyAlignment="1" applyProtection="1">
      <alignment horizontal="center" vertical="center" textRotation="255" wrapText="1"/>
      <protection locked="0"/>
    </xf>
    <xf numFmtId="0" fontId="9" fillId="2" borderId="16" xfId="1" applyFont="1" applyFill="1" applyBorder="1" applyAlignment="1" applyProtection="1">
      <alignment horizontal="center" vertical="center" textRotation="255" wrapText="1"/>
      <protection locked="0"/>
    </xf>
    <xf numFmtId="0" fontId="9" fillId="2" borderId="14" xfId="1" applyFont="1" applyFill="1" applyBorder="1" applyAlignment="1" applyProtection="1">
      <alignment horizontal="center" vertical="center" textRotation="255" wrapText="1"/>
      <protection locked="0"/>
    </xf>
    <xf numFmtId="0" fontId="9" fillId="2" borderId="0" xfId="1" applyFont="1" applyFill="1" applyBorder="1" applyAlignment="1" applyProtection="1">
      <alignment horizontal="center" vertical="center" textRotation="255" wrapText="1"/>
      <protection locked="0"/>
    </xf>
    <xf numFmtId="0" fontId="9" fillId="2" borderId="43" xfId="1" applyFont="1" applyFill="1" applyBorder="1" applyAlignment="1" applyProtection="1">
      <alignment horizontal="center" vertical="center" textRotation="255" wrapText="1"/>
      <protection locked="0"/>
    </xf>
    <xf numFmtId="0" fontId="9" fillId="2" borderId="44" xfId="1" applyFont="1" applyFill="1" applyBorder="1" applyAlignment="1" applyProtection="1">
      <alignment horizontal="center" vertical="center" textRotation="255" wrapText="1"/>
      <protection locked="0"/>
    </xf>
    <xf numFmtId="0" fontId="9" fillId="2" borderId="42" xfId="1" applyFont="1" applyFill="1" applyBorder="1" applyAlignment="1" applyProtection="1">
      <alignment horizontal="center" vertical="center"/>
      <protection locked="0"/>
    </xf>
    <xf numFmtId="0" fontId="14" fillId="8" borderId="5" xfId="1" applyFont="1" applyFill="1" applyBorder="1" applyAlignment="1" applyProtection="1">
      <alignment horizontal="right" vertical="center"/>
      <protection locked="0"/>
    </xf>
    <xf numFmtId="0" fontId="14" fillId="8" borderId="6" xfId="1" applyFont="1" applyFill="1" applyBorder="1" applyAlignment="1" applyProtection="1">
      <alignment horizontal="right" vertical="center"/>
      <protection locked="0"/>
    </xf>
    <xf numFmtId="0" fontId="14" fillId="8" borderId="25" xfId="1" applyFont="1" applyFill="1" applyBorder="1" applyAlignment="1" applyProtection="1">
      <alignment horizontal="right" vertical="center"/>
      <protection locked="0"/>
    </xf>
    <xf numFmtId="0" fontId="14" fillId="8" borderId="23"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2" xfId="1" applyFont="1" applyFill="1" applyBorder="1" applyAlignment="1" applyProtection="1">
      <alignment horizontal="left" vertical="center" indent="1"/>
      <protection locked="0"/>
    </xf>
    <xf numFmtId="0" fontId="5" fillId="2" borderId="23" xfId="1" applyFont="1" applyFill="1" applyBorder="1" applyAlignment="1" applyProtection="1">
      <alignment horizontal="left" vertical="center" indent="1"/>
      <protection locked="0"/>
    </xf>
    <xf numFmtId="0" fontId="5" fillId="2" borderId="34" xfId="1" applyFont="1" applyFill="1" applyBorder="1" applyAlignment="1" applyProtection="1">
      <alignment horizontal="left" vertical="center" indent="1"/>
      <protection locked="0"/>
    </xf>
    <xf numFmtId="0" fontId="13" fillId="6" borderId="14" xfId="1" applyFont="1" applyFill="1" applyBorder="1" applyAlignment="1" applyProtection="1">
      <alignment horizontal="center" vertical="center"/>
      <protection locked="0"/>
    </xf>
    <xf numFmtId="0" fontId="13" fillId="6" borderId="0" xfId="1" applyFont="1" applyFill="1" applyBorder="1" applyAlignment="1" applyProtection="1">
      <alignment horizontal="center" vertical="center"/>
      <protection locked="0"/>
    </xf>
    <xf numFmtId="0" fontId="13" fillId="6" borderId="43" xfId="1" applyFont="1" applyFill="1" applyBorder="1" applyAlignment="1" applyProtection="1">
      <alignment horizontal="center" vertical="center"/>
      <protection locked="0"/>
    </xf>
    <xf numFmtId="0" fontId="13" fillId="6" borderId="44" xfId="1" applyFont="1" applyFill="1" applyBorder="1" applyAlignment="1" applyProtection="1">
      <alignment horizontal="center" vertical="center"/>
      <protection locked="0"/>
    </xf>
    <xf numFmtId="0" fontId="5" fillId="2" borderId="36" xfId="1" applyFont="1" applyFill="1" applyBorder="1" applyAlignment="1" applyProtection="1">
      <alignment horizontal="center" vertical="center"/>
      <protection locked="0"/>
    </xf>
    <xf numFmtId="0" fontId="5" fillId="2" borderId="16"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21" xfId="1" applyFont="1" applyFill="1" applyBorder="1" applyAlignment="1" applyProtection="1">
      <alignment horizontal="left" vertical="center" shrinkToFit="1"/>
      <protection locked="0"/>
    </xf>
    <xf numFmtId="0" fontId="11" fillId="2" borderId="22" xfId="1" applyFont="1" applyFill="1" applyBorder="1" applyAlignment="1" applyProtection="1">
      <alignment horizontal="center" vertical="center" wrapText="1"/>
      <protection locked="0"/>
    </xf>
    <xf numFmtId="0" fontId="11" fillId="2" borderId="23" xfId="1" applyFont="1" applyFill="1" applyBorder="1" applyAlignment="1" applyProtection="1">
      <alignment horizontal="center" vertical="center" wrapText="1"/>
      <protection locked="0"/>
    </xf>
    <xf numFmtId="0" fontId="11" fillId="2" borderId="24" xfId="1" applyFont="1" applyFill="1" applyBorder="1" applyAlignment="1" applyProtection="1">
      <alignment horizontal="center" vertical="center" wrapText="1"/>
      <protection locked="0"/>
    </xf>
    <xf numFmtId="0" fontId="5" fillId="2" borderId="23"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wrapText="1"/>
      <protection locked="0"/>
    </xf>
    <xf numFmtId="0" fontId="11" fillId="2" borderId="28" xfId="1" applyFont="1" applyFill="1" applyBorder="1" applyAlignment="1" applyProtection="1">
      <alignment horizontal="center" vertical="center" wrapText="1"/>
      <protection locked="0"/>
    </xf>
    <xf numFmtId="0" fontId="11" fillId="2" borderId="29" xfId="1" applyFont="1" applyFill="1" applyBorder="1" applyAlignment="1" applyProtection="1">
      <alignment horizontal="center" vertical="center" wrapText="1"/>
      <protection locked="0"/>
    </xf>
    <xf numFmtId="0" fontId="7" fillId="4" borderId="30" xfId="1" applyFont="1" applyFill="1" applyBorder="1" applyAlignment="1" applyProtection="1">
      <alignment horizontal="center" vertical="center"/>
    </xf>
    <xf numFmtId="0" fontId="7" fillId="4" borderId="28" xfId="1" applyFont="1" applyFill="1" applyBorder="1" applyAlignment="1" applyProtection="1">
      <alignment horizontal="center" vertical="center"/>
    </xf>
    <xf numFmtId="0" fontId="12" fillId="2" borderId="28" xfId="1" applyFont="1" applyFill="1" applyBorder="1" applyAlignment="1" applyProtection="1">
      <alignment horizontal="center" vertical="top" wrapText="1"/>
      <protection locked="0"/>
    </xf>
    <xf numFmtId="0" fontId="12" fillId="2" borderId="31" xfId="1" applyFont="1" applyFill="1" applyBorder="1" applyAlignment="1" applyProtection="1">
      <alignment horizontal="center" vertical="top" wrapText="1"/>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vertical="center"/>
      <protection locked="0"/>
    </xf>
    <xf numFmtId="0" fontId="11" fillId="2" borderId="6"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right" vertical="top"/>
      <protection locked="0"/>
    </xf>
    <xf numFmtId="0" fontId="5" fillId="0" borderId="0" xfId="1" applyFont="1" applyFill="1" applyBorder="1" applyAlignment="1" applyProtection="1">
      <alignment horizontal="left" vertical="center" wrapText="1" shrinkToFi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20"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shrinkToFit="1"/>
    </xf>
    <xf numFmtId="0" fontId="8" fillId="4" borderId="16" xfId="1" applyFont="1" applyFill="1" applyBorder="1" applyAlignment="1" applyProtection="1">
      <alignment horizontal="center" vertical="center" shrinkToFit="1"/>
    </xf>
    <xf numFmtId="0" fontId="8" fillId="4" borderId="14" xfId="1" applyFont="1" applyFill="1" applyBorder="1" applyAlignment="1" applyProtection="1">
      <alignment horizontal="center" vertical="center" shrinkToFit="1"/>
    </xf>
    <xf numFmtId="0" fontId="8" fillId="4" borderId="0" xfId="1" applyFont="1" applyFill="1" applyBorder="1" applyAlignment="1" applyProtection="1">
      <alignment horizontal="center" vertical="center" shrinkToFit="1"/>
    </xf>
    <xf numFmtId="0" fontId="8" fillId="4" borderId="25" xfId="1" applyFont="1" applyFill="1" applyBorder="1" applyAlignment="1" applyProtection="1">
      <alignment horizontal="center" vertical="center" shrinkToFit="1"/>
    </xf>
    <xf numFmtId="0" fontId="8" fillId="4" borderId="23" xfId="1" applyFont="1" applyFill="1" applyBorder="1" applyAlignment="1" applyProtection="1">
      <alignment horizontal="center" vertical="center" shrinkToFit="1"/>
    </xf>
    <xf numFmtId="0" fontId="11" fillId="2" borderId="1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13" xfId="1" applyFont="1" applyFill="1" applyBorder="1" applyAlignment="1" applyProtection="1">
      <alignment horizontal="left" vertical="center" wrapText="1"/>
      <protection locked="0"/>
    </xf>
    <xf numFmtId="0" fontId="11" fillId="2" borderId="9" xfId="1" applyFont="1" applyFill="1" applyBorder="1" applyAlignment="1" applyProtection="1">
      <alignment horizontal="left" vertical="center" wrapText="1"/>
      <protection locked="0"/>
    </xf>
    <xf numFmtId="0" fontId="11" fillId="2" borderId="10" xfId="1" applyFont="1" applyFill="1" applyBorder="1" applyAlignment="1" applyProtection="1">
      <alignment horizontal="left" vertical="center" wrapText="1"/>
      <protection locked="0"/>
    </xf>
    <xf numFmtId="0" fontId="11" fillId="2" borderId="11" xfId="1" applyFont="1" applyFill="1" applyBorder="1" applyAlignment="1" applyProtection="1">
      <alignment horizontal="left" vertical="center" wrapText="1"/>
      <protection locked="0"/>
    </xf>
    <xf numFmtId="0" fontId="8" fillId="4" borderId="9" xfId="1" applyFont="1" applyFill="1" applyBorder="1" applyAlignment="1" applyProtection="1">
      <alignment horizontal="center" vertical="center" shrinkToFit="1"/>
    </xf>
    <xf numFmtId="0" fontId="8" fillId="4" borderId="10" xfId="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12" fillId="2" borderId="0" xfId="1" applyFont="1" applyFill="1" applyAlignment="1" applyProtection="1">
      <alignment horizontal="center" vertical="center"/>
      <protection locked="0"/>
    </xf>
    <xf numFmtId="0" fontId="6" fillId="4" borderId="6" xfId="1" applyFont="1" applyFill="1" applyBorder="1" applyAlignment="1" applyProtection="1">
      <alignment horizontal="center" vertical="center" wrapText="1"/>
    </xf>
    <xf numFmtId="0" fontId="11" fillId="2" borderId="6" xfId="1" applyFont="1" applyFill="1" applyBorder="1" applyAlignment="1" applyProtection="1">
      <alignment horizontal="center" vertical="center" shrinkToFit="1"/>
      <protection locked="0"/>
    </xf>
    <xf numFmtId="0" fontId="11" fillId="2" borderId="7"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2" fontId="13" fillId="4" borderId="5" xfId="1" applyNumberFormat="1" applyFont="1" applyFill="1" applyBorder="1" applyAlignment="1" applyProtection="1">
      <alignment horizontal="center" vertical="center" shrinkToFit="1"/>
    </xf>
    <xf numFmtId="2" fontId="13" fillId="4" borderId="6" xfId="1" applyNumberFormat="1" applyFont="1" applyFill="1" applyBorder="1" applyAlignment="1" applyProtection="1">
      <alignment horizontal="center" vertical="center" shrinkToFit="1"/>
    </xf>
    <xf numFmtId="2" fontId="13" fillId="4" borderId="14" xfId="1" applyNumberFormat="1" applyFont="1" applyFill="1" applyBorder="1" applyAlignment="1" applyProtection="1">
      <alignment horizontal="center" vertical="center" shrinkToFit="1"/>
    </xf>
    <xf numFmtId="2" fontId="13" fillId="4" borderId="0" xfId="1" applyNumberFormat="1" applyFont="1" applyFill="1" applyBorder="1" applyAlignment="1" applyProtection="1">
      <alignment horizontal="center" vertical="center" shrinkToFit="1"/>
    </xf>
    <xf numFmtId="2" fontId="13" fillId="4" borderId="9" xfId="1" applyNumberFormat="1" applyFont="1" applyFill="1" applyBorder="1" applyAlignment="1" applyProtection="1">
      <alignment horizontal="center" vertical="center" shrinkToFit="1"/>
    </xf>
    <xf numFmtId="2" fontId="13" fillId="4" borderId="10" xfId="1" applyNumberFormat="1" applyFont="1" applyFill="1" applyBorder="1" applyAlignment="1" applyProtection="1">
      <alignment horizontal="center" vertical="center" shrinkToFit="1"/>
    </xf>
    <xf numFmtId="0" fontId="6" fillId="2" borderId="12"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5" fillId="2" borderId="8"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9" fillId="2" borderId="75" xfId="1" applyFont="1" applyFill="1" applyBorder="1" applyAlignment="1">
      <alignment horizontal="center" vertical="center"/>
    </xf>
    <xf numFmtId="0" fontId="9" fillId="2" borderId="76" xfId="1" applyFont="1" applyFill="1" applyBorder="1" applyAlignment="1">
      <alignment horizontal="center" vertical="center"/>
    </xf>
    <xf numFmtId="0" fontId="9" fillId="2" borderId="77" xfId="1" applyFont="1" applyFill="1" applyBorder="1" applyAlignment="1">
      <alignment horizontal="center" vertical="center"/>
    </xf>
    <xf numFmtId="0" fontId="8" fillId="4" borderId="78" xfId="1" applyFont="1" applyFill="1" applyBorder="1" applyAlignment="1" applyProtection="1">
      <alignment wrapText="1"/>
      <protection locked="0"/>
    </xf>
    <xf numFmtId="0" fontId="8" fillId="4" borderId="79" xfId="1" applyFont="1" applyFill="1" applyBorder="1" applyAlignment="1" applyProtection="1">
      <alignment wrapText="1"/>
      <protection locked="0"/>
    </xf>
    <xf numFmtId="0" fontId="21" fillId="2" borderId="0" xfId="1" applyFont="1" applyFill="1" applyAlignment="1" applyProtection="1">
      <alignment horizontal="center" vertical="center" wrapText="1"/>
      <protection locked="0"/>
    </xf>
    <xf numFmtId="0" fontId="14" fillId="5" borderId="5" xfId="1" applyFont="1" applyFill="1" applyBorder="1" applyAlignment="1" applyProtection="1">
      <alignment horizontal="right" vertical="center"/>
      <protection locked="0"/>
    </xf>
    <xf numFmtId="0" fontId="14" fillId="5" borderId="6" xfId="1" applyFont="1" applyFill="1" applyBorder="1" applyAlignment="1" applyProtection="1">
      <alignment horizontal="right" vertical="center"/>
      <protection locked="0"/>
    </xf>
    <xf numFmtId="0" fontId="14" fillId="5" borderId="25" xfId="1" applyFont="1" applyFill="1" applyBorder="1" applyAlignment="1" applyProtection="1">
      <alignment horizontal="right" vertical="center"/>
      <protection locked="0"/>
    </xf>
    <xf numFmtId="0" fontId="14" fillId="5" borderId="23" xfId="1" applyFont="1" applyFill="1" applyBorder="1" applyAlignment="1" applyProtection="1">
      <alignment horizontal="right" vertical="center"/>
      <protection locked="0"/>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177" fontId="13" fillId="4" borderId="6" xfId="1" applyNumberFormat="1" applyFont="1" applyFill="1" applyBorder="1" applyAlignment="1" applyProtection="1">
      <alignment horizontal="center" vertical="center"/>
    </xf>
    <xf numFmtId="177" fontId="13" fillId="4" borderId="0" xfId="1" applyNumberFormat="1" applyFont="1" applyFill="1" applyBorder="1" applyAlignment="1" applyProtection="1">
      <alignment horizontal="center" vertical="center"/>
    </xf>
    <xf numFmtId="177" fontId="13" fillId="4" borderId="10" xfId="1" applyNumberFormat="1" applyFont="1" applyFill="1" applyBorder="1" applyAlignment="1" applyProtection="1">
      <alignment horizontal="center" vertical="center"/>
    </xf>
    <xf numFmtId="177" fontId="13" fillId="4" borderId="65" xfId="1" applyNumberFormat="1" applyFont="1" applyFill="1" applyBorder="1" applyAlignment="1" applyProtection="1">
      <alignment horizontal="center" vertical="center"/>
    </xf>
    <xf numFmtId="177" fontId="13" fillId="4" borderId="44" xfId="1" applyNumberFormat="1" applyFont="1" applyFill="1" applyBorder="1" applyAlignment="1" applyProtection="1">
      <alignment horizontal="center" vertical="center"/>
    </xf>
  </cellXfs>
  <cellStyles count="3">
    <cellStyle name="標準" xfId="0" builtinId="0"/>
    <cellStyle name="標準 2" xfId="1"/>
    <cellStyle name="標準 2 2" xfId="2"/>
  </cellStyles>
  <dxfs count="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checked="Checked"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checked="Checked"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263</xdr:row>
          <xdr:rowOff>180975</xdr:rowOff>
        </xdr:from>
        <xdr:to>
          <xdr:col>25</xdr:col>
          <xdr:colOff>66675</xdr:colOff>
          <xdr:row>265</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9525</xdr:rowOff>
        </xdr:from>
        <xdr:to>
          <xdr:col>19</xdr:col>
          <xdr:colOff>66675</xdr:colOff>
          <xdr:row>266</xdr:row>
          <xdr:rowOff>47625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266</xdr:row>
          <xdr:rowOff>9525</xdr:rowOff>
        </xdr:from>
        <xdr:to>
          <xdr:col>9</xdr:col>
          <xdr:colOff>85725</xdr:colOff>
          <xdr:row>267</xdr:row>
          <xdr:rowOff>47625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1058" name="Check Box 34" hidden="1">
                <a:extLst>
                  <a:ext uri="{63B3BB69-23CF-44E3-9099-C40C66FF867C}">
                    <a14:compatExt spid="_x0000_s1058"/>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59" name="Check Box 35" hidden="1">
                <a:extLst>
                  <a:ext uri="{63B3BB69-23CF-44E3-9099-C40C66FF867C}">
                    <a14:compatExt spid="_x0000_s1059"/>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060" name="Check Box 36" hidden="1">
                <a:extLst>
                  <a:ext uri="{63B3BB69-23CF-44E3-9099-C40C66FF867C}">
                    <a14:compatExt spid="_x0000_s1060"/>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1063" name="Check Box 39" hidden="1">
                <a:extLst>
                  <a:ext uri="{63B3BB69-23CF-44E3-9099-C40C66FF867C}">
                    <a14:compatExt spid="_x0000_s1063"/>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1064" name="Check Box 40" hidden="1">
                <a:extLst>
                  <a:ext uri="{63B3BB69-23CF-44E3-9099-C40C66FF867C}">
                    <a14:compatExt spid="_x0000_s1064"/>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1065" name="Check Box 41" hidden="1">
                <a:extLst>
                  <a:ext uri="{63B3BB69-23CF-44E3-9099-C40C66FF867C}">
                    <a14:compatExt spid="_x0000_s1065"/>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1066" name="Check Box 42" hidden="1">
                <a:extLst>
                  <a:ext uri="{63B3BB69-23CF-44E3-9099-C40C66FF867C}">
                    <a14:compatExt spid="_x0000_s1066"/>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1067" name="Check Box 43" hidden="1">
                <a:extLst>
                  <a:ext uri="{63B3BB69-23CF-44E3-9099-C40C66FF867C}">
                    <a14:compatExt spid="_x0000_s106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68" name="Check Box 44" hidden="1">
                <a:extLst>
                  <a:ext uri="{63B3BB69-23CF-44E3-9099-C40C66FF867C}">
                    <a14:compatExt spid="_x0000_s106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69" name="Check Box 45" hidden="1">
                <a:extLst>
                  <a:ext uri="{63B3BB69-23CF-44E3-9099-C40C66FF867C}">
                    <a14:compatExt spid="_x0000_s106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1070" name="Check Box 46" hidden="1">
                <a:extLst>
                  <a:ext uri="{63B3BB69-23CF-44E3-9099-C40C66FF867C}">
                    <a14:compatExt spid="_x0000_s107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1" name="Check Box 47" hidden="1">
                <a:extLst>
                  <a:ext uri="{63B3BB69-23CF-44E3-9099-C40C66FF867C}">
                    <a14:compatExt spid="_x0000_s107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2" name="Check Box 48" hidden="1">
                <a:extLst>
                  <a:ext uri="{63B3BB69-23CF-44E3-9099-C40C66FF867C}">
                    <a14:compatExt spid="_x0000_s107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1073" name="Check Box 49" hidden="1">
                <a:extLst>
                  <a:ext uri="{63B3BB69-23CF-44E3-9099-C40C66FF867C}">
                    <a14:compatExt spid="_x0000_s107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4" name="Check Box 50" hidden="1">
                <a:extLst>
                  <a:ext uri="{63B3BB69-23CF-44E3-9099-C40C66FF867C}">
                    <a14:compatExt spid="_x0000_s107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5" name="Check Box 51" hidden="1">
                <a:extLst>
                  <a:ext uri="{63B3BB69-23CF-44E3-9099-C40C66FF867C}">
                    <a14:compatExt spid="_x0000_s107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1076" name="Check Box 52" hidden="1">
                <a:extLst>
                  <a:ext uri="{63B3BB69-23CF-44E3-9099-C40C66FF867C}">
                    <a14:compatExt spid="_x0000_s1076"/>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77" name="Check Box 53" hidden="1">
                <a:extLst>
                  <a:ext uri="{63B3BB69-23CF-44E3-9099-C40C66FF867C}">
                    <a14:compatExt spid="_x0000_s1077"/>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78" name="Check Box 54" hidden="1">
                <a:extLst>
                  <a:ext uri="{63B3BB69-23CF-44E3-9099-C40C66FF867C}">
                    <a14:compatExt spid="_x0000_s1078"/>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1079" name="Check Box 55" hidden="1">
                <a:extLst>
                  <a:ext uri="{63B3BB69-23CF-44E3-9099-C40C66FF867C}">
                    <a14:compatExt spid="_x0000_s1079"/>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80" name="Check Box 56" hidden="1">
                <a:extLst>
                  <a:ext uri="{63B3BB69-23CF-44E3-9099-C40C66FF867C}">
                    <a14:compatExt spid="_x0000_s1080"/>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81" name="Check Box 57" hidden="1">
                <a:extLst>
                  <a:ext uri="{63B3BB69-23CF-44E3-9099-C40C66FF867C}">
                    <a14:compatExt spid="_x0000_s1081"/>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1099" name="Check Box 75" hidden="1">
                <a:extLst>
                  <a:ext uri="{63B3BB69-23CF-44E3-9099-C40C66FF867C}">
                    <a14:compatExt spid="_x0000_s1099"/>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100" name="Check Box 76" hidden="1">
                <a:extLst>
                  <a:ext uri="{63B3BB69-23CF-44E3-9099-C40C66FF867C}">
                    <a14:compatExt spid="_x0000_s1100"/>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1101" name="Check Box 77" hidden="1">
                <a:extLst>
                  <a:ext uri="{63B3BB69-23CF-44E3-9099-C40C66FF867C}">
                    <a14:compatExt spid="_x0000_s1101"/>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47625</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9525</xdr:rowOff>
        </xdr:from>
        <xdr:to>
          <xdr:col>9</xdr:col>
          <xdr:colOff>0</xdr:colOff>
          <xdr:row>258</xdr:row>
          <xdr:rowOff>47625</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92</xdr:row>
          <xdr:rowOff>114300</xdr:rowOff>
        </xdr:from>
        <xdr:to>
          <xdr:col>8</xdr:col>
          <xdr:colOff>190500</xdr:colOff>
          <xdr:row>94</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95</xdr:row>
          <xdr:rowOff>123825</xdr:rowOff>
        </xdr:from>
        <xdr:to>
          <xdr:col>8</xdr:col>
          <xdr:colOff>190500</xdr:colOff>
          <xdr:row>97</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98</xdr:row>
          <xdr:rowOff>114300</xdr:rowOff>
        </xdr:from>
        <xdr:to>
          <xdr:col>8</xdr:col>
          <xdr:colOff>190500</xdr:colOff>
          <xdr:row>100</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123825</xdr:rowOff>
        </xdr:from>
        <xdr:to>
          <xdr:col>8</xdr:col>
          <xdr:colOff>190500</xdr:colOff>
          <xdr:row>103</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114300</xdr:rowOff>
        </xdr:from>
        <xdr:to>
          <xdr:col>8</xdr:col>
          <xdr:colOff>190500</xdr:colOff>
          <xdr:row>106</xdr:row>
          <xdr:rowOff>19050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123825</xdr:rowOff>
        </xdr:from>
        <xdr:to>
          <xdr:col>8</xdr:col>
          <xdr:colOff>190500</xdr:colOff>
          <xdr:row>109</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114300</xdr:rowOff>
        </xdr:from>
        <xdr:to>
          <xdr:col>8</xdr:col>
          <xdr:colOff>190500</xdr:colOff>
          <xdr:row>118</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123825</xdr:rowOff>
        </xdr:from>
        <xdr:to>
          <xdr:col>8</xdr:col>
          <xdr:colOff>190500</xdr:colOff>
          <xdr:row>121</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114300</xdr:rowOff>
        </xdr:from>
        <xdr:to>
          <xdr:col>8</xdr:col>
          <xdr:colOff>190500</xdr:colOff>
          <xdr:row>124</xdr:row>
          <xdr:rowOff>19050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123825</xdr:rowOff>
        </xdr:from>
        <xdr:to>
          <xdr:col>8</xdr:col>
          <xdr:colOff>190500</xdr:colOff>
          <xdr:row>127</xdr:row>
          <xdr:rowOff>28575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114300</xdr:rowOff>
        </xdr:from>
        <xdr:to>
          <xdr:col>8</xdr:col>
          <xdr:colOff>190500</xdr:colOff>
          <xdr:row>130</xdr:row>
          <xdr:rowOff>19050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131</xdr:row>
          <xdr:rowOff>123825</xdr:rowOff>
        </xdr:from>
        <xdr:to>
          <xdr:col>8</xdr:col>
          <xdr:colOff>190500</xdr:colOff>
          <xdr:row>133</xdr:row>
          <xdr:rowOff>28575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114300</xdr:rowOff>
        </xdr:from>
        <xdr:to>
          <xdr:col>8</xdr:col>
          <xdr:colOff>190500</xdr:colOff>
          <xdr:row>136</xdr:row>
          <xdr:rowOff>19050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123825</xdr:rowOff>
        </xdr:from>
        <xdr:to>
          <xdr:col>8</xdr:col>
          <xdr:colOff>190500</xdr:colOff>
          <xdr:row>139</xdr:row>
          <xdr:rowOff>28575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114300</xdr:rowOff>
        </xdr:from>
        <xdr:to>
          <xdr:col>8</xdr:col>
          <xdr:colOff>190500</xdr:colOff>
          <xdr:row>142</xdr:row>
          <xdr:rowOff>19050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123825</xdr:rowOff>
        </xdr:from>
        <xdr:to>
          <xdr:col>8</xdr:col>
          <xdr:colOff>190500</xdr:colOff>
          <xdr:row>145</xdr:row>
          <xdr:rowOff>28575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116</xdr:row>
          <xdr:rowOff>114300</xdr:rowOff>
        </xdr:from>
        <xdr:to>
          <xdr:col>37</xdr:col>
          <xdr:colOff>95250</xdr:colOff>
          <xdr:row>118</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119</xdr:row>
          <xdr:rowOff>123825</xdr:rowOff>
        </xdr:from>
        <xdr:to>
          <xdr:col>37</xdr:col>
          <xdr:colOff>95250</xdr:colOff>
          <xdr:row>121</xdr:row>
          <xdr:rowOff>28575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122</xdr:row>
          <xdr:rowOff>114300</xdr:rowOff>
        </xdr:from>
        <xdr:to>
          <xdr:col>37</xdr:col>
          <xdr:colOff>95250</xdr:colOff>
          <xdr:row>124</xdr:row>
          <xdr:rowOff>19050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125</xdr:row>
          <xdr:rowOff>123825</xdr:rowOff>
        </xdr:from>
        <xdr:to>
          <xdr:col>37</xdr:col>
          <xdr:colOff>95250</xdr:colOff>
          <xdr:row>127</xdr:row>
          <xdr:rowOff>28575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128</xdr:row>
          <xdr:rowOff>114300</xdr:rowOff>
        </xdr:from>
        <xdr:to>
          <xdr:col>37</xdr:col>
          <xdr:colOff>95250</xdr:colOff>
          <xdr:row>130</xdr:row>
          <xdr:rowOff>19050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131</xdr:row>
          <xdr:rowOff>123825</xdr:rowOff>
        </xdr:from>
        <xdr:to>
          <xdr:col>37</xdr:col>
          <xdr:colOff>95250</xdr:colOff>
          <xdr:row>133</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134</xdr:row>
          <xdr:rowOff>114300</xdr:rowOff>
        </xdr:from>
        <xdr:to>
          <xdr:col>37</xdr:col>
          <xdr:colOff>95250</xdr:colOff>
          <xdr:row>136</xdr:row>
          <xdr:rowOff>19050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137</xdr:row>
          <xdr:rowOff>123825</xdr:rowOff>
        </xdr:from>
        <xdr:to>
          <xdr:col>37</xdr:col>
          <xdr:colOff>95250</xdr:colOff>
          <xdr:row>139</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140</xdr:row>
          <xdr:rowOff>114300</xdr:rowOff>
        </xdr:from>
        <xdr:to>
          <xdr:col>37</xdr:col>
          <xdr:colOff>95250</xdr:colOff>
          <xdr:row>142</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123825</xdr:rowOff>
        </xdr:from>
        <xdr:to>
          <xdr:col>37</xdr:col>
          <xdr:colOff>95250</xdr:colOff>
          <xdr:row>145</xdr:row>
          <xdr:rowOff>28575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152400</xdr:rowOff>
        </xdr:from>
        <xdr:to>
          <xdr:col>5</xdr:col>
          <xdr:colOff>47625</xdr:colOff>
          <xdr:row>29</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32</xdr:row>
          <xdr:rowOff>152400</xdr:rowOff>
        </xdr:from>
        <xdr:to>
          <xdr:col>5</xdr:col>
          <xdr:colOff>47625</xdr:colOff>
          <xdr:row>34</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152400</xdr:rowOff>
        </xdr:from>
        <xdr:to>
          <xdr:col>5</xdr:col>
          <xdr:colOff>47625</xdr:colOff>
          <xdr:row>39</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142875</xdr:rowOff>
        </xdr:from>
        <xdr:to>
          <xdr:col>5</xdr:col>
          <xdr:colOff>47625</xdr:colOff>
          <xdr:row>44</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265</xdr:row>
          <xdr:rowOff>180975</xdr:rowOff>
        </xdr:from>
        <xdr:to>
          <xdr:col>25</xdr:col>
          <xdr:colOff>66675</xdr:colOff>
          <xdr:row>267</xdr:row>
          <xdr:rowOff>66675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専従の事務職員及び非常勤事務職員（本部職員含む）を配置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267</xdr:row>
          <xdr:rowOff>9525</xdr:rowOff>
        </xdr:from>
        <xdr:to>
          <xdr:col>19</xdr:col>
          <xdr:colOff>66675</xdr:colOff>
          <xdr:row>268</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園長等の職員が兼務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268</xdr:row>
          <xdr:rowOff>9525</xdr:rowOff>
        </xdr:from>
        <xdr:to>
          <xdr:col>9</xdr:col>
          <xdr:colOff>85725</xdr:colOff>
          <xdr:row>269</xdr:row>
          <xdr:rowOff>47625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業務委託</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229</xdr:row>
          <xdr:rowOff>9525</xdr:rowOff>
        </xdr:from>
        <xdr:to>
          <xdr:col>11</xdr:col>
          <xdr:colOff>95250</xdr:colOff>
          <xdr:row>232</xdr:row>
          <xdr:rowOff>0</xdr:rowOff>
        </xdr:to>
        <xdr:grpSp>
          <xdr:nvGrpSpPr>
            <xdr:cNvPr id="35" name="Group 239"/>
            <xdr:cNvGrpSpPr>
              <a:grpSpLocks/>
            </xdr:cNvGrpSpPr>
          </xdr:nvGrpSpPr>
          <xdr:grpSpPr bwMode="auto">
            <a:xfrm>
              <a:off x="504825" y="38395275"/>
              <a:ext cx="1190625" cy="561975"/>
              <a:chOff x="56" y="4129"/>
              <a:chExt cx="120" cy="60"/>
            </a:xfrm>
          </xdr:grpSpPr>
          <xdr:sp macro="" textlink="">
            <xdr:nvSpPr>
              <xdr:cNvPr id="2082" name="Check Box 34" hidden="1">
                <a:extLst>
                  <a:ext uri="{63B3BB69-23CF-44E3-9099-C40C66FF867C}">
                    <a14:compatExt spid="_x0000_s2082"/>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083" name="Check Box 35" hidden="1">
                <a:extLst>
                  <a:ext uri="{63B3BB69-23CF-44E3-9099-C40C66FF867C}">
                    <a14:compatExt spid="_x0000_s2083"/>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084" name="Check Box 36" hidden="1">
                <a:extLst>
                  <a:ext uri="{63B3BB69-23CF-44E3-9099-C40C66FF867C}">
                    <a14:compatExt spid="_x0000_s2084"/>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181</xdr:row>
          <xdr:rowOff>66675</xdr:rowOff>
        </xdr:from>
        <xdr:to>
          <xdr:col>4</xdr:col>
          <xdr:colOff>0</xdr:colOff>
          <xdr:row>182</xdr:row>
          <xdr:rowOff>28575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162</xdr:row>
          <xdr:rowOff>133350</xdr:rowOff>
        </xdr:from>
        <xdr:to>
          <xdr:col>5</xdr:col>
          <xdr:colOff>47625</xdr:colOff>
          <xdr:row>163</xdr:row>
          <xdr:rowOff>180975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211</xdr:row>
          <xdr:rowOff>0</xdr:rowOff>
        </xdr:from>
        <xdr:to>
          <xdr:col>11</xdr:col>
          <xdr:colOff>123825</xdr:colOff>
          <xdr:row>215</xdr:row>
          <xdr:rowOff>19050</xdr:rowOff>
        </xdr:to>
        <xdr:grpSp>
          <xdr:nvGrpSpPr>
            <xdr:cNvPr id="41" name="Group 288"/>
            <xdr:cNvGrpSpPr>
              <a:grpSpLocks/>
            </xdr:cNvGrpSpPr>
          </xdr:nvGrpSpPr>
          <xdr:grpSpPr bwMode="auto">
            <a:xfrm>
              <a:off x="485775" y="34956750"/>
              <a:ext cx="1238250" cy="781050"/>
              <a:chOff x="51" y="3884"/>
              <a:chExt cx="125" cy="82"/>
            </a:xfrm>
          </xdr:grpSpPr>
          <xdr:sp macro="" textlink="">
            <xdr:nvSpPr>
              <xdr:cNvPr id="2087" name="Check Box 39" hidden="1">
                <a:extLst>
                  <a:ext uri="{63B3BB69-23CF-44E3-9099-C40C66FF867C}">
                    <a14:compatExt spid="_x0000_s2087"/>
                  </a:ext>
                </a:extLst>
              </xdr:cNvPr>
              <xdr:cNvSpPr/>
            </xdr:nvSpPr>
            <xdr:spPr bwMode="auto">
              <a:xfrm>
                <a:off x="51" y="3884"/>
                <a:ext cx="125"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看護師（常勤）</a:t>
                </a:r>
              </a:p>
            </xdr:txBody>
          </xdr:sp>
          <xdr:sp macro="" textlink="">
            <xdr:nvSpPr>
              <xdr:cNvPr id="2088" name="Check Box 40" hidden="1">
                <a:extLst>
                  <a:ext uri="{63B3BB69-23CF-44E3-9099-C40C66FF867C}">
                    <a14:compatExt spid="_x0000_s2088"/>
                  </a:ext>
                </a:extLst>
              </xdr:cNvPr>
              <xdr:cNvSpPr/>
            </xdr:nvSpPr>
            <xdr:spPr bwMode="auto">
              <a:xfrm>
                <a:off x="51" y="3903"/>
                <a:ext cx="11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看護師（非常勤）</a:t>
                </a:r>
              </a:p>
            </xdr:txBody>
          </xdr:sp>
          <xdr:sp macro="" textlink="">
            <xdr:nvSpPr>
              <xdr:cNvPr id="2089" name="Check Box 41" hidden="1">
                <a:extLst>
                  <a:ext uri="{63B3BB69-23CF-44E3-9099-C40C66FF867C}">
                    <a14:compatExt spid="_x0000_s2089"/>
                  </a:ext>
                </a:extLst>
              </xdr:cNvPr>
              <xdr:cNvSpPr/>
            </xdr:nvSpPr>
            <xdr:spPr bwMode="auto">
              <a:xfrm>
                <a:off x="51" y="3941"/>
                <a:ext cx="121" cy="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准看護師（常勤）</a:t>
                </a:r>
              </a:p>
            </xdr:txBody>
          </xdr:sp>
          <xdr:sp macro="" textlink="">
            <xdr:nvSpPr>
              <xdr:cNvPr id="2090" name="Check Box 42" hidden="1">
                <a:extLst>
                  <a:ext uri="{63B3BB69-23CF-44E3-9099-C40C66FF867C}">
                    <a14:compatExt spid="_x0000_s2090"/>
                  </a:ext>
                </a:extLst>
              </xdr:cNvPr>
              <xdr:cNvSpPr/>
            </xdr:nvSpPr>
            <xdr:spPr bwMode="auto">
              <a:xfrm>
                <a:off x="51" y="3923"/>
                <a:ext cx="11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保健師（常勤）</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188</xdr:row>
          <xdr:rowOff>9525</xdr:rowOff>
        </xdr:from>
        <xdr:to>
          <xdr:col>8</xdr:col>
          <xdr:colOff>161925</xdr:colOff>
          <xdr:row>190</xdr:row>
          <xdr:rowOff>142875</xdr:rowOff>
        </xdr:to>
        <xdr:grpSp>
          <xdr:nvGrpSpPr>
            <xdr:cNvPr id="46" name="Group 289"/>
            <xdr:cNvGrpSpPr>
              <a:grpSpLocks/>
            </xdr:cNvGrpSpPr>
          </xdr:nvGrpSpPr>
          <xdr:grpSpPr bwMode="auto">
            <a:xfrm>
              <a:off x="476250" y="30489525"/>
              <a:ext cx="809625" cy="495300"/>
              <a:chOff x="47" y="3669"/>
              <a:chExt cx="78" cy="60"/>
            </a:xfrm>
          </xdr:grpSpPr>
          <xdr:sp macro="" textlink="">
            <xdr:nvSpPr>
              <xdr:cNvPr id="2091" name="Check Box 43" hidden="1">
                <a:extLst>
                  <a:ext uri="{63B3BB69-23CF-44E3-9099-C40C66FF867C}">
                    <a14:compatExt spid="_x0000_s2091"/>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2" name="Check Box 44" hidden="1">
                <a:extLst>
                  <a:ext uri="{63B3BB69-23CF-44E3-9099-C40C66FF867C}">
                    <a14:compatExt spid="_x0000_s2092"/>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3" name="Check Box 45" hidden="1">
                <a:extLst>
                  <a:ext uri="{63B3BB69-23CF-44E3-9099-C40C66FF867C}">
                    <a14:compatExt spid="_x0000_s2093"/>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191</xdr:row>
          <xdr:rowOff>9525</xdr:rowOff>
        </xdr:from>
        <xdr:to>
          <xdr:col>8</xdr:col>
          <xdr:colOff>161925</xdr:colOff>
          <xdr:row>193</xdr:row>
          <xdr:rowOff>142875</xdr:rowOff>
        </xdr:to>
        <xdr:grpSp>
          <xdr:nvGrpSpPr>
            <xdr:cNvPr id="50" name="Group 293"/>
            <xdr:cNvGrpSpPr>
              <a:grpSpLocks/>
            </xdr:cNvGrpSpPr>
          </xdr:nvGrpSpPr>
          <xdr:grpSpPr bwMode="auto">
            <a:xfrm>
              <a:off x="476250" y="31032450"/>
              <a:ext cx="809625" cy="495300"/>
              <a:chOff x="47" y="3669"/>
              <a:chExt cx="78" cy="60"/>
            </a:xfrm>
          </xdr:grpSpPr>
          <xdr:sp macro="" textlink="">
            <xdr:nvSpPr>
              <xdr:cNvPr id="2094" name="Check Box 46" hidden="1">
                <a:extLst>
                  <a:ext uri="{63B3BB69-23CF-44E3-9099-C40C66FF867C}">
                    <a14:compatExt spid="_x0000_s2094"/>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5" name="Check Box 47" hidden="1">
                <a:extLst>
                  <a:ext uri="{63B3BB69-23CF-44E3-9099-C40C66FF867C}">
                    <a14:compatExt spid="_x0000_s2095"/>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6" name="Check Box 48" hidden="1">
                <a:extLst>
                  <a:ext uri="{63B3BB69-23CF-44E3-9099-C40C66FF867C}">
                    <a14:compatExt spid="_x0000_s2096"/>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194</xdr:row>
          <xdr:rowOff>9525</xdr:rowOff>
        </xdr:from>
        <xdr:to>
          <xdr:col>8</xdr:col>
          <xdr:colOff>161925</xdr:colOff>
          <xdr:row>196</xdr:row>
          <xdr:rowOff>142875</xdr:rowOff>
        </xdr:to>
        <xdr:grpSp>
          <xdr:nvGrpSpPr>
            <xdr:cNvPr id="54" name="Group 297"/>
            <xdr:cNvGrpSpPr>
              <a:grpSpLocks/>
            </xdr:cNvGrpSpPr>
          </xdr:nvGrpSpPr>
          <xdr:grpSpPr bwMode="auto">
            <a:xfrm>
              <a:off x="476250" y="31575375"/>
              <a:ext cx="809625" cy="495300"/>
              <a:chOff x="47" y="3669"/>
              <a:chExt cx="78" cy="60"/>
            </a:xfrm>
          </xdr:grpSpPr>
          <xdr:sp macro="" textlink="">
            <xdr:nvSpPr>
              <xdr:cNvPr id="2097" name="Check Box 49" hidden="1">
                <a:extLst>
                  <a:ext uri="{63B3BB69-23CF-44E3-9099-C40C66FF867C}">
                    <a14:compatExt spid="_x0000_s2097"/>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098" name="Check Box 50" hidden="1">
                <a:extLst>
                  <a:ext uri="{63B3BB69-23CF-44E3-9099-C40C66FF867C}">
                    <a14:compatExt spid="_x0000_s2098"/>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099" name="Check Box 51" hidden="1">
                <a:extLst>
                  <a:ext uri="{63B3BB69-23CF-44E3-9099-C40C66FF867C}">
                    <a14:compatExt spid="_x0000_s2099"/>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197</xdr:row>
          <xdr:rowOff>9525</xdr:rowOff>
        </xdr:from>
        <xdr:to>
          <xdr:col>8</xdr:col>
          <xdr:colOff>161925</xdr:colOff>
          <xdr:row>199</xdr:row>
          <xdr:rowOff>142875</xdr:rowOff>
        </xdr:to>
        <xdr:grpSp>
          <xdr:nvGrpSpPr>
            <xdr:cNvPr id="58" name="Group 301"/>
            <xdr:cNvGrpSpPr>
              <a:grpSpLocks/>
            </xdr:cNvGrpSpPr>
          </xdr:nvGrpSpPr>
          <xdr:grpSpPr bwMode="auto">
            <a:xfrm>
              <a:off x="476250" y="32118300"/>
              <a:ext cx="809625" cy="495300"/>
              <a:chOff x="47" y="3669"/>
              <a:chExt cx="78" cy="60"/>
            </a:xfrm>
          </xdr:grpSpPr>
          <xdr:sp macro="" textlink="">
            <xdr:nvSpPr>
              <xdr:cNvPr id="2100" name="Check Box 52" hidden="1">
                <a:extLst>
                  <a:ext uri="{63B3BB69-23CF-44E3-9099-C40C66FF867C}">
                    <a14:compatExt spid="_x0000_s2100"/>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1" name="Check Box 53" hidden="1">
                <a:extLst>
                  <a:ext uri="{63B3BB69-23CF-44E3-9099-C40C66FF867C}">
                    <a14:compatExt spid="_x0000_s2101"/>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2" name="Check Box 54" hidden="1">
                <a:extLst>
                  <a:ext uri="{63B3BB69-23CF-44E3-9099-C40C66FF867C}">
                    <a14:compatExt spid="_x0000_s2102"/>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200</xdr:row>
          <xdr:rowOff>9525</xdr:rowOff>
        </xdr:from>
        <xdr:to>
          <xdr:col>8</xdr:col>
          <xdr:colOff>161925</xdr:colOff>
          <xdr:row>202</xdr:row>
          <xdr:rowOff>142875</xdr:rowOff>
        </xdr:to>
        <xdr:grpSp>
          <xdr:nvGrpSpPr>
            <xdr:cNvPr id="62" name="Group 305"/>
            <xdr:cNvGrpSpPr>
              <a:grpSpLocks/>
            </xdr:cNvGrpSpPr>
          </xdr:nvGrpSpPr>
          <xdr:grpSpPr bwMode="auto">
            <a:xfrm>
              <a:off x="476250" y="32661225"/>
              <a:ext cx="809625" cy="495300"/>
              <a:chOff x="47" y="3669"/>
              <a:chExt cx="78" cy="60"/>
            </a:xfrm>
          </xdr:grpSpPr>
          <xdr:sp macro="" textlink="">
            <xdr:nvSpPr>
              <xdr:cNvPr id="2103" name="Check Box 55" hidden="1">
                <a:extLst>
                  <a:ext uri="{63B3BB69-23CF-44E3-9099-C40C66FF867C}">
                    <a14:compatExt spid="_x0000_s2103"/>
                  </a:ext>
                </a:extLst>
              </xdr:cNvPr>
              <xdr:cNvSpPr/>
            </xdr:nvSpPr>
            <xdr:spPr bwMode="auto">
              <a:xfrm>
                <a:off x="47" y="3669"/>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2104" name="Check Box 56" hidden="1">
                <a:extLst>
                  <a:ext uri="{63B3BB69-23CF-44E3-9099-C40C66FF867C}">
                    <a14:compatExt spid="_x0000_s2104"/>
                  </a:ext>
                </a:extLst>
              </xdr:cNvPr>
              <xdr:cNvSpPr/>
            </xdr:nvSpPr>
            <xdr:spPr bwMode="auto">
              <a:xfrm>
                <a:off x="47" y="3688"/>
                <a:ext cx="77"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2105" name="Check Box 57" hidden="1">
                <a:extLst>
                  <a:ext uri="{63B3BB69-23CF-44E3-9099-C40C66FF867C}">
                    <a14:compatExt spid="_x0000_s2105"/>
                  </a:ext>
                </a:extLst>
              </xdr:cNvPr>
              <xdr:cNvSpPr/>
            </xdr:nvSpPr>
            <xdr:spPr bwMode="auto">
              <a:xfrm>
                <a:off x="47" y="3708"/>
                <a:ext cx="78"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174</xdr:row>
          <xdr:rowOff>171450</xdr:rowOff>
        </xdr:from>
        <xdr:to>
          <xdr:col>8</xdr:col>
          <xdr:colOff>180975</xdr:colOff>
          <xdr:row>176</xdr:row>
          <xdr:rowOff>19050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95250</xdr:rowOff>
        </xdr:from>
        <xdr:to>
          <xdr:col>5</xdr:col>
          <xdr:colOff>47625</xdr:colOff>
          <xdr:row>85</xdr:row>
          <xdr:rowOff>28575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123825</xdr:rowOff>
        </xdr:from>
        <xdr:to>
          <xdr:col>8</xdr:col>
          <xdr:colOff>190500</xdr:colOff>
          <xdr:row>154</xdr:row>
          <xdr:rowOff>28575</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92</xdr:row>
          <xdr:rowOff>38100</xdr:rowOff>
        </xdr:from>
        <xdr:to>
          <xdr:col>49</xdr:col>
          <xdr:colOff>28575</xdr:colOff>
          <xdr:row>93</xdr:row>
          <xdr:rowOff>76200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93</xdr:row>
          <xdr:rowOff>28575</xdr:rowOff>
        </xdr:from>
        <xdr:to>
          <xdr:col>48</xdr:col>
          <xdr:colOff>219075</xdr:colOff>
          <xdr:row>95</xdr:row>
          <xdr:rowOff>47625</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38100</xdr:rowOff>
        </xdr:from>
        <xdr:to>
          <xdr:col>49</xdr:col>
          <xdr:colOff>28575</xdr:colOff>
          <xdr:row>96</xdr:row>
          <xdr:rowOff>76200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96</xdr:row>
          <xdr:rowOff>28575</xdr:rowOff>
        </xdr:from>
        <xdr:to>
          <xdr:col>48</xdr:col>
          <xdr:colOff>219075</xdr:colOff>
          <xdr:row>98</xdr:row>
          <xdr:rowOff>47625</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38100</xdr:rowOff>
        </xdr:from>
        <xdr:to>
          <xdr:col>49</xdr:col>
          <xdr:colOff>28575</xdr:colOff>
          <xdr:row>99</xdr:row>
          <xdr:rowOff>76200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28575</xdr:rowOff>
        </xdr:from>
        <xdr:to>
          <xdr:col>48</xdr:col>
          <xdr:colOff>219075</xdr:colOff>
          <xdr:row>101</xdr:row>
          <xdr:rowOff>47625</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101</xdr:row>
          <xdr:rowOff>38100</xdr:rowOff>
        </xdr:from>
        <xdr:to>
          <xdr:col>49</xdr:col>
          <xdr:colOff>28575</xdr:colOff>
          <xdr:row>102</xdr:row>
          <xdr:rowOff>76200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28575</xdr:rowOff>
        </xdr:from>
        <xdr:to>
          <xdr:col>48</xdr:col>
          <xdr:colOff>219075</xdr:colOff>
          <xdr:row>104</xdr:row>
          <xdr:rowOff>47625</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104</xdr:row>
          <xdr:rowOff>38100</xdr:rowOff>
        </xdr:from>
        <xdr:to>
          <xdr:col>49</xdr:col>
          <xdr:colOff>28575</xdr:colOff>
          <xdr:row>105</xdr:row>
          <xdr:rowOff>76200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105</xdr:row>
          <xdr:rowOff>28575</xdr:rowOff>
        </xdr:from>
        <xdr:to>
          <xdr:col>48</xdr:col>
          <xdr:colOff>219075</xdr:colOff>
          <xdr:row>107</xdr:row>
          <xdr:rowOff>47625</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38100</xdr:rowOff>
        </xdr:from>
        <xdr:to>
          <xdr:col>49</xdr:col>
          <xdr:colOff>28575</xdr:colOff>
          <xdr:row>108</xdr:row>
          <xdr:rowOff>76200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108</xdr:row>
          <xdr:rowOff>28575</xdr:rowOff>
        </xdr:from>
        <xdr:to>
          <xdr:col>48</xdr:col>
          <xdr:colOff>219075</xdr:colOff>
          <xdr:row>110</xdr:row>
          <xdr:rowOff>47625</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222</xdr:row>
          <xdr:rowOff>9525</xdr:rowOff>
        </xdr:from>
        <xdr:to>
          <xdr:col>11</xdr:col>
          <xdr:colOff>95250</xdr:colOff>
          <xdr:row>225</xdr:row>
          <xdr:rowOff>0</xdr:rowOff>
        </xdr:to>
        <xdr:grpSp>
          <xdr:nvGrpSpPr>
            <xdr:cNvPr id="83" name="Group 239"/>
            <xdr:cNvGrpSpPr>
              <a:grpSpLocks/>
            </xdr:cNvGrpSpPr>
          </xdr:nvGrpSpPr>
          <xdr:grpSpPr bwMode="auto">
            <a:xfrm>
              <a:off x="504825" y="37061775"/>
              <a:ext cx="1190625" cy="561975"/>
              <a:chOff x="56" y="4129"/>
              <a:chExt cx="120" cy="60"/>
            </a:xfrm>
          </xdr:grpSpPr>
          <xdr:sp macro="" textlink="">
            <xdr:nvSpPr>
              <xdr:cNvPr id="2123" name="Check Box 75" hidden="1">
                <a:extLst>
                  <a:ext uri="{63B3BB69-23CF-44E3-9099-C40C66FF867C}">
                    <a14:compatExt spid="_x0000_s2123"/>
                  </a:ext>
                </a:extLst>
              </xdr:cNvPr>
              <xdr:cNvSpPr/>
            </xdr:nvSpPr>
            <xdr:spPr bwMode="auto">
              <a:xfrm>
                <a:off x="56" y="4129"/>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2124" name="Check Box 76" hidden="1">
                <a:extLst>
                  <a:ext uri="{63B3BB69-23CF-44E3-9099-C40C66FF867C}">
                    <a14:compatExt spid="_x0000_s2124"/>
                  </a:ext>
                </a:extLst>
              </xdr:cNvPr>
              <xdr:cNvSpPr/>
            </xdr:nvSpPr>
            <xdr:spPr bwMode="auto">
              <a:xfrm>
                <a:off x="56" y="4148"/>
                <a:ext cx="120"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保健師（助産師）</a:t>
                </a:r>
              </a:p>
            </xdr:txBody>
          </xdr:sp>
          <xdr:sp macro="" textlink="">
            <xdr:nvSpPr>
              <xdr:cNvPr id="2125" name="Check Box 77" hidden="1">
                <a:extLst>
                  <a:ext uri="{63B3BB69-23CF-44E3-9099-C40C66FF867C}">
                    <a14:compatExt spid="_x0000_s2125"/>
                  </a:ext>
                </a:extLst>
              </xdr:cNvPr>
              <xdr:cNvSpPr/>
            </xdr:nvSpPr>
            <xdr:spPr bwMode="auto">
              <a:xfrm>
                <a:off x="56" y="4167"/>
                <a:ext cx="7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grpSp>
        <xdr:clientData/>
      </xdr:twoCellAnchor>
    </mc:Choice>
    <mc:Fallback/>
  </mc:AlternateContent>
  <xdr:twoCellAnchor>
    <xdr:from>
      <xdr:col>2</xdr:col>
      <xdr:colOff>0</xdr:colOff>
      <xdr:row>1</xdr:row>
      <xdr:rowOff>0</xdr:rowOff>
    </xdr:from>
    <xdr:to>
      <xdr:col>8</xdr:col>
      <xdr:colOff>57150</xdr:colOff>
      <xdr:row>2</xdr:row>
      <xdr:rowOff>152400</xdr:rowOff>
    </xdr:to>
    <xdr:sp macro="" textlink="">
      <xdr:nvSpPr>
        <xdr:cNvPr id="87" name="正方形/長方形 86"/>
        <xdr:cNvSpPr/>
      </xdr:nvSpPr>
      <xdr:spPr>
        <a:xfrm>
          <a:off x="295275" y="209550"/>
          <a:ext cx="885825" cy="3619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6</xdr:col>
      <xdr:colOff>38100</xdr:colOff>
      <xdr:row>14</xdr:row>
      <xdr:rowOff>190499</xdr:rowOff>
    </xdr:from>
    <xdr:to>
      <xdr:col>10</xdr:col>
      <xdr:colOff>95250</xdr:colOff>
      <xdr:row>17</xdr:row>
      <xdr:rowOff>190497</xdr:rowOff>
    </xdr:to>
    <xdr:sp macro="" textlink="">
      <xdr:nvSpPr>
        <xdr:cNvPr id="88" name="円/楕円 87"/>
        <xdr:cNvSpPr/>
      </xdr:nvSpPr>
      <xdr:spPr>
        <a:xfrm>
          <a:off x="895350" y="234314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29</xdr:col>
      <xdr:colOff>85725</xdr:colOff>
      <xdr:row>9</xdr:row>
      <xdr:rowOff>76199</xdr:rowOff>
    </xdr:from>
    <xdr:to>
      <xdr:col>57</xdr:col>
      <xdr:colOff>161925</xdr:colOff>
      <xdr:row>14</xdr:row>
      <xdr:rowOff>9524</xdr:rowOff>
    </xdr:to>
    <xdr:sp macro="" textlink="">
      <xdr:nvSpPr>
        <xdr:cNvPr id="89" name="角丸四角形 88"/>
        <xdr:cNvSpPr/>
      </xdr:nvSpPr>
      <xdr:spPr>
        <a:xfrm>
          <a:off x="4143375" y="1485899"/>
          <a:ext cx="412432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white"/>
              </a:solidFill>
              <a:effectLst/>
              <a:uLnTx/>
              <a:uFillTx/>
              <a:latin typeface="+mn-lt"/>
              <a:ea typeface="+mn-ea"/>
              <a:cs typeface="+mn-cs"/>
            </a:rPr>
            <a:t>・</a:t>
          </a:r>
          <a:r>
            <a:rPr kumimoji="1" lang="ja-JP" altLang="ja-JP" sz="1000" b="0" i="0" u="none" strike="noStrike" kern="0" cap="none" spc="0" normalizeH="0" baseline="0" noProof="0">
              <a:ln>
                <a:noFill/>
              </a:ln>
              <a:solidFill>
                <a:prstClr val="white"/>
              </a:solidFill>
              <a:effectLst/>
              <a:uLnTx/>
              <a:uFillTx/>
              <a:latin typeface="+mn-lt"/>
              <a:ea typeface="+mn-ea"/>
              <a:cs typeface="+mn-cs"/>
            </a:rPr>
            <a:t>「</a:t>
          </a:r>
          <a:r>
            <a:rPr kumimoji="1" lang="ja-JP" altLang="en-US" sz="1000" b="0" i="0" u="none" strike="noStrike" kern="0" cap="none" spc="0" normalizeH="0" baseline="0" noProof="0">
              <a:ln>
                <a:noFill/>
              </a:ln>
              <a:solidFill>
                <a:prstClr val="white"/>
              </a:solidFill>
              <a:effectLst/>
              <a:uLnTx/>
              <a:uFillTx/>
              <a:latin typeface="+mn-lt"/>
              <a:ea typeface="+mn-ea"/>
              <a:cs typeface="+mn-cs"/>
            </a:rPr>
            <a:t>３</a:t>
          </a:r>
          <a:r>
            <a:rPr kumimoji="1" lang="ja-JP" altLang="ja-JP" sz="1000" b="0" i="0" u="none" strike="noStrike" kern="0" cap="none" spc="0" normalizeH="0" baseline="0" noProof="0">
              <a:ln>
                <a:noFill/>
              </a:ln>
              <a:solidFill>
                <a:prstClr val="white"/>
              </a:solidFill>
              <a:effectLst/>
              <a:uLnTx/>
              <a:uFillTx/>
              <a:latin typeface="+mn-lt"/>
              <a:ea typeface="+mn-ea"/>
              <a:cs typeface="+mn-cs"/>
            </a:rPr>
            <a:t>　請求月初日の職員の雇用状況」の</a:t>
          </a:r>
          <a:r>
            <a:rPr kumimoji="1" lang="ja-JP" altLang="en-US" sz="1000" b="0" i="0" u="none" strike="noStrike" kern="0" cap="none" spc="0" normalizeH="0" baseline="0" noProof="0">
              <a:ln>
                <a:noFill/>
              </a:ln>
              <a:solidFill>
                <a:prstClr val="white"/>
              </a:solidFill>
              <a:effectLst/>
              <a:uLnTx/>
              <a:uFillTx/>
              <a:latin typeface="+mn-lt"/>
              <a:ea typeface="+mn-ea"/>
              <a:cs typeface="+mn-cs"/>
            </a:rPr>
            <a:t>幼稚園教職員</a:t>
          </a:r>
          <a:r>
            <a:rPr kumimoji="1" lang="ja-JP" altLang="ja-JP" sz="1000" b="0" i="0" u="none" strike="noStrike" kern="0" cap="none" spc="0" normalizeH="0" baseline="0" noProof="0">
              <a:ln>
                <a:noFill/>
              </a:ln>
              <a:solidFill>
                <a:prstClr val="white"/>
              </a:solidFill>
              <a:effectLst/>
              <a:uLnTx/>
              <a:uFillTx/>
              <a:latin typeface="+mn-lt"/>
              <a:ea typeface="+mn-ea"/>
              <a:cs typeface="+mn-cs"/>
            </a:rPr>
            <a:t>の</a:t>
          </a:r>
          <a:r>
            <a:rPr kumimoji="1" lang="ja-JP" altLang="en-US" sz="1000" b="0" i="0" u="none" strike="noStrike" kern="0" cap="none" spc="0" normalizeH="0" baseline="0" noProof="0">
              <a:ln>
                <a:noFill/>
              </a:ln>
              <a:solidFill>
                <a:prstClr val="white"/>
              </a:solidFill>
              <a:effectLst/>
              <a:uLnTx/>
              <a:uFillTx/>
              <a:latin typeface="+mn-lt"/>
              <a:ea typeface="+mn-ea"/>
              <a:cs typeface="+mn-cs"/>
            </a:rPr>
            <a:t>合計人数及び</a:t>
          </a:r>
          <a:r>
            <a:rPr kumimoji="1" lang="ja-JP" altLang="ja-JP" sz="1000" b="0" i="0" u="none" strike="noStrike" kern="0" cap="none" spc="0" normalizeH="0" baseline="0" noProof="0">
              <a:ln>
                <a:noFill/>
              </a:ln>
              <a:solidFill>
                <a:prstClr val="white"/>
              </a:solidFill>
              <a:effectLst/>
              <a:uLnTx/>
              <a:uFillTx/>
              <a:latin typeface="+mn-lt"/>
              <a:ea typeface="+mn-ea"/>
              <a:cs typeface="+mn-cs"/>
            </a:rPr>
            <a:t>合計労働時間数</a:t>
          </a:r>
          <a:r>
            <a:rPr kumimoji="1" lang="ja-JP" altLang="en-US" sz="1000" b="0" i="0" u="none" strike="noStrike" kern="0" cap="none" spc="0" normalizeH="0" baseline="0" noProof="0">
              <a:ln>
                <a:noFill/>
              </a:ln>
              <a:solidFill>
                <a:prstClr val="white"/>
              </a:solidFill>
              <a:effectLst/>
              <a:uLnTx/>
              <a:uFillTx/>
              <a:latin typeface="+mn-lt"/>
              <a:ea typeface="+mn-ea"/>
              <a:cs typeface="+mn-cs"/>
            </a:rPr>
            <a:t>が</a:t>
          </a:r>
          <a:r>
            <a:rPr kumimoji="1" lang="ja-JP" altLang="ja-JP" sz="1000" b="0" i="0" u="none" strike="noStrike" kern="0" cap="none" spc="0" normalizeH="0" baseline="0" noProof="0">
              <a:ln>
                <a:noFill/>
              </a:ln>
              <a:solidFill>
                <a:prstClr val="white"/>
              </a:solidFill>
              <a:effectLst/>
              <a:uLnTx/>
              <a:uFillTx/>
              <a:latin typeface="+mn-lt"/>
              <a:ea typeface="+mn-ea"/>
              <a:cs typeface="+mn-cs"/>
            </a:rPr>
            <a:t>転記</a:t>
          </a:r>
          <a:r>
            <a:rPr kumimoji="1" lang="ja-JP" altLang="en-US" sz="1000" b="0" i="0" u="none" strike="noStrike" kern="0" cap="none" spc="0" normalizeH="0" baseline="0" noProof="0">
              <a:ln>
                <a:noFill/>
              </a:ln>
              <a:solidFill>
                <a:prstClr val="white"/>
              </a:solidFill>
              <a:effectLst/>
              <a:uLnTx/>
              <a:uFillTx/>
              <a:latin typeface="+mn-lt"/>
              <a:ea typeface="+mn-ea"/>
              <a:cs typeface="+mn-cs"/>
            </a:rPr>
            <a:t>されます。</a:t>
          </a:r>
          <a:endParaRPr kumimoji="1" lang="en-US" altLang="ja-JP" sz="1000" b="0" i="0" u="none" strike="noStrike" kern="0" cap="none" spc="0" normalizeH="0" baseline="0" noProof="0">
            <a:ln>
              <a:noFill/>
            </a:ln>
            <a:solidFill>
              <a:prstClr val="white"/>
            </a:solidFill>
            <a:effectLst/>
            <a:uLnTx/>
            <a:uFillTx/>
            <a:latin typeface="+mn-lt"/>
            <a:ea typeface="+mn-ea"/>
            <a:cs typeface="+mn-cs"/>
          </a:endParaRPr>
        </a:p>
      </xdr:txBody>
    </xdr:sp>
    <xdr:clientData/>
  </xdr:twoCellAnchor>
  <xdr:twoCellAnchor>
    <xdr:from>
      <xdr:col>9</xdr:col>
      <xdr:colOff>120037</xdr:colOff>
      <xdr:row>11</xdr:row>
      <xdr:rowOff>71437</xdr:rowOff>
    </xdr:from>
    <xdr:to>
      <xdr:col>29</xdr:col>
      <xdr:colOff>85725</xdr:colOff>
      <xdr:row>15</xdr:row>
      <xdr:rowOff>83693</xdr:rowOff>
    </xdr:to>
    <xdr:cxnSp macro="">
      <xdr:nvCxnSpPr>
        <xdr:cNvPr id="90" name="直線矢印コネクタ 89"/>
        <xdr:cNvCxnSpPr>
          <a:stCxn id="89" idx="1"/>
          <a:endCxn id="88" idx="7"/>
        </xdr:cNvCxnSpPr>
      </xdr:nvCxnSpPr>
      <xdr:spPr>
        <a:xfrm flipH="1">
          <a:off x="1472587" y="1824037"/>
          <a:ext cx="2670788" cy="60280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15</xdr:row>
      <xdr:rowOff>19049</xdr:rowOff>
    </xdr:from>
    <xdr:to>
      <xdr:col>35</xdr:col>
      <xdr:colOff>19050</xdr:colOff>
      <xdr:row>18</xdr:row>
      <xdr:rowOff>19047</xdr:rowOff>
    </xdr:to>
    <xdr:sp macro="" textlink="">
      <xdr:nvSpPr>
        <xdr:cNvPr id="91" name="円/楕円 90"/>
        <xdr:cNvSpPr/>
      </xdr:nvSpPr>
      <xdr:spPr>
        <a:xfrm>
          <a:off x="4333875" y="2362199"/>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34</xdr:col>
      <xdr:colOff>72412</xdr:colOff>
      <xdr:row>13</xdr:row>
      <xdr:rowOff>114300</xdr:rowOff>
    </xdr:from>
    <xdr:to>
      <xdr:col>36</xdr:col>
      <xdr:colOff>100987</xdr:colOff>
      <xdr:row>15</xdr:row>
      <xdr:rowOff>102743</xdr:rowOff>
    </xdr:to>
    <xdr:cxnSp macro="">
      <xdr:nvCxnSpPr>
        <xdr:cNvPr id="92" name="直線矢印コネクタ 91"/>
        <xdr:cNvCxnSpPr>
          <a:endCxn id="91" idx="7"/>
        </xdr:cNvCxnSpPr>
      </xdr:nvCxnSpPr>
      <xdr:spPr>
        <a:xfrm flipH="1">
          <a:off x="4911112" y="2076450"/>
          <a:ext cx="333375" cy="36944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104775</xdr:colOff>
      <xdr:row>15</xdr:row>
      <xdr:rowOff>19050</xdr:rowOff>
    </xdr:from>
    <xdr:to>
      <xdr:col>24</xdr:col>
      <xdr:colOff>0</xdr:colOff>
      <xdr:row>18</xdr:row>
      <xdr:rowOff>19048</xdr:rowOff>
    </xdr:to>
    <xdr:sp macro="" textlink="">
      <xdr:nvSpPr>
        <xdr:cNvPr id="94" name="円/楕円 93"/>
        <xdr:cNvSpPr/>
      </xdr:nvSpPr>
      <xdr:spPr>
        <a:xfrm>
          <a:off x="2609850" y="2362200"/>
          <a:ext cx="676275" cy="57149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22</xdr:col>
      <xdr:colOff>95250</xdr:colOff>
      <xdr:row>12</xdr:row>
      <xdr:rowOff>0</xdr:rowOff>
    </xdr:from>
    <xdr:to>
      <xdr:col>29</xdr:col>
      <xdr:colOff>148612</xdr:colOff>
      <xdr:row>15</xdr:row>
      <xdr:rowOff>19050</xdr:rowOff>
    </xdr:to>
    <xdr:cxnSp macro="">
      <xdr:nvCxnSpPr>
        <xdr:cNvPr id="95" name="直線矢印コネクタ 94"/>
        <xdr:cNvCxnSpPr/>
      </xdr:nvCxnSpPr>
      <xdr:spPr>
        <a:xfrm flipH="1">
          <a:off x="3095625" y="1924050"/>
          <a:ext cx="1110637"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28575</xdr:colOff>
      <xdr:row>38</xdr:row>
      <xdr:rowOff>171450</xdr:rowOff>
    </xdr:from>
    <xdr:to>
      <xdr:col>50</xdr:col>
      <xdr:colOff>85725</xdr:colOff>
      <xdr:row>47</xdr:row>
      <xdr:rowOff>76200</xdr:rowOff>
    </xdr:to>
    <xdr:sp macro="" textlink="">
      <xdr:nvSpPr>
        <xdr:cNvPr id="98" name="角丸四角形 97"/>
        <xdr:cNvSpPr/>
      </xdr:nvSpPr>
      <xdr:spPr>
        <a:xfrm>
          <a:off x="3781425" y="6477000"/>
          <a:ext cx="3543300" cy="1247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ja-JP" sz="1100">
              <a:solidFill>
                <a:schemeClr val="lt1"/>
              </a:solidFill>
              <a:effectLst/>
              <a:latin typeface="+mn-lt"/>
              <a:ea typeface="+mn-ea"/>
              <a:cs typeface="+mn-cs"/>
            </a:rPr>
            <a:t>●３歳児配置改善加算あり・満３歳児対応加配加算</a:t>
          </a:r>
          <a:r>
            <a:rPr kumimoji="1" lang="ja-JP" altLang="en-US" sz="1100">
              <a:solidFill>
                <a:schemeClr val="lt1"/>
              </a:solidFill>
              <a:effectLst/>
              <a:latin typeface="+mn-lt"/>
              <a:ea typeface="+mn-ea"/>
              <a:cs typeface="+mn-cs"/>
            </a:rPr>
            <a:t>なし</a:t>
          </a:r>
          <a:r>
            <a:rPr kumimoji="1" lang="ja-JP" altLang="ja-JP" sz="1100">
              <a:solidFill>
                <a:schemeClr val="lt1"/>
              </a:solidFill>
              <a:effectLst/>
              <a:latin typeface="+mn-lt"/>
              <a:ea typeface="+mn-ea"/>
              <a:cs typeface="+mn-cs"/>
            </a:rPr>
            <a:t>の場合はこの欄に記入してください。</a:t>
          </a:r>
          <a:endParaRPr lang="ja-JP" altLang="ja-JP">
            <a:effectLst/>
          </a:endParaRPr>
        </a:p>
        <a:p>
          <a:pPr eaLnBrk="1" fontAlgn="auto" latinLnBrk="0" hangingPunct="1"/>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３歳児配置改善加算及び満３歳児対応加配加算の有無によって記載していただく欄が変わりますので、ご注意ください。</a:t>
          </a:r>
          <a:endParaRPr lang="ja-JP" altLang="ja-JP">
            <a:effectLst/>
          </a:endParaRPr>
        </a:p>
      </xdr:txBody>
    </xdr:sp>
    <xdr:clientData/>
  </xdr:twoCellAnchor>
  <xdr:twoCellAnchor>
    <xdr:from>
      <xdr:col>1</xdr:col>
      <xdr:colOff>76200</xdr:colOff>
      <xdr:row>31</xdr:row>
      <xdr:rowOff>76200</xdr:rowOff>
    </xdr:from>
    <xdr:to>
      <xdr:col>6</xdr:col>
      <xdr:colOff>19050</xdr:colOff>
      <xdr:row>34</xdr:row>
      <xdr:rowOff>97970</xdr:rowOff>
    </xdr:to>
    <xdr:sp macro="" textlink="">
      <xdr:nvSpPr>
        <xdr:cNvPr id="99" name="円/楕円 98"/>
        <xdr:cNvSpPr/>
      </xdr:nvSpPr>
      <xdr:spPr>
        <a:xfrm>
          <a:off x="200025" y="5334000"/>
          <a:ext cx="676275" cy="49802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53362</xdr:colOff>
      <xdr:row>34</xdr:row>
      <xdr:rowOff>25037</xdr:rowOff>
    </xdr:from>
    <xdr:to>
      <xdr:col>27</xdr:col>
      <xdr:colOff>28576</xdr:colOff>
      <xdr:row>41</xdr:row>
      <xdr:rowOff>47626</xdr:rowOff>
    </xdr:to>
    <xdr:cxnSp macro="">
      <xdr:nvCxnSpPr>
        <xdr:cNvPr id="100" name="直線矢印コネクタ 99"/>
        <xdr:cNvCxnSpPr>
          <a:endCxn id="99" idx="5"/>
        </xdr:cNvCxnSpPr>
      </xdr:nvCxnSpPr>
      <xdr:spPr>
        <a:xfrm flipH="1" flipV="1">
          <a:off x="777262" y="5759087"/>
          <a:ext cx="3004164" cy="105128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104776</xdr:colOff>
      <xdr:row>109</xdr:row>
      <xdr:rowOff>66675</xdr:rowOff>
    </xdr:from>
    <xdr:to>
      <xdr:col>57</xdr:col>
      <xdr:colOff>47625</xdr:colOff>
      <xdr:row>112</xdr:row>
      <xdr:rowOff>114300</xdr:rowOff>
    </xdr:to>
    <xdr:sp macro="" textlink="">
      <xdr:nvSpPr>
        <xdr:cNvPr id="106" name="円/楕円 105"/>
        <xdr:cNvSpPr/>
      </xdr:nvSpPr>
      <xdr:spPr>
        <a:xfrm>
          <a:off x="4010026" y="17554575"/>
          <a:ext cx="4143374" cy="4953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43</xdr:col>
      <xdr:colOff>57150</xdr:colOff>
      <xdr:row>145</xdr:row>
      <xdr:rowOff>38100</xdr:rowOff>
    </xdr:from>
    <xdr:to>
      <xdr:col>57</xdr:col>
      <xdr:colOff>295275</xdr:colOff>
      <xdr:row>148</xdr:row>
      <xdr:rowOff>152400</xdr:rowOff>
    </xdr:to>
    <xdr:sp macro="" textlink="">
      <xdr:nvSpPr>
        <xdr:cNvPr id="107" name="円/楕円 106"/>
        <xdr:cNvSpPr/>
      </xdr:nvSpPr>
      <xdr:spPr>
        <a:xfrm>
          <a:off x="6200775" y="23002875"/>
          <a:ext cx="2200275" cy="5715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25</xdr:col>
      <xdr:colOff>47625</xdr:colOff>
      <xdr:row>108</xdr:row>
      <xdr:rowOff>66675</xdr:rowOff>
    </xdr:from>
    <xdr:to>
      <xdr:col>45</xdr:col>
      <xdr:colOff>131723</xdr:colOff>
      <xdr:row>145</xdr:row>
      <xdr:rowOff>121794</xdr:rowOff>
    </xdr:to>
    <xdr:cxnSp macro="">
      <xdr:nvCxnSpPr>
        <xdr:cNvPr id="108" name="直線矢印コネクタ 107"/>
        <xdr:cNvCxnSpPr>
          <a:endCxn id="107" idx="1"/>
        </xdr:cNvCxnSpPr>
      </xdr:nvCxnSpPr>
      <xdr:spPr>
        <a:xfrm>
          <a:off x="3495675" y="17402175"/>
          <a:ext cx="3027323" cy="568439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48986</xdr:colOff>
      <xdr:row>106</xdr:row>
      <xdr:rowOff>80282</xdr:rowOff>
    </xdr:from>
    <xdr:to>
      <xdr:col>29</xdr:col>
      <xdr:colOff>1</xdr:colOff>
      <xdr:row>110</xdr:row>
      <xdr:rowOff>138113</xdr:rowOff>
    </xdr:to>
    <xdr:cxnSp macro="">
      <xdr:nvCxnSpPr>
        <xdr:cNvPr id="109" name="直線矢印コネクタ 108"/>
        <xdr:cNvCxnSpPr/>
      </xdr:nvCxnSpPr>
      <xdr:spPr>
        <a:xfrm>
          <a:off x="3335111" y="17110982"/>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xdr:colOff>
      <xdr:row>104</xdr:row>
      <xdr:rowOff>57149</xdr:rowOff>
    </xdr:from>
    <xdr:to>
      <xdr:col>25</xdr:col>
      <xdr:colOff>104775</xdr:colOff>
      <xdr:row>111</xdr:row>
      <xdr:rowOff>9524</xdr:rowOff>
    </xdr:to>
    <xdr:sp macro="" textlink="">
      <xdr:nvSpPr>
        <xdr:cNvPr id="110" name="角丸四角形 109"/>
        <xdr:cNvSpPr/>
      </xdr:nvSpPr>
      <xdr:spPr>
        <a:xfrm>
          <a:off x="466725" y="16783049"/>
          <a:ext cx="308610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請求月初日の幼稚園教職員数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にそれぞれ自動で</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en-US" altLang="ja-JP" sz="11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人数は自動計算ではありませんので、必ず入力するようにしてください。</a:t>
          </a:r>
          <a:endParaRPr kumimoji="1" lang="ja-JP" altLang="en-US" sz="1100"/>
        </a:p>
      </xdr:txBody>
    </xdr:sp>
    <xdr:clientData/>
  </xdr:twoCellAnchor>
  <xdr:twoCellAnchor>
    <xdr:from>
      <xdr:col>2</xdr:col>
      <xdr:colOff>142875</xdr:colOff>
      <xdr:row>150</xdr:row>
      <xdr:rowOff>104213</xdr:rowOff>
    </xdr:from>
    <xdr:to>
      <xdr:col>56</xdr:col>
      <xdr:colOff>19050</xdr:colOff>
      <xdr:row>155</xdr:row>
      <xdr:rowOff>200024</xdr:rowOff>
    </xdr:to>
    <xdr:sp macro="" textlink="">
      <xdr:nvSpPr>
        <xdr:cNvPr id="112" name="円/楕円 111"/>
        <xdr:cNvSpPr/>
      </xdr:nvSpPr>
      <xdr:spPr>
        <a:xfrm>
          <a:off x="438150" y="23907188"/>
          <a:ext cx="7581900" cy="81971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85725</xdr:colOff>
      <xdr:row>143</xdr:row>
      <xdr:rowOff>47625</xdr:rowOff>
    </xdr:from>
    <xdr:to>
      <xdr:col>41</xdr:col>
      <xdr:colOff>114300</xdr:colOff>
      <xdr:row>147</xdr:row>
      <xdr:rowOff>95250</xdr:rowOff>
    </xdr:to>
    <xdr:sp macro="" textlink="">
      <xdr:nvSpPr>
        <xdr:cNvPr id="113" name="角丸四角形 112"/>
        <xdr:cNvSpPr/>
      </xdr:nvSpPr>
      <xdr:spPr>
        <a:xfrm>
          <a:off x="85725" y="22707600"/>
          <a:ext cx="5886450" cy="6572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幼稚園教諭免許を有する教諭等の発令を受けていない教育補助者については、チーム保育加配加算についてのみ算入が可能です。</a:t>
          </a:r>
          <a:endParaRPr kumimoji="1" lang="en-US" altLang="ja-JP" sz="105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t>(</a:t>
          </a:r>
          <a:r>
            <a:rPr kumimoji="1" lang="ja-JP" altLang="en-US" sz="1050"/>
            <a:t>基準幼稚園教諭数や、チーム保育加配加算以外の加算対象職員に含むことはできません。）</a:t>
          </a:r>
          <a:endParaRPr kumimoji="1" lang="en-US" altLang="ja-JP" sz="1050"/>
        </a:p>
      </xdr:txBody>
    </xdr:sp>
    <xdr:clientData/>
  </xdr:twoCellAnchor>
  <xdr:twoCellAnchor>
    <xdr:from>
      <xdr:col>6</xdr:col>
      <xdr:colOff>19050</xdr:colOff>
      <xdr:row>147</xdr:row>
      <xdr:rowOff>66675</xdr:rowOff>
    </xdr:from>
    <xdr:to>
      <xdr:col>10</xdr:col>
      <xdr:colOff>122465</xdr:colOff>
      <xdr:row>151</xdr:row>
      <xdr:rowOff>10206</xdr:rowOff>
    </xdr:to>
    <xdr:cxnSp macro="">
      <xdr:nvCxnSpPr>
        <xdr:cNvPr id="114" name="直線矢印コネクタ 113"/>
        <xdr:cNvCxnSpPr/>
      </xdr:nvCxnSpPr>
      <xdr:spPr>
        <a:xfrm>
          <a:off x="876300" y="23336250"/>
          <a:ext cx="722540" cy="667431"/>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38100</xdr:colOff>
      <xdr:row>156</xdr:row>
      <xdr:rowOff>38101</xdr:rowOff>
    </xdr:from>
    <xdr:to>
      <xdr:col>57</xdr:col>
      <xdr:colOff>304801</xdr:colOff>
      <xdr:row>161</xdr:row>
      <xdr:rowOff>76200</xdr:rowOff>
    </xdr:to>
    <xdr:sp macro="" textlink="">
      <xdr:nvSpPr>
        <xdr:cNvPr id="115" name="角丸四角形 114"/>
        <xdr:cNvSpPr/>
      </xdr:nvSpPr>
      <xdr:spPr>
        <a:xfrm>
          <a:off x="4371975" y="24812626"/>
          <a:ext cx="4038601" cy="9810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t>園長以外の教員として、１か月あたり所定労働時間</a:t>
          </a:r>
          <a:r>
            <a:rPr kumimoji="1" lang="en-US" altLang="ja-JP" sz="1050"/>
            <a:t>120</a:t>
          </a:r>
          <a:r>
            <a:rPr kumimoji="1" lang="ja-JP" altLang="en-US" sz="1050"/>
            <a:t>時間以上勤務の副園長又は教頭を配置している施設は格付け加算を請求できます。幼稚園教諭を兼ねている場合には「３　請求月初日の職員の雇用状況」にも記入してください。</a:t>
          </a:r>
          <a:endParaRPr kumimoji="1" lang="en-US" altLang="ja-JP" sz="1050"/>
        </a:p>
      </xdr:txBody>
    </xdr:sp>
    <xdr:clientData/>
  </xdr:twoCellAnchor>
  <xdr:twoCellAnchor>
    <xdr:from>
      <xdr:col>24</xdr:col>
      <xdr:colOff>47625</xdr:colOff>
      <xdr:row>158</xdr:row>
      <xdr:rowOff>180975</xdr:rowOff>
    </xdr:from>
    <xdr:to>
      <xdr:col>31</xdr:col>
      <xdr:colOff>38101</xdr:colOff>
      <xdr:row>161</xdr:row>
      <xdr:rowOff>34198</xdr:rowOff>
    </xdr:to>
    <xdr:cxnSp macro="">
      <xdr:nvCxnSpPr>
        <xdr:cNvPr id="116" name="直線矢印コネクタ 115"/>
        <xdr:cNvCxnSpPr/>
      </xdr:nvCxnSpPr>
      <xdr:spPr>
        <a:xfrm flipH="1">
          <a:off x="3333750" y="25326975"/>
          <a:ext cx="1038226" cy="42472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161</xdr:row>
      <xdr:rowOff>81823</xdr:rowOff>
    </xdr:from>
    <xdr:to>
      <xdr:col>53</xdr:col>
      <xdr:colOff>85725</xdr:colOff>
      <xdr:row>165</xdr:row>
      <xdr:rowOff>85725</xdr:rowOff>
    </xdr:to>
    <xdr:sp macro="" textlink="">
      <xdr:nvSpPr>
        <xdr:cNvPr id="117" name="円/楕円 116"/>
        <xdr:cNvSpPr/>
      </xdr:nvSpPr>
      <xdr:spPr>
        <a:xfrm>
          <a:off x="438150" y="25799323"/>
          <a:ext cx="7372350" cy="765902"/>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76200</xdr:colOff>
      <xdr:row>173</xdr:row>
      <xdr:rowOff>123825</xdr:rowOff>
    </xdr:from>
    <xdr:to>
      <xdr:col>52</xdr:col>
      <xdr:colOff>38100</xdr:colOff>
      <xdr:row>177</xdr:row>
      <xdr:rowOff>85725</xdr:rowOff>
    </xdr:to>
    <xdr:sp macro="" textlink="">
      <xdr:nvSpPr>
        <xdr:cNvPr id="118" name="円/楕円 117"/>
        <xdr:cNvSpPr/>
      </xdr:nvSpPr>
      <xdr:spPr>
        <a:xfrm>
          <a:off x="371475" y="27984450"/>
          <a:ext cx="7153275" cy="685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123825</xdr:colOff>
      <xdr:row>170</xdr:row>
      <xdr:rowOff>38100</xdr:rowOff>
    </xdr:from>
    <xdr:to>
      <xdr:col>33</xdr:col>
      <xdr:colOff>38100</xdr:colOff>
      <xdr:row>173</xdr:row>
      <xdr:rowOff>114300</xdr:rowOff>
    </xdr:to>
    <xdr:cxnSp macro="">
      <xdr:nvCxnSpPr>
        <xdr:cNvPr id="119" name="直線矢印コネクタ 118"/>
        <xdr:cNvCxnSpPr/>
      </xdr:nvCxnSpPr>
      <xdr:spPr>
        <a:xfrm flipH="1">
          <a:off x="3733800" y="27327225"/>
          <a:ext cx="9906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166</xdr:row>
      <xdr:rowOff>104774</xdr:rowOff>
    </xdr:from>
    <xdr:to>
      <xdr:col>57</xdr:col>
      <xdr:colOff>295274</xdr:colOff>
      <xdr:row>173</xdr:row>
      <xdr:rowOff>85724</xdr:rowOff>
    </xdr:to>
    <xdr:sp macro="" textlink="">
      <xdr:nvSpPr>
        <xdr:cNvPr id="120" name="角丸四角形 119"/>
        <xdr:cNvSpPr/>
      </xdr:nvSpPr>
      <xdr:spPr>
        <a:xfrm>
          <a:off x="4533900" y="26774774"/>
          <a:ext cx="3867149" cy="1171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t>副園長、教頭、主幹教諭及び指導教諭を指導計画の立案等の業務に専任させるため、１か月あたり所定労働時間</a:t>
          </a:r>
          <a:r>
            <a:rPr kumimoji="1" lang="en-US" altLang="ja-JP" sz="1100"/>
            <a:t>60</a:t>
          </a:r>
          <a:r>
            <a:rPr kumimoji="1" lang="ja-JP" altLang="en-US" sz="1100"/>
            <a:t>時間以上勤務の代替教員（非常勤講師）を配置している施設は加算を請求できます。</a:t>
          </a:r>
          <a:r>
            <a:rPr kumimoji="1" lang="ja-JP" altLang="ja-JP" sz="1100">
              <a:solidFill>
                <a:schemeClr val="lt1"/>
              </a:solidFill>
              <a:effectLst/>
              <a:latin typeface="+mn-lt"/>
              <a:ea typeface="+mn-ea"/>
              <a:cs typeface="+mn-cs"/>
            </a:rPr>
            <a:t>「３　請求月初日の職員の雇用状況」</a:t>
          </a:r>
          <a:r>
            <a:rPr kumimoji="1" lang="ja-JP" altLang="en-US" sz="1100">
              <a:solidFill>
                <a:schemeClr val="lt1"/>
              </a:solidFill>
              <a:effectLst/>
              <a:latin typeface="+mn-lt"/>
              <a:ea typeface="+mn-ea"/>
              <a:cs typeface="+mn-cs"/>
            </a:rPr>
            <a:t>記載の職員と重複することはできません。</a:t>
          </a:r>
          <a:endParaRPr kumimoji="1" lang="ja-JP" altLang="en-US" sz="1100"/>
        </a:p>
      </xdr:txBody>
    </xdr:sp>
    <xdr:clientData/>
  </xdr:twoCellAnchor>
  <xdr:twoCellAnchor>
    <xdr:from>
      <xdr:col>27</xdr:col>
      <xdr:colOff>0</xdr:colOff>
      <xdr:row>179</xdr:row>
      <xdr:rowOff>57150</xdr:rowOff>
    </xdr:from>
    <xdr:to>
      <xdr:col>52</xdr:col>
      <xdr:colOff>180974</xdr:colOff>
      <xdr:row>182</xdr:row>
      <xdr:rowOff>0</xdr:rowOff>
    </xdr:to>
    <xdr:sp macro="" textlink="">
      <xdr:nvSpPr>
        <xdr:cNvPr id="121" name="角丸四角形 120"/>
        <xdr:cNvSpPr/>
      </xdr:nvSpPr>
      <xdr:spPr>
        <a:xfrm>
          <a:off x="3752850" y="28860750"/>
          <a:ext cx="3914774" cy="5905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nSpc>
              <a:spcPts val="1300"/>
            </a:lnSpc>
          </a:pPr>
          <a:r>
            <a:rPr kumimoji="1" lang="ja-JP" altLang="ja-JP" sz="1100">
              <a:solidFill>
                <a:schemeClr val="lt1"/>
              </a:solidFill>
              <a:effectLst/>
              <a:latin typeface="+mn-lt"/>
              <a:ea typeface="+mn-ea"/>
              <a:cs typeface="+mn-cs"/>
            </a:rPr>
            <a:t>保護者が弁当持参を希望するなどにより給食を利用しない子どもがいる場合も実施日に含む</a:t>
          </a:r>
          <a:endParaRPr lang="ja-JP" altLang="ja-JP" sz="900">
            <a:effectLst/>
          </a:endParaRPr>
        </a:p>
      </xdr:txBody>
    </xdr:sp>
    <xdr:clientData/>
  </xdr:twoCellAnchor>
  <xdr:twoCellAnchor>
    <xdr:from>
      <xdr:col>12</xdr:col>
      <xdr:colOff>0</xdr:colOff>
      <xdr:row>180</xdr:row>
      <xdr:rowOff>66674</xdr:rowOff>
    </xdr:from>
    <xdr:to>
      <xdr:col>16</xdr:col>
      <xdr:colOff>47625</xdr:colOff>
      <xdr:row>183</xdr:row>
      <xdr:rowOff>95249</xdr:rowOff>
    </xdr:to>
    <xdr:sp macro="" textlink="">
      <xdr:nvSpPr>
        <xdr:cNvPr id="122" name="円/楕円 121"/>
        <xdr:cNvSpPr/>
      </xdr:nvSpPr>
      <xdr:spPr>
        <a:xfrm>
          <a:off x="1762125" y="29060774"/>
          <a:ext cx="542925" cy="5238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28575</xdr:colOff>
      <xdr:row>180</xdr:row>
      <xdr:rowOff>66674</xdr:rowOff>
    </xdr:from>
    <xdr:to>
      <xdr:col>26</xdr:col>
      <xdr:colOff>123825</xdr:colOff>
      <xdr:row>181</xdr:row>
      <xdr:rowOff>80962</xdr:rowOff>
    </xdr:to>
    <xdr:cxnSp macro="">
      <xdr:nvCxnSpPr>
        <xdr:cNvPr id="123" name="直線矢印コネクタ 122"/>
        <xdr:cNvCxnSpPr/>
      </xdr:nvCxnSpPr>
      <xdr:spPr>
        <a:xfrm flipH="1">
          <a:off x="2286000" y="29060774"/>
          <a:ext cx="1447800" cy="204788"/>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38100</xdr:colOff>
      <xdr:row>202</xdr:row>
      <xdr:rowOff>123824</xdr:rowOff>
    </xdr:from>
    <xdr:to>
      <xdr:col>50</xdr:col>
      <xdr:colOff>47625</xdr:colOff>
      <xdr:row>204</xdr:row>
      <xdr:rowOff>87951</xdr:rowOff>
    </xdr:to>
    <xdr:sp macro="" textlink="">
      <xdr:nvSpPr>
        <xdr:cNvPr id="124" name="円/楕円 123"/>
        <xdr:cNvSpPr/>
      </xdr:nvSpPr>
      <xdr:spPr>
        <a:xfrm>
          <a:off x="6629400" y="33137474"/>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196</xdr:row>
      <xdr:rowOff>133350</xdr:rowOff>
    </xdr:from>
    <xdr:to>
      <xdr:col>51</xdr:col>
      <xdr:colOff>85726</xdr:colOff>
      <xdr:row>202</xdr:row>
      <xdr:rowOff>28575</xdr:rowOff>
    </xdr:to>
    <xdr:sp macro="" textlink="">
      <xdr:nvSpPr>
        <xdr:cNvPr id="125" name="角丸四角形 124"/>
        <xdr:cNvSpPr/>
      </xdr:nvSpPr>
      <xdr:spPr>
        <a:xfrm>
          <a:off x="2952750" y="32061150"/>
          <a:ext cx="4495801"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en-US" altLang="ja-JP" sz="105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050">
              <a:solidFill>
                <a:schemeClr val="lt1"/>
              </a:solidFill>
              <a:effectLst/>
              <a:latin typeface="+mn-lt"/>
              <a:ea typeface="+mn-ea"/>
              <a:cs typeface="+mn-cs"/>
            </a:rPr>
            <a:t>※</a:t>
          </a:r>
          <a:r>
            <a:rPr kumimoji="1" lang="ja-JP" altLang="en-US" sz="1050">
              <a:solidFill>
                <a:schemeClr val="lt1"/>
              </a:solidFill>
              <a:effectLst/>
              <a:latin typeface="+mn-lt"/>
              <a:ea typeface="+mn-ea"/>
              <a:cs typeface="+mn-cs"/>
            </a:rPr>
            <a:t>加算請求できる栄養士は利用定員によって上限人数がありますので、ご注意ください。</a:t>
          </a:r>
          <a:endParaRPr kumimoji="1" lang="ja-JP" altLang="en-US" sz="1050"/>
        </a:p>
      </xdr:txBody>
    </xdr:sp>
    <xdr:clientData/>
  </xdr:twoCellAnchor>
  <xdr:twoCellAnchor>
    <xdr:from>
      <xdr:col>42</xdr:col>
      <xdr:colOff>19050</xdr:colOff>
      <xdr:row>200</xdr:row>
      <xdr:rowOff>161925</xdr:rowOff>
    </xdr:from>
    <xdr:to>
      <xdr:col>46</xdr:col>
      <xdr:colOff>109539</xdr:colOff>
      <xdr:row>203</xdr:row>
      <xdr:rowOff>133349</xdr:rowOff>
    </xdr:to>
    <xdr:cxnSp macro="">
      <xdr:nvCxnSpPr>
        <xdr:cNvPr id="126" name="直線矢印コネクタ 125"/>
        <xdr:cNvCxnSpPr/>
      </xdr:nvCxnSpPr>
      <xdr:spPr>
        <a:xfrm>
          <a:off x="6000750" y="32813625"/>
          <a:ext cx="700089" cy="5143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210</xdr:row>
      <xdr:rowOff>76201</xdr:rowOff>
    </xdr:from>
    <xdr:to>
      <xdr:col>52</xdr:col>
      <xdr:colOff>57151</xdr:colOff>
      <xdr:row>215</xdr:row>
      <xdr:rowOff>19051</xdr:rowOff>
    </xdr:to>
    <xdr:sp macro="" textlink="">
      <xdr:nvSpPr>
        <xdr:cNvPr id="128" name="円/楕円 127"/>
        <xdr:cNvSpPr/>
      </xdr:nvSpPr>
      <xdr:spPr>
        <a:xfrm>
          <a:off x="0" y="34842451"/>
          <a:ext cx="7543801" cy="8953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66676</xdr:colOff>
      <xdr:row>206</xdr:row>
      <xdr:rowOff>161925</xdr:rowOff>
    </xdr:from>
    <xdr:to>
      <xdr:col>52</xdr:col>
      <xdr:colOff>161927</xdr:colOff>
      <xdr:row>209</xdr:row>
      <xdr:rowOff>76200</xdr:rowOff>
    </xdr:to>
    <xdr:sp macro="" textlink="">
      <xdr:nvSpPr>
        <xdr:cNvPr id="129" name="角丸四角形 128"/>
        <xdr:cNvSpPr/>
      </xdr:nvSpPr>
      <xdr:spPr>
        <a:xfrm>
          <a:off x="2819401" y="34166175"/>
          <a:ext cx="4829176" cy="485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所定労働時間</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時間以上（看護師は</a:t>
          </a:r>
          <a:r>
            <a:rPr kumimoji="1" lang="en-US" altLang="ja-JP" sz="900">
              <a:solidFill>
                <a:schemeClr val="lt1"/>
              </a:solidFill>
              <a:effectLst/>
              <a:latin typeface="+mn-lt"/>
              <a:ea typeface="+mn-ea"/>
              <a:cs typeface="+mn-cs"/>
            </a:rPr>
            <a:t>75</a:t>
          </a:r>
          <a:r>
            <a:rPr kumimoji="1" lang="ja-JP" altLang="en-US" sz="900">
              <a:solidFill>
                <a:schemeClr val="lt1"/>
              </a:solidFill>
              <a:effectLst/>
              <a:latin typeface="+mn-lt"/>
              <a:ea typeface="+mn-ea"/>
              <a:cs typeface="+mn-cs"/>
            </a:rPr>
            <a:t>時間以上）勤務している看護師、保健師又は准看護師がいる場合は、１名のみ看護職雇用加算の対象となります。</a:t>
          </a:r>
          <a:endParaRPr kumimoji="1" lang="ja-JP" altLang="en-US" sz="900"/>
        </a:p>
      </xdr:txBody>
    </xdr:sp>
    <xdr:clientData/>
  </xdr:twoCellAnchor>
  <xdr:twoCellAnchor>
    <xdr:from>
      <xdr:col>17</xdr:col>
      <xdr:colOff>47625</xdr:colOff>
      <xdr:row>208</xdr:row>
      <xdr:rowOff>19050</xdr:rowOff>
    </xdr:from>
    <xdr:to>
      <xdr:col>20</xdr:col>
      <xdr:colOff>104776</xdr:colOff>
      <xdr:row>210</xdr:row>
      <xdr:rowOff>114300</xdr:rowOff>
    </xdr:to>
    <xdr:cxnSp macro="">
      <xdr:nvCxnSpPr>
        <xdr:cNvPr id="130" name="直線矢印コネクタ 129"/>
        <xdr:cNvCxnSpPr/>
      </xdr:nvCxnSpPr>
      <xdr:spPr>
        <a:xfrm flipH="1">
          <a:off x="2428875" y="34404300"/>
          <a:ext cx="428626" cy="476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228</xdr:row>
      <xdr:rowOff>171450</xdr:rowOff>
    </xdr:from>
    <xdr:to>
      <xdr:col>52</xdr:col>
      <xdr:colOff>200025</xdr:colOff>
      <xdr:row>232</xdr:row>
      <xdr:rowOff>28575</xdr:rowOff>
    </xdr:to>
    <xdr:sp macro="" textlink="">
      <xdr:nvSpPr>
        <xdr:cNvPr id="131" name="円/楕円 130"/>
        <xdr:cNvSpPr/>
      </xdr:nvSpPr>
      <xdr:spPr>
        <a:xfrm>
          <a:off x="0" y="38366700"/>
          <a:ext cx="7686675" cy="6191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14</xdr:col>
      <xdr:colOff>104775</xdr:colOff>
      <xdr:row>224</xdr:row>
      <xdr:rowOff>171450</xdr:rowOff>
    </xdr:from>
    <xdr:to>
      <xdr:col>57</xdr:col>
      <xdr:colOff>285750</xdr:colOff>
      <xdr:row>228</xdr:row>
      <xdr:rowOff>104775</xdr:rowOff>
    </xdr:to>
    <xdr:sp macro="" textlink="">
      <xdr:nvSpPr>
        <xdr:cNvPr id="132" name="角丸四角形 131"/>
        <xdr:cNvSpPr/>
      </xdr:nvSpPr>
      <xdr:spPr>
        <a:xfrm>
          <a:off x="2114550" y="37604700"/>
          <a:ext cx="6276975" cy="695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医療的ケア対象児童認定（変更）決定通知書が出ている児童がいて、１か月あたりの所定労働時間が</a:t>
          </a:r>
          <a:r>
            <a:rPr kumimoji="1" lang="en-US" altLang="ja-JP" sz="900">
              <a:solidFill>
                <a:schemeClr val="lt1"/>
              </a:solidFill>
              <a:effectLst/>
              <a:latin typeface="+mn-lt"/>
              <a:ea typeface="+mn-ea"/>
              <a:cs typeface="+mn-cs"/>
            </a:rPr>
            <a:t>120</a:t>
          </a:r>
          <a:r>
            <a:rPr kumimoji="1" lang="ja-JP" altLang="en-US" sz="900">
              <a:solidFill>
                <a:schemeClr val="lt1"/>
              </a:solidFill>
              <a:effectLst/>
              <a:latin typeface="+mn-lt"/>
              <a:ea typeface="+mn-ea"/>
              <a:cs typeface="+mn-cs"/>
            </a:rPr>
            <a:t>時間以上の看護職を雇用しており、さらに１か月あたり所定労働時間</a:t>
          </a:r>
          <a:r>
            <a:rPr kumimoji="1" lang="en-US" altLang="ja-JP" sz="900">
              <a:solidFill>
                <a:schemeClr val="lt1"/>
              </a:solidFill>
              <a:effectLst/>
              <a:latin typeface="+mn-lt"/>
              <a:ea typeface="+mn-ea"/>
              <a:cs typeface="+mn-cs"/>
            </a:rPr>
            <a:t>40</a:t>
          </a:r>
          <a:r>
            <a:rPr kumimoji="1" lang="ja-JP" altLang="en-US" sz="900">
              <a:solidFill>
                <a:schemeClr val="lt1"/>
              </a:solidFill>
              <a:effectLst/>
              <a:latin typeface="+mn-lt"/>
              <a:ea typeface="+mn-ea"/>
              <a:cs typeface="+mn-cs"/>
            </a:rPr>
            <a:t>時間以上の勤務を契約している看護師、保健師又は准看護師がいる場合は、医療的ケア対応看護師雇用費の対象となります。</a:t>
          </a:r>
          <a:endParaRPr kumimoji="1" lang="ja-JP" altLang="en-US" sz="900"/>
        </a:p>
      </xdr:txBody>
    </xdr:sp>
    <xdr:clientData/>
  </xdr:twoCellAnchor>
  <xdr:twoCellAnchor>
    <xdr:from>
      <xdr:col>50</xdr:col>
      <xdr:colOff>76200</xdr:colOff>
      <xdr:row>227</xdr:row>
      <xdr:rowOff>66675</xdr:rowOff>
    </xdr:from>
    <xdr:to>
      <xdr:col>54</xdr:col>
      <xdr:colOff>2</xdr:colOff>
      <xdr:row>229</xdr:row>
      <xdr:rowOff>123825</xdr:rowOff>
    </xdr:to>
    <xdr:cxnSp macro="">
      <xdr:nvCxnSpPr>
        <xdr:cNvPr id="133" name="直線矢印コネクタ 132"/>
        <xdr:cNvCxnSpPr/>
      </xdr:nvCxnSpPr>
      <xdr:spPr>
        <a:xfrm flipH="1">
          <a:off x="7315200" y="38071425"/>
          <a:ext cx="533402" cy="4381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104775</xdr:colOff>
      <xdr:row>234</xdr:row>
      <xdr:rowOff>142875</xdr:rowOff>
    </xdr:from>
    <xdr:to>
      <xdr:col>27</xdr:col>
      <xdr:colOff>19050</xdr:colOff>
      <xdr:row>237</xdr:row>
      <xdr:rowOff>76200</xdr:rowOff>
    </xdr:to>
    <xdr:cxnSp macro="">
      <xdr:nvCxnSpPr>
        <xdr:cNvPr id="134" name="直線矢印コネクタ 133"/>
        <xdr:cNvCxnSpPr>
          <a:stCxn id="135" idx="1"/>
        </xdr:cNvCxnSpPr>
      </xdr:nvCxnSpPr>
      <xdr:spPr>
        <a:xfrm flipH="1">
          <a:off x="3390900" y="39385875"/>
          <a:ext cx="381000" cy="5048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19050</xdr:colOff>
      <xdr:row>233</xdr:row>
      <xdr:rowOff>28575</xdr:rowOff>
    </xdr:from>
    <xdr:to>
      <xdr:col>57</xdr:col>
      <xdr:colOff>285751</xdr:colOff>
      <xdr:row>236</xdr:row>
      <xdr:rowOff>66674</xdr:rowOff>
    </xdr:to>
    <xdr:sp macro="" textlink="">
      <xdr:nvSpPr>
        <xdr:cNvPr id="135" name="角丸四角形 134"/>
        <xdr:cNvSpPr/>
      </xdr:nvSpPr>
      <xdr:spPr>
        <a:xfrm>
          <a:off x="3771900" y="39081075"/>
          <a:ext cx="4619626" cy="60959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療育支援加算の加算要件を全て満たしている場合は主幹教諭等を補助する者（資格の有無は問いません）を記入してください。</a:t>
          </a:r>
          <a:endParaRPr kumimoji="1" lang="ja-JP" altLang="en-US" sz="900"/>
        </a:p>
      </xdr:txBody>
    </xdr:sp>
    <xdr:clientData/>
  </xdr:twoCellAnchor>
  <xdr:twoCellAnchor>
    <xdr:from>
      <xdr:col>1</xdr:col>
      <xdr:colOff>38100</xdr:colOff>
      <xdr:row>237</xdr:row>
      <xdr:rowOff>38100</xdr:rowOff>
    </xdr:from>
    <xdr:to>
      <xdr:col>53</xdr:col>
      <xdr:colOff>76200</xdr:colOff>
      <xdr:row>240</xdr:row>
      <xdr:rowOff>104775</xdr:rowOff>
    </xdr:to>
    <xdr:sp macro="" textlink="">
      <xdr:nvSpPr>
        <xdr:cNvPr id="136" name="円/楕円 135"/>
        <xdr:cNvSpPr/>
      </xdr:nvSpPr>
      <xdr:spPr>
        <a:xfrm>
          <a:off x="161925" y="39852600"/>
          <a:ext cx="7639050" cy="6381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xdr:col>
      <xdr:colOff>19050</xdr:colOff>
      <xdr:row>255</xdr:row>
      <xdr:rowOff>9525</xdr:rowOff>
    </xdr:from>
    <xdr:to>
      <xdr:col>52</xdr:col>
      <xdr:colOff>113426</xdr:colOff>
      <xdr:row>260</xdr:row>
      <xdr:rowOff>9525</xdr:rowOff>
    </xdr:to>
    <xdr:sp macro="" textlink="">
      <xdr:nvSpPr>
        <xdr:cNvPr id="137" name="円/楕円 136"/>
        <xdr:cNvSpPr/>
      </xdr:nvSpPr>
      <xdr:spPr>
        <a:xfrm>
          <a:off x="314325" y="43062525"/>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123825</xdr:colOff>
      <xdr:row>240</xdr:row>
      <xdr:rowOff>171450</xdr:rowOff>
    </xdr:from>
    <xdr:to>
      <xdr:col>57</xdr:col>
      <xdr:colOff>209550</xdr:colOff>
      <xdr:row>246</xdr:row>
      <xdr:rowOff>142875</xdr:rowOff>
    </xdr:to>
    <xdr:sp macro="" textlink="">
      <xdr:nvSpPr>
        <xdr:cNvPr id="138" name="角丸四角形 137"/>
        <xdr:cNvSpPr/>
      </xdr:nvSpPr>
      <xdr:spPr>
        <a:xfrm>
          <a:off x="3267075" y="40557450"/>
          <a:ext cx="5048250" cy="10191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非常勤講師配置加算：利用定員が</a:t>
          </a:r>
          <a:r>
            <a:rPr kumimoji="1" lang="en-US" altLang="ja-JP" sz="900">
              <a:solidFill>
                <a:schemeClr val="lt1"/>
              </a:solidFill>
              <a:effectLst/>
              <a:latin typeface="+mn-lt"/>
              <a:ea typeface="+mn-ea"/>
              <a:cs typeface="+mn-cs"/>
            </a:rPr>
            <a:t>35</a:t>
          </a:r>
          <a:r>
            <a:rPr kumimoji="1" lang="ja-JP" altLang="en-US" sz="900">
              <a:solidFill>
                <a:schemeClr val="lt1"/>
              </a:solidFill>
              <a:effectLst/>
              <a:latin typeface="+mn-lt"/>
              <a:ea typeface="+mn-ea"/>
              <a:cs typeface="+mn-cs"/>
            </a:rPr>
            <a:t>人以下又は</a:t>
          </a:r>
          <a:r>
            <a:rPr kumimoji="1" lang="en-US" altLang="ja-JP" sz="900">
              <a:solidFill>
                <a:schemeClr val="lt1"/>
              </a:solidFill>
              <a:effectLst/>
              <a:latin typeface="+mn-lt"/>
              <a:ea typeface="+mn-ea"/>
              <a:cs typeface="+mn-cs"/>
            </a:rPr>
            <a:t>121</a:t>
          </a:r>
          <a:r>
            <a:rPr kumimoji="1" lang="ja-JP" altLang="en-US" sz="900">
              <a:solidFill>
                <a:schemeClr val="lt1"/>
              </a:solidFill>
              <a:effectLst/>
              <a:latin typeface="+mn-lt"/>
              <a:ea typeface="+mn-ea"/>
              <a:cs typeface="+mn-cs"/>
            </a:rPr>
            <a:t>人以上で基本分単価及び他の加算等の認定に当たって求められる必要教員数を超えて非常勤講師を配置している場合に対象となります。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指導充実加配加算：利用定員が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人以上で、非常勤講師配置加算の非常勤講師とは別に非常勤講師を配置している場合に対象となります。２名の非常勤講師を記載してください。</a:t>
          </a:r>
          <a:endParaRPr kumimoji="1" lang="ja-JP" altLang="en-US" sz="900"/>
        </a:p>
      </xdr:txBody>
    </xdr:sp>
    <xdr:clientData/>
  </xdr:twoCellAnchor>
  <xdr:twoCellAnchor>
    <xdr:from>
      <xdr:col>51</xdr:col>
      <xdr:colOff>85725</xdr:colOff>
      <xdr:row>245</xdr:row>
      <xdr:rowOff>152400</xdr:rowOff>
    </xdr:from>
    <xdr:to>
      <xdr:col>55</xdr:col>
      <xdr:colOff>9526</xdr:colOff>
      <xdr:row>248</xdr:row>
      <xdr:rowOff>76200</xdr:rowOff>
    </xdr:to>
    <xdr:cxnSp macro="">
      <xdr:nvCxnSpPr>
        <xdr:cNvPr id="139" name="直線矢印コネクタ 138"/>
        <xdr:cNvCxnSpPr/>
      </xdr:nvCxnSpPr>
      <xdr:spPr>
        <a:xfrm flipH="1">
          <a:off x="7448550" y="41395650"/>
          <a:ext cx="533401" cy="4953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xdr:colOff>
      <xdr:row>271</xdr:row>
      <xdr:rowOff>38100</xdr:rowOff>
    </xdr:from>
    <xdr:to>
      <xdr:col>53</xdr:col>
      <xdr:colOff>114301</xdr:colOff>
      <xdr:row>289</xdr:row>
      <xdr:rowOff>0</xdr:rowOff>
    </xdr:to>
    <xdr:sp macro="" textlink="">
      <xdr:nvSpPr>
        <xdr:cNvPr id="142" name="円/楕円 141"/>
        <xdr:cNvSpPr/>
      </xdr:nvSpPr>
      <xdr:spPr>
        <a:xfrm>
          <a:off x="333375" y="45424725"/>
          <a:ext cx="7505701" cy="29527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28</xdr:col>
      <xdr:colOff>38100</xdr:colOff>
      <xdr:row>260</xdr:row>
      <xdr:rowOff>161925</xdr:rowOff>
    </xdr:from>
    <xdr:to>
      <xdr:col>57</xdr:col>
      <xdr:colOff>295275</xdr:colOff>
      <xdr:row>270</xdr:row>
      <xdr:rowOff>133350</xdr:rowOff>
    </xdr:to>
    <xdr:sp macro="" textlink="">
      <xdr:nvSpPr>
        <xdr:cNvPr id="143" name="角丸四角形 142"/>
        <xdr:cNvSpPr/>
      </xdr:nvSpPr>
      <xdr:spPr>
        <a:xfrm>
          <a:off x="3943350" y="44072175"/>
          <a:ext cx="4457700" cy="1666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lnSpc>
              <a:spcPts val="1400"/>
            </a:lnSpc>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90</a:t>
          </a:r>
          <a:r>
            <a:rPr kumimoji="1" lang="ja-JP" altLang="en-US" sz="900">
              <a:solidFill>
                <a:schemeClr val="lt1"/>
              </a:solidFill>
              <a:effectLst/>
              <a:latin typeface="+mn-lt"/>
              <a:ea typeface="+mn-ea"/>
              <a:cs typeface="+mn-cs"/>
            </a:rPr>
            <a:t>人以上で、</a:t>
          </a:r>
          <a:r>
            <a:rPr kumimoji="1" lang="ja-JP" altLang="ja-JP" sz="900">
              <a:solidFill>
                <a:schemeClr val="lt1"/>
              </a:solidFill>
              <a:effectLst/>
              <a:latin typeface="+mn-lt"/>
              <a:ea typeface="+mn-ea"/>
              <a:cs typeface="+mn-cs"/>
            </a:rPr>
            <a:t>基本分単価に含まれる</a:t>
          </a:r>
          <a:r>
            <a:rPr kumimoji="1" lang="ja-JP" altLang="en-US" sz="900">
              <a:solidFill>
                <a:schemeClr val="lt1"/>
              </a:solidFill>
              <a:effectLst/>
              <a:latin typeface="+mn-lt"/>
              <a:ea typeface="+mn-ea"/>
              <a:cs typeface="+mn-cs"/>
            </a:rPr>
            <a:t>事務職員及び</a:t>
          </a:r>
          <a:r>
            <a:rPr kumimoji="1" lang="ja-JP" altLang="ja-JP" sz="900">
              <a:solidFill>
                <a:schemeClr val="lt1"/>
              </a:solidFill>
              <a:effectLst/>
              <a:latin typeface="+mn-lt"/>
              <a:ea typeface="+mn-ea"/>
              <a:cs typeface="+mn-cs"/>
            </a:rPr>
            <a:t>非常勤事務職員（兼務や委託可）とは別に非常勤事務職員を配置している場合は、事務</a:t>
          </a:r>
          <a:r>
            <a:rPr kumimoji="1" lang="ja-JP" altLang="en-US" sz="900">
              <a:solidFill>
                <a:schemeClr val="lt1"/>
              </a:solidFill>
              <a:effectLst/>
              <a:latin typeface="+mn-lt"/>
              <a:ea typeface="+mn-ea"/>
              <a:cs typeface="+mn-cs"/>
            </a:rPr>
            <a:t>職員配置</a:t>
          </a:r>
          <a:r>
            <a:rPr kumimoji="1" lang="ja-JP" altLang="ja-JP" sz="900">
              <a:solidFill>
                <a:schemeClr val="lt1"/>
              </a:solidFill>
              <a:effectLst/>
              <a:latin typeface="+mn-lt"/>
              <a:ea typeface="+mn-ea"/>
              <a:cs typeface="+mn-cs"/>
            </a:rPr>
            <a:t>加算</a:t>
          </a:r>
          <a:r>
            <a:rPr kumimoji="1" lang="ja-JP" altLang="en-US" sz="900">
              <a:solidFill>
                <a:schemeClr val="lt1"/>
              </a:solidFill>
              <a:effectLst/>
              <a:latin typeface="+mn-lt"/>
              <a:ea typeface="+mn-ea"/>
              <a:cs typeface="+mn-cs"/>
            </a:rPr>
            <a:t>（イ）</a:t>
          </a:r>
          <a:r>
            <a:rPr kumimoji="1" lang="ja-JP" altLang="ja-JP" sz="900">
              <a:solidFill>
                <a:schemeClr val="lt1"/>
              </a:solidFill>
              <a:effectLst/>
              <a:latin typeface="+mn-lt"/>
              <a:ea typeface="+mn-ea"/>
              <a:cs typeface="+mn-cs"/>
            </a:rPr>
            <a:t>の対象となります。</a:t>
          </a:r>
          <a:endParaRPr lang="ja-JP" altLang="ja-JP" sz="900">
            <a:effectLst/>
          </a:endParaRPr>
        </a:p>
        <a:p>
          <a:pPr marL="0" marR="0" indent="0" algn="l" defTabSz="914400" eaLnBrk="1" fontAlgn="auto" latinLnBrk="0" hangingPunct="1">
            <a:lnSpc>
              <a:spcPts val="1400"/>
            </a:lnSpc>
            <a:spcBef>
              <a:spcPts val="0"/>
            </a:spcBef>
            <a:spcAft>
              <a:spcPts val="0"/>
            </a:spcAft>
            <a:buClrTx/>
            <a:buSzTx/>
            <a:buFontTx/>
            <a:buNone/>
            <a:tabLst/>
            <a:defRPr/>
          </a:pPr>
          <a:r>
            <a:rPr kumimoji="1" lang="ja-JP" altLang="en-US" sz="900">
              <a:solidFill>
                <a:schemeClr val="lt1"/>
              </a:solidFill>
              <a:effectLst/>
              <a:latin typeface="+mn-lt"/>
              <a:ea typeface="+mn-ea"/>
              <a:cs typeface="+mn-cs"/>
            </a:rPr>
            <a:t>・利用定員が</a:t>
          </a:r>
          <a:r>
            <a:rPr kumimoji="1" lang="en-US" altLang="ja-JP" sz="900">
              <a:solidFill>
                <a:schemeClr val="lt1"/>
              </a:solidFill>
              <a:effectLst/>
              <a:latin typeface="+mn-lt"/>
              <a:ea typeface="+mn-ea"/>
              <a:cs typeface="+mn-cs"/>
            </a:rPr>
            <a:t>271</a:t>
          </a:r>
          <a:r>
            <a:rPr kumimoji="1" lang="ja-JP" altLang="en-US" sz="900">
              <a:solidFill>
                <a:schemeClr val="lt1"/>
              </a:solidFill>
              <a:effectLst/>
              <a:latin typeface="+mn-lt"/>
              <a:ea typeface="+mn-ea"/>
              <a:cs typeface="+mn-cs"/>
            </a:rPr>
            <a:t>人以上で、基本分単価に含まれる事務職員及び非常勤事務職員（兼務や委託可）並びに事務職員配置加算の非常勤事務職員とは別に非常勤事務職員を配置している場合は、事務負担対応加配加算（ウ）の対象となります。</a:t>
          </a:r>
          <a:endParaRPr kumimoji="1" lang="en-US" altLang="ja-JP" sz="900">
            <a:solidFill>
              <a:schemeClr val="lt1"/>
            </a:solidFill>
            <a:effectLst/>
            <a:latin typeface="+mn-lt"/>
            <a:ea typeface="+mn-ea"/>
            <a:cs typeface="+mn-cs"/>
          </a:endParaRPr>
        </a:p>
        <a:p>
          <a:pPr marL="0" marR="0" indent="0" algn="l" defTabSz="914400" eaLnBrk="1" fontAlgn="auto" latinLnBrk="0" hangingPunct="1">
            <a:lnSpc>
              <a:spcPts val="1400"/>
            </a:lnSpc>
            <a:spcBef>
              <a:spcPts val="0"/>
            </a:spcBef>
            <a:spcAft>
              <a:spcPts val="0"/>
            </a:spcAft>
            <a:buClrTx/>
            <a:buSzTx/>
            <a:buFontTx/>
            <a:buNone/>
            <a:tabLst/>
            <a:defRPr/>
          </a:pPr>
          <a:r>
            <a:rPr kumimoji="1" lang="en-US" altLang="ja-JP" sz="900">
              <a:solidFill>
                <a:schemeClr val="lt1"/>
              </a:solidFill>
              <a:effectLst/>
              <a:latin typeface="+mn-lt"/>
              <a:ea typeface="+mn-ea"/>
              <a:cs typeface="+mn-cs"/>
            </a:rPr>
            <a:t>※</a:t>
          </a:r>
          <a:r>
            <a:rPr kumimoji="1" lang="ja-JP" altLang="en-US" sz="900">
              <a:solidFill>
                <a:schemeClr val="lt1"/>
              </a:solidFill>
              <a:effectLst/>
              <a:latin typeface="+mn-lt"/>
              <a:ea typeface="+mn-ea"/>
              <a:cs typeface="+mn-cs"/>
            </a:rPr>
            <a:t>基本分単価の事務職員及び非常勤事務職員の状況も忘れずにチェックしてください。</a:t>
          </a:r>
          <a:endParaRPr kumimoji="1" lang="ja-JP" altLang="en-US" sz="900"/>
        </a:p>
      </xdr:txBody>
    </xdr:sp>
    <xdr:clientData/>
  </xdr:twoCellAnchor>
  <xdr:twoCellAnchor>
    <xdr:from>
      <xdr:col>26</xdr:col>
      <xdr:colOff>66675</xdr:colOff>
      <xdr:row>267</xdr:row>
      <xdr:rowOff>85725</xdr:rowOff>
    </xdr:from>
    <xdr:to>
      <xdr:col>28</xdr:col>
      <xdr:colOff>38100</xdr:colOff>
      <xdr:row>271</xdr:row>
      <xdr:rowOff>38100</xdr:rowOff>
    </xdr:to>
    <xdr:cxnSp macro="">
      <xdr:nvCxnSpPr>
        <xdr:cNvPr id="144" name="直線矢印コネクタ 143"/>
        <xdr:cNvCxnSpPr/>
      </xdr:nvCxnSpPr>
      <xdr:spPr>
        <a:xfrm flipH="1">
          <a:off x="3676650" y="44777025"/>
          <a:ext cx="266700" cy="6477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265</xdr:row>
      <xdr:rowOff>161925</xdr:rowOff>
    </xdr:from>
    <xdr:to>
      <xdr:col>5</xdr:col>
      <xdr:colOff>47625</xdr:colOff>
      <xdr:row>269</xdr:row>
      <xdr:rowOff>164152</xdr:rowOff>
    </xdr:to>
    <xdr:sp macro="" textlink="">
      <xdr:nvSpPr>
        <xdr:cNvPr id="149" name="円/楕円 148"/>
        <xdr:cNvSpPr/>
      </xdr:nvSpPr>
      <xdr:spPr>
        <a:xfrm>
          <a:off x="114300" y="44510325"/>
          <a:ext cx="657225" cy="68802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38100</xdr:colOff>
          <xdr:row>249</xdr:row>
          <xdr:rowOff>9525</xdr:rowOff>
        </xdr:from>
        <xdr:to>
          <xdr:col>9</xdr:col>
          <xdr:colOff>0</xdr:colOff>
          <xdr:row>250</xdr:row>
          <xdr:rowOff>47625</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257</xdr:row>
          <xdr:rowOff>9525</xdr:rowOff>
        </xdr:from>
        <xdr:to>
          <xdr:col>9</xdr:col>
          <xdr:colOff>0</xdr:colOff>
          <xdr:row>258</xdr:row>
          <xdr:rowOff>47625</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幼稚園教諭</a:t>
              </a:r>
            </a:p>
          </xdr:txBody>
        </xdr:sp>
        <xdr:clientData/>
      </xdr:twoCellAnchor>
    </mc:Choice>
    <mc:Fallback/>
  </mc:AlternateContent>
  <xdr:twoCellAnchor>
    <xdr:from>
      <xdr:col>2</xdr:col>
      <xdr:colOff>76200</xdr:colOff>
      <xdr:row>247</xdr:row>
      <xdr:rowOff>0</xdr:rowOff>
    </xdr:from>
    <xdr:to>
      <xdr:col>52</xdr:col>
      <xdr:colOff>170576</xdr:colOff>
      <xdr:row>252</xdr:row>
      <xdr:rowOff>0</xdr:rowOff>
    </xdr:to>
    <xdr:sp macro="" textlink="">
      <xdr:nvSpPr>
        <xdr:cNvPr id="140" name="円/楕円 139"/>
        <xdr:cNvSpPr/>
      </xdr:nvSpPr>
      <xdr:spPr>
        <a:xfrm>
          <a:off x="371475" y="41624250"/>
          <a:ext cx="7285751" cy="8572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51</xdr:col>
      <xdr:colOff>114300</xdr:colOff>
      <xdr:row>246</xdr:row>
      <xdr:rowOff>133350</xdr:rowOff>
    </xdr:from>
    <xdr:to>
      <xdr:col>53</xdr:col>
      <xdr:colOff>95250</xdr:colOff>
      <xdr:row>256</xdr:row>
      <xdr:rowOff>133350</xdr:rowOff>
    </xdr:to>
    <xdr:cxnSp macro="">
      <xdr:nvCxnSpPr>
        <xdr:cNvPr id="141" name="直線矢印コネクタ 140"/>
        <xdr:cNvCxnSpPr/>
      </xdr:nvCxnSpPr>
      <xdr:spPr>
        <a:xfrm flipH="1">
          <a:off x="7477125" y="41567100"/>
          <a:ext cx="342900" cy="18097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20445;&#32946;&#36939;&#21942;&#35506;&#36939;&#21942;&#25351;&#23566;&#20418;&#38263;\AppData\Local\Microsoft\Windows\Temporary%20Internet%20Files\Content.Outlook\T0OALYR5\&#24188;&#31258;&#22290;&#29256;&#65288;Ver.2.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87.xml"/><Relationship Id="rId18" Type="http://schemas.openxmlformats.org/officeDocument/2006/relationships/ctrlProp" Target="../ctrlProps/ctrlProp92.xml"/><Relationship Id="rId26" Type="http://schemas.openxmlformats.org/officeDocument/2006/relationships/ctrlProp" Target="../ctrlProps/ctrlProp100.xml"/><Relationship Id="rId39" Type="http://schemas.openxmlformats.org/officeDocument/2006/relationships/ctrlProp" Target="../ctrlProps/ctrlProp113.xml"/><Relationship Id="rId21" Type="http://schemas.openxmlformats.org/officeDocument/2006/relationships/ctrlProp" Target="../ctrlProps/ctrlProp95.xml"/><Relationship Id="rId34" Type="http://schemas.openxmlformats.org/officeDocument/2006/relationships/ctrlProp" Target="../ctrlProps/ctrlProp108.xml"/><Relationship Id="rId42" Type="http://schemas.openxmlformats.org/officeDocument/2006/relationships/ctrlProp" Target="../ctrlProps/ctrlProp116.xml"/><Relationship Id="rId47" Type="http://schemas.openxmlformats.org/officeDocument/2006/relationships/ctrlProp" Target="../ctrlProps/ctrlProp121.xml"/><Relationship Id="rId50" Type="http://schemas.openxmlformats.org/officeDocument/2006/relationships/ctrlProp" Target="../ctrlProps/ctrlProp124.xml"/><Relationship Id="rId55" Type="http://schemas.openxmlformats.org/officeDocument/2006/relationships/ctrlProp" Target="../ctrlProps/ctrlProp129.xml"/><Relationship Id="rId63" Type="http://schemas.openxmlformats.org/officeDocument/2006/relationships/ctrlProp" Target="../ctrlProps/ctrlProp137.xml"/><Relationship Id="rId68" Type="http://schemas.openxmlformats.org/officeDocument/2006/relationships/ctrlProp" Target="../ctrlProps/ctrlProp142.xml"/><Relationship Id="rId76" Type="http://schemas.openxmlformats.org/officeDocument/2006/relationships/ctrlProp" Target="../ctrlProps/ctrlProp150.xml"/><Relationship Id="rId7" Type="http://schemas.openxmlformats.org/officeDocument/2006/relationships/ctrlProp" Target="../ctrlProps/ctrlProp81.xml"/><Relationship Id="rId71" Type="http://schemas.openxmlformats.org/officeDocument/2006/relationships/ctrlProp" Target="../ctrlProps/ctrlProp145.xml"/><Relationship Id="rId2" Type="http://schemas.openxmlformats.org/officeDocument/2006/relationships/drawing" Target="../drawings/drawing2.xml"/><Relationship Id="rId16" Type="http://schemas.openxmlformats.org/officeDocument/2006/relationships/ctrlProp" Target="../ctrlProps/ctrlProp90.xml"/><Relationship Id="rId29" Type="http://schemas.openxmlformats.org/officeDocument/2006/relationships/ctrlProp" Target="../ctrlProps/ctrlProp103.xml"/><Relationship Id="rId11" Type="http://schemas.openxmlformats.org/officeDocument/2006/relationships/ctrlProp" Target="../ctrlProps/ctrlProp85.xml"/><Relationship Id="rId24" Type="http://schemas.openxmlformats.org/officeDocument/2006/relationships/ctrlProp" Target="../ctrlProps/ctrlProp98.xml"/><Relationship Id="rId32" Type="http://schemas.openxmlformats.org/officeDocument/2006/relationships/ctrlProp" Target="../ctrlProps/ctrlProp106.xml"/><Relationship Id="rId37" Type="http://schemas.openxmlformats.org/officeDocument/2006/relationships/ctrlProp" Target="../ctrlProps/ctrlProp111.xml"/><Relationship Id="rId40" Type="http://schemas.openxmlformats.org/officeDocument/2006/relationships/ctrlProp" Target="../ctrlProps/ctrlProp114.xml"/><Relationship Id="rId45" Type="http://schemas.openxmlformats.org/officeDocument/2006/relationships/ctrlProp" Target="../ctrlProps/ctrlProp119.xml"/><Relationship Id="rId53" Type="http://schemas.openxmlformats.org/officeDocument/2006/relationships/ctrlProp" Target="../ctrlProps/ctrlProp127.xml"/><Relationship Id="rId58" Type="http://schemas.openxmlformats.org/officeDocument/2006/relationships/ctrlProp" Target="../ctrlProps/ctrlProp132.xml"/><Relationship Id="rId66" Type="http://schemas.openxmlformats.org/officeDocument/2006/relationships/ctrlProp" Target="../ctrlProps/ctrlProp140.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61" Type="http://schemas.openxmlformats.org/officeDocument/2006/relationships/ctrlProp" Target="../ctrlProps/ctrlProp135.xml"/><Relationship Id="rId10" Type="http://schemas.openxmlformats.org/officeDocument/2006/relationships/ctrlProp" Target="../ctrlProps/ctrlProp84.xml"/><Relationship Id="rId19" Type="http://schemas.openxmlformats.org/officeDocument/2006/relationships/ctrlProp" Target="../ctrlProps/ctrlProp93.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4" Type="http://schemas.openxmlformats.org/officeDocument/2006/relationships/ctrlProp" Target="../ctrlProps/ctrlProp78.xml"/><Relationship Id="rId9" Type="http://schemas.openxmlformats.org/officeDocument/2006/relationships/ctrlProp" Target="../ctrlProps/ctrlProp83.xml"/><Relationship Id="rId14" Type="http://schemas.openxmlformats.org/officeDocument/2006/relationships/ctrlProp" Target="../ctrlProps/ctrlProp88.xml"/><Relationship Id="rId22" Type="http://schemas.openxmlformats.org/officeDocument/2006/relationships/ctrlProp" Target="../ctrlProps/ctrlProp96.xml"/><Relationship Id="rId27" Type="http://schemas.openxmlformats.org/officeDocument/2006/relationships/ctrlProp" Target="../ctrlProps/ctrlProp101.xml"/><Relationship Id="rId30" Type="http://schemas.openxmlformats.org/officeDocument/2006/relationships/ctrlProp" Target="../ctrlProps/ctrlProp104.xml"/><Relationship Id="rId35" Type="http://schemas.openxmlformats.org/officeDocument/2006/relationships/ctrlProp" Target="../ctrlProps/ctrlProp109.xml"/><Relationship Id="rId43" Type="http://schemas.openxmlformats.org/officeDocument/2006/relationships/ctrlProp" Target="../ctrlProps/ctrlProp117.xml"/><Relationship Id="rId48" Type="http://schemas.openxmlformats.org/officeDocument/2006/relationships/ctrlProp" Target="../ctrlProps/ctrlProp122.xml"/><Relationship Id="rId56" Type="http://schemas.openxmlformats.org/officeDocument/2006/relationships/ctrlProp" Target="../ctrlProps/ctrlProp130.xml"/><Relationship Id="rId64" Type="http://schemas.openxmlformats.org/officeDocument/2006/relationships/ctrlProp" Target="../ctrlProps/ctrlProp138.xml"/><Relationship Id="rId69" Type="http://schemas.openxmlformats.org/officeDocument/2006/relationships/ctrlProp" Target="../ctrlProps/ctrlProp143.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80" Type="http://schemas.openxmlformats.org/officeDocument/2006/relationships/ctrlProp" Target="../ctrlProps/ctrlProp154.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Q450"/>
  <sheetViews>
    <sheetView tabSelected="1" showWhiteSpace="0" view="pageBreakPreview" zoomScaleNormal="100" zoomScaleSheetLayoutView="100" zoomScalePageLayoutView="85" workbookViewId="0">
      <selection activeCell="BK10" sqref="BK10"/>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792" t="s">
        <v>1</v>
      </c>
      <c r="Y1" s="793"/>
      <c r="Z1" s="793"/>
      <c r="AA1" s="793"/>
      <c r="AB1" s="794"/>
      <c r="AC1" s="795"/>
      <c r="AD1" s="795"/>
      <c r="AE1" s="795"/>
      <c r="AF1" s="795"/>
      <c r="AG1" s="795"/>
      <c r="AH1" s="795"/>
      <c r="AI1" s="795"/>
      <c r="AJ1" s="795"/>
      <c r="AK1" s="795"/>
      <c r="AL1" s="795"/>
      <c r="AM1" s="795"/>
      <c r="AN1" s="795"/>
      <c r="AO1" s="795"/>
      <c r="AP1" s="795"/>
      <c r="AQ1" s="431" t="s">
        <v>2</v>
      </c>
      <c r="AR1" s="431"/>
      <c r="AS1" s="431"/>
      <c r="AT1" s="431"/>
      <c r="AU1" s="431"/>
      <c r="AV1" s="431"/>
      <c r="AW1" s="796"/>
      <c r="AX1" s="796"/>
      <c r="AY1" s="796"/>
      <c r="AZ1" s="796"/>
      <c r="BA1" s="796"/>
      <c r="BB1" s="796"/>
      <c r="BC1" s="797"/>
      <c r="BD1" s="303" t="s">
        <v>3</v>
      </c>
      <c r="BE1" s="263"/>
      <c r="BF1" s="263"/>
    </row>
    <row r="2" spans="1:58" ht="16.5" customHeight="1">
      <c r="X2" s="137" t="s">
        <v>4</v>
      </c>
      <c r="Y2" s="138"/>
      <c r="Z2" s="138"/>
      <c r="AA2" s="138"/>
      <c r="AB2" s="139"/>
      <c r="AC2" s="798"/>
      <c r="AD2" s="798"/>
      <c r="AE2" s="798"/>
      <c r="AF2" s="798"/>
      <c r="AG2" s="798"/>
      <c r="AH2" s="798"/>
      <c r="AI2" s="798"/>
      <c r="AJ2" s="798"/>
      <c r="AK2" s="798"/>
      <c r="AL2" s="798"/>
      <c r="AM2" s="798"/>
      <c r="AN2" s="798"/>
      <c r="AO2" s="798"/>
      <c r="AP2" s="798"/>
      <c r="AQ2" s="799" t="s">
        <v>5</v>
      </c>
      <c r="AR2" s="799"/>
      <c r="AS2" s="799"/>
      <c r="AT2" s="799"/>
      <c r="AU2" s="799"/>
      <c r="AV2" s="799"/>
      <c r="AW2" s="800"/>
      <c r="AX2" s="800"/>
      <c r="AY2" s="800"/>
      <c r="AZ2" s="800"/>
      <c r="BA2" s="800"/>
      <c r="BB2" s="800"/>
      <c r="BC2" s="800"/>
      <c r="BD2" s="800"/>
      <c r="BE2" s="800"/>
      <c r="BF2" s="800"/>
    </row>
    <row r="3" spans="1:58" ht="16.5" customHeight="1">
      <c r="X3" s="143"/>
      <c r="Y3" s="144"/>
      <c r="Z3" s="144"/>
      <c r="AA3" s="144"/>
      <c r="AB3" s="145"/>
      <c r="AC3" s="798"/>
      <c r="AD3" s="798"/>
      <c r="AE3" s="798"/>
      <c r="AF3" s="798"/>
      <c r="AG3" s="798"/>
      <c r="AH3" s="798"/>
      <c r="AI3" s="798"/>
      <c r="AJ3" s="798"/>
      <c r="AK3" s="798"/>
      <c r="AL3" s="798"/>
      <c r="AM3" s="798"/>
      <c r="AN3" s="798"/>
      <c r="AO3" s="798"/>
      <c r="AP3" s="798"/>
      <c r="AQ3" s="330" t="s">
        <v>6</v>
      </c>
      <c r="AR3" s="330"/>
      <c r="AS3" s="330"/>
      <c r="AT3" s="330"/>
      <c r="AU3" s="330"/>
      <c r="AV3" s="330"/>
      <c r="AW3" s="776"/>
      <c r="AX3" s="776"/>
      <c r="AY3" s="776"/>
      <c r="AZ3" s="776"/>
      <c r="BA3" s="776"/>
      <c r="BB3" s="776"/>
      <c r="BC3" s="776"/>
      <c r="BD3" s="776"/>
      <c r="BE3" s="776"/>
      <c r="BF3" s="776"/>
    </row>
    <row r="4" spans="1:58" ht="10.5" customHeight="1">
      <c r="F4" s="777">
        <v>2019</v>
      </c>
      <c r="G4" s="777"/>
      <c r="H4" s="777"/>
      <c r="I4" s="777"/>
      <c r="J4" s="777"/>
      <c r="K4" s="777"/>
      <c r="L4" s="777"/>
      <c r="M4" s="777"/>
      <c r="R4" s="779"/>
      <c r="S4" s="780"/>
      <c r="T4" s="780"/>
      <c r="U4" s="780"/>
      <c r="V4" s="781"/>
      <c r="AG4" s="3"/>
      <c r="AH4" s="3"/>
      <c r="AI4" s="3"/>
      <c r="AJ4" s="3"/>
      <c r="AK4" s="3"/>
      <c r="AL4" s="3"/>
      <c r="AM4" s="3"/>
      <c r="AN4" s="3"/>
      <c r="AO4" s="3"/>
      <c r="AP4" s="3"/>
      <c r="AQ4" s="3"/>
      <c r="AR4" s="3"/>
      <c r="AS4" s="3"/>
      <c r="AT4" s="3"/>
      <c r="AU4" s="3"/>
      <c r="AV4" s="3"/>
      <c r="AW4" s="3"/>
      <c r="AX4" s="3"/>
    </row>
    <row r="5" spans="1:58" ht="10.5" customHeight="1">
      <c r="F5" s="777"/>
      <c r="G5" s="777"/>
      <c r="H5" s="777"/>
      <c r="I5" s="777"/>
      <c r="J5" s="777"/>
      <c r="K5" s="777"/>
      <c r="L5" s="777"/>
      <c r="M5" s="777"/>
      <c r="N5" s="788" t="s">
        <v>7</v>
      </c>
      <c r="O5" s="788"/>
      <c r="P5" s="788"/>
      <c r="Q5" s="789"/>
      <c r="R5" s="782"/>
      <c r="S5" s="783"/>
      <c r="T5" s="783"/>
      <c r="U5" s="783"/>
      <c r="V5" s="784"/>
      <c r="W5" s="790" t="s">
        <v>8</v>
      </c>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4"/>
      <c r="AV5" s="4"/>
      <c r="AW5" s="4"/>
      <c r="AX5" s="4"/>
    </row>
    <row r="6" spans="1:58" ht="10.5" customHeight="1">
      <c r="F6" s="778"/>
      <c r="G6" s="778"/>
      <c r="H6" s="778"/>
      <c r="I6" s="778"/>
      <c r="J6" s="778"/>
      <c r="K6" s="778"/>
      <c r="L6" s="778"/>
      <c r="M6" s="778"/>
      <c r="N6" s="788"/>
      <c r="O6" s="788"/>
      <c r="P6" s="788"/>
      <c r="Q6" s="789"/>
      <c r="R6" s="785"/>
      <c r="S6" s="786"/>
      <c r="T6" s="786"/>
      <c r="U6" s="786"/>
      <c r="V6" s="787"/>
      <c r="W6" s="790"/>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184" t="s">
        <v>9</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row>
    <row r="9" spans="1:58" ht="13.5" customHeight="1">
      <c r="A9" s="548" t="s">
        <v>10</v>
      </c>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row>
    <row r="10" spans="1:58" ht="13.5" customHeight="1">
      <c r="A10" s="548" t="s">
        <v>11</v>
      </c>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row>
    <row r="11" spans="1:58" ht="13.5" customHeight="1">
      <c r="A11" s="184" t="s">
        <v>12</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row>
    <row r="12" spans="1:58" ht="13.5" customHeight="1">
      <c r="A12" s="184" t="s">
        <v>13</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14</v>
      </c>
    </row>
    <row r="15" spans="1:58" ht="15" customHeight="1">
      <c r="A15" s="548" t="s">
        <v>15</v>
      </c>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row>
    <row r="16" spans="1:58" ht="15" customHeight="1">
      <c r="A16" s="7" t="s">
        <v>16</v>
      </c>
      <c r="B16" s="760">
        <f>AZ88</f>
        <v>0</v>
      </c>
      <c r="C16" s="760"/>
      <c r="D16" s="760"/>
      <c r="E16" s="761" t="s">
        <v>17</v>
      </c>
      <c r="F16" s="762"/>
      <c r="G16" s="764">
        <f>AZ147</f>
        <v>0</v>
      </c>
      <c r="H16" s="765"/>
      <c r="I16" s="765"/>
      <c r="J16" s="765"/>
      <c r="K16" s="379" t="s">
        <v>18</v>
      </c>
      <c r="L16" s="380"/>
      <c r="M16" s="8"/>
      <c r="N16" s="7" t="s">
        <v>16</v>
      </c>
      <c r="O16" s="760">
        <f>AZ88</f>
        <v>0</v>
      </c>
      <c r="P16" s="760"/>
      <c r="Q16" s="760"/>
      <c r="R16" s="761" t="s">
        <v>17</v>
      </c>
      <c r="S16" s="762"/>
      <c r="T16" s="764">
        <f>AD111</f>
        <v>0</v>
      </c>
      <c r="U16" s="765"/>
      <c r="V16" s="765"/>
      <c r="W16" s="765"/>
      <c r="X16" s="379"/>
      <c r="Y16" s="380"/>
      <c r="Z16" s="7" t="s">
        <v>16</v>
      </c>
      <c r="AA16" s="760">
        <f>AZ88</f>
        <v>0</v>
      </c>
      <c r="AB16" s="760"/>
      <c r="AC16" s="760"/>
      <c r="AD16" s="761" t="s">
        <v>17</v>
      </c>
      <c r="AE16" s="762"/>
      <c r="AF16" s="770">
        <f>AT111</f>
        <v>0</v>
      </c>
      <c r="AG16" s="771"/>
      <c r="AH16" s="771"/>
      <c r="AI16" s="771"/>
      <c r="AJ16" s="379" t="s">
        <v>19</v>
      </c>
      <c r="AK16" s="380"/>
      <c r="AL16" s="7" t="s">
        <v>16</v>
      </c>
      <c r="AM16" s="760">
        <f>AZ88</f>
        <v>0</v>
      </c>
      <c r="AN16" s="760"/>
      <c r="AO16" s="760"/>
      <c r="AP16" s="761" t="s">
        <v>17</v>
      </c>
      <c r="AQ16" s="762"/>
      <c r="AR16" s="763" t="s">
        <v>20</v>
      </c>
      <c r="AS16" s="379"/>
      <c r="AT16" s="760">
        <f>AZ88</f>
        <v>0</v>
      </c>
      <c r="AU16" s="760"/>
      <c r="AV16" s="760"/>
      <c r="AW16" s="379" t="s">
        <v>17</v>
      </c>
      <c r="AX16" s="379"/>
      <c r="AY16" s="9"/>
    </row>
    <row r="17" spans="1:121" ht="15" customHeight="1">
      <c r="A17" s="749" t="s">
        <v>21</v>
      </c>
      <c r="B17" s="750"/>
      <c r="C17" s="750"/>
      <c r="D17" s="750"/>
      <c r="E17" s="750"/>
      <c r="F17" s="751"/>
      <c r="G17" s="766"/>
      <c r="H17" s="767"/>
      <c r="I17" s="767"/>
      <c r="J17" s="767"/>
      <c r="K17" s="367"/>
      <c r="L17" s="382"/>
      <c r="M17" s="8"/>
      <c r="N17" s="749" t="s">
        <v>22</v>
      </c>
      <c r="O17" s="750"/>
      <c r="P17" s="750"/>
      <c r="Q17" s="750"/>
      <c r="R17" s="750"/>
      <c r="S17" s="751"/>
      <c r="T17" s="766"/>
      <c r="U17" s="767"/>
      <c r="V17" s="767"/>
      <c r="W17" s="767"/>
      <c r="X17" s="759"/>
      <c r="Y17" s="382"/>
      <c r="Z17" s="749" t="s">
        <v>23</v>
      </c>
      <c r="AA17" s="750"/>
      <c r="AB17" s="750"/>
      <c r="AC17" s="750"/>
      <c r="AD17" s="750"/>
      <c r="AE17" s="751"/>
      <c r="AF17" s="772"/>
      <c r="AG17" s="773"/>
      <c r="AH17" s="773"/>
      <c r="AI17" s="773"/>
      <c r="AJ17" s="759"/>
      <c r="AK17" s="382"/>
      <c r="AL17" s="749" t="s">
        <v>24</v>
      </c>
      <c r="AM17" s="750"/>
      <c r="AN17" s="750"/>
      <c r="AO17" s="750"/>
      <c r="AP17" s="750"/>
      <c r="AQ17" s="751"/>
      <c r="AR17" s="745" t="e">
        <f>ROUND(AF16/AT16,0)</f>
        <v>#DIV/0!</v>
      </c>
      <c r="AS17" s="746"/>
      <c r="AT17" s="746"/>
      <c r="AU17" s="746"/>
      <c r="AV17" s="746"/>
      <c r="AW17" s="746"/>
      <c r="AX17" s="367" t="s">
        <v>25</v>
      </c>
      <c r="AY17" s="382"/>
    </row>
    <row r="18" spans="1:121" ht="15" customHeight="1">
      <c r="A18" s="752"/>
      <c r="B18" s="753"/>
      <c r="C18" s="753"/>
      <c r="D18" s="753"/>
      <c r="E18" s="753"/>
      <c r="F18" s="754"/>
      <c r="G18" s="768"/>
      <c r="H18" s="769"/>
      <c r="I18" s="769"/>
      <c r="J18" s="769"/>
      <c r="K18" s="384" t="s">
        <v>26</v>
      </c>
      <c r="L18" s="385"/>
      <c r="M18" s="8"/>
      <c r="N18" s="752"/>
      <c r="O18" s="753"/>
      <c r="P18" s="753"/>
      <c r="Q18" s="753"/>
      <c r="R18" s="753"/>
      <c r="S18" s="754"/>
      <c r="T18" s="768"/>
      <c r="U18" s="769"/>
      <c r="V18" s="769"/>
      <c r="W18" s="769"/>
      <c r="X18" s="384" t="s">
        <v>26</v>
      </c>
      <c r="Y18" s="385"/>
      <c r="Z18" s="752"/>
      <c r="AA18" s="753"/>
      <c r="AB18" s="753"/>
      <c r="AC18" s="753"/>
      <c r="AD18" s="753"/>
      <c r="AE18" s="754"/>
      <c r="AF18" s="774"/>
      <c r="AG18" s="775"/>
      <c r="AH18" s="775"/>
      <c r="AI18" s="775"/>
      <c r="AJ18" s="757" t="s">
        <v>17</v>
      </c>
      <c r="AK18" s="758"/>
      <c r="AL18" s="752"/>
      <c r="AM18" s="753"/>
      <c r="AN18" s="753"/>
      <c r="AO18" s="753"/>
      <c r="AP18" s="753"/>
      <c r="AQ18" s="754"/>
      <c r="AR18" s="755"/>
      <c r="AS18" s="756"/>
      <c r="AT18" s="756"/>
      <c r="AU18" s="756"/>
      <c r="AV18" s="756"/>
      <c r="AW18" s="756"/>
      <c r="AX18" s="384" t="s">
        <v>26</v>
      </c>
      <c r="AY18" s="385"/>
    </row>
    <row r="19" spans="1:121" ht="24" customHeight="1" thickBot="1">
      <c r="A19" s="734" t="s">
        <v>27</v>
      </c>
      <c r="B19" s="735"/>
      <c r="C19" s="735"/>
      <c r="D19" s="735"/>
      <c r="E19" s="735"/>
      <c r="F19" s="735"/>
      <c r="G19" s="735"/>
      <c r="H19" s="735"/>
      <c r="I19" s="735"/>
      <c r="J19" s="735"/>
      <c r="K19" s="735"/>
      <c r="L19" s="735"/>
      <c r="M19" s="10"/>
      <c r="N19" s="736" t="s">
        <v>28</v>
      </c>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c r="AL19" s="11"/>
      <c r="AM19" s="11"/>
      <c r="AN19" s="11"/>
      <c r="AO19" s="11"/>
      <c r="AP19" s="11"/>
      <c r="AQ19" s="737" t="s">
        <v>29</v>
      </c>
      <c r="AR19" s="737"/>
      <c r="AS19" s="737"/>
      <c r="AT19" s="737"/>
      <c r="AU19" s="737"/>
      <c r="AV19" s="737"/>
      <c r="AW19" s="737"/>
      <c r="AX19" s="737"/>
      <c r="AY19" s="737"/>
    </row>
    <row r="20" spans="1:121" ht="13.5" customHeight="1" thickTop="1">
      <c r="A20" s="738" t="s">
        <v>30</v>
      </c>
      <c r="B20" s="738"/>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9" t="s">
        <v>31</v>
      </c>
      <c r="AS20" s="740"/>
      <c r="AT20" s="740"/>
      <c r="AU20" s="740"/>
      <c r="AV20" s="740"/>
      <c r="AW20" s="741"/>
      <c r="AX20" s="743" t="e">
        <f>G16+AR17</f>
        <v>#DIV/0!</v>
      </c>
      <c r="AY20" s="744"/>
      <c r="AZ20" s="744"/>
      <c r="BA20" s="744"/>
      <c r="BB20" s="744"/>
      <c r="BC20" s="744"/>
      <c r="BD20" s="744"/>
      <c r="BE20" s="719" t="s">
        <v>32</v>
      </c>
      <c r="BF20" s="720"/>
    </row>
    <row r="21" spans="1:121" ht="13.5" customHeight="1">
      <c r="A21" s="738"/>
      <c r="B21" s="738"/>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42"/>
      <c r="AS21" s="343"/>
      <c r="AT21" s="343"/>
      <c r="AU21" s="343"/>
      <c r="AV21" s="343"/>
      <c r="AW21" s="344"/>
      <c r="AX21" s="745"/>
      <c r="AY21" s="746"/>
      <c r="AZ21" s="746"/>
      <c r="BA21" s="746"/>
      <c r="BB21" s="746"/>
      <c r="BC21" s="746"/>
      <c r="BD21" s="746"/>
      <c r="BE21" s="5"/>
      <c r="BF21" s="12"/>
      <c r="BG21" s="13"/>
    </row>
    <row r="22" spans="1:121" s="14" customFormat="1" ht="13.5" customHeight="1">
      <c r="A22" s="548" t="s">
        <v>33</v>
      </c>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721"/>
      <c r="AR22" s="722" t="s">
        <v>34</v>
      </c>
      <c r="AS22" s="723"/>
      <c r="AT22" s="723"/>
      <c r="AU22" s="723"/>
      <c r="AV22" s="723"/>
      <c r="AW22" s="724"/>
      <c r="AX22" s="747"/>
      <c r="AY22" s="748"/>
      <c r="AZ22" s="748"/>
      <c r="BA22" s="748"/>
      <c r="BB22" s="748"/>
      <c r="BC22" s="748"/>
      <c r="BD22" s="748"/>
      <c r="BE22" s="725" t="s">
        <v>26</v>
      </c>
      <c r="BF22" s="726"/>
      <c r="BG22" s="2"/>
      <c r="BK22" s="188"/>
      <c r="BL22" s="188"/>
      <c r="BM22" s="188"/>
      <c r="BN22" s="188"/>
      <c r="BO22" s="188"/>
      <c r="BP22" s="188"/>
      <c r="BQ22" s="188"/>
      <c r="BR22" s="188"/>
      <c r="BS22" s="188"/>
      <c r="BT22" s="188"/>
      <c r="BU22" s="188"/>
      <c r="BV22" s="188"/>
      <c r="BW22" s="188"/>
      <c r="BX22" s="188"/>
      <c r="BY22" s="188"/>
      <c r="BZ22" s="188"/>
      <c r="CA22" s="188"/>
      <c r="CB22" s="188"/>
      <c r="CC22" s="188"/>
      <c r="CD22" s="188"/>
      <c r="CE22" s="188"/>
      <c r="CF22" s="188"/>
      <c r="CG22" s="188"/>
      <c r="CH22" s="188"/>
      <c r="CI22" s="188"/>
      <c r="CJ22" s="188"/>
      <c r="CK22" s="188"/>
      <c r="CL22" s="188"/>
      <c r="CM22" s="188"/>
      <c r="CN22" s="188"/>
      <c r="CO22" s="188"/>
      <c r="CP22" s="188"/>
      <c r="CQ22" s="188"/>
      <c r="CR22" s="188"/>
      <c r="CS22" s="188"/>
      <c r="CT22" s="188"/>
      <c r="CU22" s="188"/>
      <c r="CV22" s="188"/>
      <c r="CW22" s="188"/>
      <c r="CX22" s="188"/>
      <c r="CY22" s="188"/>
      <c r="CZ22" s="188"/>
      <c r="DA22" s="188"/>
      <c r="DB22" s="188"/>
      <c r="DC22" s="188"/>
      <c r="DD22" s="188"/>
      <c r="DE22" s="188"/>
      <c r="DF22" s="188"/>
      <c r="DG22" s="188"/>
      <c r="DH22" s="188"/>
      <c r="DI22" s="188"/>
      <c r="DJ22" s="188"/>
      <c r="DK22" s="188"/>
      <c r="DL22" s="188"/>
      <c r="DM22" s="188"/>
      <c r="DN22" s="188"/>
      <c r="DO22" s="188"/>
      <c r="DP22" s="188"/>
      <c r="DQ22" s="188"/>
    </row>
    <row r="23" spans="1:121" ht="19.5" customHeight="1" thickBot="1">
      <c r="A23" s="548" t="s">
        <v>35</v>
      </c>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15"/>
      <c r="AR23" s="727" t="s">
        <v>36</v>
      </c>
      <c r="AS23" s="728"/>
      <c r="AT23" s="728"/>
      <c r="AU23" s="728"/>
      <c r="AV23" s="728"/>
      <c r="AW23" s="729"/>
      <c r="AX23" s="730" t="e">
        <f>G16+ROUNDDOWN(AF16/AM16,1)+AU156</f>
        <v>#DIV/0!</v>
      </c>
      <c r="AY23" s="731"/>
      <c r="AZ23" s="731"/>
      <c r="BA23" s="731"/>
      <c r="BB23" s="731"/>
      <c r="BC23" s="731"/>
      <c r="BD23" s="731"/>
      <c r="BE23" s="732" t="s">
        <v>37</v>
      </c>
      <c r="BF23" s="733"/>
      <c r="BW23" s="16"/>
    </row>
    <row r="24" spans="1:121" ht="18" customHeight="1" thickTop="1">
      <c r="A24" s="14" t="s">
        <v>38</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155" t="s">
        <v>39</v>
      </c>
      <c r="C25" s="239"/>
      <c r="D25" s="155" t="s">
        <v>40</v>
      </c>
      <c r="E25" s="238"/>
      <c r="F25" s="238"/>
      <c r="G25" s="238"/>
      <c r="H25" s="238"/>
      <c r="I25" s="239"/>
      <c r="J25" s="137" t="s">
        <v>41</v>
      </c>
      <c r="K25" s="138"/>
      <c r="L25" s="138"/>
      <c r="M25" s="138"/>
      <c r="N25" s="138"/>
      <c r="O25" s="138"/>
      <c r="P25" s="138"/>
      <c r="Q25" s="139"/>
      <c r="R25" s="706">
        <f>R4</f>
        <v>0</v>
      </c>
      <c r="S25" s="707"/>
      <c r="T25" s="707"/>
      <c r="U25" s="710" t="s">
        <v>42</v>
      </c>
      <c r="V25" s="710"/>
      <c r="W25" s="710"/>
      <c r="X25" s="710"/>
      <c r="Y25" s="710"/>
      <c r="Z25" s="710"/>
      <c r="AA25" s="710"/>
      <c r="AB25" s="710"/>
      <c r="AC25" s="710"/>
      <c r="AD25" s="711"/>
      <c r="AE25" s="19"/>
      <c r="AF25" s="20"/>
      <c r="AG25" s="138" t="s">
        <v>43</v>
      </c>
      <c r="AH25" s="138"/>
      <c r="AI25" s="138"/>
      <c r="AJ25" s="138"/>
      <c r="AK25" s="138"/>
      <c r="AL25" s="138"/>
      <c r="AM25" s="138"/>
      <c r="AN25" s="138"/>
      <c r="AO25" s="138"/>
      <c r="AP25" s="138"/>
      <c r="AQ25" s="138"/>
      <c r="AR25" s="138"/>
      <c r="AS25" s="138"/>
      <c r="AT25" s="138"/>
      <c r="AU25" s="138"/>
      <c r="AV25" s="138"/>
      <c r="AW25" s="138"/>
      <c r="AX25" s="139"/>
    </row>
    <row r="26" spans="1:121" ht="11.25" customHeight="1">
      <c r="B26" s="240"/>
      <c r="C26" s="242"/>
      <c r="D26" s="240"/>
      <c r="E26" s="241"/>
      <c r="F26" s="241"/>
      <c r="G26" s="241"/>
      <c r="H26" s="241"/>
      <c r="I26" s="242"/>
      <c r="J26" s="143"/>
      <c r="K26" s="144"/>
      <c r="L26" s="144"/>
      <c r="M26" s="144"/>
      <c r="N26" s="144"/>
      <c r="O26" s="144"/>
      <c r="P26" s="144"/>
      <c r="Q26" s="145"/>
      <c r="R26" s="708"/>
      <c r="S26" s="709"/>
      <c r="T26" s="709"/>
      <c r="U26" s="712"/>
      <c r="V26" s="712"/>
      <c r="W26" s="712"/>
      <c r="X26" s="712"/>
      <c r="Y26" s="712"/>
      <c r="Z26" s="712"/>
      <c r="AA26" s="712"/>
      <c r="AB26" s="712"/>
      <c r="AC26" s="712"/>
      <c r="AD26" s="713"/>
      <c r="AE26" s="21"/>
      <c r="AF26" s="22"/>
      <c r="AG26" s="141"/>
      <c r="AH26" s="141"/>
      <c r="AI26" s="141"/>
      <c r="AJ26" s="141"/>
      <c r="AK26" s="141"/>
      <c r="AL26" s="141"/>
      <c r="AM26" s="141"/>
      <c r="AN26" s="141"/>
      <c r="AO26" s="141"/>
      <c r="AP26" s="141"/>
      <c r="AQ26" s="141"/>
      <c r="AR26" s="141"/>
      <c r="AS26" s="141"/>
      <c r="AT26" s="141"/>
      <c r="AU26" s="141"/>
      <c r="AV26" s="141"/>
      <c r="AW26" s="141"/>
      <c r="AX26" s="142"/>
    </row>
    <row r="27" spans="1:121" ht="11.25" customHeight="1">
      <c r="B27" s="240"/>
      <c r="C27" s="242"/>
      <c r="D27" s="240"/>
      <c r="E27" s="241"/>
      <c r="F27" s="241"/>
      <c r="G27" s="241"/>
      <c r="H27" s="241"/>
      <c r="I27" s="242"/>
      <c r="J27" s="714"/>
      <c r="K27" s="715"/>
      <c r="L27" s="715"/>
      <c r="M27" s="715"/>
      <c r="N27" s="715"/>
      <c r="O27" s="715"/>
      <c r="P27" s="379" t="s">
        <v>26</v>
      </c>
      <c r="Q27" s="380"/>
      <c r="R27" s="718" t="s">
        <v>44</v>
      </c>
      <c r="S27" s="689"/>
      <c r="T27" s="689"/>
      <c r="U27" s="689"/>
      <c r="V27" s="689"/>
      <c r="W27" s="689"/>
      <c r="X27" s="690"/>
      <c r="Y27" s="689" t="s">
        <v>45</v>
      </c>
      <c r="Z27" s="689"/>
      <c r="AA27" s="689"/>
      <c r="AB27" s="689"/>
      <c r="AC27" s="689"/>
      <c r="AD27" s="689"/>
      <c r="AE27" s="688" t="s">
        <v>46</v>
      </c>
      <c r="AF27" s="689"/>
      <c r="AG27" s="689"/>
      <c r="AH27" s="689"/>
      <c r="AI27" s="689"/>
      <c r="AJ27" s="690"/>
      <c r="AK27" s="693" t="s">
        <v>47</v>
      </c>
      <c r="AL27" s="694"/>
      <c r="AM27" s="694"/>
      <c r="AN27" s="694"/>
      <c r="AO27" s="694"/>
      <c r="AP27" s="694"/>
      <c r="AQ27" s="694"/>
      <c r="AR27" s="694"/>
      <c r="AS27" s="694"/>
      <c r="AT27" s="694"/>
      <c r="AU27" s="694"/>
      <c r="AV27" s="694"/>
      <c r="AW27" s="694"/>
      <c r="AX27" s="695"/>
    </row>
    <row r="28" spans="1:121" ht="11.25" customHeight="1" thickBot="1">
      <c r="B28" s="584"/>
      <c r="C28" s="705"/>
      <c r="D28" s="240"/>
      <c r="E28" s="241"/>
      <c r="F28" s="241"/>
      <c r="G28" s="241"/>
      <c r="H28" s="241"/>
      <c r="I28" s="242"/>
      <c r="J28" s="716"/>
      <c r="K28" s="717"/>
      <c r="L28" s="717"/>
      <c r="M28" s="717"/>
      <c r="N28" s="717"/>
      <c r="O28" s="717"/>
      <c r="P28" s="569"/>
      <c r="Q28" s="622"/>
      <c r="R28" s="140"/>
      <c r="S28" s="141"/>
      <c r="T28" s="141"/>
      <c r="U28" s="141"/>
      <c r="V28" s="141"/>
      <c r="W28" s="141"/>
      <c r="X28" s="692"/>
      <c r="Y28" s="141"/>
      <c r="Z28" s="141"/>
      <c r="AA28" s="141"/>
      <c r="AB28" s="141"/>
      <c r="AC28" s="141"/>
      <c r="AD28" s="141"/>
      <c r="AE28" s="691"/>
      <c r="AF28" s="141"/>
      <c r="AG28" s="141"/>
      <c r="AH28" s="141"/>
      <c r="AI28" s="141"/>
      <c r="AJ28" s="692"/>
      <c r="AK28" s="696"/>
      <c r="AL28" s="697"/>
      <c r="AM28" s="697"/>
      <c r="AN28" s="697"/>
      <c r="AO28" s="697"/>
      <c r="AP28" s="697"/>
      <c r="AQ28" s="697"/>
      <c r="AR28" s="697"/>
      <c r="AS28" s="697"/>
      <c r="AT28" s="697"/>
      <c r="AU28" s="697"/>
      <c r="AV28" s="697"/>
      <c r="AW28" s="697"/>
      <c r="AX28" s="698"/>
    </row>
    <row r="29" spans="1:121" ht="15" customHeight="1" thickTop="1">
      <c r="B29" s="699" t="s">
        <v>48</v>
      </c>
      <c r="C29" s="700"/>
      <c r="D29" s="643" t="s">
        <v>49</v>
      </c>
      <c r="E29" s="644"/>
      <c r="F29" s="644"/>
      <c r="G29" s="644"/>
      <c r="H29" s="644"/>
      <c r="I29" s="644"/>
      <c r="J29" s="644"/>
      <c r="K29" s="644"/>
      <c r="L29" s="644"/>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5"/>
    </row>
    <row r="30" spans="1:121" ht="11.25" customHeight="1">
      <c r="B30" s="701"/>
      <c r="C30" s="702"/>
      <c r="D30" s="646" t="s">
        <v>50</v>
      </c>
      <c r="E30" s="647"/>
      <c r="F30" s="647"/>
      <c r="G30" s="647"/>
      <c r="H30" s="647"/>
      <c r="I30" s="648"/>
      <c r="J30" s="652"/>
      <c r="K30" s="653"/>
      <c r="L30" s="653"/>
      <c r="M30" s="653"/>
      <c r="N30" s="653"/>
      <c r="O30" s="653"/>
      <c r="P30" s="379" t="s">
        <v>26</v>
      </c>
      <c r="Q30" s="380"/>
      <c r="R30" s="284"/>
      <c r="S30" s="285"/>
      <c r="T30" s="285"/>
      <c r="U30" s="285"/>
      <c r="V30" s="285"/>
      <c r="W30" s="379" t="s">
        <v>26</v>
      </c>
      <c r="X30" s="380"/>
      <c r="Y30" s="284"/>
      <c r="Z30" s="285"/>
      <c r="AA30" s="285"/>
      <c r="AB30" s="285"/>
      <c r="AC30" s="379" t="s">
        <v>26</v>
      </c>
      <c r="AD30" s="658"/>
      <c r="AE30" s="664">
        <f>R30+Y30</f>
        <v>0</v>
      </c>
      <c r="AF30" s="664"/>
      <c r="AG30" s="664"/>
      <c r="AH30" s="664"/>
      <c r="AI30" s="664"/>
      <c r="AJ30" s="665"/>
      <c r="AK30" s="671" t="s">
        <v>51</v>
      </c>
      <c r="AL30" s="684"/>
      <c r="AM30" s="684"/>
      <c r="AN30" s="684"/>
      <c r="AO30" s="684"/>
      <c r="AP30" s="684"/>
      <c r="AQ30" s="684"/>
      <c r="AR30" s="822">
        <f>ROUNDDOWN(AE30/6,1)</f>
        <v>0</v>
      </c>
      <c r="AS30" s="822"/>
      <c r="AT30" s="822"/>
      <c r="AU30" s="822"/>
      <c r="AV30" s="367" t="s">
        <v>26</v>
      </c>
      <c r="AW30" s="367"/>
      <c r="AX30" s="673"/>
    </row>
    <row r="31" spans="1:121" ht="11.25" customHeight="1">
      <c r="B31" s="701"/>
      <c r="C31" s="702"/>
      <c r="D31" s="649"/>
      <c r="E31" s="650"/>
      <c r="F31" s="650"/>
      <c r="G31" s="650"/>
      <c r="H31" s="650"/>
      <c r="I31" s="651"/>
      <c r="J31" s="654"/>
      <c r="K31" s="655"/>
      <c r="L31" s="655"/>
      <c r="M31" s="655"/>
      <c r="N31" s="655"/>
      <c r="O31" s="655"/>
      <c r="P31" s="384"/>
      <c r="Q31" s="385"/>
      <c r="R31" s="656"/>
      <c r="S31" s="657"/>
      <c r="T31" s="657"/>
      <c r="U31" s="657"/>
      <c r="V31" s="657"/>
      <c r="W31" s="384"/>
      <c r="X31" s="385"/>
      <c r="Y31" s="656"/>
      <c r="Z31" s="657"/>
      <c r="AA31" s="657"/>
      <c r="AB31" s="657"/>
      <c r="AC31" s="384"/>
      <c r="AD31" s="659"/>
      <c r="AE31" s="667"/>
      <c r="AF31" s="667"/>
      <c r="AG31" s="667"/>
      <c r="AH31" s="667"/>
      <c r="AI31" s="667"/>
      <c r="AJ31" s="668"/>
      <c r="AK31" s="682"/>
      <c r="AL31" s="683"/>
      <c r="AM31" s="683"/>
      <c r="AN31" s="683"/>
      <c r="AO31" s="683"/>
      <c r="AP31" s="683"/>
      <c r="AQ31" s="683"/>
      <c r="AR31" s="824"/>
      <c r="AS31" s="824"/>
      <c r="AT31" s="824"/>
      <c r="AU31" s="824"/>
      <c r="AV31" s="384"/>
      <c r="AW31" s="384"/>
      <c r="AX31" s="685"/>
    </row>
    <row r="32" spans="1:121" ht="11.25" customHeight="1">
      <c r="B32" s="701"/>
      <c r="C32" s="702"/>
      <c r="D32" s="678" t="s">
        <v>52</v>
      </c>
      <c r="E32" s="679"/>
      <c r="F32" s="679"/>
      <c r="G32" s="679"/>
      <c r="H32" s="679"/>
      <c r="I32" s="680"/>
      <c r="J32" s="652"/>
      <c r="K32" s="653"/>
      <c r="L32" s="653"/>
      <c r="M32" s="653"/>
      <c r="N32" s="653"/>
      <c r="O32" s="653"/>
      <c r="P32" s="379" t="s">
        <v>26</v>
      </c>
      <c r="Q32" s="380"/>
      <c r="R32" s="284"/>
      <c r="S32" s="285"/>
      <c r="T32" s="285"/>
      <c r="U32" s="285"/>
      <c r="V32" s="285"/>
      <c r="W32" s="379" t="s">
        <v>26</v>
      </c>
      <c r="X32" s="380"/>
      <c r="Y32" s="284"/>
      <c r="Z32" s="285"/>
      <c r="AA32" s="285"/>
      <c r="AB32" s="285"/>
      <c r="AC32" s="379" t="s">
        <v>26</v>
      </c>
      <c r="AD32" s="658"/>
      <c r="AE32" s="660">
        <f>R32+Y32</f>
        <v>0</v>
      </c>
      <c r="AF32" s="661"/>
      <c r="AG32" s="661"/>
      <c r="AH32" s="661"/>
      <c r="AI32" s="661"/>
      <c r="AJ32" s="662"/>
      <c r="AK32" s="669" t="s">
        <v>53</v>
      </c>
      <c r="AL32" s="681"/>
      <c r="AM32" s="681"/>
      <c r="AN32" s="681"/>
      <c r="AO32" s="681"/>
      <c r="AP32" s="681"/>
      <c r="AQ32" s="681"/>
      <c r="AR32" s="822">
        <f>ROUNDDOWN(AE32/15,1)</f>
        <v>0</v>
      </c>
      <c r="AS32" s="822"/>
      <c r="AT32" s="822"/>
      <c r="AU32" s="822"/>
      <c r="AV32" s="379" t="s">
        <v>26</v>
      </c>
      <c r="AW32" s="379"/>
      <c r="AX32" s="677"/>
    </row>
    <row r="33" spans="2:50" ht="11.25" customHeight="1" thickBot="1">
      <c r="B33" s="701"/>
      <c r="C33" s="702"/>
      <c r="D33" s="616"/>
      <c r="E33" s="617"/>
      <c r="F33" s="617"/>
      <c r="G33" s="617"/>
      <c r="H33" s="617"/>
      <c r="I33" s="618"/>
      <c r="J33" s="637"/>
      <c r="K33" s="638"/>
      <c r="L33" s="638"/>
      <c r="M33" s="638"/>
      <c r="N33" s="638"/>
      <c r="O33" s="638"/>
      <c r="P33" s="569"/>
      <c r="Q33" s="622"/>
      <c r="R33" s="556"/>
      <c r="S33" s="557"/>
      <c r="T33" s="557"/>
      <c r="U33" s="557"/>
      <c r="V33" s="557"/>
      <c r="W33" s="569"/>
      <c r="X33" s="622"/>
      <c r="Y33" s="556"/>
      <c r="Z33" s="557"/>
      <c r="AA33" s="557"/>
      <c r="AB33" s="557"/>
      <c r="AC33" s="569"/>
      <c r="AD33" s="628"/>
      <c r="AE33" s="666"/>
      <c r="AF33" s="667"/>
      <c r="AG33" s="667"/>
      <c r="AH33" s="667"/>
      <c r="AI33" s="667"/>
      <c r="AJ33" s="668"/>
      <c r="AK33" s="682"/>
      <c r="AL33" s="683"/>
      <c r="AM33" s="683"/>
      <c r="AN33" s="683"/>
      <c r="AO33" s="683"/>
      <c r="AP33" s="683"/>
      <c r="AQ33" s="683"/>
      <c r="AR33" s="824"/>
      <c r="AS33" s="824"/>
      <c r="AT33" s="824"/>
      <c r="AU33" s="824"/>
      <c r="AV33" s="569"/>
      <c r="AW33" s="569"/>
      <c r="AX33" s="563"/>
    </row>
    <row r="34" spans="2:50" ht="15" customHeight="1">
      <c r="B34" s="701"/>
      <c r="C34" s="702"/>
      <c r="D34" s="643" t="s">
        <v>54</v>
      </c>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5"/>
    </row>
    <row r="35" spans="2:50" ht="11.25" customHeight="1">
      <c r="B35" s="701"/>
      <c r="C35" s="702"/>
      <c r="D35" s="646" t="s">
        <v>50</v>
      </c>
      <c r="E35" s="647"/>
      <c r="F35" s="647"/>
      <c r="G35" s="647"/>
      <c r="H35" s="647"/>
      <c r="I35" s="648"/>
      <c r="J35" s="652"/>
      <c r="K35" s="653"/>
      <c r="L35" s="653"/>
      <c r="M35" s="653"/>
      <c r="N35" s="653"/>
      <c r="O35" s="653"/>
      <c r="P35" s="379" t="s">
        <v>26</v>
      </c>
      <c r="Q35" s="380"/>
      <c r="R35" s="284"/>
      <c r="S35" s="285"/>
      <c r="T35" s="285"/>
      <c r="U35" s="285"/>
      <c r="V35" s="285"/>
      <c r="W35" s="379" t="s">
        <v>26</v>
      </c>
      <c r="X35" s="380"/>
      <c r="Y35" s="284"/>
      <c r="Z35" s="285"/>
      <c r="AA35" s="285"/>
      <c r="AB35" s="285"/>
      <c r="AC35" s="379" t="s">
        <v>26</v>
      </c>
      <c r="AD35" s="658"/>
      <c r="AE35" s="660">
        <f>R35+Y35+R37+Y37</f>
        <v>0</v>
      </c>
      <c r="AF35" s="661"/>
      <c r="AG35" s="661"/>
      <c r="AH35" s="661"/>
      <c r="AI35" s="661"/>
      <c r="AJ35" s="662"/>
      <c r="AK35" s="669" t="s">
        <v>53</v>
      </c>
      <c r="AL35" s="670"/>
      <c r="AM35" s="670"/>
      <c r="AN35" s="670"/>
      <c r="AO35" s="670"/>
      <c r="AP35" s="670"/>
      <c r="AQ35" s="670"/>
      <c r="AR35" s="822">
        <f>ROUNDDOWN(AE35/15,1)</f>
        <v>0</v>
      </c>
      <c r="AS35" s="822"/>
      <c r="AT35" s="822"/>
      <c r="AU35" s="822"/>
      <c r="AV35" s="379" t="s">
        <v>26</v>
      </c>
      <c r="AW35" s="379"/>
      <c r="AX35" s="23"/>
    </row>
    <row r="36" spans="2:50" ht="11.25" customHeight="1">
      <c r="B36" s="701"/>
      <c r="C36" s="702"/>
      <c r="D36" s="649"/>
      <c r="E36" s="650"/>
      <c r="F36" s="650"/>
      <c r="G36" s="650"/>
      <c r="H36" s="650"/>
      <c r="I36" s="651"/>
      <c r="J36" s="654"/>
      <c r="K36" s="655"/>
      <c r="L36" s="655"/>
      <c r="M36" s="655"/>
      <c r="N36" s="655"/>
      <c r="O36" s="655"/>
      <c r="P36" s="384"/>
      <c r="Q36" s="385"/>
      <c r="R36" s="656"/>
      <c r="S36" s="657"/>
      <c r="T36" s="657"/>
      <c r="U36" s="657"/>
      <c r="V36" s="657"/>
      <c r="W36" s="384"/>
      <c r="X36" s="385"/>
      <c r="Y36" s="656"/>
      <c r="Z36" s="657"/>
      <c r="AA36" s="657"/>
      <c r="AB36" s="657"/>
      <c r="AC36" s="384"/>
      <c r="AD36" s="659"/>
      <c r="AE36" s="663"/>
      <c r="AF36" s="664"/>
      <c r="AG36" s="664"/>
      <c r="AH36" s="664"/>
      <c r="AI36" s="664"/>
      <c r="AJ36" s="665"/>
      <c r="AK36" s="671"/>
      <c r="AL36" s="672"/>
      <c r="AM36" s="672"/>
      <c r="AN36" s="672"/>
      <c r="AO36" s="672"/>
      <c r="AP36" s="672"/>
      <c r="AQ36" s="672"/>
      <c r="AR36" s="823"/>
      <c r="AS36" s="823"/>
      <c r="AT36" s="823"/>
      <c r="AU36" s="823"/>
      <c r="AV36" s="367"/>
      <c r="AW36" s="367"/>
      <c r="AX36" s="24"/>
    </row>
    <row r="37" spans="2:50" ht="11.25" customHeight="1">
      <c r="B37" s="701"/>
      <c r="C37" s="702"/>
      <c r="D37" s="678" t="s">
        <v>52</v>
      </c>
      <c r="E37" s="679"/>
      <c r="F37" s="679"/>
      <c r="G37" s="679"/>
      <c r="H37" s="679"/>
      <c r="I37" s="680"/>
      <c r="J37" s="652"/>
      <c r="K37" s="653"/>
      <c r="L37" s="653"/>
      <c r="M37" s="653"/>
      <c r="N37" s="653"/>
      <c r="O37" s="653"/>
      <c r="P37" s="379" t="s">
        <v>26</v>
      </c>
      <c r="Q37" s="380"/>
      <c r="R37" s="284"/>
      <c r="S37" s="285"/>
      <c r="T37" s="285"/>
      <c r="U37" s="285"/>
      <c r="V37" s="285"/>
      <c r="W37" s="379" t="s">
        <v>26</v>
      </c>
      <c r="X37" s="380"/>
      <c r="Y37" s="284"/>
      <c r="Z37" s="285"/>
      <c r="AA37" s="285"/>
      <c r="AB37" s="285"/>
      <c r="AC37" s="379" t="s">
        <v>26</v>
      </c>
      <c r="AD37" s="658"/>
      <c r="AE37" s="663"/>
      <c r="AF37" s="664"/>
      <c r="AG37" s="664"/>
      <c r="AH37" s="664"/>
      <c r="AI37" s="664"/>
      <c r="AJ37" s="665"/>
      <c r="AK37" s="671"/>
      <c r="AL37" s="672"/>
      <c r="AM37" s="672"/>
      <c r="AN37" s="672"/>
      <c r="AO37" s="672"/>
      <c r="AP37" s="672"/>
      <c r="AQ37" s="672"/>
      <c r="AR37" s="823">
        <f>ROUNDDOWN(AE37/15,1)</f>
        <v>0</v>
      </c>
      <c r="AS37" s="823"/>
      <c r="AT37" s="823"/>
      <c r="AU37" s="823"/>
      <c r="AV37" s="367"/>
      <c r="AW37" s="367"/>
      <c r="AX37" s="673"/>
    </row>
    <row r="38" spans="2:50" ht="11.25" customHeight="1" thickBot="1">
      <c r="B38" s="701"/>
      <c r="C38" s="702"/>
      <c r="D38" s="616"/>
      <c r="E38" s="617"/>
      <c r="F38" s="617"/>
      <c r="G38" s="617"/>
      <c r="H38" s="617"/>
      <c r="I38" s="618"/>
      <c r="J38" s="637"/>
      <c r="K38" s="638"/>
      <c r="L38" s="638"/>
      <c r="M38" s="638"/>
      <c r="N38" s="638"/>
      <c r="O38" s="638"/>
      <c r="P38" s="569"/>
      <c r="Q38" s="622"/>
      <c r="R38" s="556"/>
      <c r="S38" s="557"/>
      <c r="T38" s="557"/>
      <c r="U38" s="557"/>
      <c r="V38" s="557"/>
      <c r="W38" s="569"/>
      <c r="X38" s="622"/>
      <c r="Y38" s="556"/>
      <c r="Z38" s="557"/>
      <c r="AA38" s="557"/>
      <c r="AB38" s="557"/>
      <c r="AC38" s="569"/>
      <c r="AD38" s="628"/>
      <c r="AE38" s="666"/>
      <c r="AF38" s="667"/>
      <c r="AG38" s="667"/>
      <c r="AH38" s="667"/>
      <c r="AI38" s="667"/>
      <c r="AJ38" s="668"/>
      <c r="AK38" s="686"/>
      <c r="AL38" s="687"/>
      <c r="AM38" s="687"/>
      <c r="AN38" s="687"/>
      <c r="AO38" s="687"/>
      <c r="AP38" s="687"/>
      <c r="AQ38" s="687"/>
      <c r="AR38" s="824"/>
      <c r="AS38" s="824"/>
      <c r="AT38" s="824"/>
      <c r="AU38" s="824"/>
      <c r="AV38" s="569"/>
      <c r="AW38" s="569"/>
      <c r="AX38" s="563"/>
    </row>
    <row r="39" spans="2:50" ht="15" customHeight="1">
      <c r="B39" s="701"/>
      <c r="C39" s="702"/>
      <c r="D39" s="643" t="s">
        <v>55</v>
      </c>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644"/>
      <c r="AU39" s="644"/>
      <c r="AV39" s="644"/>
      <c r="AW39" s="644"/>
      <c r="AX39" s="645"/>
    </row>
    <row r="40" spans="2:50" ht="10.5" customHeight="1">
      <c r="B40" s="701"/>
      <c r="C40" s="702"/>
      <c r="D40" s="646" t="s">
        <v>50</v>
      </c>
      <c r="E40" s="647"/>
      <c r="F40" s="647"/>
      <c r="G40" s="647"/>
      <c r="H40" s="647"/>
      <c r="I40" s="648"/>
      <c r="J40" s="652"/>
      <c r="K40" s="653"/>
      <c r="L40" s="653"/>
      <c r="M40" s="653"/>
      <c r="N40" s="653"/>
      <c r="O40" s="653"/>
      <c r="P40" s="379" t="s">
        <v>26</v>
      </c>
      <c r="Q40" s="380"/>
      <c r="R40" s="284"/>
      <c r="S40" s="285"/>
      <c r="T40" s="285"/>
      <c r="U40" s="285"/>
      <c r="V40" s="285"/>
      <c r="W40" s="379" t="s">
        <v>26</v>
      </c>
      <c r="X40" s="380"/>
      <c r="Y40" s="284"/>
      <c r="Z40" s="285"/>
      <c r="AA40" s="285"/>
      <c r="AB40" s="285"/>
      <c r="AC40" s="379" t="s">
        <v>26</v>
      </c>
      <c r="AD40" s="658"/>
      <c r="AE40" s="664">
        <f>R40+Y40</f>
        <v>0</v>
      </c>
      <c r="AF40" s="664"/>
      <c r="AG40" s="664"/>
      <c r="AH40" s="664"/>
      <c r="AI40" s="664"/>
      <c r="AJ40" s="665"/>
      <c r="AK40" s="671" t="s">
        <v>51</v>
      </c>
      <c r="AL40" s="684"/>
      <c r="AM40" s="684"/>
      <c r="AN40" s="684"/>
      <c r="AO40" s="684"/>
      <c r="AP40" s="684"/>
      <c r="AQ40" s="684"/>
      <c r="AR40" s="822">
        <f>ROUNDDOWN(AE40/6,1)</f>
        <v>0</v>
      </c>
      <c r="AS40" s="822"/>
      <c r="AT40" s="822"/>
      <c r="AU40" s="822"/>
      <c r="AV40" s="367" t="s">
        <v>26</v>
      </c>
      <c r="AW40" s="367"/>
      <c r="AX40" s="673"/>
    </row>
    <row r="41" spans="2:50" ht="10.5" customHeight="1">
      <c r="B41" s="701"/>
      <c r="C41" s="702"/>
      <c r="D41" s="649"/>
      <c r="E41" s="650"/>
      <c r="F41" s="650"/>
      <c r="G41" s="650"/>
      <c r="H41" s="650"/>
      <c r="I41" s="651"/>
      <c r="J41" s="654"/>
      <c r="K41" s="655"/>
      <c r="L41" s="655"/>
      <c r="M41" s="655"/>
      <c r="N41" s="655"/>
      <c r="O41" s="655"/>
      <c r="P41" s="384"/>
      <c r="Q41" s="385"/>
      <c r="R41" s="656"/>
      <c r="S41" s="657"/>
      <c r="T41" s="657"/>
      <c r="U41" s="657"/>
      <c r="V41" s="657"/>
      <c r="W41" s="384"/>
      <c r="X41" s="385"/>
      <c r="Y41" s="656"/>
      <c r="Z41" s="657"/>
      <c r="AA41" s="657"/>
      <c r="AB41" s="657"/>
      <c r="AC41" s="384"/>
      <c r="AD41" s="659"/>
      <c r="AE41" s="667"/>
      <c r="AF41" s="667"/>
      <c r="AG41" s="667"/>
      <c r="AH41" s="667"/>
      <c r="AI41" s="667"/>
      <c r="AJ41" s="668"/>
      <c r="AK41" s="682"/>
      <c r="AL41" s="683"/>
      <c r="AM41" s="683"/>
      <c r="AN41" s="683"/>
      <c r="AO41" s="683"/>
      <c r="AP41" s="683"/>
      <c r="AQ41" s="683"/>
      <c r="AR41" s="824"/>
      <c r="AS41" s="824"/>
      <c r="AT41" s="824"/>
      <c r="AU41" s="824"/>
      <c r="AV41" s="384"/>
      <c r="AW41" s="384"/>
      <c r="AX41" s="685"/>
    </row>
    <row r="42" spans="2:50" ht="10.5" customHeight="1">
      <c r="B42" s="701"/>
      <c r="C42" s="702"/>
      <c r="D42" s="678" t="s">
        <v>52</v>
      </c>
      <c r="E42" s="679"/>
      <c r="F42" s="679"/>
      <c r="G42" s="679"/>
      <c r="H42" s="679"/>
      <c r="I42" s="680"/>
      <c r="J42" s="652"/>
      <c r="K42" s="653"/>
      <c r="L42" s="653"/>
      <c r="M42" s="653"/>
      <c r="N42" s="653"/>
      <c r="O42" s="653"/>
      <c r="P42" s="379" t="s">
        <v>26</v>
      </c>
      <c r="Q42" s="380"/>
      <c r="R42" s="284"/>
      <c r="S42" s="285"/>
      <c r="T42" s="285"/>
      <c r="U42" s="285"/>
      <c r="V42" s="285"/>
      <c r="W42" s="379" t="s">
        <v>26</v>
      </c>
      <c r="X42" s="380"/>
      <c r="Y42" s="284"/>
      <c r="Z42" s="285"/>
      <c r="AA42" s="285"/>
      <c r="AB42" s="285"/>
      <c r="AC42" s="379" t="s">
        <v>26</v>
      </c>
      <c r="AD42" s="658"/>
      <c r="AE42" s="660">
        <f>R42+Y42</f>
        <v>0</v>
      </c>
      <c r="AF42" s="661"/>
      <c r="AG42" s="661"/>
      <c r="AH42" s="661"/>
      <c r="AI42" s="661"/>
      <c r="AJ42" s="662"/>
      <c r="AK42" s="669" t="s">
        <v>56</v>
      </c>
      <c r="AL42" s="681"/>
      <c r="AM42" s="681"/>
      <c r="AN42" s="681"/>
      <c r="AO42" s="681"/>
      <c r="AP42" s="681"/>
      <c r="AQ42" s="681"/>
      <c r="AR42" s="822">
        <f>ROUNDDOWN(AE42/20,1)</f>
        <v>0</v>
      </c>
      <c r="AS42" s="822"/>
      <c r="AT42" s="822"/>
      <c r="AU42" s="822"/>
      <c r="AV42" s="379" t="s">
        <v>26</v>
      </c>
      <c r="AW42" s="379"/>
      <c r="AX42" s="677"/>
    </row>
    <row r="43" spans="2:50" ht="10.5" customHeight="1" thickBot="1">
      <c r="B43" s="701"/>
      <c r="C43" s="702"/>
      <c r="D43" s="616"/>
      <c r="E43" s="617"/>
      <c r="F43" s="617"/>
      <c r="G43" s="617"/>
      <c r="H43" s="617"/>
      <c r="I43" s="618"/>
      <c r="J43" s="637"/>
      <c r="K43" s="638"/>
      <c r="L43" s="638"/>
      <c r="M43" s="638"/>
      <c r="N43" s="638"/>
      <c r="O43" s="638"/>
      <c r="P43" s="569"/>
      <c r="Q43" s="622"/>
      <c r="R43" s="556"/>
      <c r="S43" s="557"/>
      <c r="T43" s="557"/>
      <c r="U43" s="557"/>
      <c r="V43" s="557"/>
      <c r="W43" s="569"/>
      <c r="X43" s="622"/>
      <c r="Y43" s="556"/>
      <c r="Z43" s="557"/>
      <c r="AA43" s="557"/>
      <c r="AB43" s="557"/>
      <c r="AC43" s="569"/>
      <c r="AD43" s="628"/>
      <c r="AE43" s="666"/>
      <c r="AF43" s="667"/>
      <c r="AG43" s="667"/>
      <c r="AH43" s="667"/>
      <c r="AI43" s="667"/>
      <c r="AJ43" s="668"/>
      <c r="AK43" s="682"/>
      <c r="AL43" s="683"/>
      <c r="AM43" s="683"/>
      <c r="AN43" s="683"/>
      <c r="AO43" s="683"/>
      <c r="AP43" s="683"/>
      <c r="AQ43" s="683"/>
      <c r="AR43" s="824"/>
      <c r="AS43" s="824"/>
      <c r="AT43" s="824"/>
      <c r="AU43" s="824"/>
      <c r="AV43" s="569"/>
      <c r="AW43" s="569"/>
      <c r="AX43" s="563"/>
    </row>
    <row r="44" spans="2:50" ht="15" customHeight="1">
      <c r="B44" s="701"/>
      <c r="C44" s="702"/>
      <c r="D44" s="643" t="s">
        <v>57</v>
      </c>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5"/>
    </row>
    <row r="45" spans="2:50" ht="11.25" customHeight="1">
      <c r="B45" s="701"/>
      <c r="C45" s="702"/>
      <c r="D45" s="646" t="s">
        <v>50</v>
      </c>
      <c r="E45" s="647"/>
      <c r="F45" s="647"/>
      <c r="G45" s="647"/>
      <c r="H45" s="647"/>
      <c r="I45" s="648"/>
      <c r="J45" s="652"/>
      <c r="K45" s="653"/>
      <c r="L45" s="653"/>
      <c r="M45" s="653"/>
      <c r="N45" s="653"/>
      <c r="O45" s="653"/>
      <c r="P45" s="379" t="s">
        <v>26</v>
      </c>
      <c r="Q45" s="380"/>
      <c r="R45" s="284"/>
      <c r="S45" s="285"/>
      <c r="T45" s="285"/>
      <c r="U45" s="285"/>
      <c r="V45" s="285"/>
      <c r="W45" s="379" t="s">
        <v>26</v>
      </c>
      <c r="X45" s="380"/>
      <c r="Y45" s="284"/>
      <c r="Z45" s="285"/>
      <c r="AA45" s="285"/>
      <c r="AB45" s="285"/>
      <c r="AC45" s="379" t="s">
        <v>26</v>
      </c>
      <c r="AD45" s="658"/>
      <c r="AE45" s="660">
        <f>R45+Y45+R47+Y47</f>
        <v>0</v>
      </c>
      <c r="AF45" s="661"/>
      <c r="AG45" s="661"/>
      <c r="AH45" s="661"/>
      <c r="AI45" s="661"/>
      <c r="AJ45" s="662"/>
      <c r="AK45" s="669" t="s">
        <v>56</v>
      </c>
      <c r="AL45" s="670"/>
      <c r="AM45" s="670"/>
      <c r="AN45" s="670"/>
      <c r="AO45" s="670"/>
      <c r="AP45" s="670"/>
      <c r="AQ45" s="670"/>
      <c r="AR45" s="822">
        <f>ROUNDDOWN(AE45/20,1)</f>
        <v>0</v>
      </c>
      <c r="AS45" s="822"/>
      <c r="AT45" s="822"/>
      <c r="AU45" s="822"/>
      <c r="AV45" s="379" t="s">
        <v>26</v>
      </c>
      <c r="AW45" s="379"/>
      <c r="AX45" s="677"/>
    </row>
    <row r="46" spans="2:50" ht="11.25" customHeight="1">
      <c r="B46" s="701"/>
      <c r="C46" s="702"/>
      <c r="D46" s="649"/>
      <c r="E46" s="650"/>
      <c r="F46" s="650"/>
      <c r="G46" s="650"/>
      <c r="H46" s="650"/>
      <c r="I46" s="651"/>
      <c r="J46" s="654"/>
      <c r="K46" s="655"/>
      <c r="L46" s="655"/>
      <c r="M46" s="655"/>
      <c r="N46" s="655"/>
      <c r="O46" s="655"/>
      <c r="P46" s="384"/>
      <c r="Q46" s="385"/>
      <c r="R46" s="656"/>
      <c r="S46" s="657"/>
      <c r="T46" s="657"/>
      <c r="U46" s="657"/>
      <c r="V46" s="657"/>
      <c r="W46" s="384"/>
      <c r="X46" s="385"/>
      <c r="Y46" s="656"/>
      <c r="Z46" s="657"/>
      <c r="AA46" s="657"/>
      <c r="AB46" s="657"/>
      <c r="AC46" s="384"/>
      <c r="AD46" s="659"/>
      <c r="AE46" s="663"/>
      <c r="AF46" s="664"/>
      <c r="AG46" s="664"/>
      <c r="AH46" s="664"/>
      <c r="AI46" s="664"/>
      <c r="AJ46" s="665"/>
      <c r="AK46" s="671"/>
      <c r="AL46" s="672"/>
      <c r="AM46" s="672"/>
      <c r="AN46" s="672"/>
      <c r="AO46" s="672"/>
      <c r="AP46" s="672"/>
      <c r="AQ46" s="672"/>
      <c r="AR46" s="823"/>
      <c r="AS46" s="823"/>
      <c r="AT46" s="823"/>
      <c r="AU46" s="823"/>
      <c r="AV46" s="367"/>
      <c r="AW46" s="367"/>
      <c r="AX46" s="673"/>
    </row>
    <row r="47" spans="2:50" ht="11.25" customHeight="1">
      <c r="B47" s="701"/>
      <c r="C47" s="702"/>
      <c r="D47" s="678" t="s">
        <v>52</v>
      </c>
      <c r="E47" s="679"/>
      <c r="F47" s="679"/>
      <c r="G47" s="679"/>
      <c r="H47" s="679"/>
      <c r="I47" s="680"/>
      <c r="J47" s="652"/>
      <c r="K47" s="653"/>
      <c r="L47" s="653"/>
      <c r="M47" s="653"/>
      <c r="N47" s="653"/>
      <c r="O47" s="653"/>
      <c r="P47" s="379" t="s">
        <v>26</v>
      </c>
      <c r="Q47" s="380"/>
      <c r="R47" s="284"/>
      <c r="S47" s="285"/>
      <c r="T47" s="285"/>
      <c r="U47" s="285"/>
      <c r="V47" s="285"/>
      <c r="W47" s="379" t="s">
        <v>26</v>
      </c>
      <c r="X47" s="380"/>
      <c r="Y47" s="284"/>
      <c r="Z47" s="285"/>
      <c r="AA47" s="285"/>
      <c r="AB47" s="285"/>
      <c r="AC47" s="379" t="s">
        <v>26</v>
      </c>
      <c r="AD47" s="658"/>
      <c r="AE47" s="663"/>
      <c r="AF47" s="664"/>
      <c r="AG47" s="664"/>
      <c r="AH47" s="664"/>
      <c r="AI47" s="664"/>
      <c r="AJ47" s="665"/>
      <c r="AK47" s="671"/>
      <c r="AL47" s="672"/>
      <c r="AM47" s="672"/>
      <c r="AN47" s="672"/>
      <c r="AO47" s="672"/>
      <c r="AP47" s="672"/>
      <c r="AQ47" s="672"/>
      <c r="AR47" s="823">
        <f>ROUNDDOWN(AE47/15,1)</f>
        <v>0</v>
      </c>
      <c r="AS47" s="823"/>
      <c r="AT47" s="823"/>
      <c r="AU47" s="823"/>
      <c r="AV47" s="367"/>
      <c r="AW47" s="367"/>
      <c r="AX47" s="673"/>
    </row>
    <row r="48" spans="2:50" ht="11.25" customHeight="1" thickBot="1">
      <c r="B48" s="701"/>
      <c r="C48" s="702"/>
      <c r="D48" s="616"/>
      <c r="E48" s="617"/>
      <c r="F48" s="617"/>
      <c r="G48" s="617"/>
      <c r="H48" s="617"/>
      <c r="I48" s="618"/>
      <c r="J48" s="637"/>
      <c r="K48" s="638"/>
      <c r="L48" s="638"/>
      <c r="M48" s="638"/>
      <c r="N48" s="638"/>
      <c r="O48" s="638"/>
      <c r="P48" s="569"/>
      <c r="Q48" s="622"/>
      <c r="R48" s="556"/>
      <c r="S48" s="557"/>
      <c r="T48" s="557"/>
      <c r="U48" s="557"/>
      <c r="V48" s="557"/>
      <c r="W48" s="569"/>
      <c r="X48" s="622"/>
      <c r="Y48" s="556"/>
      <c r="Z48" s="557"/>
      <c r="AA48" s="557"/>
      <c r="AB48" s="557"/>
      <c r="AC48" s="569"/>
      <c r="AD48" s="628"/>
      <c r="AE48" s="666"/>
      <c r="AF48" s="667"/>
      <c r="AG48" s="667"/>
      <c r="AH48" s="667"/>
      <c r="AI48" s="667"/>
      <c r="AJ48" s="668"/>
      <c r="AK48" s="671"/>
      <c r="AL48" s="672"/>
      <c r="AM48" s="672"/>
      <c r="AN48" s="672"/>
      <c r="AO48" s="672"/>
      <c r="AP48" s="672"/>
      <c r="AQ48" s="672"/>
      <c r="AR48" s="824"/>
      <c r="AS48" s="824"/>
      <c r="AT48" s="824"/>
      <c r="AU48" s="824"/>
      <c r="AV48" s="569"/>
      <c r="AW48" s="569"/>
      <c r="AX48" s="563"/>
    </row>
    <row r="49" spans="2:71" ht="11.25" customHeight="1">
      <c r="B49" s="701"/>
      <c r="C49" s="702"/>
      <c r="D49" s="613" t="s">
        <v>58</v>
      </c>
      <c r="E49" s="614"/>
      <c r="F49" s="614"/>
      <c r="G49" s="614"/>
      <c r="H49" s="614"/>
      <c r="I49" s="615"/>
      <c r="J49" s="635"/>
      <c r="K49" s="636"/>
      <c r="L49" s="636"/>
      <c r="M49" s="636"/>
      <c r="N49" s="636"/>
      <c r="O49" s="636"/>
      <c r="P49" s="568" t="s">
        <v>26</v>
      </c>
      <c r="Q49" s="621"/>
      <c r="R49" s="639"/>
      <c r="S49" s="640"/>
      <c r="T49" s="640"/>
      <c r="U49" s="640"/>
      <c r="V49" s="640"/>
      <c r="W49" s="568" t="s">
        <v>26</v>
      </c>
      <c r="X49" s="621"/>
      <c r="Y49" s="639"/>
      <c r="Z49" s="640"/>
      <c r="AA49" s="640"/>
      <c r="AB49" s="640"/>
      <c r="AC49" s="568" t="s">
        <v>26</v>
      </c>
      <c r="AD49" s="627"/>
      <c r="AE49" s="629">
        <f>R49+Y49</f>
        <v>0</v>
      </c>
      <c r="AF49" s="624"/>
      <c r="AG49" s="624"/>
      <c r="AH49" s="624"/>
      <c r="AI49" s="624"/>
      <c r="AJ49" s="630"/>
      <c r="AK49" s="641" t="s">
        <v>59</v>
      </c>
      <c r="AL49" s="598"/>
      <c r="AM49" s="598"/>
      <c r="AN49" s="598"/>
      <c r="AO49" s="598"/>
      <c r="AP49" s="598"/>
      <c r="AQ49" s="598"/>
      <c r="AR49" s="825">
        <f>ROUNDDOWN(AE49/30,1)</f>
        <v>0</v>
      </c>
      <c r="AS49" s="825"/>
      <c r="AT49" s="825"/>
      <c r="AU49" s="825"/>
      <c r="AV49" s="568" t="s">
        <v>26</v>
      </c>
      <c r="AW49" s="568"/>
      <c r="AX49" s="25"/>
    </row>
    <row r="50" spans="2:71" ht="11.25" customHeight="1" thickBot="1">
      <c r="B50" s="701"/>
      <c r="C50" s="702"/>
      <c r="D50" s="616"/>
      <c r="E50" s="617"/>
      <c r="F50" s="617"/>
      <c r="G50" s="617"/>
      <c r="H50" s="617"/>
      <c r="I50" s="618"/>
      <c r="J50" s="637"/>
      <c r="K50" s="638"/>
      <c r="L50" s="638"/>
      <c r="M50" s="638"/>
      <c r="N50" s="638"/>
      <c r="O50" s="638"/>
      <c r="P50" s="569"/>
      <c r="Q50" s="622"/>
      <c r="R50" s="556"/>
      <c r="S50" s="557"/>
      <c r="T50" s="557"/>
      <c r="U50" s="557"/>
      <c r="V50" s="557"/>
      <c r="W50" s="569"/>
      <c r="X50" s="622"/>
      <c r="Y50" s="556"/>
      <c r="Z50" s="557"/>
      <c r="AA50" s="557"/>
      <c r="AB50" s="557"/>
      <c r="AC50" s="569"/>
      <c r="AD50" s="628"/>
      <c r="AE50" s="631"/>
      <c r="AF50" s="626"/>
      <c r="AG50" s="626"/>
      <c r="AH50" s="626"/>
      <c r="AI50" s="626"/>
      <c r="AJ50" s="632"/>
      <c r="AK50" s="642"/>
      <c r="AL50" s="601"/>
      <c r="AM50" s="601"/>
      <c r="AN50" s="601"/>
      <c r="AO50" s="601"/>
      <c r="AP50" s="601"/>
      <c r="AQ50" s="601"/>
      <c r="AR50" s="826"/>
      <c r="AS50" s="826"/>
      <c r="AT50" s="826"/>
      <c r="AU50" s="826"/>
      <c r="AV50" s="569"/>
      <c r="AW50" s="569"/>
      <c r="AX50" s="26"/>
    </row>
    <row r="51" spans="2:71" ht="12.75" customHeight="1">
      <c r="B51" s="701"/>
      <c r="C51" s="702"/>
      <c r="D51" s="613" t="s">
        <v>60</v>
      </c>
      <c r="E51" s="614"/>
      <c r="F51" s="614"/>
      <c r="G51" s="614"/>
      <c r="H51" s="614"/>
      <c r="I51" s="615"/>
      <c r="J51" s="619">
        <f>J27</f>
        <v>0</v>
      </c>
      <c r="K51" s="611"/>
      <c r="L51" s="611"/>
      <c r="M51" s="611"/>
      <c r="N51" s="611"/>
      <c r="O51" s="611"/>
      <c r="P51" s="568" t="s">
        <v>26</v>
      </c>
      <c r="Q51" s="621"/>
      <c r="R51" s="623">
        <f>SUM(R30+R32+R35+R37+R40+R42+R45+R47+R49)</f>
        <v>0</v>
      </c>
      <c r="S51" s="624"/>
      <c r="T51" s="624"/>
      <c r="U51" s="624"/>
      <c r="V51" s="624"/>
      <c r="W51" s="568" t="s">
        <v>26</v>
      </c>
      <c r="X51" s="621"/>
      <c r="Y51" s="624">
        <f>Y30+Y32+Y35+Y37+Y40+Y42+Y45+Y47+Y49</f>
        <v>0</v>
      </c>
      <c r="Z51" s="624"/>
      <c r="AA51" s="624"/>
      <c r="AB51" s="624"/>
      <c r="AC51" s="568" t="s">
        <v>26</v>
      </c>
      <c r="AD51" s="627"/>
      <c r="AE51" s="629">
        <f>R51+Y51</f>
        <v>0</v>
      </c>
      <c r="AF51" s="624"/>
      <c r="AG51" s="624"/>
      <c r="AH51" s="624"/>
      <c r="AI51" s="624"/>
      <c r="AJ51" s="630"/>
      <c r="AK51" s="633"/>
      <c r="AL51" s="559"/>
      <c r="AM51" s="559"/>
      <c r="AN51" s="559"/>
      <c r="AO51" s="559"/>
      <c r="AP51" s="559"/>
      <c r="AQ51" s="559"/>
      <c r="AR51" s="624">
        <f>ROUND(AR30+AR32+AR35+AR40+AR42+AR45+AR49,0)</f>
        <v>0</v>
      </c>
      <c r="AS51" s="624"/>
      <c r="AT51" s="624"/>
      <c r="AU51" s="624"/>
      <c r="AV51" s="568" t="s">
        <v>26</v>
      </c>
      <c r="AW51" s="568"/>
      <c r="AX51" s="570" t="s">
        <v>61</v>
      </c>
      <c r="AY51" s="595" t="s">
        <v>62</v>
      </c>
      <c r="AZ51" s="596"/>
      <c r="BA51" s="596"/>
      <c r="BB51" s="596"/>
      <c r="BC51" s="596"/>
      <c r="BD51" s="596"/>
      <c r="BE51" s="596"/>
      <c r="BF51" s="596"/>
    </row>
    <row r="52" spans="2:71" ht="12.75" customHeight="1" thickBot="1">
      <c r="B52" s="701"/>
      <c r="C52" s="702"/>
      <c r="D52" s="616"/>
      <c r="E52" s="617"/>
      <c r="F52" s="617"/>
      <c r="G52" s="617"/>
      <c r="H52" s="617"/>
      <c r="I52" s="618"/>
      <c r="J52" s="620"/>
      <c r="K52" s="612"/>
      <c r="L52" s="612"/>
      <c r="M52" s="612"/>
      <c r="N52" s="612"/>
      <c r="O52" s="612"/>
      <c r="P52" s="569"/>
      <c r="Q52" s="622"/>
      <c r="R52" s="625"/>
      <c r="S52" s="626"/>
      <c r="T52" s="626"/>
      <c r="U52" s="626"/>
      <c r="V52" s="626"/>
      <c r="W52" s="569"/>
      <c r="X52" s="622"/>
      <c r="Y52" s="626"/>
      <c r="Z52" s="626"/>
      <c r="AA52" s="626"/>
      <c r="AB52" s="626"/>
      <c r="AC52" s="569"/>
      <c r="AD52" s="628"/>
      <c r="AE52" s="631"/>
      <c r="AF52" s="626"/>
      <c r="AG52" s="626"/>
      <c r="AH52" s="626"/>
      <c r="AI52" s="626"/>
      <c r="AJ52" s="632"/>
      <c r="AK52" s="634"/>
      <c r="AL52" s="562"/>
      <c r="AM52" s="562"/>
      <c r="AN52" s="562"/>
      <c r="AO52" s="562"/>
      <c r="AP52" s="562"/>
      <c r="AQ52" s="562"/>
      <c r="AR52" s="626"/>
      <c r="AS52" s="626"/>
      <c r="AT52" s="626"/>
      <c r="AU52" s="626"/>
      <c r="AV52" s="569"/>
      <c r="AW52" s="569"/>
      <c r="AX52" s="571"/>
      <c r="AY52" s="595"/>
      <c r="AZ52" s="596"/>
      <c r="BA52" s="596"/>
      <c r="BB52" s="596"/>
      <c r="BC52" s="596"/>
      <c r="BD52" s="596"/>
      <c r="BE52" s="596"/>
      <c r="BF52" s="596"/>
    </row>
    <row r="53" spans="2:71" ht="11.25" customHeight="1">
      <c r="B53" s="701"/>
      <c r="C53" s="702"/>
      <c r="D53" s="597" t="s">
        <v>63</v>
      </c>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9"/>
      <c r="AK53" s="27">
        <v>4</v>
      </c>
      <c r="AL53" s="27"/>
      <c r="AM53" s="27"/>
      <c r="AN53" s="27"/>
      <c r="AO53" s="27"/>
      <c r="AP53" s="27"/>
      <c r="AQ53" s="27"/>
      <c r="AR53" s="576">
        <f>IF(AND(36&lt;=J27,J27&lt;=300),1,0)</f>
        <v>0</v>
      </c>
      <c r="AS53" s="576"/>
      <c r="AT53" s="576"/>
      <c r="AU53" s="576"/>
      <c r="AV53" s="568" t="s">
        <v>26</v>
      </c>
      <c r="AW53" s="568"/>
      <c r="AX53" s="560" t="s">
        <v>64</v>
      </c>
    </row>
    <row r="54" spans="2:71" ht="11.25" customHeight="1" thickBot="1">
      <c r="B54" s="701"/>
      <c r="C54" s="702"/>
      <c r="D54" s="600"/>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2"/>
      <c r="AK54" s="28"/>
      <c r="AL54" s="28"/>
      <c r="AM54" s="28"/>
      <c r="AN54" s="28"/>
      <c r="AO54" s="28"/>
      <c r="AP54" s="28"/>
      <c r="AQ54" s="28"/>
      <c r="AR54" s="603"/>
      <c r="AS54" s="603"/>
      <c r="AT54" s="603"/>
      <c r="AU54" s="603"/>
      <c r="AV54" s="569"/>
      <c r="AW54" s="569"/>
      <c r="AX54" s="563"/>
      <c r="AZ54" s="29"/>
      <c r="BA54" s="29"/>
      <c r="BB54" s="29"/>
      <c r="BC54" s="29"/>
      <c r="BD54" s="29"/>
      <c r="BE54" s="29"/>
      <c r="BF54" s="29"/>
    </row>
    <row r="55" spans="2:71" ht="12.75" customHeight="1">
      <c r="B55" s="701"/>
      <c r="C55" s="702"/>
      <c r="D55" s="558" t="s">
        <v>65</v>
      </c>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7"/>
      <c r="AK55" s="606"/>
      <c r="AL55" s="559"/>
      <c r="AM55" s="559"/>
      <c r="AN55" s="559"/>
      <c r="AO55" s="559"/>
      <c r="AP55" s="559"/>
      <c r="AQ55" s="559"/>
      <c r="AR55" s="611">
        <f>AR51+AR53</f>
        <v>0</v>
      </c>
      <c r="AS55" s="611"/>
      <c r="AT55" s="611"/>
      <c r="AU55" s="611"/>
      <c r="AV55" s="568" t="s">
        <v>26</v>
      </c>
      <c r="AW55" s="568"/>
      <c r="AX55" s="570" t="s">
        <v>66</v>
      </c>
      <c r="AY55" s="30"/>
      <c r="AZ55" s="29"/>
      <c r="BA55" s="29"/>
      <c r="BB55" s="29"/>
      <c r="BC55" s="29"/>
      <c r="BD55" s="29"/>
      <c r="BE55" s="29"/>
      <c r="BF55" s="29"/>
    </row>
    <row r="56" spans="2:71" ht="12.75" customHeight="1" thickBot="1">
      <c r="B56" s="703"/>
      <c r="C56" s="704"/>
      <c r="D56" s="608"/>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c r="AH56" s="609"/>
      <c r="AI56" s="609"/>
      <c r="AJ56" s="610"/>
      <c r="AK56" s="562"/>
      <c r="AL56" s="562"/>
      <c r="AM56" s="562"/>
      <c r="AN56" s="562"/>
      <c r="AO56" s="562"/>
      <c r="AP56" s="562"/>
      <c r="AQ56" s="562"/>
      <c r="AR56" s="612"/>
      <c r="AS56" s="612"/>
      <c r="AT56" s="612"/>
      <c r="AU56" s="612"/>
      <c r="AV56" s="569"/>
      <c r="AW56" s="569"/>
      <c r="AX56" s="571"/>
      <c r="AY56" s="31" t="s">
        <v>67</v>
      </c>
      <c r="AZ56" s="29"/>
      <c r="BA56" s="29"/>
      <c r="BB56" s="29"/>
      <c r="BC56" s="29"/>
      <c r="BD56" s="29"/>
      <c r="BE56" s="29"/>
      <c r="BF56" s="29"/>
    </row>
    <row r="57" spans="2:71" ht="11.25" customHeight="1">
      <c r="B57" s="579" t="s">
        <v>68</v>
      </c>
      <c r="C57" s="580"/>
      <c r="D57" s="140"/>
      <c r="E57" s="581" t="s">
        <v>69</v>
      </c>
      <c r="F57" s="581"/>
      <c r="G57" s="581"/>
      <c r="H57" s="581"/>
      <c r="I57" s="581"/>
      <c r="J57" s="581"/>
      <c r="K57" s="581"/>
      <c r="L57" s="581"/>
      <c r="M57" s="581"/>
      <c r="N57" s="581"/>
      <c r="O57" s="581"/>
      <c r="P57" s="581"/>
      <c r="Q57" s="581"/>
      <c r="R57" s="581"/>
      <c r="S57" s="581"/>
      <c r="T57" s="574" t="s">
        <v>70</v>
      </c>
      <c r="U57" s="574"/>
      <c r="V57" s="574"/>
      <c r="W57" s="574"/>
      <c r="X57" s="574"/>
      <c r="Y57" s="574"/>
      <c r="Z57" s="582" t="e">
        <f>LOOKUP(J27,BJ59:BJ65,BK59:BK65)</f>
        <v>#N/A</v>
      </c>
      <c r="AA57" s="582"/>
      <c r="AB57" s="582"/>
      <c r="AC57" s="582"/>
      <c r="AD57" s="574" t="s">
        <v>26</v>
      </c>
      <c r="AE57" s="574"/>
      <c r="AF57" s="32"/>
      <c r="AG57" s="575" t="e">
        <f>IF(BN57&gt;=Z57,Z57,IF(BN57&lt;3,ROUND(BN57,0),
IF(MOD(BN57,1)*10&lt;=2,ROUNDDOWN(BN57,0),
IF(MOD(BN57,1)*10&gt;=5,ROUNDUP(BN57,0),
ROUNDDOWN(BN57,0)+0.5))))</f>
        <v>#DIV/0!</v>
      </c>
      <c r="AH57" s="576"/>
      <c r="AI57" s="576"/>
      <c r="AJ57" s="576"/>
      <c r="AK57" s="576"/>
      <c r="AL57" s="576"/>
      <c r="AM57" s="576"/>
      <c r="AN57" s="576"/>
      <c r="AO57" s="576"/>
      <c r="AP57" s="576"/>
      <c r="AQ57" s="576"/>
      <c r="AR57" s="576"/>
      <c r="AS57" s="576"/>
      <c r="AT57" s="576"/>
      <c r="AU57" s="576"/>
      <c r="AV57" s="367" t="s">
        <v>26</v>
      </c>
      <c r="AW57" s="367"/>
      <c r="AX57" s="382" t="s">
        <v>71</v>
      </c>
      <c r="AY57" s="33"/>
      <c r="BH57" s="604" t="s">
        <v>72</v>
      </c>
      <c r="BI57" s="604"/>
      <c r="BJ57" s="604"/>
      <c r="BK57" s="604"/>
      <c r="BL57" s="604"/>
      <c r="BM57" s="604"/>
      <c r="BN57" s="605" t="e">
        <f>IF(AX23-AR55&lt;0,0,AX23-AR55)</f>
        <v>#DIV/0!</v>
      </c>
      <c r="BO57" s="605"/>
      <c r="BP57" s="605"/>
      <c r="BQ57" s="605"/>
      <c r="BR57" s="605"/>
      <c r="BS57" s="605"/>
    </row>
    <row r="58" spans="2:71" ht="11.25" customHeight="1">
      <c r="B58" s="579"/>
      <c r="C58" s="580"/>
      <c r="D58" s="240"/>
      <c r="E58" s="552"/>
      <c r="F58" s="552"/>
      <c r="G58" s="552"/>
      <c r="H58" s="552"/>
      <c r="I58" s="552"/>
      <c r="J58" s="552"/>
      <c r="K58" s="552"/>
      <c r="L58" s="552"/>
      <c r="M58" s="552"/>
      <c r="N58" s="552"/>
      <c r="O58" s="552"/>
      <c r="P58" s="552"/>
      <c r="Q58" s="552"/>
      <c r="R58" s="552"/>
      <c r="S58" s="552"/>
      <c r="T58" s="282"/>
      <c r="U58" s="282"/>
      <c r="V58" s="282"/>
      <c r="W58" s="282"/>
      <c r="X58" s="282"/>
      <c r="Y58" s="282"/>
      <c r="Z58" s="583"/>
      <c r="AA58" s="583"/>
      <c r="AB58" s="583"/>
      <c r="AC58" s="583"/>
      <c r="AD58" s="282"/>
      <c r="AE58" s="282"/>
      <c r="AF58" s="32"/>
      <c r="AG58" s="577"/>
      <c r="AH58" s="578"/>
      <c r="AI58" s="578"/>
      <c r="AJ58" s="578"/>
      <c r="AK58" s="578"/>
      <c r="AL58" s="578"/>
      <c r="AM58" s="578"/>
      <c r="AN58" s="578"/>
      <c r="AO58" s="578"/>
      <c r="AP58" s="578"/>
      <c r="AQ58" s="578"/>
      <c r="AR58" s="578"/>
      <c r="AS58" s="578"/>
      <c r="AT58" s="578"/>
      <c r="AU58" s="578"/>
      <c r="AV58" s="384"/>
      <c r="AW58" s="384"/>
      <c r="AX58" s="385"/>
      <c r="BH58" s="604"/>
      <c r="BI58" s="604"/>
      <c r="BJ58" s="604"/>
      <c r="BK58" s="604"/>
      <c r="BL58" s="604"/>
      <c r="BM58" s="604"/>
      <c r="BN58" s="605"/>
      <c r="BO58" s="605"/>
      <c r="BP58" s="605"/>
      <c r="BQ58" s="605"/>
      <c r="BR58" s="605"/>
      <c r="BS58" s="605"/>
    </row>
    <row r="59" spans="2:71" ht="11.25" customHeight="1">
      <c r="B59" s="579"/>
      <c r="C59" s="580"/>
      <c r="D59" s="137"/>
      <c r="E59" s="550" t="s">
        <v>73</v>
      </c>
      <c r="F59" s="550"/>
      <c r="G59" s="550"/>
      <c r="H59" s="550"/>
      <c r="I59" s="550"/>
      <c r="J59" s="550"/>
      <c r="K59" s="550"/>
      <c r="L59" s="550"/>
      <c r="M59" s="550"/>
      <c r="N59" s="550"/>
      <c r="O59" s="550"/>
      <c r="P59" s="550"/>
      <c r="Q59" s="550"/>
      <c r="R59" s="550"/>
      <c r="S59" s="550"/>
      <c r="T59" s="550"/>
      <c r="U59" s="550"/>
      <c r="V59" s="550"/>
      <c r="W59" s="550"/>
      <c r="X59" s="550"/>
      <c r="Y59" s="550"/>
      <c r="Z59" s="585"/>
      <c r="AA59" s="585"/>
      <c r="AB59" s="585"/>
      <c r="AC59" s="585"/>
      <c r="AD59" s="550"/>
      <c r="AE59" s="587"/>
      <c r="AF59" s="588"/>
      <c r="AG59" s="591" t="e">
        <f>-(IF(AR55-AX20&lt;0,0,AR55-AX20))</f>
        <v>#DIV/0!</v>
      </c>
      <c r="AH59" s="592"/>
      <c r="AI59" s="592"/>
      <c r="AJ59" s="592"/>
      <c r="AK59" s="592"/>
      <c r="AL59" s="592"/>
      <c r="AM59" s="592"/>
      <c r="AN59" s="592"/>
      <c r="AO59" s="592"/>
      <c r="AP59" s="592"/>
      <c r="AQ59" s="592"/>
      <c r="AR59" s="592"/>
      <c r="AS59" s="592"/>
      <c r="AT59" s="592"/>
      <c r="AU59" s="592"/>
      <c r="AV59" s="379" t="s">
        <v>26</v>
      </c>
      <c r="AW59" s="379"/>
      <c r="AX59" s="380" t="s">
        <v>74</v>
      </c>
      <c r="BJ59" s="34">
        <v>1</v>
      </c>
      <c r="BK59" s="34">
        <v>1</v>
      </c>
    </row>
    <row r="60" spans="2:71" ht="11.25" customHeight="1" thickBot="1">
      <c r="B60" s="579"/>
      <c r="C60" s="580"/>
      <c r="D60" s="584"/>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9"/>
      <c r="AF60" s="590"/>
      <c r="AG60" s="593"/>
      <c r="AH60" s="594"/>
      <c r="AI60" s="594"/>
      <c r="AJ60" s="594"/>
      <c r="AK60" s="594"/>
      <c r="AL60" s="594"/>
      <c r="AM60" s="594"/>
      <c r="AN60" s="594"/>
      <c r="AO60" s="594"/>
      <c r="AP60" s="594"/>
      <c r="AQ60" s="594"/>
      <c r="AR60" s="594"/>
      <c r="AS60" s="594"/>
      <c r="AT60" s="594"/>
      <c r="AU60" s="594"/>
      <c r="AV60" s="572"/>
      <c r="AW60" s="572"/>
      <c r="AX60" s="573"/>
      <c r="BJ60" s="35">
        <v>46</v>
      </c>
      <c r="BK60" s="36">
        <v>2</v>
      </c>
    </row>
    <row r="61" spans="2:71" ht="11.25" customHeight="1" thickTop="1">
      <c r="B61" s="579"/>
      <c r="C61" s="580"/>
      <c r="D61" s="137"/>
      <c r="E61" s="550" t="s">
        <v>75</v>
      </c>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1"/>
      <c r="AG61" s="554"/>
      <c r="AH61" s="555"/>
      <c r="AI61" s="555"/>
      <c r="AJ61" s="555"/>
      <c r="AK61" s="555"/>
      <c r="AL61" s="555"/>
      <c r="AM61" s="555"/>
      <c r="AN61" s="555"/>
      <c r="AO61" s="555"/>
      <c r="AP61" s="555"/>
      <c r="AQ61" s="555"/>
      <c r="AR61" s="555"/>
      <c r="AS61" s="555"/>
      <c r="AT61" s="555"/>
      <c r="AU61" s="555"/>
      <c r="AV61" s="367" t="s">
        <v>26</v>
      </c>
      <c r="AW61" s="367"/>
      <c r="AX61" s="382" t="s">
        <v>76</v>
      </c>
      <c r="BJ61" s="35">
        <v>151</v>
      </c>
      <c r="BK61" s="36">
        <v>3</v>
      </c>
    </row>
    <row r="62" spans="2:71" ht="11.25" customHeight="1" thickBot="1">
      <c r="B62" s="579"/>
      <c r="C62" s="580"/>
      <c r="D62" s="243"/>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3"/>
      <c r="AG62" s="556"/>
      <c r="AH62" s="557"/>
      <c r="AI62" s="557"/>
      <c r="AJ62" s="557"/>
      <c r="AK62" s="557"/>
      <c r="AL62" s="557"/>
      <c r="AM62" s="557"/>
      <c r="AN62" s="557"/>
      <c r="AO62" s="557"/>
      <c r="AP62" s="557"/>
      <c r="AQ62" s="557"/>
      <c r="AR62" s="557"/>
      <c r="AS62" s="557"/>
      <c r="AT62" s="557"/>
      <c r="AU62" s="557"/>
      <c r="AV62" s="384"/>
      <c r="AW62" s="384"/>
      <c r="AX62" s="385"/>
      <c r="BJ62" s="35">
        <v>241</v>
      </c>
      <c r="BK62" s="37">
        <v>3.5</v>
      </c>
    </row>
    <row r="63" spans="2:71" ht="12" customHeight="1">
      <c r="B63" s="558" t="s">
        <v>77</v>
      </c>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60"/>
      <c r="AG63" s="564" t="e">
        <f>AR55+AG57+AG59+AG61</f>
        <v>#DIV/0!</v>
      </c>
      <c r="AH63" s="565"/>
      <c r="AI63" s="565"/>
      <c r="AJ63" s="565"/>
      <c r="AK63" s="565"/>
      <c r="AL63" s="565"/>
      <c r="AM63" s="565"/>
      <c r="AN63" s="565"/>
      <c r="AO63" s="565"/>
      <c r="AP63" s="565"/>
      <c r="AQ63" s="565"/>
      <c r="AR63" s="565"/>
      <c r="AS63" s="565"/>
      <c r="AT63" s="565"/>
      <c r="AU63" s="565"/>
      <c r="AV63" s="568" t="s">
        <v>26</v>
      </c>
      <c r="AW63" s="568"/>
      <c r="AX63" s="570" t="s">
        <v>78</v>
      </c>
      <c r="BJ63" s="35">
        <v>271</v>
      </c>
      <c r="BK63" s="36">
        <v>5</v>
      </c>
    </row>
    <row r="64" spans="2:71" ht="12.75" customHeight="1" thickBot="1">
      <c r="B64" s="561"/>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3"/>
      <c r="AG64" s="566"/>
      <c r="AH64" s="567"/>
      <c r="AI64" s="567"/>
      <c r="AJ64" s="567"/>
      <c r="AK64" s="567"/>
      <c r="AL64" s="567"/>
      <c r="AM64" s="567"/>
      <c r="AN64" s="567"/>
      <c r="AO64" s="567"/>
      <c r="AP64" s="567"/>
      <c r="AQ64" s="567"/>
      <c r="AR64" s="567"/>
      <c r="AS64" s="567"/>
      <c r="AT64" s="567"/>
      <c r="AU64" s="567"/>
      <c r="AV64" s="569"/>
      <c r="AW64" s="569"/>
      <c r="AX64" s="571"/>
      <c r="AY64" s="31" t="s">
        <v>79</v>
      </c>
      <c r="BJ64" s="35">
        <v>301</v>
      </c>
      <c r="BK64" s="36">
        <v>6</v>
      </c>
    </row>
    <row r="65" spans="1:63" ht="12.75" customHeight="1">
      <c r="A65" s="2" t="s">
        <v>80</v>
      </c>
      <c r="AY65" s="31"/>
      <c r="BJ65" s="35">
        <v>451</v>
      </c>
      <c r="BK65" s="36">
        <v>8</v>
      </c>
    </row>
    <row r="66" spans="1:63" ht="12.75" customHeight="1">
      <c r="A66" s="2" t="s">
        <v>81</v>
      </c>
    </row>
    <row r="67" spans="1:63" ht="12.75" customHeight="1">
      <c r="B67" s="548" t="s">
        <v>82</v>
      </c>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row>
    <row r="68" spans="1:63" ht="12.75" customHeight="1">
      <c r="B68" s="548" t="s">
        <v>83</v>
      </c>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8"/>
      <c r="AV68" s="548"/>
      <c r="AW68" s="548"/>
      <c r="AX68" s="548"/>
      <c r="AY68" s="548"/>
      <c r="AZ68" s="548"/>
      <c r="BA68" s="548"/>
      <c r="BB68" s="548"/>
      <c r="BC68" s="548"/>
      <c r="BD68" s="548"/>
      <c r="BE68" s="548"/>
      <c r="BF68" s="548"/>
    </row>
    <row r="69" spans="1:63" ht="12.75" customHeight="1">
      <c r="A69" s="2" t="s">
        <v>84</v>
      </c>
    </row>
    <row r="70" spans="1:63" ht="12.75" customHeight="1">
      <c r="B70" s="359" t="s">
        <v>85</v>
      </c>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8"/>
      <c r="BH70" s="38"/>
    </row>
    <row r="71" spans="1:63" ht="12.75" customHeight="1">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8"/>
      <c r="BH71" s="38"/>
    </row>
    <row r="72" spans="1:63" ht="12.75" customHeight="1">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8"/>
      <c r="BH72" s="38"/>
    </row>
    <row r="73" spans="1:63" ht="12.75" customHeight="1">
      <c r="B73" s="548" t="s">
        <v>86</v>
      </c>
      <c r="C73" s="548"/>
      <c r="D73" s="548"/>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548"/>
      <c r="AK73" s="548"/>
      <c r="AL73" s="548"/>
      <c r="AM73" s="548"/>
      <c r="AN73" s="548"/>
      <c r="AO73" s="548"/>
      <c r="AP73" s="548"/>
      <c r="AQ73" s="548"/>
      <c r="AR73" s="548"/>
      <c r="AS73" s="548"/>
      <c r="AT73" s="548"/>
      <c r="AU73" s="548"/>
      <c r="AV73" s="548"/>
      <c r="AW73" s="548"/>
      <c r="AX73" s="548"/>
      <c r="AY73" s="548"/>
      <c r="AZ73" s="548"/>
      <c r="BA73" s="548"/>
      <c r="BB73" s="548"/>
      <c r="BC73" s="548"/>
      <c r="BD73" s="548"/>
      <c r="BE73" s="548"/>
      <c r="BF73" s="548"/>
      <c r="BG73" s="38"/>
      <c r="BH73" s="38"/>
    </row>
    <row r="74" spans="1:63" ht="12.75" customHeight="1">
      <c r="B74" s="549" t="s">
        <v>87</v>
      </c>
      <c r="C74" s="549"/>
      <c r="D74" s="549"/>
      <c r="E74" s="549"/>
      <c r="F74" s="549"/>
      <c r="G74" s="549"/>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c r="BB74" s="549"/>
      <c r="BC74" s="549"/>
      <c r="BD74" s="549"/>
      <c r="BE74" s="549"/>
      <c r="BF74" s="549"/>
      <c r="BG74" s="39"/>
      <c r="BH74" s="39"/>
    </row>
    <row r="75" spans="1:63" ht="12.75" customHeight="1">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549"/>
      <c r="AU75" s="549"/>
      <c r="AV75" s="549"/>
      <c r="AW75" s="549"/>
      <c r="AX75" s="549"/>
      <c r="AY75" s="549"/>
      <c r="AZ75" s="549"/>
      <c r="BA75" s="549"/>
      <c r="BB75" s="549"/>
      <c r="BC75" s="549"/>
      <c r="BD75" s="549"/>
      <c r="BE75" s="549"/>
      <c r="BF75" s="549"/>
      <c r="BG75" s="39"/>
      <c r="BH75" s="39"/>
    </row>
    <row r="76" spans="1:63" ht="12.75" customHeight="1">
      <c r="B76" s="549" t="s">
        <v>88</v>
      </c>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549"/>
      <c r="AS76" s="549"/>
      <c r="AT76" s="549"/>
      <c r="AU76" s="549"/>
      <c r="AV76" s="549"/>
      <c r="AW76" s="549"/>
      <c r="AX76" s="549"/>
      <c r="AY76" s="549"/>
      <c r="AZ76" s="549"/>
      <c r="BA76" s="549"/>
      <c r="BB76" s="549"/>
      <c r="BC76" s="549"/>
      <c r="BD76" s="39"/>
      <c r="BE76" s="39"/>
      <c r="BF76" s="39"/>
      <c r="BG76" s="39"/>
      <c r="BH76" s="39"/>
      <c r="BI76" s="39"/>
    </row>
    <row r="77" spans="1:63" ht="12.75" customHeight="1">
      <c r="B77" s="549"/>
      <c r="C77" s="549"/>
      <c r="D77" s="549"/>
      <c r="E77" s="549"/>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49"/>
      <c r="AZ77" s="549"/>
      <c r="BA77" s="549"/>
      <c r="BB77" s="549"/>
      <c r="BC77" s="549"/>
      <c r="BD77" s="39"/>
      <c r="BE77" s="39"/>
      <c r="BF77" s="39"/>
      <c r="BG77" s="39"/>
      <c r="BH77" s="39"/>
      <c r="BI77" s="39"/>
    </row>
    <row r="78" spans="1:63" s="40" customFormat="1" ht="12.75" customHeight="1">
      <c r="B78" s="41"/>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3"/>
      <c r="BE78" s="43"/>
      <c r="BF78" s="43"/>
      <c r="BG78" s="43"/>
      <c r="BH78" s="43"/>
      <c r="BI78" s="43"/>
    </row>
    <row r="79" spans="1:63" ht="15" customHeight="1">
      <c r="A79" s="2" t="s">
        <v>89</v>
      </c>
      <c r="AX79" s="44"/>
      <c r="AY79" s="44"/>
      <c r="AZ79" s="44"/>
      <c r="BA79" s="44"/>
      <c r="BB79" s="44"/>
      <c r="BC79" s="44"/>
      <c r="BD79" s="44"/>
      <c r="BE79" s="44"/>
      <c r="BF79" s="44"/>
    </row>
    <row r="80" spans="1:63" ht="15" customHeight="1">
      <c r="B80" s="5" t="s">
        <v>90</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155" t="s">
        <v>91</v>
      </c>
      <c r="E81" s="536"/>
      <c r="F81" s="536"/>
      <c r="G81" s="536"/>
      <c r="H81" s="536"/>
      <c r="I81" s="536"/>
      <c r="J81" s="537"/>
      <c r="K81" s="544" t="s">
        <v>92</v>
      </c>
      <c r="L81" s="536"/>
      <c r="M81" s="536"/>
      <c r="N81" s="536"/>
      <c r="O81" s="536"/>
      <c r="P81" s="536"/>
      <c r="Q81" s="536"/>
      <c r="R81" s="536"/>
      <c r="S81" s="536"/>
      <c r="T81" s="536"/>
      <c r="U81" s="536"/>
      <c r="V81" s="536"/>
      <c r="W81" s="536"/>
      <c r="X81" s="536"/>
      <c r="Y81" s="536"/>
      <c r="Z81" s="537"/>
      <c r="AA81" s="146" t="s">
        <v>93</v>
      </c>
      <c r="AB81" s="147"/>
      <c r="AC81" s="147"/>
      <c r="AD81" s="147"/>
      <c r="AE81" s="147"/>
      <c r="AF81" s="148"/>
      <c r="AG81" s="339" t="s">
        <v>94</v>
      </c>
      <c r="AH81" s="379"/>
      <c r="AI81" s="379"/>
      <c r="AJ81" s="379"/>
      <c r="AK81" s="379"/>
      <c r="AL81" s="379"/>
      <c r="AM81" s="380"/>
      <c r="AN81" s="546" t="s">
        <v>95</v>
      </c>
      <c r="AO81" s="546"/>
      <c r="AP81" s="546"/>
      <c r="AQ81" s="546"/>
      <c r="AR81" s="546"/>
      <c r="AS81" s="546"/>
      <c r="AT81" s="546"/>
      <c r="AU81" s="547" t="s">
        <v>96</v>
      </c>
      <c r="AV81" s="547"/>
      <c r="AW81" s="547"/>
      <c r="AX81" s="547"/>
      <c r="AY81" s="547"/>
      <c r="AZ81" s="547"/>
      <c r="BA81" s="158"/>
      <c r="BB81" s="159"/>
      <c r="BC81" s="159"/>
      <c r="BD81" s="159"/>
      <c r="BE81" s="159"/>
      <c r="BF81" s="159"/>
    </row>
    <row r="82" spans="1:59" ht="15" customHeight="1">
      <c r="B82" s="5"/>
      <c r="C82" s="45"/>
      <c r="D82" s="538"/>
      <c r="E82" s="539"/>
      <c r="F82" s="539"/>
      <c r="G82" s="539"/>
      <c r="H82" s="539"/>
      <c r="I82" s="539"/>
      <c r="J82" s="540"/>
      <c r="K82" s="538"/>
      <c r="L82" s="539"/>
      <c r="M82" s="539"/>
      <c r="N82" s="539"/>
      <c r="O82" s="539"/>
      <c r="P82" s="539"/>
      <c r="Q82" s="539"/>
      <c r="R82" s="539"/>
      <c r="S82" s="539"/>
      <c r="T82" s="539"/>
      <c r="U82" s="539"/>
      <c r="V82" s="539"/>
      <c r="W82" s="539"/>
      <c r="X82" s="539"/>
      <c r="Y82" s="539"/>
      <c r="Z82" s="540"/>
      <c r="AA82" s="149"/>
      <c r="AB82" s="150"/>
      <c r="AC82" s="150"/>
      <c r="AD82" s="150"/>
      <c r="AE82" s="150"/>
      <c r="AF82" s="151"/>
      <c r="AG82" s="381"/>
      <c r="AH82" s="545"/>
      <c r="AI82" s="545"/>
      <c r="AJ82" s="545"/>
      <c r="AK82" s="545"/>
      <c r="AL82" s="545"/>
      <c r="AM82" s="382"/>
      <c r="AN82" s="546"/>
      <c r="AO82" s="546"/>
      <c r="AP82" s="546"/>
      <c r="AQ82" s="546"/>
      <c r="AR82" s="546"/>
      <c r="AS82" s="546"/>
      <c r="AT82" s="546"/>
      <c r="AU82" s="547"/>
      <c r="AV82" s="547"/>
      <c r="AW82" s="547"/>
      <c r="AX82" s="547"/>
      <c r="AY82" s="547"/>
      <c r="AZ82" s="547"/>
      <c r="BA82" s="158"/>
      <c r="BB82" s="159"/>
      <c r="BC82" s="159"/>
      <c r="BD82" s="159"/>
      <c r="BE82" s="159"/>
      <c r="BF82" s="159"/>
    </row>
    <row r="83" spans="1:59" ht="6" customHeight="1">
      <c r="B83" s="5"/>
      <c r="C83" s="45"/>
      <c r="D83" s="541"/>
      <c r="E83" s="542"/>
      <c r="F83" s="542"/>
      <c r="G83" s="542"/>
      <c r="H83" s="542"/>
      <c r="I83" s="542"/>
      <c r="J83" s="543"/>
      <c r="K83" s="541"/>
      <c r="L83" s="542"/>
      <c r="M83" s="542"/>
      <c r="N83" s="542"/>
      <c r="O83" s="542"/>
      <c r="P83" s="542"/>
      <c r="Q83" s="542"/>
      <c r="R83" s="542"/>
      <c r="S83" s="542"/>
      <c r="T83" s="542"/>
      <c r="U83" s="542"/>
      <c r="V83" s="542"/>
      <c r="W83" s="542"/>
      <c r="X83" s="542"/>
      <c r="Y83" s="542"/>
      <c r="Z83" s="543"/>
      <c r="AA83" s="152"/>
      <c r="AB83" s="153"/>
      <c r="AC83" s="153"/>
      <c r="AD83" s="153"/>
      <c r="AE83" s="153"/>
      <c r="AF83" s="154"/>
      <c r="AG83" s="383"/>
      <c r="AH83" s="384"/>
      <c r="AI83" s="384"/>
      <c r="AJ83" s="384"/>
      <c r="AK83" s="384"/>
      <c r="AL83" s="384"/>
      <c r="AM83" s="385"/>
      <c r="AN83" s="546"/>
      <c r="AO83" s="546"/>
      <c r="AP83" s="546"/>
      <c r="AQ83" s="546"/>
      <c r="AR83" s="546"/>
      <c r="AS83" s="546"/>
      <c r="AT83" s="546"/>
      <c r="AU83" s="547"/>
      <c r="AV83" s="547"/>
      <c r="AW83" s="547"/>
      <c r="AX83" s="547"/>
      <c r="AY83" s="547"/>
      <c r="AZ83" s="547"/>
      <c r="BA83" s="158"/>
      <c r="BB83" s="159"/>
      <c r="BC83" s="159"/>
      <c r="BD83" s="159"/>
      <c r="BE83" s="159"/>
      <c r="BF83" s="159"/>
    </row>
    <row r="84" spans="1:59" ht="12" customHeight="1">
      <c r="B84" s="5"/>
      <c r="C84" s="45"/>
      <c r="D84" s="508"/>
      <c r="E84" s="509"/>
      <c r="F84" s="509"/>
      <c r="G84" s="509"/>
      <c r="H84" s="509"/>
      <c r="I84" s="509"/>
      <c r="J84" s="514"/>
      <c r="K84" s="517"/>
      <c r="L84" s="518"/>
      <c r="M84" s="518"/>
      <c r="N84" s="518"/>
      <c r="O84" s="518"/>
      <c r="P84" s="518"/>
      <c r="Q84" s="518"/>
      <c r="R84" s="518"/>
      <c r="S84" s="518"/>
      <c r="T84" s="518"/>
      <c r="U84" s="518"/>
      <c r="V84" s="518"/>
      <c r="W84" s="518"/>
      <c r="X84" s="518"/>
      <c r="Y84" s="518"/>
      <c r="Z84" s="519"/>
      <c r="AA84" s="166"/>
      <c r="AB84" s="348"/>
      <c r="AC84" s="348"/>
      <c r="AD84" s="348"/>
      <c r="AE84" s="348"/>
      <c r="AF84" s="349"/>
      <c r="AG84" s="523"/>
      <c r="AH84" s="524"/>
      <c r="AI84" s="524"/>
      <c r="AJ84" s="524"/>
      <c r="AK84" s="524"/>
      <c r="AL84" s="524"/>
      <c r="AM84" s="525"/>
      <c r="AN84" s="532"/>
      <c r="AO84" s="532"/>
      <c r="AP84" s="532"/>
      <c r="AQ84" s="532"/>
      <c r="AR84" s="532"/>
      <c r="AS84" s="532"/>
      <c r="AT84" s="532"/>
      <c r="AU84" s="131">
        <f>AG84*AN84</f>
        <v>0</v>
      </c>
      <c r="AV84" s="132"/>
      <c r="AW84" s="132"/>
      <c r="AX84" s="132"/>
      <c r="AY84" s="132"/>
      <c r="AZ84" s="133"/>
      <c r="BA84" s="158"/>
      <c r="BB84" s="159"/>
      <c r="BC84" s="159"/>
      <c r="BD84" s="159"/>
      <c r="BE84" s="159"/>
      <c r="BF84" s="159"/>
    </row>
    <row r="85" spans="1:59" ht="12" customHeight="1">
      <c r="B85" s="5"/>
      <c r="C85" s="45"/>
      <c r="D85" s="510"/>
      <c r="E85" s="511"/>
      <c r="F85" s="511"/>
      <c r="G85" s="511"/>
      <c r="H85" s="511"/>
      <c r="I85" s="511"/>
      <c r="J85" s="515"/>
      <c r="K85" s="520"/>
      <c r="L85" s="521"/>
      <c r="M85" s="521"/>
      <c r="N85" s="521"/>
      <c r="O85" s="521"/>
      <c r="P85" s="521"/>
      <c r="Q85" s="521"/>
      <c r="R85" s="521"/>
      <c r="S85" s="521"/>
      <c r="T85" s="521"/>
      <c r="U85" s="521"/>
      <c r="V85" s="521"/>
      <c r="W85" s="521"/>
      <c r="X85" s="521"/>
      <c r="Y85" s="521"/>
      <c r="Z85" s="522"/>
      <c r="AA85" s="350"/>
      <c r="AB85" s="351"/>
      <c r="AC85" s="351"/>
      <c r="AD85" s="351"/>
      <c r="AE85" s="351"/>
      <c r="AF85" s="352"/>
      <c r="AG85" s="526"/>
      <c r="AH85" s="527"/>
      <c r="AI85" s="527"/>
      <c r="AJ85" s="527"/>
      <c r="AK85" s="527"/>
      <c r="AL85" s="527"/>
      <c r="AM85" s="528"/>
      <c r="AN85" s="532"/>
      <c r="AO85" s="532"/>
      <c r="AP85" s="532"/>
      <c r="AQ85" s="532"/>
      <c r="AR85" s="532"/>
      <c r="AS85" s="532"/>
      <c r="AT85" s="532"/>
      <c r="AU85" s="231"/>
      <c r="AV85" s="232"/>
      <c r="AW85" s="232"/>
      <c r="AX85" s="232"/>
      <c r="AY85" s="232"/>
      <c r="AZ85" s="233"/>
      <c r="BA85" s="158"/>
      <c r="BB85" s="159"/>
      <c r="BC85" s="159"/>
      <c r="BD85" s="159"/>
      <c r="BE85" s="159"/>
      <c r="BF85" s="159"/>
    </row>
    <row r="86" spans="1:59" ht="12" customHeight="1">
      <c r="B86" s="5"/>
      <c r="C86" s="45"/>
      <c r="D86" s="512"/>
      <c r="E86" s="513"/>
      <c r="F86" s="513"/>
      <c r="G86" s="513"/>
      <c r="H86" s="513"/>
      <c r="I86" s="513"/>
      <c r="J86" s="516"/>
      <c r="K86" s="533" t="s">
        <v>99</v>
      </c>
      <c r="L86" s="534"/>
      <c r="M86" s="534"/>
      <c r="N86" s="534"/>
      <c r="O86" s="534"/>
      <c r="P86" s="534"/>
      <c r="Q86" s="534"/>
      <c r="R86" s="534"/>
      <c r="S86" s="534"/>
      <c r="T86" s="534"/>
      <c r="U86" s="534"/>
      <c r="V86" s="534"/>
      <c r="W86" s="534"/>
      <c r="X86" s="534"/>
      <c r="Y86" s="534"/>
      <c r="Z86" s="535"/>
      <c r="AA86" s="353"/>
      <c r="AB86" s="354"/>
      <c r="AC86" s="354"/>
      <c r="AD86" s="354"/>
      <c r="AE86" s="354"/>
      <c r="AF86" s="355"/>
      <c r="AG86" s="529"/>
      <c r="AH86" s="530"/>
      <c r="AI86" s="530"/>
      <c r="AJ86" s="530"/>
      <c r="AK86" s="530"/>
      <c r="AL86" s="530"/>
      <c r="AM86" s="531"/>
      <c r="AN86" s="532"/>
      <c r="AO86" s="532"/>
      <c r="AP86" s="532"/>
      <c r="AQ86" s="532"/>
      <c r="AR86" s="532"/>
      <c r="AS86" s="532"/>
      <c r="AT86" s="532"/>
      <c r="AU86" s="134"/>
      <c r="AV86" s="135"/>
      <c r="AW86" s="135"/>
      <c r="AX86" s="135"/>
      <c r="AY86" s="135"/>
      <c r="AZ86" s="136"/>
      <c r="BA86" s="158"/>
      <c r="BB86" s="159"/>
      <c r="BC86" s="159"/>
      <c r="BD86" s="159"/>
      <c r="BE86" s="159"/>
      <c r="BF86" s="159"/>
    </row>
    <row r="87" spans="1:59" ht="24.75" customHeight="1" thickBot="1">
      <c r="B87" s="14" t="s">
        <v>100</v>
      </c>
      <c r="AQ87" s="5"/>
      <c r="AW87" s="479" t="s">
        <v>101</v>
      </c>
      <c r="AX87" s="479"/>
      <c r="AY87" s="479"/>
      <c r="AZ87" s="479"/>
      <c r="BA87" s="479"/>
      <c r="BB87" s="479"/>
      <c r="BC87" s="479"/>
      <c r="BD87" s="479"/>
      <c r="BE87" s="479"/>
      <c r="BF87" s="479"/>
    </row>
    <row r="88" spans="1:59" s="46" customFormat="1" ht="25.5" customHeight="1" thickTop="1" thickBot="1">
      <c r="A88" s="14"/>
      <c r="B88" s="480" t="s">
        <v>102</v>
      </c>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1" t="s">
        <v>103</v>
      </c>
      <c r="AX88" s="482"/>
      <c r="AY88" s="483"/>
      <c r="AZ88" s="484"/>
      <c r="BA88" s="485"/>
      <c r="BB88" s="485"/>
      <c r="BC88" s="485"/>
      <c r="BD88" s="485"/>
      <c r="BE88" s="486" t="s">
        <v>17</v>
      </c>
      <c r="BF88" s="487"/>
      <c r="BG88" s="14"/>
    </row>
    <row r="89" spans="1:59" s="50" customFormat="1" ht="4.5" customHeight="1" thickTop="1">
      <c r="A89" s="2"/>
      <c r="B89" s="2"/>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8"/>
      <c r="AR89" s="48"/>
      <c r="AS89" s="48"/>
      <c r="AT89" s="48"/>
      <c r="AU89" s="48"/>
      <c r="AV89" s="48"/>
      <c r="AW89" s="49"/>
      <c r="AX89" s="49"/>
      <c r="AY89" s="49"/>
      <c r="AZ89" s="49"/>
      <c r="BA89" s="49"/>
      <c r="BB89" s="49"/>
      <c r="BC89" s="49"/>
      <c r="BD89" s="5"/>
      <c r="BE89" s="5"/>
      <c r="BF89" s="5"/>
    </row>
    <row r="90" spans="1:59" ht="12" customHeight="1">
      <c r="B90" s="5"/>
      <c r="C90" s="45"/>
      <c r="D90" s="327" t="s">
        <v>91</v>
      </c>
      <c r="E90" s="328"/>
      <c r="F90" s="328"/>
      <c r="G90" s="328"/>
      <c r="H90" s="328"/>
      <c r="I90" s="328"/>
      <c r="J90" s="137" t="s">
        <v>92</v>
      </c>
      <c r="K90" s="138"/>
      <c r="L90" s="138"/>
      <c r="M90" s="138"/>
      <c r="N90" s="138"/>
      <c r="O90" s="138"/>
      <c r="P90" s="138"/>
      <c r="Q90" s="138"/>
      <c r="R90" s="138"/>
      <c r="S90" s="138"/>
      <c r="T90" s="138"/>
      <c r="U90" s="138"/>
      <c r="V90" s="138"/>
      <c r="W90" s="138"/>
      <c r="X90" s="139"/>
      <c r="Y90" s="146" t="s">
        <v>104</v>
      </c>
      <c r="Z90" s="491"/>
      <c r="AA90" s="491"/>
      <c r="AB90" s="491"/>
      <c r="AC90" s="492"/>
      <c r="AD90" s="339" t="s">
        <v>105</v>
      </c>
      <c r="AE90" s="340"/>
      <c r="AF90" s="340"/>
      <c r="AG90" s="340"/>
      <c r="AH90" s="341"/>
      <c r="AI90" s="499" t="s">
        <v>106</v>
      </c>
      <c r="AJ90" s="500"/>
      <c r="AK90" s="500"/>
      <c r="AL90" s="500"/>
      <c r="AM90" s="501"/>
      <c r="AN90" s="339" t="s">
        <v>107</v>
      </c>
      <c r="AO90" s="340"/>
      <c r="AP90" s="340"/>
      <c r="AQ90" s="340"/>
      <c r="AR90" s="340"/>
      <c r="AS90" s="341"/>
      <c r="AT90" s="339" t="s">
        <v>108</v>
      </c>
      <c r="AU90" s="340"/>
      <c r="AV90" s="340"/>
      <c r="AW90" s="340"/>
      <c r="AX90" s="340"/>
      <c r="AY90" s="340"/>
      <c r="AZ90" s="340"/>
      <c r="BA90" s="340"/>
      <c r="BB90" s="340"/>
      <c r="BC90" s="340"/>
      <c r="BD90" s="340"/>
      <c r="BE90" s="341"/>
      <c r="BF90" s="5"/>
    </row>
    <row r="91" spans="1:59" ht="12" customHeight="1">
      <c r="B91" s="5"/>
      <c r="C91" s="45"/>
      <c r="D91" s="329"/>
      <c r="E91" s="329"/>
      <c r="F91" s="329"/>
      <c r="G91" s="329"/>
      <c r="H91" s="329"/>
      <c r="I91" s="329"/>
      <c r="J91" s="488"/>
      <c r="K91" s="489"/>
      <c r="L91" s="489"/>
      <c r="M91" s="489"/>
      <c r="N91" s="489"/>
      <c r="O91" s="489"/>
      <c r="P91" s="489"/>
      <c r="Q91" s="489"/>
      <c r="R91" s="489"/>
      <c r="S91" s="489"/>
      <c r="T91" s="489"/>
      <c r="U91" s="489"/>
      <c r="V91" s="489"/>
      <c r="W91" s="489"/>
      <c r="X91" s="490"/>
      <c r="Y91" s="493"/>
      <c r="Z91" s="494"/>
      <c r="AA91" s="494"/>
      <c r="AB91" s="494"/>
      <c r="AC91" s="495"/>
      <c r="AD91" s="342"/>
      <c r="AE91" s="343"/>
      <c r="AF91" s="343"/>
      <c r="AG91" s="343"/>
      <c r="AH91" s="344"/>
      <c r="AI91" s="502"/>
      <c r="AJ91" s="503"/>
      <c r="AK91" s="503"/>
      <c r="AL91" s="503"/>
      <c r="AM91" s="504"/>
      <c r="AN91" s="342"/>
      <c r="AO91" s="343"/>
      <c r="AP91" s="343"/>
      <c r="AQ91" s="343"/>
      <c r="AR91" s="343"/>
      <c r="AS91" s="344"/>
      <c r="AT91" s="342"/>
      <c r="AU91" s="343"/>
      <c r="AV91" s="343"/>
      <c r="AW91" s="343"/>
      <c r="AX91" s="343"/>
      <c r="AY91" s="343"/>
      <c r="AZ91" s="343"/>
      <c r="BA91" s="343"/>
      <c r="BB91" s="343"/>
      <c r="BC91" s="343"/>
      <c r="BD91" s="343"/>
      <c r="BE91" s="344"/>
    </row>
    <row r="92" spans="1:59" ht="12" customHeight="1">
      <c r="B92" s="5"/>
      <c r="C92" s="45"/>
      <c r="D92" s="330"/>
      <c r="E92" s="330"/>
      <c r="F92" s="330"/>
      <c r="G92" s="330"/>
      <c r="H92" s="330"/>
      <c r="I92" s="330"/>
      <c r="J92" s="471" t="s">
        <v>109</v>
      </c>
      <c r="K92" s="472"/>
      <c r="L92" s="472"/>
      <c r="M92" s="472"/>
      <c r="N92" s="472"/>
      <c r="O92" s="472"/>
      <c r="P92" s="472"/>
      <c r="Q92" s="472"/>
      <c r="R92" s="472"/>
      <c r="S92" s="472"/>
      <c r="T92" s="472"/>
      <c r="U92" s="472"/>
      <c r="V92" s="472"/>
      <c r="W92" s="472"/>
      <c r="X92" s="473"/>
      <c r="Y92" s="496"/>
      <c r="Z92" s="497"/>
      <c r="AA92" s="497"/>
      <c r="AB92" s="497"/>
      <c r="AC92" s="498"/>
      <c r="AD92" s="345"/>
      <c r="AE92" s="346"/>
      <c r="AF92" s="346"/>
      <c r="AG92" s="346"/>
      <c r="AH92" s="347"/>
      <c r="AI92" s="505"/>
      <c r="AJ92" s="506"/>
      <c r="AK92" s="506"/>
      <c r="AL92" s="506"/>
      <c r="AM92" s="507"/>
      <c r="AN92" s="345"/>
      <c r="AO92" s="346"/>
      <c r="AP92" s="346"/>
      <c r="AQ92" s="346"/>
      <c r="AR92" s="346"/>
      <c r="AS92" s="347"/>
      <c r="AT92" s="474" t="s">
        <v>110</v>
      </c>
      <c r="AU92" s="475"/>
      <c r="AV92" s="476"/>
      <c r="AW92" s="477" t="s">
        <v>111</v>
      </c>
      <c r="AX92" s="475"/>
      <c r="AY92" s="475"/>
      <c r="AZ92" s="475"/>
      <c r="BA92" s="475"/>
      <c r="BB92" s="475"/>
      <c r="BC92" s="475"/>
      <c r="BD92" s="475"/>
      <c r="BE92" s="478"/>
    </row>
    <row r="93" spans="1:59" ht="12" customHeight="1">
      <c r="B93" s="5"/>
      <c r="C93" s="45"/>
      <c r="D93" s="189"/>
      <c r="E93" s="190"/>
      <c r="F93" s="190"/>
      <c r="G93" s="190"/>
      <c r="H93" s="190"/>
      <c r="I93" s="191"/>
      <c r="J93" s="284"/>
      <c r="K93" s="285"/>
      <c r="L93" s="285"/>
      <c r="M93" s="285"/>
      <c r="N93" s="285"/>
      <c r="O93" s="285"/>
      <c r="P93" s="285"/>
      <c r="Q93" s="285"/>
      <c r="R93" s="285"/>
      <c r="S93" s="285"/>
      <c r="T93" s="285"/>
      <c r="U93" s="285"/>
      <c r="V93" s="285"/>
      <c r="W93" s="285"/>
      <c r="X93" s="286"/>
      <c r="Y93" s="392"/>
      <c r="Z93" s="435"/>
      <c r="AA93" s="435"/>
      <c r="AB93" s="435"/>
      <c r="AC93" s="436"/>
      <c r="AD93" s="443"/>
      <c r="AE93" s="444"/>
      <c r="AF93" s="444"/>
      <c r="AG93" s="444"/>
      <c r="AH93" s="445"/>
      <c r="AI93" s="452"/>
      <c r="AJ93" s="453"/>
      <c r="AK93" s="453"/>
      <c r="AL93" s="453"/>
      <c r="AM93" s="454"/>
      <c r="AN93" s="461">
        <f>AD93*AI93</f>
        <v>0</v>
      </c>
      <c r="AO93" s="462"/>
      <c r="AP93" s="462"/>
      <c r="AQ93" s="462"/>
      <c r="AR93" s="462"/>
      <c r="AS93" s="463"/>
      <c r="AT93" s="417"/>
      <c r="AU93" s="418"/>
      <c r="AV93" s="418"/>
      <c r="AW93" s="423"/>
      <c r="AX93" s="418"/>
      <c r="AY93" s="418"/>
      <c r="AZ93" s="418"/>
      <c r="BA93" s="418"/>
      <c r="BB93" s="418"/>
      <c r="BC93" s="418"/>
      <c r="BD93" s="418"/>
      <c r="BE93" s="424"/>
    </row>
    <row r="94" spans="1:59" ht="12" customHeight="1">
      <c r="B94" s="5"/>
      <c r="C94" s="45"/>
      <c r="D94" s="192"/>
      <c r="E94" s="193"/>
      <c r="F94" s="193"/>
      <c r="G94" s="193"/>
      <c r="H94" s="193"/>
      <c r="I94" s="194"/>
      <c r="J94" s="287"/>
      <c r="K94" s="288"/>
      <c r="L94" s="288"/>
      <c r="M94" s="288"/>
      <c r="N94" s="288"/>
      <c r="O94" s="288"/>
      <c r="P94" s="288"/>
      <c r="Q94" s="288"/>
      <c r="R94" s="288"/>
      <c r="S94" s="288"/>
      <c r="T94" s="288"/>
      <c r="U94" s="288"/>
      <c r="V94" s="288"/>
      <c r="W94" s="288"/>
      <c r="X94" s="289"/>
      <c r="Y94" s="437"/>
      <c r="Z94" s="438"/>
      <c r="AA94" s="438"/>
      <c r="AB94" s="438"/>
      <c r="AC94" s="439"/>
      <c r="AD94" s="446"/>
      <c r="AE94" s="447"/>
      <c r="AF94" s="447"/>
      <c r="AG94" s="447"/>
      <c r="AH94" s="448"/>
      <c r="AI94" s="455"/>
      <c r="AJ94" s="456"/>
      <c r="AK94" s="456"/>
      <c r="AL94" s="456"/>
      <c r="AM94" s="457"/>
      <c r="AN94" s="464"/>
      <c r="AO94" s="465"/>
      <c r="AP94" s="465"/>
      <c r="AQ94" s="465"/>
      <c r="AR94" s="465"/>
      <c r="AS94" s="466"/>
      <c r="AT94" s="419"/>
      <c r="AU94" s="420"/>
      <c r="AV94" s="420"/>
      <c r="AW94" s="425"/>
      <c r="AX94" s="420"/>
      <c r="AY94" s="420"/>
      <c r="AZ94" s="420"/>
      <c r="BA94" s="420"/>
      <c r="BB94" s="420"/>
      <c r="BC94" s="420"/>
      <c r="BD94" s="420"/>
      <c r="BE94" s="426"/>
    </row>
    <row r="95" spans="1:59" ht="12" customHeight="1">
      <c r="B95" s="5"/>
      <c r="C95" s="45"/>
      <c r="D95" s="195"/>
      <c r="E95" s="196"/>
      <c r="F95" s="196"/>
      <c r="G95" s="196"/>
      <c r="H95" s="196"/>
      <c r="I95" s="197"/>
      <c r="J95" s="259"/>
      <c r="K95" s="260"/>
      <c r="L95" s="260"/>
      <c r="M95" s="260"/>
      <c r="N95" s="260"/>
      <c r="O95" s="260"/>
      <c r="P95" s="260"/>
      <c r="Q95" s="260"/>
      <c r="R95" s="260"/>
      <c r="S95" s="260"/>
      <c r="T95" s="260"/>
      <c r="U95" s="260"/>
      <c r="V95" s="260"/>
      <c r="W95" s="260"/>
      <c r="X95" s="261"/>
      <c r="Y95" s="440"/>
      <c r="Z95" s="441"/>
      <c r="AA95" s="441"/>
      <c r="AB95" s="441"/>
      <c r="AC95" s="442"/>
      <c r="AD95" s="449"/>
      <c r="AE95" s="450"/>
      <c r="AF95" s="450"/>
      <c r="AG95" s="450"/>
      <c r="AH95" s="451"/>
      <c r="AI95" s="458"/>
      <c r="AJ95" s="459"/>
      <c r="AK95" s="459"/>
      <c r="AL95" s="459"/>
      <c r="AM95" s="460"/>
      <c r="AN95" s="467"/>
      <c r="AO95" s="468"/>
      <c r="AP95" s="468"/>
      <c r="AQ95" s="468"/>
      <c r="AR95" s="468"/>
      <c r="AS95" s="469"/>
      <c r="AT95" s="421"/>
      <c r="AU95" s="422"/>
      <c r="AV95" s="422"/>
      <c r="AW95" s="427"/>
      <c r="AX95" s="422"/>
      <c r="AY95" s="422"/>
      <c r="AZ95" s="422"/>
      <c r="BA95" s="422"/>
      <c r="BB95" s="422"/>
      <c r="BC95" s="422"/>
      <c r="BD95" s="422"/>
      <c r="BE95" s="428"/>
    </row>
    <row r="96" spans="1:59" ht="12" customHeight="1">
      <c r="B96" s="5"/>
      <c r="C96" s="45"/>
      <c r="D96" s="306"/>
      <c r="E96" s="307"/>
      <c r="F96" s="307"/>
      <c r="G96" s="307"/>
      <c r="H96" s="307"/>
      <c r="I96" s="308"/>
      <c r="J96" s="284"/>
      <c r="K96" s="285"/>
      <c r="L96" s="285"/>
      <c r="M96" s="285"/>
      <c r="N96" s="285"/>
      <c r="O96" s="285"/>
      <c r="P96" s="285"/>
      <c r="Q96" s="285"/>
      <c r="R96" s="285"/>
      <c r="S96" s="285"/>
      <c r="T96" s="285"/>
      <c r="U96" s="285"/>
      <c r="V96" s="285"/>
      <c r="W96" s="285"/>
      <c r="X96" s="286"/>
      <c r="Y96" s="392"/>
      <c r="Z96" s="435"/>
      <c r="AA96" s="435"/>
      <c r="AB96" s="435"/>
      <c r="AC96" s="436"/>
      <c r="AD96" s="443"/>
      <c r="AE96" s="444"/>
      <c r="AF96" s="444"/>
      <c r="AG96" s="444"/>
      <c r="AH96" s="445"/>
      <c r="AI96" s="452"/>
      <c r="AJ96" s="453"/>
      <c r="AK96" s="453"/>
      <c r="AL96" s="453"/>
      <c r="AM96" s="454"/>
      <c r="AN96" s="461">
        <f>AD96*AI96</f>
        <v>0</v>
      </c>
      <c r="AO96" s="462"/>
      <c r="AP96" s="462"/>
      <c r="AQ96" s="462"/>
      <c r="AR96" s="462"/>
      <c r="AS96" s="463"/>
      <c r="AT96" s="417"/>
      <c r="AU96" s="418"/>
      <c r="AV96" s="418"/>
      <c r="AW96" s="423"/>
      <c r="AX96" s="418"/>
      <c r="AY96" s="418"/>
      <c r="AZ96" s="418"/>
      <c r="BA96" s="418"/>
      <c r="BB96" s="418"/>
      <c r="BC96" s="418"/>
      <c r="BD96" s="418"/>
      <c r="BE96" s="424"/>
    </row>
    <row r="97" spans="2:57" ht="12" customHeight="1">
      <c r="B97" s="5"/>
      <c r="C97" s="45"/>
      <c r="D97" s="313"/>
      <c r="E97" s="314"/>
      <c r="F97" s="314"/>
      <c r="G97" s="314"/>
      <c r="H97" s="314"/>
      <c r="I97" s="315"/>
      <c r="J97" s="287"/>
      <c r="K97" s="288"/>
      <c r="L97" s="288"/>
      <c r="M97" s="288"/>
      <c r="N97" s="288"/>
      <c r="O97" s="288"/>
      <c r="P97" s="288"/>
      <c r="Q97" s="288"/>
      <c r="R97" s="288"/>
      <c r="S97" s="288"/>
      <c r="T97" s="288"/>
      <c r="U97" s="288"/>
      <c r="V97" s="288"/>
      <c r="W97" s="288"/>
      <c r="X97" s="289"/>
      <c r="Y97" s="437"/>
      <c r="Z97" s="438"/>
      <c r="AA97" s="438"/>
      <c r="AB97" s="438"/>
      <c r="AC97" s="439"/>
      <c r="AD97" s="446"/>
      <c r="AE97" s="447"/>
      <c r="AF97" s="447"/>
      <c r="AG97" s="447"/>
      <c r="AH97" s="448"/>
      <c r="AI97" s="455"/>
      <c r="AJ97" s="456"/>
      <c r="AK97" s="456"/>
      <c r="AL97" s="456"/>
      <c r="AM97" s="457"/>
      <c r="AN97" s="464"/>
      <c r="AO97" s="465"/>
      <c r="AP97" s="465"/>
      <c r="AQ97" s="465"/>
      <c r="AR97" s="465"/>
      <c r="AS97" s="466"/>
      <c r="AT97" s="419"/>
      <c r="AU97" s="420"/>
      <c r="AV97" s="420"/>
      <c r="AW97" s="425"/>
      <c r="AX97" s="420"/>
      <c r="AY97" s="420"/>
      <c r="AZ97" s="420"/>
      <c r="BA97" s="420"/>
      <c r="BB97" s="420"/>
      <c r="BC97" s="420"/>
      <c r="BD97" s="420"/>
      <c r="BE97" s="426"/>
    </row>
    <row r="98" spans="2:57" ht="12" customHeight="1">
      <c r="B98" s="5"/>
      <c r="C98" s="45"/>
      <c r="D98" s="316"/>
      <c r="E98" s="317"/>
      <c r="F98" s="317"/>
      <c r="G98" s="317"/>
      <c r="H98" s="317"/>
      <c r="I98" s="318"/>
      <c r="J98" s="259"/>
      <c r="K98" s="260"/>
      <c r="L98" s="260"/>
      <c r="M98" s="260"/>
      <c r="N98" s="260"/>
      <c r="O98" s="260"/>
      <c r="P98" s="260"/>
      <c r="Q98" s="260"/>
      <c r="R98" s="260"/>
      <c r="S98" s="260"/>
      <c r="T98" s="260"/>
      <c r="U98" s="260"/>
      <c r="V98" s="260"/>
      <c r="W98" s="260"/>
      <c r="X98" s="261"/>
      <c r="Y98" s="440"/>
      <c r="Z98" s="441"/>
      <c r="AA98" s="441"/>
      <c r="AB98" s="441"/>
      <c r="AC98" s="442"/>
      <c r="AD98" s="449"/>
      <c r="AE98" s="450"/>
      <c r="AF98" s="450"/>
      <c r="AG98" s="450"/>
      <c r="AH98" s="451"/>
      <c r="AI98" s="458"/>
      <c r="AJ98" s="459"/>
      <c r="AK98" s="459"/>
      <c r="AL98" s="459"/>
      <c r="AM98" s="460"/>
      <c r="AN98" s="467"/>
      <c r="AO98" s="468"/>
      <c r="AP98" s="468"/>
      <c r="AQ98" s="468"/>
      <c r="AR98" s="468"/>
      <c r="AS98" s="469"/>
      <c r="AT98" s="421"/>
      <c r="AU98" s="422"/>
      <c r="AV98" s="422"/>
      <c r="AW98" s="427"/>
      <c r="AX98" s="422"/>
      <c r="AY98" s="422"/>
      <c r="AZ98" s="422"/>
      <c r="BA98" s="422"/>
      <c r="BB98" s="422"/>
      <c r="BC98" s="422"/>
      <c r="BD98" s="422"/>
      <c r="BE98" s="428"/>
    </row>
    <row r="99" spans="2:57" ht="12" customHeight="1">
      <c r="B99" s="5"/>
      <c r="C99" s="45"/>
      <c r="D99" s="306"/>
      <c r="E99" s="307"/>
      <c r="F99" s="307"/>
      <c r="G99" s="307"/>
      <c r="H99" s="307"/>
      <c r="I99" s="308"/>
      <c r="J99" s="284"/>
      <c r="K99" s="285"/>
      <c r="L99" s="285"/>
      <c r="M99" s="285"/>
      <c r="N99" s="285"/>
      <c r="O99" s="285"/>
      <c r="P99" s="285"/>
      <c r="Q99" s="285"/>
      <c r="R99" s="285"/>
      <c r="S99" s="285"/>
      <c r="T99" s="285"/>
      <c r="U99" s="285"/>
      <c r="V99" s="285"/>
      <c r="W99" s="285"/>
      <c r="X99" s="286"/>
      <c r="Y99" s="392"/>
      <c r="Z99" s="435"/>
      <c r="AA99" s="435"/>
      <c r="AB99" s="435"/>
      <c r="AC99" s="436"/>
      <c r="AD99" s="443"/>
      <c r="AE99" s="444"/>
      <c r="AF99" s="444"/>
      <c r="AG99" s="444"/>
      <c r="AH99" s="445"/>
      <c r="AI99" s="452"/>
      <c r="AJ99" s="453"/>
      <c r="AK99" s="453"/>
      <c r="AL99" s="453"/>
      <c r="AM99" s="454"/>
      <c r="AN99" s="461">
        <f>AD99*AI99</f>
        <v>0</v>
      </c>
      <c r="AO99" s="462"/>
      <c r="AP99" s="462"/>
      <c r="AQ99" s="462"/>
      <c r="AR99" s="462"/>
      <c r="AS99" s="463"/>
      <c r="AT99" s="417"/>
      <c r="AU99" s="418"/>
      <c r="AV99" s="418"/>
      <c r="AW99" s="423"/>
      <c r="AX99" s="418"/>
      <c r="AY99" s="418"/>
      <c r="AZ99" s="418"/>
      <c r="BA99" s="418"/>
      <c r="BB99" s="418"/>
      <c r="BC99" s="418"/>
      <c r="BD99" s="418"/>
      <c r="BE99" s="424"/>
    </row>
    <row r="100" spans="2:57" ht="12" customHeight="1">
      <c r="B100" s="5"/>
      <c r="C100" s="45"/>
      <c r="D100" s="313"/>
      <c r="E100" s="314"/>
      <c r="F100" s="314"/>
      <c r="G100" s="314"/>
      <c r="H100" s="314"/>
      <c r="I100" s="315"/>
      <c r="J100" s="287"/>
      <c r="K100" s="288"/>
      <c r="L100" s="288"/>
      <c r="M100" s="288"/>
      <c r="N100" s="288"/>
      <c r="O100" s="288"/>
      <c r="P100" s="288"/>
      <c r="Q100" s="288"/>
      <c r="R100" s="288"/>
      <c r="S100" s="288"/>
      <c r="T100" s="288"/>
      <c r="U100" s="288"/>
      <c r="V100" s="288"/>
      <c r="W100" s="288"/>
      <c r="X100" s="289"/>
      <c r="Y100" s="437"/>
      <c r="Z100" s="438"/>
      <c r="AA100" s="438"/>
      <c r="AB100" s="438"/>
      <c r="AC100" s="439"/>
      <c r="AD100" s="446"/>
      <c r="AE100" s="447"/>
      <c r="AF100" s="447"/>
      <c r="AG100" s="447"/>
      <c r="AH100" s="448"/>
      <c r="AI100" s="455"/>
      <c r="AJ100" s="456"/>
      <c r="AK100" s="456"/>
      <c r="AL100" s="456"/>
      <c r="AM100" s="457"/>
      <c r="AN100" s="464"/>
      <c r="AO100" s="465"/>
      <c r="AP100" s="465"/>
      <c r="AQ100" s="465"/>
      <c r="AR100" s="465"/>
      <c r="AS100" s="466"/>
      <c r="AT100" s="419"/>
      <c r="AU100" s="420"/>
      <c r="AV100" s="420"/>
      <c r="AW100" s="425"/>
      <c r="AX100" s="420"/>
      <c r="AY100" s="420"/>
      <c r="AZ100" s="420"/>
      <c r="BA100" s="420"/>
      <c r="BB100" s="420"/>
      <c r="BC100" s="420"/>
      <c r="BD100" s="420"/>
      <c r="BE100" s="426"/>
    </row>
    <row r="101" spans="2:57" ht="12" customHeight="1">
      <c r="B101" s="5"/>
      <c r="C101" s="45"/>
      <c r="D101" s="316"/>
      <c r="E101" s="317"/>
      <c r="F101" s="317"/>
      <c r="G101" s="317"/>
      <c r="H101" s="317"/>
      <c r="I101" s="318"/>
      <c r="J101" s="259"/>
      <c r="K101" s="260"/>
      <c r="L101" s="260"/>
      <c r="M101" s="260"/>
      <c r="N101" s="260"/>
      <c r="O101" s="260"/>
      <c r="P101" s="260"/>
      <c r="Q101" s="260"/>
      <c r="R101" s="260"/>
      <c r="S101" s="260"/>
      <c r="T101" s="260"/>
      <c r="U101" s="260"/>
      <c r="V101" s="260"/>
      <c r="W101" s="260"/>
      <c r="X101" s="261"/>
      <c r="Y101" s="440"/>
      <c r="Z101" s="441"/>
      <c r="AA101" s="441"/>
      <c r="AB101" s="441"/>
      <c r="AC101" s="442"/>
      <c r="AD101" s="449"/>
      <c r="AE101" s="450"/>
      <c r="AF101" s="450"/>
      <c r="AG101" s="450"/>
      <c r="AH101" s="451"/>
      <c r="AI101" s="458"/>
      <c r="AJ101" s="459"/>
      <c r="AK101" s="459"/>
      <c r="AL101" s="459"/>
      <c r="AM101" s="460"/>
      <c r="AN101" s="467"/>
      <c r="AO101" s="468"/>
      <c r="AP101" s="468"/>
      <c r="AQ101" s="468"/>
      <c r="AR101" s="468"/>
      <c r="AS101" s="469"/>
      <c r="AT101" s="421"/>
      <c r="AU101" s="422"/>
      <c r="AV101" s="422"/>
      <c r="AW101" s="427"/>
      <c r="AX101" s="422"/>
      <c r="AY101" s="422"/>
      <c r="AZ101" s="422"/>
      <c r="BA101" s="422"/>
      <c r="BB101" s="422"/>
      <c r="BC101" s="422"/>
      <c r="BD101" s="422"/>
      <c r="BE101" s="428"/>
    </row>
    <row r="102" spans="2:57" ht="12" customHeight="1">
      <c r="B102" s="5"/>
      <c r="C102" s="45"/>
      <c r="D102" s="306"/>
      <c r="E102" s="307"/>
      <c r="F102" s="307"/>
      <c r="G102" s="307"/>
      <c r="H102" s="307"/>
      <c r="I102" s="308"/>
      <c r="J102" s="284"/>
      <c r="K102" s="285"/>
      <c r="L102" s="285"/>
      <c r="M102" s="285"/>
      <c r="N102" s="285"/>
      <c r="O102" s="285"/>
      <c r="P102" s="285"/>
      <c r="Q102" s="285"/>
      <c r="R102" s="285"/>
      <c r="S102" s="285"/>
      <c r="T102" s="285"/>
      <c r="U102" s="285"/>
      <c r="V102" s="285"/>
      <c r="W102" s="285"/>
      <c r="X102" s="286"/>
      <c r="Y102" s="392"/>
      <c r="Z102" s="435"/>
      <c r="AA102" s="435"/>
      <c r="AB102" s="435"/>
      <c r="AC102" s="436"/>
      <c r="AD102" s="443"/>
      <c r="AE102" s="444"/>
      <c r="AF102" s="444"/>
      <c r="AG102" s="444"/>
      <c r="AH102" s="445"/>
      <c r="AI102" s="452"/>
      <c r="AJ102" s="453"/>
      <c r="AK102" s="453"/>
      <c r="AL102" s="453"/>
      <c r="AM102" s="454"/>
      <c r="AN102" s="461">
        <f>AD102*AI102</f>
        <v>0</v>
      </c>
      <c r="AO102" s="462"/>
      <c r="AP102" s="462"/>
      <c r="AQ102" s="462"/>
      <c r="AR102" s="462"/>
      <c r="AS102" s="463"/>
      <c r="AT102" s="417"/>
      <c r="AU102" s="418"/>
      <c r="AV102" s="418"/>
      <c r="AW102" s="423"/>
      <c r="AX102" s="418"/>
      <c r="AY102" s="418"/>
      <c r="AZ102" s="418"/>
      <c r="BA102" s="418"/>
      <c r="BB102" s="418"/>
      <c r="BC102" s="418"/>
      <c r="BD102" s="418"/>
      <c r="BE102" s="424"/>
    </row>
    <row r="103" spans="2:57" ht="12" customHeight="1">
      <c r="B103" s="5"/>
      <c r="C103" s="45"/>
      <c r="D103" s="313"/>
      <c r="E103" s="314"/>
      <c r="F103" s="314"/>
      <c r="G103" s="314"/>
      <c r="H103" s="314"/>
      <c r="I103" s="315"/>
      <c r="J103" s="287"/>
      <c r="K103" s="288"/>
      <c r="L103" s="288"/>
      <c r="M103" s="288"/>
      <c r="N103" s="288"/>
      <c r="O103" s="288"/>
      <c r="P103" s="288"/>
      <c r="Q103" s="288"/>
      <c r="R103" s="288"/>
      <c r="S103" s="288"/>
      <c r="T103" s="288"/>
      <c r="U103" s="288"/>
      <c r="V103" s="288"/>
      <c r="W103" s="288"/>
      <c r="X103" s="289"/>
      <c r="Y103" s="437"/>
      <c r="Z103" s="438"/>
      <c r="AA103" s="438"/>
      <c r="AB103" s="438"/>
      <c r="AC103" s="439"/>
      <c r="AD103" s="446"/>
      <c r="AE103" s="447"/>
      <c r="AF103" s="447"/>
      <c r="AG103" s="447"/>
      <c r="AH103" s="448"/>
      <c r="AI103" s="455"/>
      <c r="AJ103" s="456"/>
      <c r="AK103" s="456"/>
      <c r="AL103" s="456"/>
      <c r="AM103" s="457"/>
      <c r="AN103" s="464"/>
      <c r="AO103" s="465"/>
      <c r="AP103" s="465"/>
      <c r="AQ103" s="465"/>
      <c r="AR103" s="465"/>
      <c r="AS103" s="466"/>
      <c r="AT103" s="419"/>
      <c r="AU103" s="420"/>
      <c r="AV103" s="420"/>
      <c r="AW103" s="425"/>
      <c r="AX103" s="420"/>
      <c r="AY103" s="420"/>
      <c r="AZ103" s="420"/>
      <c r="BA103" s="420"/>
      <c r="BB103" s="420"/>
      <c r="BC103" s="420"/>
      <c r="BD103" s="420"/>
      <c r="BE103" s="426"/>
    </row>
    <row r="104" spans="2:57" ht="12" customHeight="1">
      <c r="B104" s="5"/>
      <c r="C104" s="45"/>
      <c r="D104" s="316"/>
      <c r="E104" s="317"/>
      <c r="F104" s="317"/>
      <c r="G104" s="317"/>
      <c r="H104" s="317"/>
      <c r="I104" s="318"/>
      <c r="J104" s="259"/>
      <c r="K104" s="260"/>
      <c r="L104" s="260"/>
      <c r="M104" s="260"/>
      <c r="N104" s="260"/>
      <c r="O104" s="260"/>
      <c r="P104" s="260"/>
      <c r="Q104" s="260"/>
      <c r="R104" s="260"/>
      <c r="S104" s="260"/>
      <c r="T104" s="260"/>
      <c r="U104" s="260"/>
      <c r="V104" s="260"/>
      <c r="W104" s="260"/>
      <c r="X104" s="261"/>
      <c r="Y104" s="440"/>
      <c r="Z104" s="441"/>
      <c r="AA104" s="441"/>
      <c r="AB104" s="441"/>
      <c r="AC104" s="442"/>
      <c r="AD104" s="449"/>
      <c r="AE104" s="450"/>
      <c r="AF104" s="450"/>
      <c r="AG104" s="450"/>
      <c r="AH104" s="451"/>
      <c r="AI104" s="458"/>
      <c r="AJ104" s="459"/>
      <c r="AK104" s="459"/>
      <c r="AL104" s="459"/>
      <c r="AM104" s="460"/>
      <c r="AN104" s="467"/>
      <c r="AO104" s="468"/>
      <c r="AP104" s="468"/>
      <c r="AQ104" s="468"/>
      <c r="AR104" s="468"/>
      <c r="AS104" s="469"/>
      <c r="AT104" s="421"/>
      <c r="AU104" s="422"/>
      <c r="AV104" s="422"/>
      <c r="AW104" s="427"/>
      <c r="AX104" s="422"/>
      <c r="AY104" s="422"/>
      <c r="AZ104" s="422"/>
      <c r="BA104" s="422"/>
      <c r="BB104" s="422"/>
      <c r="BC104" s="422"/>
      <c r="BD104" s="422"/>
      <c r="BE104" s="428"/>
    </row>
    <row r="105" spans="2:57" ht="12" customHeight="1">
      <c r="B105" s="5"/>
      <c r="C105" s="45"/>
      <c r="D105" s="306"/>
      <c r="E105" s="307"/>
      <c r="F105" s="307"/>
      <c r="G105" s="307"/>
      <c r="H105" s="307"/>
      <c r="I105" s="308"/>
      <c r="J105" s="284"/>
      <c r="K105" s="285"/>
      <c r="L105" s="285"/>
      <c r="M105" s="285"/>
      <c r="N105" s="285"/>
      <c r="O105" s="285"/>
      <c r="P105" s="285"/>
      <c r="Q105" s="285"/>
      <c r="R105" s="285"/>
      <c r="S105" s="285"/>
      <c r="T105" s="285"/>
      <c r="U105" s="285"/>
      <c r="V105" s="285"/>
      <c r="W105" s="285"/>
      <c r="X105" s="286"/>
      <c r="Y105" s="434"/>
      <c r="Z105" s="435"/>
      <c r="AA105" s="435"/>
      <c r="AB105" s="435"/>
      <c r="AC105" s="436"/>
      <c r="AD105" s="443"/>
      <c r="AE105" s="444"/>
      <c r="AF105" s="444"/>
      <c r="AG105" s="444"/>
      <c r="AH105" s="445"/>
      <c r="AI105" s="452"/>
      <c r="AJ105" s="453"/>
      <c r="AK105" s="453"/>
      <c r="AL105" s="453"/>
      <c r="AM105" s="454"/>
      <c r="AN105" s="461">
        <f>AD105*AI105</f>
        <v>0</v>
      </c>
      <c r="AO105" s="462"/>
      <c r="AP105" s="462"/>
      <c r="AQ105" s="462"/>
      <c r="AR105" s="462"/>
      <c r="AS105" s="463"/>
      <c r="AT105" s="417"/>
      <c r="AU105" s="418"/>
      <c r="AV105" s="418"/>
      <c r="AW105" s="423"/>
      <c r="AX105" s="418"/>
      <c r="AY105" s="418"/>
      <c r="AZ105" s="418"/>
      <c r="BA105" s="418"/>
      <c r="BB105" s="418"/>
      <c r="BC105" s="418"/>
      <c r="BD105" s="418"/>
      <c r="BE105" s="424"/>
    </row>
    <row r="106" spans="2:57" ht="12" customHeight="1">
      <c r="B106" s="5"/>
      <c r="C106" s="45"/>
      <c r="D106" s="313"/>
      <c r="E106" s="314"/>
      <c r="F106" s="314"/>
      <c r="G106" s="314"/>
      <c r="H106" s="314"/>
      <c r="I106" s="315"/>
      <c r="J106" s="287"/>
      <c r="K106" s="288"/>
      <c r="L106" s="288"/>
      <c r="M106" s="288"/>
      <c r="N106" s="288"/>
      <c r="O106" s="288"/>
      <c r="P106" s="288"/>
      <c r="Q106" s="288"/>
      <c r="R106" s="288"/>
      <c r="S106" s="288"/>
      <c r="T106" s="288"/>
      <c r="U106" s="288"/>
      <c r="V106" s="288"/>
      <c r="W106" s="288"/>
      <c r="X106" s="289"/>
      <c r="Y106" s="437"/>
      <c r="Z106" s="438"/>
      <c r="AA106" s="438"/>
      <c r="AB106" s="438"/>
      <c r="AC106" s="439"/>
      <c r="AD106" s="446"/>
      <c r="AE106" s="447"/>
      <c r="AF106" s="447"/>
      <c r="AG106" s="447"/>
      <c r="AH106" s="448"/>
      <c r="AI106" s="455"/>
      <c r="AJ106" s="456"/>
      <c r="AK106" s="456"/>
      <c r="AL106" s="456"/>
      <c r="AM106" s="457"/>
      <c r="AN106" s="464"/>
      <c r="AO106" s="465"/>
      <c r="AP106" s="465"/>
      <c r="AQ106" s="465"/>
      <c r="AR106" s="465"/>
      <c r="AS106" s="466"/>
      <c r="AT106" s="419"/>
      <c r="AU106" s="420"/>
      <c r="AV106" s="420"/>
      <c r="AW106" s="425"/>
      <c r="AX106" s="420"/>
      <c r="AY106" s="420"/>
      <c r="AZ106" s="420"/>
      <c r="BA106" s="420"/>
      <c r="BB106" s="420"/>
      <c r="BC106" s="420"/>
      <c r="BD106" s="420"/>
      <c r="BE106" s="426"/>
    </row>
    <row r="107" spans="2:57" ht="12" customHeight="1">
      <c r="B107" s="5"/>
      <c r="C107" s="45"/>
      <c r="D107" s="316"/>
      <c r="E107" s="317"/>
      <c r="F107" s="317"/>
      <c r="G107" s="317"/>
      <c r="H107" s="317"/>
      <c r="I107" s="318"/>
      <c r="J107" s="321"/>
      <c r="K107" s="322"/>
      <c r="L107" s="322"/>
      <c r="M107" s="322"/>
      <c r="N107" s="322"/>
      <c r="O107" s="322"/>
      <c r="P107" s="322"/>
      <c r="Q107" s="322"/>
      <c r="R107" s="322"/>
      <c r="S107" s="322"/>
      <c r="T107" s="322"/>
      <c r="U107" s="322"/>
      <c r="V107" s="322"/>
      <c r="W107" s="322"/>
      <c r="X107" s="323"/>
      <c r="Y107" s="440"/>
      <c r="Z107" s="441"/>
      <c r="AA107" s="441"/>
      <c r="AB107" s="441"/>
      <c r="AC107" s="442"/>
      <c r="AD107" s="449"/>
      <c r="AE107" s="450"/>
      <c r="AF107" s="450"/>
      <c r="AG107" s="450"/>
      <c r="AH107" s="451"/>
      <c r="AI107" s="458"/>
      <c r="AJ107" s="459"/>
      <c r="AK107" s="459"/>
      <c r="AL107" s="459"/>
      <c r="AM107" s="460"/>
      <c r="AN107" s="467"/>
      <c r="AO107" s="468"/>
      <c r="AP107" s="468"/>
      <c r="AQ107" s="468"/>
      <c r="AR107" s="468"/>
      <c r="AS107" s="469"/>
      <c r="AT107" s="421"/>
      <c r="AU107" s="422"/>
      <c r="AV107" s="422"/>
      <c r="AW107" s="427"/>
      <c r="AX107" s="422"/>
      <c r="AY107" s="422"/>
      <c r="AZ107" s="422"/>
      <c r="BA107" s="422"/>
      <c r="BB107" s="422"/>
      <c r="BC107" s="422"/>
      <c r="BD107" s="422"/>
      <c r="BE107" s="428"/>
    </row>
    <row r="108" spans="2:57" ht="12" customHeight="1">
      <c r="B108" s="5"/>
      <c r="C108" s="45"/>
      <c r="D108" s="306"/>
      <c r="E108" s="307"/>
      <c r="F108" s="307"/>
      <c r="G108" s="307"/>
      <c r="H108" s="307"/>
      <c r="I108" s="308"/>
      <c r="J108" s="284"/>
      <c r="K108" s="285"/>
      <c r="L108" s="285"/>
      <c r="M108" s="285"/>
      <c r="N108" s="285"/>
      <c r="O108" s="285"/>
      <c r="P108" s="285"/>
      <c r="Q108" s="285"/>
      <c r="R108" s="285"/>
      <c r="S108" s="285"/>
      <c r="T108" s="285"/>
      <c r="U108" s="285"/>
      <c r="V108" s="285"/>
      <c r="W108" s="285"/>
      <c r="X108" s="286"/>
      <c r="Y108" s="434"/>
      <c r="Z108" s="435"/>
      <c r="AA108" s="435"/>
      <c r="AB108" s="435"/>
      <c r="AC108" s="436"/>
      <c r="AD108" s="443"/>
      <c r="AE108" s="444"/>
      <c r="AF108" s="444"/>
      <c r="AG108" s="444"/>
      <c r="AH108" s="445"/>
      <c r="AI108" s="452"/>
      <c r="AJ108" s="453"/>
      <c r="AK108" s="453"/>
      <c r="AL108" s="453"/>
      <c r="AM108" s="454"/>
      <c r="AN108" s="461">
        <f>AD108*AI108</f>
        <v>0</v>
      </c>
      <c r="AO108" s="462"/>
      <c r="AP108" s="462"/>
      <c r="AQ108" s="462"/>
      <c r="AR108" s="462"/>
      <c r="AS108" s="463"/>
      <c r="AT108" s="417"/>
      <c r="AU108" s="418"/>
      <c r="AV108" s="418"/>
      <c r="AW108" s="423"/>
      <c r="AX108" s="418"/>
      <c r="AY108" s="418"/>
      <c r="AZ108" s="418"/>
      <c r="BA108" s="418"/>
      <c r="BB108" s="418"/>
      <c r="BC108" s="418"/>
      <c r="BD108" s="418"/>
      <c r="BE108" s="424"/>
    </row>
    <row r="109" spans="2:57" ht="12" customHeight="1">
      <c r="B109" s="5"/>
      <c r="C109" s="45"/>
      <c r="D109" s="313"/>
      <c r="E109" s="314"/>
      <c r="F109" s="314"/>
      <c r="G109" s="314"/>
      <c r="H109" s="314"/>
      <c r="I109" s="315"/>
      <c r="J109" s="287"/>
      <c r="K109" s="288"/>
      <c r="L109" s="288"/>
      <c r="M109" s="288"/>
      <c r="N109" s="288"/>
      <c r="O109" s="288"/>
      <c r="P109" s="288"/>
      <c r="Q109" s="288"/>
      <c r="R109" s="288"/>
      <c r="S109" s="288"/>
      <c r="T109" s="288"/>
      <c r="U109" s="288"/>
      <c r="V109" s="288"/>
      <c r="W109" s="288"/>
      <c r="X109" s="289"/>
      <c r="Y109" s="437"/>
      <c r="Z109" s="438"/>
      <c r="AA109" s="438"/>
      <c r="AB109" s="438"/>
      <c r="AC109" s="439"/>
      <c r="AD109" s="446"/>
      <c r="AE109" s="447"/>
      <c r="AF109" s="447"/>
      <c r="AG109" s="447"/>
      <c r="AH109" s="448"/>
      <c r="AI109" s="455"/>
      <c r="AJ109" s="456"/>
      <c r="AK109" s="456"/>
      <c r="AL109" s="456"/>
      <c r="AM109" s="457"/>
      <c r="AN109" s="464"/>
      <c r="AO109" s="465"/>
      <c r="AP109" s="465"/>
      <c r="AQ109" s="465"/>
      <c r="AR109" s="465"/>
      <c r="AS109" s="466"/>
      <c r="AT109" s="419"/>
      <c r="AU109" s="420"/>
      <c r="AV109" s="420"/>
      <c r="AW109" s="425"/>
      <c r="AX109" s="420"/>
      <c r="AY109" s="420"/>
      <c r="AZ109" s="420"/>
      <c r="BA109" s="420"/>
      <c r="BB109" s="420"/>
      <c r="BC109" s="420"/>
      <c r="BD109" s="420"/>
      <c r="BE109" s="426"/>
    </row>
    <row r="110" spans="2:57" ht="12" customHeight="1">
      <c r="B110" s="5"/>
      <c r="C110" s="45"/>
      <c r="D110" s="316"/>
      <c r="E110" s="317"/>
      <c r="F110" s="317"/>
      <c r="G110" s="317"/>
      <c r="H110" s="317"/>
      <c r="I110" s="318"/>
      <c r="J110" s="321"/>
      <c r="K110" s="322"/>
      <c r="L110" s="322"/>
      <c r="M110" s="322"/>
      <c r="N110" s="322"/>
      <c r="O110" s="322"/>
      <c r="P110" s="322"/>
      <c r="Q110" s="322"/>
      <c r="R110" s="322"/>
      <c r="S110" s="322"/>
      <c r="T110" s="322"/>
      <c r="U110" s="322"/>
      <c r="V110" s="322"/>
      <c r="W110" s="322"/>
      <c r="X110" s="323"/>
      <c r="Y110" s="440"/>
      <c r="Z110" s="441"/>
      <c r="AA110" s="441"/>
      <c r="AB110" s="441"/>
      <c r="AC110" s="442"/>
      <c r="AD110" s="449"/>
      <c r="AE110" s="450"/>
      <c r="AF110" s="450"/>
      <c r="AG110" s="450"/>
      <c r="AH110" s="451"/>
      <c r="AI110" s="458"/>
      <c r="AJ110" s="459"/>
      <c r="AK110" s="459"/>
      <c r="AL110" s="459"/>
      <c r="AM110" s="460"/>
      <c r="AN110" s="467"/>
      <c r="AO110" s="468"/>
      <c r="AP110" s="468"/>
      <c r="AQ110" s="468"/>
      <c r="AR110" s="468"/>
      <c r="AS110" s="469"/>
      <c r="AT110" s="421"/>
      <c r="AU110" s="422"/>
      <c r="AV110" s="422"/>
      <c r="AW110" s="427"/>
      <c r="AX110" s="422"/>
      <c r="AY110" s="422"/>
      <c r="AZ110" s="422"/>
      <c r="BA110" s="422"/>
      <c r="BB110" s="422"/>
      <c r="BC110" s="422"/>
      <c r="BD110" s="422"/>
      <c r="BE110" s="428"/>
    </row>
    <row r="111" spans="2:57" ht="12" customHeight="1">
      <c r="X111" s="51"/>
      <c r="Y111" s="137" t="s">
        <v>120</v>
      </c>
      <c r="Z111" s="138"/>
      <c r="AA111" s="138"/>
      <c r="AB111" s="138"/>
      <c r="AC111" s="138"/>
      <c r="AD111" s="429"/>
      <c r="AE111" s="429"/>
      <c r="AF111" s="430"/>
      <c r="AG111" s="377" t="s">
        <v>26</v>
      </c>
      <c r="AH111" s="139"/>
      <c r="AI111" s="431" t="s">
        <v>121</v>
      </c>
      <c r="AJ111" s="431"/>
      <c r="AK111" s="431"/>
      <c r="AL111" s="431"/>
      <c r="AM111" s="431"/>
      <c r="AN111" s="431"/>
      <c r="AO111" s="431"/>
      <c r="AP111" s="431"/>
      <c r="AQ111" s="431"/>
      <c r="AR111" s="431"/>
      <c r="AS111" s="431"/>
      <c r="AT111" s="432">
        <f>SUM(AN93:AS110)</f>
        <v>0</v>
      </c>
      <c r="AU111" s="433"/>
      <c r="AV111" s="433"/>
      <c r="AW111" s="433"/>
      <c r="AX111" s="433"/>
      <c r="AY111" s="433"/>
      <c r="AZ111" s="433"/>
      <c r="BA111" s="433"/>
      <c r="BB111" s="433"/>
      <c r="BC111" s="433"/>
      <c r="BD111" s="433"/>
      <c r="BE111" s="433"/>
    </row>
    <row r="112" spans="2:57" ht="11.25" customHeight="1">
      <c r="X112" s="5"/>
      <c r="Y112" s="143"/>
      <c r="Z112" s="144"/>
      <c r="AA112" s="144"/>
      <c r="AB112" s="144"/>
      <c r="AC112" s="144"/>
      <c r="AD112" s="429"/>
      <c r="AE112" s="429"/>
      <c r="AF112" s="430"/>
      <c r="AG112" s="378"/>
      <c r="AH112" s="145"/>
      <c r="AI112" s="431"/>
      <c r="AJ112" s="431"/>
      <c r="AK112" s="431"/>
      <c r="AL112" s="431"/>
      <c r="AM112" s="431"/>
      <c r="AN112" s="431"/>
      <c r="AO112" s="431"/>
      <c r="AP112" s="431"/>
      <c r="AQ112" s="431"/>
      <c r="AR112" s="431"/>
      <c r="AS112" s="431"/>
      <c r="AT112" s="433"/>
      <c r="AU112" s="433"/>
      <c r="AV112" s="433"/>
      <c r="AW112" s="433"/>
      <c r="AX112" s="433"/>
      <c r="AY112" s="433"/>
      <c r="AZ112" s="433"/>
      <c r="BA112" s="433"/>
      <c r="BB112" s="433"/>
      <c r="BC112" s="433"/>
      <c r="BD112" s="433"/>
      <c r="BE112" s="433"/>
    </row>
    <row r="113" spans="2:58" ht="12" customHeight="1">
      <c r="B113" s="2" t="s">
        <v>122</v>
      </c>
      <c r="D113" s="50"/>
      <c r="E113" s="50"/>
      <c r="F113" s="50"/>
      <c r="G113" s="50"/>
      <c r="H113" s="50"/>
      <c r="I113" s="50"/>
      <c r="J113" s="50"/>
      <c r="K113" s="50"/>
      <c r="L113" s="50"/>
    </row>
    <row r="114" spans="2:58" ht="12" customHeight="1">
      <c r="B114" s="5"/>
      <c r="C114" s="45"/>
      <c r="D114" s="327" t="s">
        <v>91</v>
      </c>
      <c r="E114" s="328"/>
      <c r="F114" s="328"/>
      <c r="G114" s="328"/>
      <c r="H114" s="328"/>
      <c r="I114" s="328"/>
      <c r="J114" s="262" t="s">
        <v>123</v>
      </c>
      <c r="K114" s="262"/>
      <c r="L114" s="262"/>
      <c r="M114" s="262"/>
      <c r="N114" s="262"/>
      <c r="O114" s="262"/>
      <c r="P114" s="262"/>
      <c r="Q114" s="262"/>
      <c r="R114" s="262"/>
      <c r="S114" s="262"/>
      <c r="T114" s="262"/>
      <c r="U114" s="262"/>
      <c r="V114" s="262"/>
      <c r="W114" s="262"/>
      <c r="X114" s="262"/>
      <c r="Y114" s="155" t="s">
        <v>124</v>
      </c>
      <c r="Z114" s="331"/>
      <c r="AA114" s="331"/>
      <c r="AB114" s="331"/>
      <c r="AC114" s="331"/>
      <c r="AD114" s="331"/>
      <c r="AE114" s="331"/>
      <c r="AF114" s="332"/>
      <c r="AG114" s="327" t="s">
        <v>91</v>
      </c>
      <c r="AH114" s="328"/>
      <c r="AI114" s="328"/>
      <c r="AJ114" s="328"/>
      <c r="AK114" s="328"/>
      <c r="AL114" s="328"/>
      <c r="AM114" s="155" t="s">
        <v>123</v>
      </c>
      <c r="AN114" s="331"/>
      <c r="AO114" s="331"/>
      <c r="AP114" s="331"/>
      <c r="AQ114" s="331"/>
      <c r="AR114" s="331"/>
      <c r="AS114" s="331"/>
      <c r="AT114" s="331"/>
      <c r="AU114" s="331"/>
      <c r="AV114" s="331"/>
      <c r="AW114" s="331"/>
      <c r="AX114" s="331"/>
      <c r="AY114" s="332"/>
      <c r="AZ114" s="155" t="s">
        <v>125</v>
      </c>
      <c r="BA114" s="331"/>
      <c r="BB114" s="331"/>
      <c r="BC114" s="331"/>
      <c r="BD114" s="331"/>
      <c r="BE114" s="331"/>
      <c r="BF114" s="332"/>
    </row>
    <row r="115" spans="2:58" ht="12" customHeight="1">
      <c r="B115" s="5"/>
      <c r="C115" s="45"/>
      <c r="D115" s="329"/>
      <c r="E115" s="329"/>
      <c r="F115" s="329"/>
      <c r="G115" s="329"/>
      <c r="H115" s="329"/>
      <c r="I115" s="329"/>
      <c r="J115" s="470"/>
      <c r="K115" s="470"/>
      <c r="L115" s="470"/>
      <c r="M115" s="470"/>
      <c r="N115" s="470"/>
      <c r="O115" s="470"/>
      <c r="P115" s="470"/>
      <c r="Q115" s="470"/>
      <c r="R115" s="470"/>
      <c r="S115" s="470"/>
      <c r="T115" s="470"/>
      <c r="U115" s="470"/>
      <c r="V115" s="470"/>
      <c r="W115" s="470"/>
      <c r="X115" s="470"/>
      <c r="Y115" s="333"/>
      <c r="Z115" s="334"/>
      <c r="AA115" s="334"/>
      <c r="AB115" s="334"/>
      <c r="AC115" s="334"/>
      <c r="AD115" s="334"/>
      <c r="AE115" s="334"/>
      <c r="AF115" s="335"/>
      <c r="AG115" s="329"/>
      <c r="AH115" s="329"/>
      <c r="AI115" s="329"/>
      <c r="AJ115" s="329"/>
      <c r="AK115" s="329"/>
      <c r="AL115" s="329"/>
      <c r="AM115" s="411"/>
      <c r="AN115" s="412"/>
      <c r="AO115" s="412"/>
      <c r="AP115" s="412"/>
      <c r="AQ115" s="412"/>
      <c r="AR115" s="412"/>
      <c r="AS115" s="412"/>
      <c r="AT115" s="412"/>
      <c r="AU115" s="412"/>
      <c r="AV115" s="412"/>
      <c r="AW115" s="412"/>
      <c r="AX115" s="412"/>
      <c r="AY115" s="413"/>
      <c r="AZ115" s="333"/>
      <c r="BA115" s="334"/>
      <c r="BB115" s="334"/>
      <c r="BC115" s="334"/>
      <c r="BD115" s="334"/>
      <c r="BE115" s="334"/>
      <c r="BF115" s="335"/>
    </row>
    <row r="116" spans="2:58" ht="12" customHeight="1">
      <c r="B116" s="5"/>
      <c r="C116" s="45"/>
      <c r="D116" s="330"/>
      <c r="E116" s="330"/>
      <c r="F116" s="330"/>
      <c r="G116" s="330"/>
      <c r="H116" s="330"/>
      <c r="I116" s="330"/>
      <c r="J116" s="411" t="s">
        <v>109</v>
      </c>
      <c r="K116" s="412"/>
      <c r="L116" s="412"/>
      <c r="M116" s="412"/>
      <c r="N116" s="412"/>
      <c r="O116" s="412"/>
      <c r="P116" s="412"/>
      <c r="Q116" s="412"/>
      <c r="R116" s="412"/>
      <c r="S116" s="412"/>
      <c r="T116" s="412"/>
      <c r="U116" s="412"/>
      <c r="V116" s="412"/>
      <c r="W116" s="412"/>
      <c r="X116" s="413"/>
      <c r="Y116" s="336"/>
      <c r="Z116" s="337"/>
      <c r="AA116" s="337"/>
      <c r="AB116" s="337"/>
      <c r="AC116" s="337"/>
      <c r="AD116" s="337"/>
      <c r="AE116" s="337"/>
      <c r="AF116" s="338"/>
      <c r="AG116" s="330"/>
      <c r="AH116" s="330"/>
      <c r="AI116" s="330"/>
      <c r="AJ116" s="330"/>
      <c r="AK116" s="330"/>
      <c r="AL116" s="330"/>
      <c r="AM116" s="414" t="s">
        <v>109</v>
      </c>
      <c r="AN116" s="415"/>
      <c r="AO116" s="415"/>
      <c r="AP116" s="415"/>
      <c r="AQ116" s="415"/>
      <c r="AR116" s="415"/>
      <c r="AS116" s="415"/>
      <c r="AT116" s="415"/>
      <c r="AU116" s="415"/>
      <c r="AV116" s="415"/>
      <c r="AW116" s="415"/>
      <c r="AX116" s="415"/>
      <c r="AY116" s="416"/>
      <c r="AZ116" s="336"/>
      <c r="BA116" s="337"/>
      <c r="BB116" s="337"/>
      <c r="BC116" s="337"/>
      <c r="BD116" s="337"/>
      <c r="BE116" s="337"/>
      <c r="BF116" s="338"/>
    </row>
    <row r="117" spans="2:58" ht="12" customHeight="1">
      <c r="B117" s="5"/>
      <c r="C117" s="45"/>
      <c r="D117" s="306"/>
      <c r="E117" s="307"/>
      <c r="F117" s="307"/>
      <c r="G117" s="307"/>
      <c r="H117" s="307"/>
      <c r="I117" s="308"/>
      <c r="J117" s="386"/>
      <c r="K117" s="387"/>
      <c r="L117" s="387"/>
      <c r="M117" s="387"/>
      <c r="N117" s="387"/>
      <c r="O117" s="387"/>
      <c r="P117" s="387"/>
      <c r="Q117" s="387"/>
      <c r="R117" s="387"/>
      <c r="S117" s="387"/>
      <c r="T117" s="387"/>
      <c r="U117" s="387"/>
      <c r="V117" s="387"/>
      <c r="W117" s="387"/>
      <c r="X117" s="388"/>
      <c r="Y117" s="392"/>
      <c r="Z117" s="393"/>
      <c r="AA117" s="393"/>
      <c r="AB117" s="393"/>
      <c r="AC117" s="393"/>
      <c r="AD117" s="393"/>
      <c r="AE117" s="393"/>
      <c r="AF117" s="394"/>
      <c r="AG117" s="306"/>
      <c r="AH117" s="307"/>
      <c r="AI117" s="307"/>
      <c r="AJ117" s="307"/>
      <c r="AK117" s="307"/>
      <c r="AL117" s="308"/>
      <c r="AM117" s="284"/>
      <c r="AN117" s="285"/>
      <c r="AO117" s="285"/>
      <c r="AP117" s="285"/>
      <c r="AQ117" s="285"/>
      <c r="AR117" s="285"/>
      <c r="AS117" s="285"/>
      <c r="AT117" s="285"/>
      <c r="AU117" s="285"/>
      <c r="AV117" s="285"/>
      <c r="AW117" s="285"/>
      <c r="AX117" s="285"/>
      <c r="AY117" s="286"/>
      <c r="AZ117" s="392"/>
      <c r="BA117" s="393"/>
      <c r="BB117" s="393"/>
      <c r="BC117" s="393"/>
      <c r="BD117" s="393"/>
      <c r="BE117" s="393"/>
      <c r="BF117" s="394"/>
    </row>
    <row r="118" spans="2:58" ht="12" customHeight="1">
      <c r="B118" s="5"/>
      <c r="C118" s="45"/>
      <c r="D118" s="313"/>
      <c r="E118" s="314"/>
      <c r="F118" s="314"/>
      <c r="G118" s="314"/>
      <c r="H118" s="314"/>
      <c r="I118" s="315"/>
      <c r="J118" s="389"/>
      <c r="K118" s="390"/>
      <c r="L118" s="390"/>
      <c r="M118" s="390"/>
      <c r="N118" s="390"/>
      <c r="O118" s="390"/>
      <c r="P118" s="390"/>
      <c r="Q118" s="390"/>
      <c r="R118" s="390"/>
      <c r="S118" s="390"/>
      <c r="T118" s="390"/>
      <c r="U118" s="390"/>
      <c r="V118" s="390"/>
      <c r="W118" s="390"/>
      <c r="X118" s="391"/>
      <c r="Y118" s="395"/>
      <c r="Z118" s="396"/>
      <c r="AA118" s="396"/>
      <c r="AB118" s="396"/>
      <c r="AC118" s="396"/>
      <c r="AD118" s="396"/>
      <c r="AE118" s="396"/>
      <c r="AF118" s="397"/>
      <c r="AG118" s="313"/>
      <c r="AH118" s="314"/>
      <c r="AI118" s="314"/>
      <c r="AJ118" s="314"/>
      <c r="AK118" s="314"/>
      <c r="AL118" s="315"/>
      <c r="AM118" s="287"/>
      <c r="AN118" s="288"/>
      <c r="AO118" s="288"/>
      <c r="AP118" s="288"/>
      <c r="AQ118" s="288"/>
      <c r="AR118" s="288"/>
      <c r="AS118" s="288"/>
      <c r="AT118" s="288"/>
      <c r="AU118" s="288"/>
      <c r="AV118" s="288"/>
      <c r="AW118" s="288"/>
      <c r="AX118" s="288"/>
      <c r="AY118" s="289"/>
      <c r="AZ118" s="395"/>
      <c r="BA118" s="396"/>
      <c r="BB118" s="396"/>
      <c r="BC118" s="396"/>
      <c r="BD118" s="396"/>
      <c r="BE118" s="396"/>
      <c r="BF118" s="397"/>
    </row>
    <row r="119" spans="2:58" ht="12" customHeight="1">
      <c r="B119" s="5"/>
      <c r="C119" s="45"/>
      <c r="D119" s="316"/>
      <c r="E119" s="317"/>
      <c r="F119" s="317"/>
      <c r="G119" s="317"/>
      <c r="H119" s="317"/>
      <c r="I119" s="318"/>
      <c r="J119" s="356"/>
      <c r="K119" s="357"/>
      <c r="L119" s="357"/>
      <c r="M119" s="357"/>
      <c r="N119" s="357"/>
      <c r="O119" s="357"/>
      <c r="P119" s="357"/>
      <c r="Q119" s="357"/>
      <c r="R119" s="357"/>
      <c r="S119" s="357"/>
      <c r="T119" s="357"/>
      <c r="U119" s="357"/>
      <c r="V119" s="357"/>
      <c r="W119" s="357"/>
      <c r="X119" s="358"/>
      <c r="Y119" s="398"/>
      <c r="Z119" s="399"/>
      <c r="AA119" s="399"/>
      <c r="AB119" s="399"/>
      <c r="AC119" s="399"/>
      <c r="AD119" s="399"/>
      <c r="AE119" s="399"/>
      <c r="AF119" s="400"/>
      <c r="AG119" s="316"/>
      <c r="AH119" s="317"/>
      <c r="AI119" s="317"/>
      <c r="AJ119" s="317"/>
      <c r="AK119" s="317"/>
      <c r="AL119" s="318"/>
      <c r="AM119" s="259"/>
      <c r="AN119" s="260"/>
      <c r="AO119" s="260"/>
      <c r="AP119" s="260"/>
      <c r="AQ119" s="260"/>
      <c r="AR119" s="260"/>
      <c r="AS119" s="260"/>
      <c r="AT119" s="260"/>
      <c r="AU119" s="260"/>
      <c r="AV119" s="260"/>
      <c r="AW119" s="260"/>
      <c r="AX119" s="260"/>
      <c r="AY119" s="261"/>
      <c r="AZ119" s="398"/>
      <c r="BA119" s="399"/>
      <c r="BB119" s="399"/>
      <c r="BC119" s="399"/>
      <c r="BD119" s="399"/>
      <c r="BE119" s="399"/>
      <c r="BF119" s="400"/>
    </row>
    <row r="120" spans="2:58" ht="12" customHeight="1">
      <c r="B120" s="5"/>
      <c r="C120" s="45"/>
      <c r="D120" s="306"/>
      <c r="E120" s="307"/>
      <c r="F120" s="307"/>
      <c r="G120" s="307"/>
      <c r="H120" s="307"/>
      <c r="I120" s="308"/>
      <c r="J120" s="386"/>
      <c r="K120" s="387"/>
      <c r="L120" s="387"/>
      <c r="M120" s="387"/>
      <c r="N120" s="387"/>
      <c r="O120" s="387"/>
      <c r="P120" s="387"/>
      <c r="Q120" s="387"/>
      <c r="R120" s="387"/>
      <c r="S120" s="387"/>
      <c r="T120" s="387"/>
      <c r="U120" s="387"/>
      <c r="V120" s="387"/>
      <c r="W120" s="387"/>
      <c r="X120" s="388"/>
      <c r="Y120" s="392"/>
      <c r="Z120" s="393"/>
      <c r="AA120" s="393"/>
      <c r="AB120" s="393"/>
      <c r="AC120" s="393"/>
      <c r="AD120" s="393"/>
      <c r="AE120" s="393"/>
      <c r="AF120" s="394"/>
      <c r="AG120" s="401"/>
      <c r="AH120" s="401"/>
      <c r="AI120" s="401"/>
      <c r="AJ120" s="401"/>
      <c r="AK120" s="401"/>
      <c r="AL120" s="401"/>
      <c r="AM120" s="284"/>
      <c r="AN120" s="285"/>
      <c r="AO120" s="285"/>
      <c r="AP120" s="285"/>
      <c r="AQ120" s="285"/>
      <c r="AR120" s="285"/>
      <c r="AS120" s="285"/>
      <c r="AT120" s="285"/>
      <c r="AU120" s="285"/>
      <c r="AV120" s="285"/>
      <c r="AW120" s="285"/>
      <c r="AX120" s="285"/>
      <c r="AY120" s="286"/>
      <c r="AZ120" s="392"/>
      <c r="BA120" s="393"/>
      <c r="BB120" s="393"/>
      <c r="BC120" s="393"/>
      <c r="BD120" s="393"/>
      <c r="BE120" s="393"/>
      <c r="BF120" s="394"/>
    </row>
    <row r="121" spans="2:58" ht="12" customHeight="1">
      <c r="B121" s="5"/>
      <c r="C121" s="45"/>
      <c r="D121" s="313"/>
      <c r="E121" s="314"/>
      <c r="F121" s="314"/>
      <c r="G121" s="314"/>
      <c r="H121" s="314"/>
      <c r="I121" s="315"/>
      <c r="J121" s="389"/>
      <c r="K121" s="390"/>
      <c r="L121" s="390"/>
      <c r="M121" s="390"/>
      <c r="N121" s="390"/>
      <c r="O121" s="390"/>
      <c r="P121" s="390"/>
      <c r="Q121" s="390"/>
      <c r="R121" s="390"/>
      <c r="S121" s="390"/>
      <c r="T121" s="390"/>
      <c r="U121" s="390"/>
      <c r="V121" s="390"/>
      <c r="W121" s="390"/>
      <c r="X121" s="391"/>
      <c r="Y121" s="395"/>
      <c r="Z121" s="396"/>
      <c r="AA121" s="396"/>
      <c r="AB121" s="396"/>
      <c r="AC121" s="396"/>
      <c r="AD121" s="396"/>
      <c r="AE121" s="396"/>
      <c r="AF121" s="397"/>
      <c r="AG121" s="401"/>
      <c r="AH121" s="401"/>
      <c r="AI121" s="401"/>
      <c r="AJ121" s="401"/>
      <c r="AK121" s="401"/>
      <c r="AL121" s="401"/>
      <c r="AM121" s="287"/>
      <c r="AN121" s="288"/>
      <c r="AO121" s="288"/>
      <c r="AP121" s="288"/>
      <c r="AQ121" s="288"/>
      <c r="AR121" s="288"/>
      <c r="AS121" s="288"/>
      <c r="AT121" s="288"/>
      <c r="AU121" s="288"/>
      <c r="AV121" s="288"/>
      <c r="AW121" s="288"/>
      <c r="AX121" s="288"/>
      <c r="AY121" s="289"/>
      <c r="AZ121" s="395"/>
      <c r="BA121" s="396"/>
      <c r="BB121" s="396"/>
      <c r="BC121" s="396"/>
      <c r="BD121" s="396"/>
      <c r="BE121" s="396"/>
      <c r="BF121" s="397"/>
    </row>
    <row r="122" spans="2:58" ht="12" customHeight="1">
      <c r="B122" s="5"/>
      <c r="C122" s="45"/>
      <c r="D122" s="316"/>
      <c r="E122" s="317"/>
      <c r="F122" s="317"/>
      <c r="G122" s="317"/>
      <c r="H122" s="317"/>
      <c r="I122" s="318"/>
      <c r="J122" s="356"/>
      <c r="K122" s="357"/>
      <c r="L122" s="357"/>
      <c r="M122" s="357"/>
      <c r="N122" s="357"/>
      <c r="O122" s="357"/>
      <c r="P122" s="357"/>
      <c r="Q122" s="357"/>
      <c r="R122" s="357"/>
      <c r="S122" s="357"/>
      <c r="T122" s="357"/>
      <c r="U122" s="357"/>
      <c r="V122" s="357"/>
      <c r="W122" s="357"/>
      <c r="X122" s="358"/>
      <c r="Y122" s="398"/>
      <c r="Z122" s="399"/>
      <c r="AA122" s="399"/>
      <c r="AB122" s="399"/>
      <c r="AC122" s="399"/>
      <c r="AD122" s="399"/>
      <c r="AE122" s="399"/>
      <c r="AF122" s="400"/>
      <c r="AG122" s="401"/>
      <c r="AH122" s="401"/>
      <c r="AI122" s="401"/>
      <c r="AJ122" s="401"/>
      <c r="AK122" s="401"/>
      <c r="AL122" s="401"/>
      <c r="AM122" s="259"/>
      <c r="AN122" s="260"/>
      <c r="AO122" s="260"/>
      <c r="AP122" s="260"/>
      <c r="AQ122" s="260"/>
      <c r="AR122" s="260"/>
      <c r="AS122" s="260"/>
      <c r="AT122" s="260"/>
      <c r="AU122" s="260"/>
      <c r="AV122" s="260"/>
      <c r="AW122" s="260"/>
      <c r="AX122" s="260"/>
      <c r="AY122" s="261"/>
      <c r="AZ122" s="398"/>
      <c r="BA122" s="399"/>
      <c r="BB122" s="399"/>
      <c r="BC122" s="399"/>
      <c r="BD122" s="399"/>
      <c r="BE122" s="399"/>
      <c r="BF122" s="400"/>
    </row>
    <row r="123" spans="2:58" ht="12" customHeight="1">
      <c r="B123" s="5"/>
      <c r="C123" s="45"/>
      <c r="D123" s="306"/>
      <c r="E123" s="307"/>
      <c r="F123" s="307"/>
      <c r="G123" s="307"/>
      <c r="H123" s="307"/>
      <c r="I123" s="308"/>
      <c r="J123" s="386"/>
      <c r="K123" s="387"/>
      <c r="L123" s="387"/>
      <c r="M123" s="387"/>
      <c r="N123" s="387"/>
      <c r="O123" s="387"/>
      <c r="P123" s="387"/>
      <c r="Q123" s="387"/>
      <c r="R123" s="387"/>
      <c r="S123" s="387"/>
      <c r="T123" s="387"/>
      <c r="U123" s="387"/>
      <c r="V123" s="387"/>
      <c r="W123" s="387"/>
      <c r="X123" s="388"/>
      <c r="Y123" s="392"/>
      <c r="Z123" s="393"/>
      <c r="AA123" s="393"/>
      <c r="AB123" s="393"/>
      <c r="AC123" s="393"/>
      <c r="AD123" s="393"/>
      <c r="AE123" s="393"/>
      <c r="AF123" s="394"/>
      <c r="AG123" s="401"/>
      <c r="AH123" s="401"/>
      <c r="AI123" s="401"/>
      <c r="AJ123" s="401"/>
      <c r="AK123" s="401"/>
      <c r="AL123" s="401"/>
      <c r="AM123" s="284"/>
      <c r="AN123" s="285"/>
      <c r="AO123" s="285"/>
      <c r="AP123" s="285"/>
      <c r="AQ123" s="285"/>
      <c r="AR123" s="285"/>
      <c r="AS123" s="285"/>
      <c r="AT123" s="285"/>
      <c r="AU123" s="285"/>
      <c r="AV123" s="285"/>
      <c r="AW123" s="285"/>
      <c r="AX123" s="285"/>
      <c r="AY123" s="286"/>
      <c r="AZ123" s="402"/>
      <c r="BA123" s="403"/>
      <c r="BB123" s="403"/>
      <c r="BC123" s="403"/>
      <c r="BD123" s="403"/>
      <c r="BE123" s="403"/>
      <c r="BF123" s="404"/>
    </row>
    <row r="124" spans="2:58" ht="12" customHeight="1">
      <c r="B124" s="5"/>
      <c r="C124" s="45"/>
      <c r="D124" s="313"/>
      <c r="E124" s="314"/>
      <c r="F124" s="314"/>
      <c r="G124" s="314"/>
      <c r="H124" s="314"/>
      <c r="I124" s="315"/>
      <c r="J124" s="389"/>
      <c r="K124" s="390"/>
      <c r="L124" s="390"/>
      <c r="M124" s="390"/>
      <c r="N124" s="390"/>
      <c r="O124" s="390"/>
      <c r="P124" s="390"/>
      <c r="Q124" s="390"/>
      <c r="R124" s="390"/>
      <c r="S124" s="390"/>
      <c r="T124" s="390"/>
      <c r="U124" s="390"/>
      <c r="V124" s="390"/>
      <c r="W124" s="390"/>
      <c r="X124" s="391"/>
      <c r="Y124" s="395"/>
      <c r="Z124" s="396"/>
      <c r="AA124" s="396"/>
      <c r="AB124" s="396"/>
      <c r="AC124" s="396"/>
      <c r="AD124" s="396"/>
      <c r="AE124" s="396"/>
      <c r="AF124" s="397"/>
      <c r="AG124" s="401"/>
      <c r="AH124" s="401"/>
      <c r="AI124" s="401"/>
      <c r="AJ124" s="401"/>
      <c r="AK124" s="401"/>
      <c r="AL124" s="401"/>
      <c r="AM124" s="287"/>
      <c r="AN124" s="288"/>
      <c r="AO124" s="288"/>
      <c r="AP124" s="288"/>
      <c r="AQ124" s="288"/>
      <c r="AR124" s="288"/>
      <c r="AS124" s="288"/>
      <c r="AT124" s="288"/>
      <c r="AU124" s="288"/>
      <c r="AV124" s="288"/>
      <c r="AW124" s="288"/>
      <c r="AX124" s="288"/>
      <c r="AY124" s="289"/>
      <c r="AZ124" s="405"/>
      <c r="BA124" s="406"/>
      <c r="BB124" s="406"/>
      <c r="BC124" s="406"/>
      <c r="BD124" s="406"/>
      <c r="BE124" s="406"/>
      <c r="BF124" s="407"/>
    </row>
    <row r="125" spans="2:58" ht="12" customHeight="1">
      <c r="B125" s="5"/>
      <c r="C125" s="45"/>
      <c r="D125" s="316"/>
      <c r="E125" s="317"/>
      <c r="F125" s="317"/>
      <c r="G125" s="317"/>
      <c r="H125" s="317"/>
      <c r="I125" s="318"/>
      <c r="J125" s="356"/>
      <c r="K125" s="357"/>
      <c r="L125" s="357"/>
      <c r="M125" s="357"/>
      <c r="N125" s="357"/>
      <c r="O125" s="357"/>
      <c r="P125" s="357"/>
      <c r="Q125" s="357"/>
      <c r="R125" s="357"/>
      <c r="S125" s="357"/>
      <c r="T125" s="357"/>
      <c r="U125" s="357"/>
      <c r="V125" s="357"/>
      <c r="W125" s="357"/>
      <c r="X125" s="358"/>
      <c r="Y125" s="398"/>
      <c r="Z125" s="399"/>
      <c r="AA125" s="399"/>
      <c r="AB125" s="399"/>
      <c r="AC125" s="399"/>
      <c r="AD125" s="399"/>
      <c r="AE125" s="399"/>
      <c r="AF125" s="400"/>
      <c r="AG125" s="401"/>
      <c r="AH125" s="401"/>
      <c r="AI125" s="401"/>
      <c r="AJ125" s="401"/>
      <c r="AK125" s="401"/>
      <c r="AL125" s="401"/>
      <c r="AM125" s="321"/>
      <c r="AN125" s="322"/>
      <c r="AO125" s="322"/>
      <c r="AP125" s="322"/>
      <c r="AQ125" s="322"/>
      <c r="AR125" s="322"/>
      <c r="AS125" s="322"/>
      <c r="AT125" s="322"/>
      <c r="AU125" s="322"/>
      <c r="AV125" s="322"/>
      <c r="AW125" s="322"/>
      <c r="AX125" s="322"/>
      <c r="AY125" s="323"/>
      <c r="AZ125" s="408"/>
      <c r="BA125" s="409"/>
      <c r="BB125" s="409"/>
      <c r="BC125" s="409"/>
      <c r="BD125" s="409"/>
      <c r="BE125" s="409"/>
      <c r="BF125" s="410"/>
    </row>
    <row r="126" spans="2:58" ht="12" customHeight="1">
      <c r="B126" s="5"/>
      <c r="C126" s="45"/>
      <c r="D126" s="306"/>
      <c r="E126" s="307"/>
      <c r="F126" s="307"/>
      <c r="G126" s="307"/>
      <c r="H126" s="307"/>
      <c r="I126" s="308"/>
      <c r="J126" s="386"/>
      <c r="K126" s="387"/>
      <c r="L126" s="387"/>
      <c r="M126" s="387"/>
      <c r="N126" s="387"/>
      <c r="O126" s="387"/>
      <c r="P126" s="387"/>
      <c r="Q126" s="387"/>
      <c r="R126" s="387"/>
      <c r="S126" s="387"/>
      <c r="T126" s="387"/>
      <c r="U126" s="387"/>
      <c r="V126" s="387"/>
      <c r="W126" s="387"/>
      <c r="X126" s="388"/>
      <c r="Y126" s="392"/>
      <c r="Z126" s="393"/>
      <c r="AA126" s="393"/>
      <c r="AB126" s="393"/>
      <c r="AC126" s="393"/>
      <c r="AD126" s="393"/>
      <c r="AE126" s="393"/>
      <c r="AF126" s="394"/>
      <c r="AG126" s="401"/>
      <c r="AH126" s="401"/>
      <c r="AI126" s="401"/>
      <c r="AJ126" s="401"/>
      <c r="AK126" s="401"/>
      <c r="AL126" s="401"/>
      <c r="AM126" s="284"/>
      <c r="AN126" s="285"/>
      <c r="AO126" s="285"/>
      <c r="AP126" s="285"/>
      <c r="AQ126" s="285"/>
      <c r="AR126" s="285"/>
      <c r="AS126" s="285"/>
      <c r="AT126" s="285"/>
      <c r="AU126" s="285"/>
      <c r="AV126" s="285"/>
      <c r="AW126" s="285"/>
      <c r="AX126" s="285"/>
      <c r="AY126" s="286"/>
      <c r="AZ126" s="402"/>
      <c r="BA126" s="403"/>
      <c r="BB126" s="403"/>
      <c r="BC126" s="403"/>
      <c r="BD126" s="403"/>
      <c r="BE126" s="403"/>
      <c r="BF126" s="404"/>
    </row>
    <row r="127" spans="2:58" ht="12" customHeight="1">
      <c r="B127" s="5"/>
      <c r="C127" s="45"/>
      <c r="D127" s="313"/>
      <c r="E127" s="314"/>
      <c r="F127" s="314"/>
      <c r="G127" s="314"/>
      <c r="H127" s="314"/>
      <c r="I127" s="315"/>
      <c r="J127" s="389"/>
      <c r="K127" s="390"/>
      <c r="L127" s="390"/>
      <c r="M127" s="390"/>
      <c r="N127" s="390"/>
      <c r="O127" s="390"/>
      <c r="P127" s="390"/>
      <c r="Q127" s="390"/>
      <c r="R127" s="390"/>
      <c r="S127" s="390"/>
      <c r="T127" s="390"/>
      <c r="U127" s="390"/>
      <c r="V127" s="390"/>
      <c r="W127" s="390"/>
      <c r="X127" s="391"/>
      <c r="Y127" s="395"/>
      <c r="Z127" s="396"/>
      <c r="AA127" s="396"/>
      <c r="AB127" s="396"/>
      <c r="AC127" s="396"/>
      <c r="AD127" s="396"/>
      <c r="AE127" s="396"/>
      <c r="AF127" s="397"/>
      <c r="AG127" s="401"/>
      <c r="AH127" s="401"/>
      <c r="AI127" s="401"/>
      <c r="AJ127" s="401"/>
      <c r="AK127" s="401"/>
      <c r="AL127" s="401"/>
      <c r="AM127" s="287"/>
      <c r="AN127" s="288"/>
      <c r="AO127" s="288"/>
      <c r="AP127" s="288"/>
      <c r="AQ127" s="288"/>
      <c r="AR127" s="288"/>
      <c r="AS127" s="288"/>
      <c r="AT127" s="288"/>
      <c r="AU127" s="288"/>
      <c r="AV127" s="288"/>
      <c r="AW127" s="288"/>
      <c r="AX127" s="288"/>
      <c r="AY127" s="289"/>
      <c r="AZ127" s="405"/>
      <c r="BA127" s="406"/>
      <c r="BB127" s="406"/>
      <c r="BC127" s="406"/>
      <c r="BD127" s="406"/>
      <c r="BE127" s="406"/>
      <c r="BF127" s="407"/>
    </row>
    <row r="128" spans="2:58" ht="12" customHeight="1">
      <c r="B128" s="5"/>
      <c r="C128" s="45"/>
      <c r="D128" s="316"/>
      <c r="E128" s="317"/>
      <c r="F128" s="317"/>
      <c r="G128" s="317"/>
      <c r="H128" s="317"/>
      <c r="I128" s="318"/>
      <c r="J128" s="356"/>
      <c r="K128" s="357"/>
      <c r="L128" s="357"/>
      <c r="M128" s="357"/>
      <c r="N128" s="357"/>
      <c r="O128" s="357"/>
      <c r="P128" s="357"/>
      <c r="Q128" s="357"/>
      <c r="R128" s="357"/>
      <c r="S128" s="357"/>
      <c r="T128" s="357"/>
      <c r="U128" s="357"/>
      <c r="V128" s="357"/>
      <c r="W128" s="357"/>
      <c r="X128" s="358"/>
      <c r="Y128" s="398"/>
      <c r="Z128" s="399"/>
      <c r="AA128" s="399"/>
      <c r="AB128" s="399"/>
      <c r="AC128" s="399"/>
      <c r="AD128" s="399"/>
      <c r="AE128" s="399"/>
      <c r="AF128" s="400"/>
      <c r="AG128" s="401"/>
      <c r="AH128" s="401"/>
      <c r="AI128" s="401"/>
      <c r="AJ128" s="401"/>
      <c r="AK128" s="401"/>
      <c r="AL128" s="401"/>
      <c r="AM128" s="321"/>
      <c r="AN128" s="322"/>
      <c r="AO128" s="322"/>
      <c r="AP128" s="322"/>
      <c r="AQ128" s="322"/>
      <c r="AR128" s="322"/>
      <c r="AS128" s="322"/>
      <c r="AT128" s="322"/>
      <c r="AU128" s="322"/>
      <c r="AV128" s="322"/>
      <c r="AW128" s="322"/>
      <c r="AX128" s="322"/>
      <c r="AY128" s="323"/>
      <c r="AZ128" s="408"/>
      <c r="BA128" s="409"/>
      <c r="BB128" s="409"/>
      <c r="BC128" s="409"/>
      <c r="BD128" s="409"/>
      <c r="BE128" s="409"/>
      <c r="BF128" s="410"/>
    </row>
    <row r="129" spans="2:58" ht="12" customHeight="1">
      <c r="B129" s="5"/>
      <c r="C129" s="45"/>
      <c r="D129" s="306"/>
      <c r="E129" s="307"/>
      <c r="F129" s="307"/>
      <c r="G129" s="307"/>
      <c r="H129" s="307"/>
      <c r="I129" s="308"/>
      <c r="J129" s="386"/>
      <c r="K129" s="387"/>
      <c r="L129" s="387"/>
      <c r="M129" s="387"/>
      <c r="N129" s="387"/>
      <c r="O129" s="387"/>
      <c r="P129" s="387"/>
      <c r="Q129" s="387"/>
      <c r="R129" s="387"/>
      <c r="S129" s="387"/>
      <c r="T129" s="387"/>
      <c r="U129" s="387"/>
      <c r="V129" s="387"/>
      <c r="W129" s="387"/>
      <c r="X129" s="388"/>
      <c r="Y129" s="392"/>
      <c r="Z129" s="393"/>
      <c r="AA129" s="393"/>
      <c r="AB129" s="393"/>
      <c r="AC129" s="393"/>
      <c r="AD129" s="393"/>
      <c r="AE129" s="393"/>
      <c r="AF129" s="394"/>
      <c r="AG129" s="401"/>
      <c r="AH129" s="401"/>
      <c r="AI129" s="401"/>
      <c r="AJ129" s="401"/>
      <c r="AK129" s="401"/>
      <c r="AL129" s="401"/>
      <c r="AM129" s="284"/>
      <c r="AN129" s="285"/>
      <c r="AO129" s="285"/>
      <c r="AP129" s="285"/>
      <c r="AQ129" s="285"/>
      <c r="AR129" s="285"/>
      <c r="AS129" s="285"/>
      <c r="AT129" s="285"/>
      <c r="AU129" s="285"/>
      <c r="AV129" s="285"/>
      <c r="AW129" s="285"/>
      <c r="AX129" s="285"/>
      <c r="AY129" s="286"/>
      <c r="AZ129" s="402"/>
      <c r="BA129" s="403"/>
      <c r="BB129" s="403"/>
      <c r="BC129" s="403"/>
      <c r="BD129" s="403"/>
      <c r="BE129" s="403"/>
      <c r="BF129" s="404"/>
    </row>
    <row r="130" spans="2:58" ht="12" customHeight="1">
      <c r="B130" s="5"/>
      <c r="C130" s="45"/>
      <c r="D130" s="313"/>
      <c r="E130" s="314"/>
      <c r="F130" s="314"/>
      <c r="G130" s="314"/>
      <c r="H130" s="314"/>
      <c r="I130" s="315"/>
      <c r="J130" s="389"/>
      <c r="K130" s="390"/>
      <c r="L130" s="390"/>
      <c r="M130" s="390"/>
      <c r="N130" s="390"/>
      <c r="O130" s="390"/>
      <c r="P130" s="390"/>
      <c r="Q130" s="390"/>
      <c r="R130" s="390"/>
      <c r="S130" s="390"/>
      <c r="T130" s="390"/>
      <c r="U130" s="390"/>
      <c r="V130" s="390"/>
      <c r="W130" s="390"/>
      <c r="X130" s="391"/>
      <c r="Y130" s="395"/>
      <c r="Z130" s="396"/>
      <c r="AA130" s="396"/>
      <c r="AB130" s="396"/>
      <c r="AC130" s="396"/>
      <c r="AD130" s="396"/>
      <c r="AE130" s="396"/>
      <c r="AF130" s="397"/>
      <c r="AG130" s="401"/>
      <c r="AH130" s="401"/>
      <c r="AI130" s="401"/>
      <c r="AJ130" s="401"/>
      <c r="AK130" s="401"/>
      <c r="AL130" s="401"/>
      <c r="AM130" s="287"/>
      <c r="AN130" s="288"/>
      <c r="AO130" s="288"/>
      <c r="AP130" s="288"/>
      <c r="AQ130" s="288"/>
      <c r="AR130" s="288"/>
      <c r="AS130" s="288"/>
      <c r="AT130" s="288"/>
      <c r="AU130" s="288"/>
      <c r="AV130" s="288"/>
      <c r="AW130" s="288"/>
      <c r="AX130" s="288"/>
      <c r="AY130" s="289"/>
      <c r="AZ130" s="405"/>
      <c r="BA130" s="406"/>
      <c r="BB130" s="406"/>
      <c r="BC130" s="406"/>
      <c r="BD130" s="406"/>
      <c r="BE130" s="406"/>
      <c r="BF130" s="407"/>
    </row>
    <row r="131" spans="2:58" ht="12" customHeight="1">
      <c r="B131" s="5"/>
      <c r="C131" s="45"/>
      <c r="D131" s="316"/>
      <c r="E131" s="317"/>
      <c r="F131" s="317"/>
      <c r="G131" s="317"/>
      <c r="H131" s="317"/>
      <c r="I131" s="318"/>
      <c r="J131" s="356"/>
      <c r="K131" s="357"/>
      <c r="L131" s="357"/>
      <c r="M131" s="357"/>
      <c r="N131" s="357"/>
      <c r="O131" s="357"/>
      <c r="P131" s="357"/>
      <c r="Q131" s="357"/>
      <c r="R131" s="357"/>
      <c r="S131" s="357"/>
      <c r="T131" s="357"/>
      <c r="U131" s="357"/>
      <c r="V131" s="357"/>
      <c r="W131" s="357"/>
      <c r="X131" s="358"/>
      <c r="Y131" s="398"/>
      <c r="Z131" s="399"/>
      <c r="AA131" s="399"/>
      <c r="AB131" s="399"/>
      <c r="AC131" s="399"/>
      <c r="AD131" s="399"/>
      <c r="AE131" s="399"/>
      <c r="AF131" s="400"/>
      <c r="AG131" s="401"/>
      <c r="AH131" s="401"/>
      <c r="AI131" s="401"/>
      <c r="AJ131" s="401"/>
      <c r="AK131" s="401"/>
      <c r="AL131" s="401"/>
      <c r="AM131" s="321"/>
      <c r="AN131" s="322"/>
      <c r="AO131" s="322"/>
      <c r="AP131" s="322"/>
      <c r="AQ131" s="322"/>
      <c r="AR131" s="322"/>
      <c r="AS131" s="322"/>
      <c r="AT131" s="322"/>
      <c r="AU131" s="322"/>
      <c r="AV131" s="322"/>
      <c r="AW131" s="322"/>
      <c r="AX131" s="322"/>
      <c r="AY131" s="323"/>
      <c r="AZ131" s="408"/>
      <c r="BA131" s="409"/>
      <c r="BB131" s="409"/>
      <c r="BC131" s="409"/>
      <c r="BD131" s="409"/>
      <c r="BE131" s="409"/>
      <c r="BF131" s="410"/>
    </row>
    <row r="132" spans="2:58" ht="12" customHeight="1">
      <c r="B132" s="5"/>
      <c r="C132" s="45"/>
      <c r="D132" s="306"/>
      <c r="E132" s="307"/>
      <c r="F132" s="307"/>
      <c r="G132" s="307"/>
      <c r="H132" s="307"/>
      <c r="I132" s="308"/>
      <c r="J132" s="386"/>
      <c r="K132" s="387"/>
      <c r="L132" s="387"/>
      <c r="M132" s="387"/>
      <c r="N132" s="387"/>
      <c r="O132" s="387"/>
      <c r="P132" s="387"/>
      <c r="Q132" s="387"/>
      <c r="R132" s="387"/>
      <c r="S132" s="387"/>
      <c r="T132" s="387"/>
      <c r="U132" s="387"/>
      <c r="V132" s="387"/>
      <c r="W132" s="387"/>
      <c r="X132" s="388"/>
      <c r="Y132" s="392"/>
      <c r="Z132" s="393"/>
      <c r="AA132" s="393"/>
      <c r="AB132" s="393"/>
      <c r="AC132" s="393"/>
      <c r="AD132" s="393"/>
      <c r="AE132" s="393"/>
      <c r="AF132" s="394"/>
      <c r="AG132" s="401"/>
      <c r="AH132" s="401"/>
      <c r="AI132" s="401"/>
      <c r="AJ132" s="401"/>
      <c r="AK132" s="401"/>
      <c r="AL132" s="401"/>
      <c r="AM132" s="284"/>
      <c r="AN132" s="285"/>
      <c r="AO132" s="285"/>
      <c r="AP132" s="285"/>
      <c r="AQ132" s="285"/>
      <c r="AR132" s="285"/>
      <c r="AS132" s="285"/>
      <c r="AT132" s="285"/>
      <c r="AU132" s="285"/>
      <c r="AV132" s="285"/>
      <c r="AW132" s="285"/>
      <c r="AX132" s="285"/>
      <c r="AY132" s="286"/>
      <c r="AZ132" s="402"/>
      <c r="BA132" s="403"/>
      <c r="BB132" s="403"/>
      <c r="BC132" s="403"/>
      <c r="BD132" s="403"/>
      <c r="BE132" s="403"/>
      <c r="BF132" s="404"/>
    </row>
    <row r="133" spans="2:58" ht="12" customHeight="1">
      <c r="B133" s="5"/>
      <c r="C133" s="45"/>
      <c r="D133" s="313"/>
      <c r="E133" s="314"/>
      <c r="F133" s="314"/>
      <c r="G133" s="314"/>
      <c r="H133" s="314"/>
      <c r="I133" s="315"/>
      <c r="J133" s="389"/>
      <c r="K133" s="390"/>
      <c r="L133" s="390"/>
      <c r="M133" s="390"/>
      <c r="N133" s="390"/>
      <c r="O133" s="390"/>
      <c r="P133" s="390"/>
      <c r="Q133" s="390"/>
      <c r="R133" s="390"/>
      <c r="S133" s="390"/>
      <c r="T133" s="390"/>
      <c r="U133" s="390"/>
      <c r="V133" s="390"/>
      <c r="W133" s="390"/>
      <c r="X133" s="391"/>
      <c r="Y133" s="395"/>
      <c r="Z133" s="396"/>
      <c r="AA133" s="396"/>
      <c r="AB133" s="396"/>
      <c r="AC133" s="396"/>
      <c r="AD133" s="396"/>
      <c r="AE133" s="396"/>
      <c r="AF133" s="397"/>
      <c r="AG133" s="401"/>
      <c r="AH133" s="401"/>
      <c r="AI133" s="401"/>
      <c r="AJ133" s="401"/>
      <c r="AK133" s="401"/>
      <c r="AL133" s="401"/>
      <c r="AM133" s="287"/>
      <c r="AN133" s="288"/>
      <c r="AO133" s="288"/>
      <c r="AP133" s="288"/>
      <c r="AQ133" s="288"/>
      <c r="AR133" s="288"/>
      <c r="AS133" s="288"/>
      <c r="AT133" s="288"/>
      <c r="AU133" s="288"/>
      <c r="AV133" s="288"/>
      <c r="AW133" s="288"/>
      <c r="AX133" s="288"/>
      <c r="AY133" s="289"/>
      <c r="AZ133" s="405"/>
      <c r="BA133" s="406"/>
      <c r="BB133" s="406"/>
      <c r="BC133" s="406"/>
      <c r="BD133" s="406"/>
      <c r="BE133" s="406"/>
      <c r="BF133" s="407"/>
    </row>
    <row r="134" spans="2:58" ht="12" customHeight="1">
      <c r="B134" s="5"/>
      <c r="C134" s="45"/>
      <c r="D134" s="316"/>
      <c r="E134" s="317"/>
      <c r="F134" s="317"/>
      <c r="G134" s="317"/>
      <c r="H134" s="317"/>
      <c r="I134" s="318"/>
      <c r="J134" s="356"/>
      <c r="K134" s="357"/>
      <c r="L134" s="357"/>
      <c r="M134" s="357"/>
      <c r="N134" s="357"/>
      <c r="O134" s="357"/>
      <c r="P134" s="357"/>
      <c r="Q134" s="357"/>
      <c r="R134" s="357"/>
      <c r="S134" s="357"/>
      <c r="T134" s="357"/>
      <c r="U134" s="357"/>
      <c r="V134" s="357"/>
      <c r="W134" s="357"/>
      <c r="X134" s="358"/>
      <c r="Y134" s="398"/>
      <c r="Z134" s="399"/>
      <c r="AA134" s="399"/>
      <c r="AB134" s="399"/>
      <c r="AC134" s="399"/>
      <c r="AD134" s="399"/>
      <c r="AE134" s="399"/>
      <c r="AF134" s="400"/>
      <c r="AG134" s="401"/>
      <c r="AH134" s="401"/>
      <c r="AI134" s="401"/>
      <c r="AJ134" s="401"/>
      <c r="AK134" s="401"/>
      <c r="AL134" s="401"/>
      <c r="AM134" s="321"/>
      <c r="AN134" s="322"/>
      <c r="AO134" s="322"/>
      <c r="AP134" s="322"/>
      <c r="AQ134" s="322"/>
      <c r="AR134" s="322"/>
      <c r="AS134" s="322"/>
      <c r="AT134" s="322"/>
      <c r="AU134" s="322"/>
      <c r="AV134" s="322"/>
      <c r="AW134" s="322"/>
      <c r="AX134" s="322"/>
      <c r="AY134" s="323"/>
      <c r="AZ134" s="408"/>
      <c r="BA134" s="409"/>
      <c r="BB134" s="409"/>
      <c r="BC134" s="409"/>
      <c r="BD134" s="409"/>
      <c r="BE134" s="409"/>
      <c r="BF134" s="410"/>
    </row>
    <row r="135" spans="2:58" ht="12" customHeight="1">
      <c r="B135" s="5"/>
      <c r="C135" s="45"/>
      <c r="D135" s="306"/>
      <c r="E135" s="307"/>
      <c r="F135" s="307"/>
      <c r="G135" s="307"/>
      <c r="H135" s="307"/>
      <c r="I135" s="308"/>
      <c r="J135" s="386"/>
      <c r="K135" s="387"/>
      <c r="L135" s="387"/>
      <c r="M135" s="387"/>
      <c r="N135" s="387"/>
      <c r="O135" s="387"/>
      <c r="P135" s="387"/>
      <c r="Q135" s="387"/>
      <c r="R135" s="387"/>
      <c r="S135" s="387"/>
      <c r="T135" s="387"/>
      <c r="U135" s="387"/>
      <c r="V135" s="387"/>
      <c r="W135" s="387"/>
      <c r="X135" s="388"/>
      <c r="Y135" s="392"/>
      <c r="Z135" s="393"/>
      <c r="AA135" s="393"/>
      <c r="AB135" s="393"/>
      <c r="AC135" s="393"/>
      <c r="AD135" s="393"/>
      <c r="AE135" s="393"/>
      <c r="AF135" s="394"/>
      <c r="AG135" s="401"/>
      <c r="AH135" s="401"/>
      <c r="AI135" s="401"/>
      <c r="AJ135" s="401"/>
      <c r="AK135" s="401"/>
      <c r="AL135" s="401"/>
      <c r="AM135" s="284"/>
      <c r="AN135" s="285"/>
      <c r="AO135" s="285"/>
      <c r="AP135" s="285"/>
      <c r="AQ135" s="285"/>
      <c r="AR135" s="285"/>
      <c r="AS135" s="285"/>
      <c r="AT135" s="285"/>
      <c r="AU135" s="285"/>
      <c r="AV135" s="285"/>
      <c r="AW135" s="285"/>
      <c r="AX135" s="285"/>
      <c r="AY135" s="286"/>
      <c r="AZ135" s="402"/>
      <c r="BA135" s="403"/>
      <c r="BB135" s="403"/>
      <c r="BC135" s="403"/>
      <c r="BD135" s="403"/>
      <c r="BE135" s="403"/>
      <c r="BF135" s="404"/>
    </row>
    <row r="136" spans="2:58" ht="12" customHeight="1">
      <c r="B136" s="5"/>
      <c r="C136" s="45"/>
      <c r="D136" s="313"/>
      <c r="E136" s="314"/>
      <c r="F136" s="314"/>
      <c r="G136" s="314"/>
      <c r="H136" s="314"/>
      <c r="I136" s="315"/>
      <c r="J136" s="389"/>
      <c r="K136" s="390"/>
      <c r="L136" s="390"/>
      <c r="M136" s="390"/>
      <c r="N136" s="390"/>
      <c r="O136" s="390"/>
      <c r="P136" s="390"/>
      <c r="Q136" s="390"/>
      <c r="R136" s="390"/>
      <c r="S136" s="390"/>
      <c r="T136" s="390"/>
      <c r="U136" s="390"/>
      <c r="V136" s="390"/>
      <c r="W136" s="390"/>
      <c r="X136" s="391"/>
      <c r="Y136" s="395"/>
      <c r="Z136" s="396"/>
      <c r="AA136" s="396"/>
      <c r="AB136" s="396"/>
      <c r="AC136" s="396"/>
      <c r="AD136" s="396"/>
      <c r="AE136" s="396"/>
      <c r="AF136" s="397"/>
      <c r="AG136" s="401"/>
      <c r="AH136" s="401"/>
      <c r="AI136" s="401"/>
      <c r="AJ136" s="401"/>
      <c r="AK136" s="401"/>
      <c r="AL136" s="401"/>
      <c r="AM136" s="287"/>
      <c r="AN136" s="288"/>
      <c r="AO136" s="288"/>
      <c r="AP136" s="288"/>
      <c r="AQ136" s="288"/>
      <c r="AR136" s="288"/>
      <c r="AS136" s="288"/>
      <c r="AT136" s="288"/>
      <c r="AU136" s="288"/>
      <c r="AV136" s="288"/>
      <c r="AW136" s="288"/>
      <c r="AX136" s="288"/>
      <c r="AY136" s="289"/>
      <c r="AZ136" s="405"/>
      <c r="BA136" s="406"/>
      <c r="BB136" s="406"/>
      <c r="BC136" s="406"/>
      <c r="BD136" s="406"/>
      <c r="BE136" s="406"/>
      <c r="BF136" s="407"/>
    </row>
    <row r="137" spans="2:58" ht="12" customHeight="1">
      <c r="B137" s="5"/>
      <c r="C137" s="45"/>
      <c r="D137" s="316"/>
      <c r="E137" s="317"/>
      <c r="F137" s="317"/>
      <c r="G137" s="317"/>
      <c r="H137" s="317"/>
      <c r="I137" s="318"/>
      <c r="J137" s="356"/>
      <c r="K137" s="357"/>
      <c r="L137" s="357"/>
      <c r="M137" s="357"/>
      <c r="N137" s="357"/>
      <c r="O137" s="357"/>
      <c r="P137" s="357"/>
      <c r="Q137" s="357"/>
      <c r="R137" s="357"/>
      <c r="S137" s="357"/>
      <c r="T137" s="357"/>
      <c r="U137" s="357"/>
      <c r="V137" s="357"/>
      <c r="W137" s="357"/>
      <c r="X137" s="358"/>
      <c r="Y137" s="398"/>
      <c r="Z137" s="399"/>
      <c r="AA137" s="399"/>
      <c r="AB137" s="399"/>
      <c r="AC137" s="399"/>
      <c r="AD137" s="399"/>
      <c r="AE137" s="399"/>
      <c r="AF137" s="400"/>
      <c r="AG137" s="401"/>
      <c r="AH137" s="401"/>
      <c r="AI137" s="401"/>
      <c r="AJ137" s="401"/>
      <c r="AK137" s="401"/>
      <c r="AL137" s="401"/>
      <c r="AM137" s="321"/>
      <c r="AN137" s="322"/>
      <c r="AO137" s="322"/>
      <c r="AP137" s="322"/>
      <c r="AQ137" s="322"/>
      <c r="AR137" s="322"/>
      <c r="AS137" s="322"/>
      <c r="AT137" s="322"/>
      <c r="AU137" s="322"/>
      <c r="AV137" s="322"/>
      <c r="AW137" s="322"/>
      <c r="AX137" s="322"/>
      <c r="AY137" s="323"/>
      <c r="AZ137" s="408"/>
      <c r="BA137" s="409"/>
      <c r="BB137" s="409"/>
      <c r="BC137" s="409"/>
      <c r="BD137" s="409"/>
      <c r="BE137" s="409"/>
      <c r="BF137" s="410"/>
    </row>
    <row r="138" spans="2:58" ht="12" customHeight="1">
      <c r="B138" s="5"/>
      <c r="C138" s="45"/>
      <c r="D138" s="306"/>
      <c r="E138" s="307"/>
      <c r="F138" s="307"/>
      <c r="G138" s="307"/>
      <c r="H138" s="307"/>
      <c r="I138" s="308"/>
      <c r="J138" s="386"/>
      <c r="K138" s="387"/>
      <c r="L138" s="387"/>
      <c r="M138" s="387"/>
      <c r="N138" s="387"/>
      <c r="O138" s="387"/>
      <c r="P138" s="387"/>
      <c r="Q138" s="387"/>
      <c r="R138" s="387"/>
      <c r="S138" s="387"/>
      <c r="T138" s="387"/>
      <c r="U138" s="387"/>
      <c r="V138" s="387"/>
      <c r="W138" s="387"/>
      <c r="X138" s="388"/>
      <c r="Y138" s="392"/>
      <c r="Z138" s="393"/>
      <c r="AA138" s="393"/>
      <c r="AB138" s="393"/>
      <c r="AC138" s="393"/>
      <c r="AD138" s="393"/>
      <c r="AE138" s="393"/>
      <c r="AF138" s="394"/>
      <c r="AG138" s="401"/>
      <c r="AH138" s="401"/>
      <c r="AI138" s="401"/>
      <c r="AJ138" s="401"/>
      <c r="AK138" s="401"/>
      <c r="AL138" s="401"/>
      <c r="AM138" s="284"/>
      <c r="AN138" s="285"/>
      <c r="AO138" s="285"/>
      <c r="AP138" s="285"/>
      <c r="AQ138" s="285"/>
      <c r="AR138" s="285"/>
      <c r="AS138" s="285"/>
      <c r="AT138" s="285"/>
      <c r="AU138" s="285"/>
      <c r="AV138" s="285"/>
      <c r="AW138" s="285"/>
      <c r="AX138" s="285"/>
      <c r="AY138" s="286"/>
      <c r="AZ138" s="402"/>
      <c r="BA138" s="403"/>
      <c r="BB138" s="403"/>
      <c r="BC138" s="403"/>
      <c r="BD138" s="403"/>
      <c r="BE138" s="403"/>
      <c r="BF138" s="404"/>
    </row>
    <row r="139" spans="2:58" ht="12" customHeight="1">
      <c r="B139" s="5"/>
      <c r="C139" s="45"/>
      <c r="D139" s="313"/>
      <c r="E139" s="314"/>
      <c r="F139" s="314"/>
      <c r="G139" s="314"/>
      <c r="H139" s="314"/>
      <c r="I139" s="315"/>
      <c r="J139" s="389"/>
      <c r="K139" s="390"/>
      <c r="L139" s="390"/>
      <c r="M139" s="390"/>
      <c r="N139" s="390"/>
      <c r="O139" s="390"/>
      <c r="P139" s="390"/>
      <c r="Q139" s="390"/>
      <c r="R139" s="390"/>
      <c r="S139" s="390"/>
      <c r="T139" s="390"/>
      <c r="U139" s="390"/>
      <c r="V139" s="390"/>
      <c r="W139" s="390"/>
      <c r="X139" s="391"/>
      <c r="Y139" s="395"/>
      <c r="Z139" s="396"/>
      <c r="AA139" s="396"/>
      <c r="AB139" s="396"/>
      <c r="AC139" s="396"/>
      <c r="AD139" s="396"/>
      <c r="AE139" s="396"/>
      <c r="AF139" s="397"/>
      <c r="AG139" s="401"/>
      <c r="AH139" s="401"/>
      <c r="AI139" s="401"/>
      <c r="AJ139" s="401"/>
      <c r="AK139" s="401"/>
      <c r="AL139" s="401"/>
      <c r="AM139" s="287"/>
      <c r="AN139" s="288"/>
      <c r="AO139" s="288"/>
      <c r="AP139" s="288"/>
      <c r="AQ139" s="288"/>
      <c r="AR139" s="288"/>
      <c r="AS139" s="288"/>
      <c r="AT139" s="288"/>
      <c r="AU139" s="288"/>
      <c r="AV139" s="288"/>
      <c r="AW139" s="288"/>
      <c r="AX139" s="288"/>
      <c r="AY139" s="289"/>
      <c r="AZ139" s="405"/>
      <c r="BA139" s="406"/>
      <c r="BB139" s="406"/>
      <c r="BC139" s="406"/>
      <c r="BD139" s="406"/>
      <c r="BE139" s="406"/>
      <c r="BF139" s="407"/>
    </row>
    <row r="140" spans="2:58" ht="12" customHeight="1">
      <c r="B140" s="5"/>
      <c r="C140" s="45"/>
      <c r="D140" s="316"/>
      <c r="E140" s="317"/>
      <c r="F140" s="317"/>
      <c r="G140" s="317"/>
      <c r="H140" s="317"/>
      <c r="I140" s="318"/>
      <c r="J140" s="356"/>
      <c r="K140" s="357"/>
      <c r="L140" s="357"/>
      <c r="M140" s="357"/>
      <c r="N140" s="357"/>
      <c r="O140" s="357"/>
      <c r="P140" s="357"/>
      <c r="Q140" s="357"/>
      <c r="R140" s="357"/>
      <c r="S140" s="357"/>
      <c r="T140" s="357"/>
      <c r="U140" s="357"/>
      <c r="V140" s="357"/>
      <c r="W140" s="357"/>
      <c r="X140" s="358"/>
      <c r="Y140" s="398"/>
      <c r="Z140" s="399"/>
      <c r="AA140" s="399"/>
      <c r="AB140" s="399"/>
      <c r="AC140" s="399"/>
      <c r="AD140" s="399"/>
      <c r="AE140" s="399"/>
      <c r="AF140" s="400"/>
      <c r="AG140" s="401"/>
      <c r="AH140" s="401"/>
      <c r="AI140" s="401"/>
      <c r="AJ140" s="401"/>
      <c r="AK140" s="401"/>
      <c r="AL140" s="401"/>
      <c r="AM140" s="321"/>
      <c r="AN140" s="322"/>
      <c r="AO140" s="322"/>
      <c r="AP140" s="322"/>
      <c r="AQ140" s="322"/>
      <c r="AR140" s="322"/>
      <c r="AS140" s="322"/>
      <c r="AT140" s="322"/>
      <c r="AU140" s="322"/>
      <c r="AV140" s="322"/>
      <c r="AW140" s="322"/>
      <c r="AX140" s="322"/>
      <c r="AY140" s="323"/>
      <c r="AZ140" s="408"/>
      <c r="BA140" s="409"/>
      <c r="BB140" s="409"/>
      <c r="BC140" s="409"/>
      <c r="BD140" s="409"/>
      <c r="BE140" s="409"/>
      <c r="BF140" s="410"/>
    </row>
    <row r="141" spans="2:58" ht="12" customHeight="1">
      <c r="B141" s="5"/>
      <c r="C141" s="45"/>
      <c r="D141" s="306"/>
      <c r="E141" s="307"/>
      <c r="F141" s="307"/>
      <c r="G141" s="307"/>
      <c r="H141" s="307"/>
      <c r="I141" s="308"/>
      <c r="J141" s="386"/>
      <c r="K141" s="387"/>
      <c r="L141" s="387"/>
      <c r="M141" s="387"/>
      <c r="N141" s="387"/>
      <c r="O141" s="387"/>
      <c r="P141" s="387"/>
      <c r="Q141" s="387"/>
      <c r="R141" s="387"/>
      <c r="S141" s="387"/>
      <c r="T141" s="387"/>
      <c r="U141" s="387"/>
      <c r="V141" s="387"/>
      <c r="W141" s="387"/>
      <c r="X141" s="388"/>
      <c r="Y141" s="392"/>
      <c r="Z141" s="393"/>
      <c r="AA141" s="393"/>
      <c r="AB141" s="393"/>
      <c r="AC141" s="393"/>
      <c r="AD141" s="393"/>
      <c r="AE141" s="393"/>
      <c r="AF141" s="394"/>
      <c r="AG141" s="401"/>
      <c r="AH141" s="401"/>
      <c r="AI141" s="401"/>
      <c r="AJ141" s="401"/>
      <c r="AK141" s="401"/>
      <c r="AL141" s="401"/>
      <c r="AM141" s="284"/>
      <c r="AN141" s="285"/>
      <c r="AO141" s="285"/>
      <c r="AP141" s="285"/>
      <c r="AQ141" s="285"/>
      <c r="AR141" s="285"/>
      <c r="AS141" s="285"/>
      <c r="AT141" s="285"/>
      <c r="AU141" s="285"/>
      <c r="AV141" s="285"/>
      <c r="AW141" s="285"/>
      <c r="AX141" s="285"/>
      <c r="AY141" s="286"/>
      <c r="AZ141" s="402"/>
      <c r="BA141" s="403"/>
      <c r="BB141" s="403"/>
      <c r="BC141" s="403"/>
      <c r="BD141" s="403"/>
      <c r="BE141" s="403"/>
      <c r="BF141" s="404"/>
    </row>
    <row r="142" spans="2:58" ht="12" customHeight="1">
      <c r="B142" s="5"/>
      <c r="C142" s="45"/>
      <c r="D142" s="313"/>
      <c r="E142" s="314"/>
      <c r="F142" s="314"/>
      <c r="G142" s="314"/>
      <c r="H142" s="314"/>
      <c r="I142" s="315"/>
      <c r="J142" s="389"/>
      <c r="K142" s="390"/>
      <c r="L142" s="390"/>
      <c r="M142" s="390"/>
      <c r="N142" s="390"/>
      <c r="O142" s="390"/>
      <c r="P142" s="390"/>
      <c r="Q142" s="390"/>
      <c r="R142" s="390"/>
      <c r="S142" s="390"/>
      <c r="T142" s="390"/>
      <c r="U142" s="390"/>
      <c r="V142" s="390"/>
      <c r="W142" s="390"/>
      <c r="X142" s="391"/>
      <c r="Y142" s="395"/>
      <c r="Z142" s="396"/>
      <c r="AA142" s="396"/>
      <c r="AB142" s="396"/>
      <c r="AC142" s="396"/>
      <c r="AD142" s="396"/>
      <c r="AE142" s="396"/>
      <c r="AF142" s="397"/>
      <c r="AG142" s="401"/>
      <c r="AH142" s="401"/>
      <c r="AI142" s="401"/>
      <c r="AJ142" s="401"/>
      <c r="AK142" s="401"/>
      <c r="AL142" s="401"/>
      <c r="AM142" s="287"/>
      <c r="AN142" s="288"/>
      <c r="AO142" s="288"/>
      <c r="AP142" s="288"/>
      <c r="AQ142" s="288"/>
      <c r="AR142" s="288"/>
      <c r="AS142" s="288"/>
      <c r="AT142" s="288"/>
      <c r="AU142" s="288"/>
      <c r="AV142" s="288"/>
      <c r="AW142" s="288"/>
      <c r="AX142" s="288"/>
      <c r="AY142" s="289"/>
      <c r="AZ142" s="405"/>
      <c r="BA142" s="406"/>
      <c r="BB142" s="406"/>
      <c r="BC142" s="406"/>
      <c r="BD142" s="406"/>
      <c r="BE142" s="406"/>
      <c r="BF142" s="407"/>
    </row>
    <row r="143" spans="2:58" ht="12" customHeight="1">
      <c r="B143" s="5"/>
      <c r="C143" s="45"/>
      <c r="D143" s="316"/>
      <c r="E143" s="317"/>
      <c r="F143" s="317"/>
      <c r="G143" s="317"/>
      <c r="H143" s="317"/>
      <c r="I143" s="318"/>
      <c r="J143" s="356"/>
      <c r="K143" s="357"/>
      <c r="L143" s="357"/>
      <c r="M143" s="357"/>
      <c r="N143" s="357"/>
      <c r="O143" s="357"/>
      <c r="P143" s="357"/>
      <c r="Q143" s="357"/>
      <c r="R143" s="357"/>
      <c r="S143" s="357"/>
      <c r="T143" s="357"/>
      <c r="U143" s="357"/>
      <c r="V143" s="357"/>
      <c r="W143" s="357"/>
      <c r="X143" s="358"/>
      <c r="Y143" s="398"/>
      <c r="Z143" s="399"/>
      <c r="AA143" s="399"/>
      <c r="AB143" s="399"/>
      <c r="AC143" s="399"/>
      <c r="AD143" s="399"/>
      <c r="AE143" s="399"/>
      <c r="AF143" s="400"/>
      <c r="AG143" s="401"/>
      <c r="AH143" s="401"/>
      <c r="AI143" s="401"/>
      <c r="AJ143" s="401"/>
      <c r="AK143" s="401"/>
      <c r="AL143" s="401"/>
      <c r="AM143" s="321"/>
      <c r="AN143" s="322"/>
      <c r="AO143" s="322"/>
      <c r="AP143" s="322"/>
      <c r="AQ143" s="322"/>
      <c r="AR143" s="322"/>
      <c r="AS143" s="322"/>
      <c r="AT143" s="322"/>
      <c r="AU143" s="322"/>
      <c r="AV143" s="322"/>
      <c r="AW143" s="322"/>
      <c r="AX143" s="322"/>
      <c r="AY143" s="323"/>
      <c r="AZ143" s="408"/>
      <c r="BA143" s="409"/>
      <c r="BB143" s="409"/>
      <c r="BC143" s="409"/>
      <c r="BD143" s="409"/>
      <c r="BE143" s="409"/>
      <c r="BF143" s="410"/>
    </row>
    <row r="144" spans="2:58" ht="12" customHeight="1">
      <c r="B144" s="5"/>
      <c r="C144" s="45"/>
      <c r="D144" s="306"/>
      <c r="E144" s="307"/>
      <c r="F144" s="307"/>
      <c r="G144" s="307"/>
      <c r="H144" s="307"/>
      <c r="I144" s="308"/>
      <c r="J144" s="386"/>
      <c r="K144" s="387"/>
      <c r="L144" s="387"/>
      <c r="M144" s="387"/>
      <c r="N144" s="387"/>
      <c r="O144" s="387"/>
      <c r="P144" s="387"/>
      <c r="Q144" s="387"/>
      <c r="R144" s="387"/>
      <c r="S144" s="387"/>
      <c r="T144" s="387"/>
      <c r="U144" s="387"/>
      <c r="V144" s="387"/>
      <c r="W144" s="387"/>
      <c r="X144" s="388"/>
      <c r="Y144" s="392"/>
      <c r="Z144" s="393"/>
      <c r="AA144" s="393"/>
      <c r="AB144" s="393"/>
      <c r="AC144" s="393"/>
      <c r="AD144" s="393"/>
      <c r="AE144" s="393"/>
      <c r="AF144" s="394"/>
      <c r="AG144" s="401"/>
      <c r="AH144" s="401"/>
      <c r="AI144" s="401"/>
      <c r="AJ144" s="401"/>
      <c r="AK144" s="401"/>
      <c r="AL144" s="401"/>
      <c r="AM144" s="284"/>
      <c r="AN144" s="285"/>
      <c r="AO144" s="285"/>
      <c r="AP144" s="285"/>
      <c r="AQ144" s="285"/>
      <c r="AR144" s="285"/>
      <c r="AS144" s="285"/>
      <c r="AT144" s="285"/>
      <c r="AU144" s="285"/>
      <c r="AV144" s="285"/>
      <c r="AW144" s="285"/>
      <c r="AX144" s="285"/>
      <c r="AY144" s="286"/>
      <c r="AZ144" s="402"/>
      <c r="BA144" s="403"/>
      <c r="BB144" s="403"/>
      <c r="BC144" s="403"/>
      <c r="BD144" s="403"/>
      <c r="BE144" s="403"/>
      <c r="BF144" s="404"/>
    </row>
    <row r="145" spans="1:58" ht="12" customHeight="1">
      <c r="B145" s="5"/>
      <c r="C145" s="45"/>
      <c r="D145" s="313"/>
      <c r="E145" s="314"/>
      <c r="F145" s="314"/>
      <c r="G145" s="314"/>
      <c r="H145" s="314"/>
      <c r="I145" s="315"/>
      <c r="J145" s="389"/>
      <c r="K145" s="390"/>
      <c r="L145" s="390"/>
      <c r="M145" s="390"/>
      <c r="N145" s="390"/>
      <c r="O145" s="390"/>
      <c r="P145" s="390"/>
      <c r="Q145" s="390"/>
      <c r="R145" s="390"/>
      <c r="S145" s="390"/>
      <c r="T145" s="390"/>
      <c r="U145" s="390"/>
      <c r="V145" s="390"/>
      <c r="W145" s="390"/>
      <c r="X145" s="391"/>
      <c r="Y145" s="395"/>
      <c r="Z145" s="396"/>
      <c r="AA145" s="396"/>
      <c r="AB145" s="396"/>
      <c r="AC145" s="396"/>
      <c r="AD145" s="396"/>
      <c r="AE145" s="396"/>
      <c r="AF145" s="397"/>
      <c r="AG145" s="401"/>
      <c r="AH145" s="401"/>
      <c r="AI145" s="401"/>
      <c r="AJ145" s="401"/>
      <c r="AK145" s="401"/>
      <c r="AL145" s="401"/>
      <c r="AM145" s="287"/>
      <c r="AN145" s="288"/>
      <c r="AO145" s="288"/>
      <c r="AP145" s="288"/>
      <c r="AQ145" s="288"/>
      <c r="AR145" s="288"/>
      <c r="AS145" s="288"/>
      <c r="AT145" s="288"/>
      <c r="AU145" s="288"/>
      <c r="AV145" s="288"/>
      <c r="AW145" s="288"/>
      <c r="AX145" s="288"/>
      <c r="AY145" s="289"/>
      <c r="AZ145" s="405"/>
      <c r="BA145" s="406"/>
      <c r="BB145" s="406"/>
      <c r="BC145" s="406"/>
      <c r="BD145" s="406"/>
      <c r="BE145" s="406"/>
      <c r="BF145" s="407"/>
    </row>
    <row r="146" spans="1:58" ht="12" customHeight="1">
      <c r="B146" s="5"/>
      <c r="C146" s="45"/>
      <c r="D146" s="316"/>
      <c r="E146" s="317"/>
      <c r="F146" s="317"/>
      <c r="G146" s="317"/>
      <c r="H146" s="317"/>
      <c r="I146" s="318"/>
      <c r="J146" s="356"/>
      <c r="K146" s="357"/>
      <c r="L146" s="357"/>
      <c r="M146" s="357"/>
      <c r="N146" s="357"/>
      <c r="O146" s="357"/>
      <c r="P146" s="357"/>
      <c r="Q146" s="357"/>
      <c r="R146" s="357"/>
      <c r="S146" s="357"/>
      <c r="T146" s="357"/>
      <c r="U146" s="357"/>
      <c r="V146" s="357"/>
      <c r="W146" s="357"/>
      <c r="X146" s="358"/>
      <c r="Y146" s="398"/>
      <c r="Z146" s="399"/>
      <c r="AA146" s="399"/>
      <c r="AB146" s="399"/>
      <c r="AC146" s="399"/>
      <c r="AD146" s="399"/>
      <c r="AE146" s="399"/>
      <c r="AF146" s="400"/>
      <c r="AG146" s="401"/>
      <c r="AH146" s="401"/>
      <c r="AI146" s="401"/>
      <c r="AJ146" s="401"/>
      <c r="AK146" s="401"/>
      <c r="AL146" s="401"/>
      <c r="AM146" s="321"/>
      <c r="AN146" s="322"/>
      <c r="AO146" s="322"/>
      <c r="AP146" s="322"/>
      <c r="AQ146" s="322"/>
      <c r="AR146" s="322"/>
      <c r="AS146" s="322"/>
      <c r="AT146" s="322"/>
      <c r="AU146" s="322"/>
      <c r="AV146" s="322"/>
      <c r="AW146" s="322"/>
      <c r="AX146" s="322"/>
      <c r="AY146" s="323"/>
      <c r="AZ146" s="408"/>
      <c r="BA146" s="409"/>
      <c r="BB146" s="409"/>
      <c r="BC146" s="409"/>
      <c r="BD146" s="409"/>
      <c r="BE146" s="409"/>
      <c r="BF146" s="410"/>
    </row>
    <row r="147" spans="1:58" ht="12" customHeight="1">
      <c r="AC147" s="52"/>
      <c r="AD147" s="52"/>
      <c r="AE147" s="52"/>
      <c r="AT147" s="369"/>
      <c r="AU147" s="137" t="s">
        <v>133</v>
      </c>
      <c r="AV147" s="138"/>
      <c r="AW147" s="138"/>
      <c r="AX147" s="138"/>
      <c r="AY147" s="139"/>
      <c r="AZ147" s="371"/>
      <c r="BA147" s="372"/>
      <c r="BB147" s="372"/>
      <c r="BC147" s="372"/>
      <c r="BD147" s="373"/>
      <c r="BE147" s="377" t="s">
        <v>26</v>
      </c>
      <c r="BF147" s="139"/>
    </row>
    <row r="148" spans="1:58" ht="12" customHeight="1">
      <c r="AC148" s="52"/>
      <c r="AD148" s="52"/>
      <c r="AE148" s="52"/>
      <c r="AT148" s="370"/>
      <c r="AU148" s="143"/>
      <c r="AV148" s="144"/>
      <c r="AW148" s="144"/>
      <c r="AX148" s="144"/>
      <c r="AY148" s="145"/>
      <c r="AZ148" s="374"/>
      <c r="BA148" s="375"/>
      <c r="BB148" s="375"/>
      <c r="BC148" s="375"/>
      <c r="BD148" s="376"/>
      <c r="BE148" s="378"/>
      <c r="BF148" s="145"/>
    </row>
    <row r="149" spans="1:58" ht="15" customHeight="1">
      <c r="B149" s="2" t="s">
        <v>134</v>
      </c>
      <c r="D149" s="50"/>
      <c r="E149" s="50"/>
      <c r="F149" s="50"/>
      <c r="G149" s="50"/>
      <c r="H149" s="50"/>
      <c r="I149" s="50"/>
      <c r="J149" s="50"/>
      <c r="K149" s="50"/>
      <c r="L149" s="50"/>
      <c r="AT149" s="53"/>
    </row>
    <row r="150" spans="1:58" ht="15" customHeight="1">
      <c r="B150" s="5"/>
      <c r="C150" s="45"/>
      <c r="D150" s="155" t="s">
        <v>91</v>
      </c>
      <c r="E150" s="138"/>
      <c r="F150" s="138"/>
      <c r="G150" s="138"/>
      <c r="H150" s="138"/>
      <c r="I150" s="138"/>
      <c r="J150" s="139"/>
      <c r="K150" s="137" t="s">
        <v>92</v>
      </c>
      <c r="L150" s="138"/>
      <c r="M150" s="138"/>
      <c r="N150" s="138"/>
      <c r="O150" s="138"/>
      <c r="P150" s="138"/>
      <c r="Q150" s="138"/>
      <c r="R150" s="138"/>
      <c r="S150" s="138"/>
      <c r="T150" s="138"/>
      <c r="U150" s="138"/>
      <c r="V150" s="138"/>
      <c r="W150" s="138"/>
      <c r="X150" s="138"/>
      <c r="Y150" s="138"/>
      <c r="Z150" s="139"/>
      <c r="AA150" s="146" t="s">
        <v>135</v>
      </c>
      <c r="AB150" s="147"/>
      <c r="AC150" s="147"/>
      <c r="AD150" s="147"/>
      <c r="AE150" s="147"/>
      <c r="AF150" s="148"/>
      <c r="AG150" s="339" t="s">
        <v>136</v>
      </c>
      <c r="AH150" s="379"/>
      <c r="AI150" s="379"/>
      <c r="AJ150" s="379"/>
      <c r="AK150" s="379"/>
      <c r="AL150" s="379"/>
      <c r="AM150" s="380"/>
      <c r="AN150" s="246" t="s">
        <v>137</v>
      </c>
      <c r="AO150" s="246"/>
      <c r="AP150" s="246"/>
      <c r="AQ150" s="246"/>
      <c r="AR150" s="246"/>
      <c r="AS150" s="246"/>
      <c r="AT150" s="246"/>
      <c r="AU150" s="157" t="s">
        <v>138</v>
      </c>
      <c r="AV150" s="157"/>
      <c r="AW150" s="157"/>
      <c r="AX150" s="157"/>
      <c r="AY150" s="157"/>
      <c r="AZ150" s="157"/>
      <c r="BA150" s="158"/>
      <c r="BB150" s="159"/>
      <c r="BC150" s="159"/>
      <c r="BD150" s="159"/>
      <c r="BE150" s="159"/>
      <c r="BF150" s="159"/>
    </row>
    <row r="151" spans="1:58" ht="15" customHeight="1">
      <c r="B151" s="5"/>
      <c r="C151" s="45"/>
      <c r="D151" s="140"/>
      <c r="E151" s="141"/>
      <c r="F151" s="141"/>
      <c r="G151" s="141"/>
      <c r="H151" s="141"/>
      <c r="I151" s="141"/>
      <c r="J151" s="142"/>
      <c r="K151" s="140"/>
      <c r="L151" s="141"/>
      <c r="M151" s="141"/>
      <c r="N151" s="141"/>
      <c r="O151" s="141"/>
      <c r="P151" s="141"/>
      <c r="Q151" s="141"/>
      <c r="R151" s="141"/>
      <c r="S151" s="141"/>
      <c r="T151" s="141"/>
      <c r="U151" s="141"/>
      <c r="V151" s="141"/>
      <c r="W151" s="141"/>
      <c r="X151" s="141"/>
      <c r="Y151" s="141"/>
      <c r="Z151" s="142"/>
      <c r="AA151" s="149"/>
      <c r="AB151" s="150"/>
      <c r="AC151" s="150"/>
      <c r="AD151" s="150"/>
      <c r="AE151" s="150"/>
      <c r="AF151" s="151"/>
      <c r="AG151" s="381"/>
      <c r="AH151" s="367"/>
      <c r="AI151" s="367"/>
      <c r="AJ151" s="367"/>
      <c r="AK151" s="367"/>
      <c r="AL151" s="367"/>
      <c r="AM151" s="382"/>
      <c r="AN151" s="246"/>
      <c r="AO151" s="246"/>
      <c r="AP151" s="246"/>
      <c r="AQ151" s="246"/>
      <c r="AR151" s="246"/>
      <c r="AS151" s="246"/>
      <c r="AT151" s="246"/>
      <c r="AU151" s="157"/>
      <c r="AV151" s="157"/>
      <c r="AW151" s="157"/>
      <c r="AX151" s="157"/>
      <c r="AY151" s="157"/>
      <c r="AZ151" s="157"/>
      <c r="BA151" s="158"/>
      <c r="BB151" s="159"/>
      <c r="BC151" s="159"/>
      <c r="BD151" s="159"/>
      <c r="BE151" s="159"/>
      <c r="BF151" s="159"/>
    </row>
    <row r="152" spans="1:58" ht="6" customHeight="1">
      <c r="B152" s="5"/>
      <c r="C152" s="45"/>
      <c r="D152" s="143"/>
      <c r="E152" s="144"/>
      <c r="F152" s="144"/>
      <c r="G152" s="144"/>
      <c r="H152" s="144"/>
      <c r="I152" s="144"/>
      <c r="J152" s="145"/>
      <c r="K152" s="143"/>
      <c r="L152" s="144"/>
      <c r="M152" s="144"/>
      <c r="N152" s="144"/>
      <c r="O152" s="144"/>
      <c r="P152" s="144"/>
      <c r="Q152" s="144"/>
      <c r="R152" s="144"/>
      <c r="S152" s="144"/>
      <c r="T152" s="144"/>
      <c r="U152" s="144"/>
      <c r="V152" s="144"/>
      <c r="W152" s="144"/>
      <c r="X152" s="144"/>
      <c r="Y152" s="144"/>
      <c r="Z152" s="145"/>
      <c r="AA152" s="152"/>
      <c r="AB152" s="153"/>
      <c r="AC152" s="153"/>
      <c r="AD152" s="153"/>
      <c r="AE152" s="153"/>
      <c r="AF152" s="154"/>
      <c r="AG152" s="383"/>
      <c r="AH152" s="384"/>
      <c r="AI152" s="384"/>
      <c r="AJ152" s="384"/>
      <c r="AK152" s="384"/>
      <c r="AL152" s="384"/>
      <c r="AM152" s="385"/>
      <c r="AN152" s="246"/>
      <c r="AO152" s="246"/>
      <c r="AP152" s="246"/>
      <c r="AQ152" s="246"/>
      <c r="AR152" s="246"/>
      <c r="AS152" s="246"/>
      <c r="AT152" s="246"/>
      <c r="AU152" s="157"/>
      <c r="AV152" s="157"/>
      <c r="AW152" s="157"/>
      <c r="AX152" s="157"/>
      <c r="AY152" s="157"/>
      <c r="AZ152" s="157"/>
      <c r="BA152" s="158"/>
      <c r="BB152" s="159"/>
      <c r="BC152" s="159"/>
      <c r="BD152" s="159"/>
      <c r="BE152" s="159"/>
      <c r="BF152" s="159"/>
    </row>
    <row r="153" spans="1:58" ht="12" customHeight="1">
      <c r="B153" s="5"/>
      <c r="C153" s="45"/>
      <c r="D153" s="306"/>
      <c r="E153" s="307"/>
      <c r="F153" s="307"/>
      <c r="G153" s="307"/>
      <c r="H153" s="307"/>
      <c r="I153" s="307"/>
      <c r="J153" s="308"/>
      <c r="K153" s="160"/>
      <c r="L153" s="161"/>
      <c r="M153" s="161"/>
      <c r="N153" s="161"/>
      <c r="O153" s="161"/>
      <c r="P153" s="161"/>
      <c r="Q153" s="161"/>
      <c r="R153" s="161"/>
      <c r="S153" s="161"/>
      <c r="T153" s="161"/>
      <c r="U153" s="161"/>
      <c r="V153" s="161"/>
      <c r="W153" s="161"/>
      <c r="X153" s="161"/>
      <c r="Y153" s="161"/>
      <c r="Z153" s="162"/>
      <c r="AA153" s="166"/>
      <c r="AB153" s="348"/>
      <c r="AC153" s="348"/>
      <c r="AD153" s="348"/>
      <c r="AE153" s="348"/>
      <c r="AF153" s="349"/>
      <c r="AG153" s="172"/>
      <c r="AH153" s="173"/>
      <c r="AI153" s="173"/>
      <c r="AJ153" s="173"/>
      <c r="AK153" s="173"/>
      <c r="AL153" s="173"/>
      <c r="AM153" s="174"/>
      <c r="AN153" s="273"/>
      <c r="AO153" s="273"/>
      <c r="AP153" s="273"/>
      <c r="AQ153" s="273"/>
      <c r="AR153" s="273"/>
      <c r="AS153" s="273"/>
      <c r="AT153" s="273"/>
      <c r="AU153" s="131">
        <f>AG153*AN153</f>
        <v>0</v>
      </c>
      <c r="AV153" s="132"/>
      <c r="AW153" s="132"/>
      <c r="AX153" s="132"/>
      <c r="AY153" s="132"/>
      <c r="AZ153" s="133"/>
      <c r="BA153" s="158"/>
      <c r="BB153" s="159"/>
      <c r="BC153" s="159"/>
      <c r="BD153" s="159"/>
      <c r="BE153" s="159"/>
      <c r="BF153" s="159"/>
    </row>
    <row r="154" spans="1:58" ht="12" customHeight="1">
      <c r="B154" s="5"/>
      <c r="C154" s="45"/>
      <c r="D154" s="313"/>
      <c r="E154" s="314"/>
      <c r="F154" s="314"/>
      <c r="G154" s="314"/>
      <c r="H154" s="314"/>
      <c r="I154" s="314"/>
      <c r="J154" s="315"/>
      <c r="K154" s="247"/>
      <c r="L154" s="248"/>
      <c r="M154" s="248"/>
      <c r="N154" s="248"/>
      <c r="O154" s="248"/>
      <c r="P154" s="248"/>
      <c r="Q154" s="248"/>
      <c r="R154" s="248"/>
      <c r="S154" s="248"/>
      <c r="T154" s="248"/>
      <c r="U154" s="248"/>
      <c r="V154" s="248"/>
      <c r="W154" s="248"/>
      <c r="X154" s="248"/>
      <c r="Y154" s="248"/>
      <c r="Z154" s="249"/>
      <c r="AA154" s="350"/>
      <c r="AB154" s="351"/>
      <c r="AC154" s="351"/>
      <c r="AD154" s="351"/>
      <c r="AE154" s="351"/>
      <c r="AF154" s="352"/>
      <c r="AG154" s="253"/>
      <c r="AH154" s="254"/>
      <c r="AI154" s="254"/>
      <c r="AJ154" s="254"/>
      <c r="AK154" s="254"/>
      <c r="AL154" s="254"/>
      <c r="AM154" s="255"/>
      <c r="AN154" s="273"/>
      <c r="AO154" s="273"/>
      <c r="AP154" s="273"/>
      <c r="AQ154" s="273"/>
      <c r="AR154" s="273"/>
      <c r="AS154" s="273"/>
      <c r="AT154" s="273"/>
      <c r="AU154" s="231"/>
      <c r="AV154" s="232"/>
      <c r="AW154" s="232"/>
      <c r="AX154" s="232"/>
      <c r="AY154" s="232"/>
      <c r="AZ154" s="233"/>
      <c r="BA154" s="158"/>
      <c r="BB154" s="159"/>
      <c r="BC154" s="159"/>
      <c r="BD154" s="159"/>
      <c r="BE154" s="159"/>
      <c r="BF154" s="159"/>
    </row>
    <row r="155" spans="1:58" ht="12" customHeight="1">
      <c r="B155" s="5"/>
      <c r="C155" s="45"/>
      <c r="D155" s="316"/>
      <c r="E155" s="317"/>
      <c r="F155" s="317"/>
      <c r="G155" s="317"/>
      <c r="H155" s="317"/>
      <c r="I155" s="317"/>
      <c r="J155" s="318"/>
      <c r="K155" s="356" t="s">
        <v>202</v>
      </c>
      <c r="L155" s="357"/>
      <c r="M155" s="357"/>
      <c r="N155" s="357"/>
      <c r="O155" s="357"/>
      <c r="P155" s="357"/>
      <c r="Q155" s="357"/>
      <c r="R155" s="357"/>
      <c r="S155" s="357"/>
      <c r="T155" s="357"/>
      <c r="U155" s="357"/>
      <c r="V155" s="357"/>
      <c r="W155" s="357"/>
      <c r="X155" s="357"/>
      <c r="Y155" s="357"/>
      <c r="Z155" s="358"/>
      <c r="AA155" s="353"/>
      <c r="AB155" s="354"/>
      <c r="AC155" s="354"/>
      <c r="AD155" s="354"/>
      <c r="AE155" s="354"/>
      <c r="AF155" s="355"/>
      <c r="AG155" s="175"/>
      <c r="AH155" s="176"/>
      <c r="AI155" s="176"/>
      <c r="AJ155" s="176"/>
      <c r="AK155" s="176"/>
      <c r="AL155" s="176"/>
      <c r="AM155" s="177"/>
      <c r="AN155" s="273"/>
      <c r="AO155" s="273"/>
      <c r="AP155" s="273"/>
      <c r="AQ155" s="273"/>
      <c r="AR155" s="273"/>
      <c r="AS155" s="273"/>
      <c r="AT155" s="273"/>
      <c r="AU155" s="134"/>
      <c r="AV155" s="135"/>
      <c r="AW155" s="135"/>
      <c r="AX155" s="135"/>
      <c r="AY155" s="135"/>
      <c r="AZ155" s="136"/>
      <c r="BA155" s="158"/>
      <c r="BB155" s="159"/>
      <c r="BC155" s="159"/>
      <c r="BD155" s="159"/>
      <c r="BE155" s="159"/>
      <c r="BF155" s="159"/>
    </row>
    <row r="156" spans="1:58" ht="19.5" customHeight="1">
      <c r="W156" s="51"/>
      <c r="X156" s="51"/>
      <c r="Y156" s="51"/>
      <c r="Z156" s="51"/>
      <c r="AA156" s="51"/>
      <c r="AB156" s="51"/>
      <c r="AC156" s="51"/>
      <c r="AD156" s="360" t="s">
        <v>141</v>
      </c>
      <c r="AE156" s="360"/>
      <c r="AF156" s="360"/>
      <c r="AG156" s="360"/>
      <c r="AH156" s="360"/>
      <c r="AI156" s="360"/>
      <c r="AJ156" s="360"/>
      <c r="AK156" s="360"/>
      <c r="AL156" s="360"/>
      <c r="AM156" s="360"/>
      <c r="AN156" s="360"/>
      <c r="AO156" s="360"/>
      <c r="AP156" s="360"/>
      <c r="AQ156" s="360"/>
      <c r="AR156" s="360"/>
      <c r="AS156" s="360"/>
      <c r="AT156" s="361"/>
      <c r="AU156" s="362" t="e">
        <f>ROUNDDOWN(AU153/AZ88,1)</f>
        <v>#DIV/0!</v>
      </c>
      <c r="AV156" s="363"/>
      <c r="AW156" s="363"/>
      <c r="AX156" s="363"/>
      <c r="AY156" s="363"/>
      <c r="AZ156" s="363"/>
      <c r="BA156" s="364" t="s">
        <v>26</v>
      </c>
      <c r="BB156" s="365"/>
      <c r="BC156" s="366"/>
    </row>
    <row r="157" spans="1:58" s="40" customFormat="1" ht="14.25">
      <c r="W157" s="54"/>
      <c r="X157" s="54"/>
      <c r="Y157" s="54"/>
      <c r="Z157" s="54"/>
      <c r="AA157" s="54"/>
      <c r="AB157" s="54"/>
      <c r="AC157" s="54"/>
      <c r="AD157" s="367"/>
      <c r="AE157" s="367"/>
      <c r="AF157" s="367"/>
      <c r="AG157" s="367"/>
      <c r="AH157" s="367"/>
      <c r="AI157" s="367"/>
      <c r="AJ157" s="367"/>
      <c r="AK157" s="367"/>
      <c r="AL157" s="367"/>
      <c r="AM157" s="367"/>
      <c r="AN157" s="367"/>
      <c r="AO157" s="367"/>
      <c r="AP157" s="367"/>
      <c r="AQ157" s="367"/>
      <c r="AR157" s="368"/>
      <c r="AS157" s="368"/>
      <c r="AT157" s="368"/>
      <c r="AU157" s="368"/>
      <c r="AV157" s="368"/>
      <c r="AW157" s="368"/>
      <c r="AX157" s="368"/>
      <c r="AY157" s="368"/>
      <c r="AZ157" s="368"/>
      <c r="BA157" s="368"/>
      <c r="BB157" s="368"/>
      <c r="BC157" s="367"/>
      <c r="BD157" s="367"/>
      <c r="BE157" s="367"/>
    </row>
    <row r="158" spans="1:58" ht="15" customHeight="1">
      <c r="A158" s="2" t="s">
        <v>142</v>
      </c>
    </row>
    <row r="159" spans="1:58" ht="15" customHeight="1">
      <c r="B159" s="2" t="s">
        <v>143</v>
      </c>
      <c r="BA159" s="5"/>
      <c r="BB159" s="5"/>
      <c r="BC159" s="5"/>
      <c r="BD159" s="5"/>
      <c r="BE159" s="5"/>
      <c r="BF159" s="5"/>
    </row>
    <row r="160" spans="1:58" ht="15" customHeight="1">
      <c r="B160" s="5"/>
      <c r="C160" s="45"/>
      <c r="D160" s="155" t="s">
        <v>91</v>
      </c>
      <c r="E160" s="138"/>
      <c r="F160" s="138"/>
      <c r="G160" s="138"/>
      <c r="H160" s="138"/>
      <c r="I160" s="138"/>
      <c r="J160" s="139"/>
      <c r="K160" s="137" t="s">
        <v>92</v>
      </c>
      <c r="L160" s="138"/>
      <c r="M160" s="138"/>
      <c r="N160" s="138"/>
      <c r="O160" s="138"/>
      <c r="P160" s="138"/>
      <c r="Q160" s="138"/>
      <c r="R160" s="138"/>
      <c r="S160" s="138"/>
      <c r="T160" s="138"/>
      <c r="U160" s="138"/>
      <c r="V160" s="138"/>
      <c r="W160" s="138"/>
      <c r="X160" s="138"/>
      <c r="Y160" s="138"/>
      <c r="Z160" s="139"/>
      <c r="AA160" s="146" t="s">
        <v>144</v>
      </c>
      <c r="AB160" s="147"/>
      <c r="AC160" s="147"/>
      <c r="AD160" s="147"/>
      <c r="AE160" s="147"/>
      <c r="AF160" s="148"/>
      <c r="AG160" s="237" t="s">
        <v>145</v>
      </c>
      <c r="AH160" s="238"/>
      <c r="AI160" s="238"/>
      <c r="AJ160" s="238"/>
      <c r="AK160" s="238"/>
      <c r="AL160" s="238"/>
      <c r="AM160" s="239"/>
      <c r="AN160" s="246" t="s">
        <v>146</v>
      </c>
      <c r="AO160" s="246"/>
      <c r="AP160" s="246"/>
      <c r="AQ160" s="246"/>
      <c r="AR160" s="246"/>
      <c r="AS160" s="246"/>
      <c r="AT160" s="246"/>
      <c r="AU160" s="157" t="s">
        <v>138</v>
      </c>
      <c r="AV160" s="157"/>
      <c r="AW160" s="157"/>
      <c r="AX160" s="157"/>
      <c r="AY160" s="157"/>
      <c r="AZ160" s="157"/>
      <c r="BA160" s="158"/>
      <c r="BB160" s="159"/>
      <c r="BC160" s="159"/>
      <c r="BD160" s="159"/>
      <c r="BE160" s="159"/>
      <c r="BF160" s="159"/>
    </row>
    <row r="161" spans="1:58" ht="15" customHeight="1">
      <c r="B161" s="5"/>
      <c r="C161" s="45"/>
      <c r="D161" s="140"/>
      <c r="E161" s="141"/>
      <c r="F161" s="141"/>
      <c r="G161" s="141"/>
      <c r="H161" s="141"/>
      <c r="I161" s="141"/>
      <c r="J161" s="142"/>
      <c r="K161" s="140"/>
      <c r="L161" s="141"/>
      <c r="M161" s="141"/>
      <c r="N161" s="141"/>
      <c r="O161" s="141"/>
      <c r="P161" s="141"/>
      <c r="Q161" s="141"/>
      <c r="R161" s="141"/>
      <c r="S161" s="141"/>
      <c r="T161" s="141"/>
      <c r="U161" s="141"/>
      <c r="V161" s="141"/>
      <c r="W161" s="141"/>
      <c r="X161" s="141"/>
      <c r="Y161" s="141"/>
      <c r="Z161" s="142"/>
      <c r="AA161" s="149"/>
      <c r="AB161" s="150"/>
      <c r="AC161" s="150"/>
      <c r="AD161" s="150"/>
      <c r="AE161" s="150"/>
      <c r="AF161" s="151"/>
      <c r="AG161" s="240"/>
      <c r="AH161" s="241"/>
      <c r="AI161" s="241"/>
      <c r="AJ161" s="241"/>
      <c r="AK161" s="241"/>
      <c r="AL161" s="241"/>
      <c r="AM161" s="242"/>
      <c r="AN161" s="246"/>
      <c r="AO161" s="246"/>
      <c r="AP161" s="246"/>
      <c r="AQ161" s="246"/>
      <c r="AR161" s="246"/>
      <c r="AS161" s="246"/>
      <c r="AT161" s="246"/>
      <c r="AU161" s="157"/>
      <c r="AV161" s="157"/>
      <c r="AW161" s="157"/>
      <c r="AX161" s="157"/>
      <c r="AY161" s="157"/>
      <c r="AZ161" s="157"/>
      <c r="BA161" s="158"/>
      <c r="BB161" s="159"/>
      <c r="BC161" s="159"/>
      <c r="BD161" s="159"/>
      <c r="BE161" s="159"/>
      <c r="BF161" s="159"/>
    </row>
    <row r="162" spans="1:58" ht="15" customHeight="1">
      <c r="B162" s="5"/>
      <c r="C162" s="45"/>
      <c r="D162" s="143"/>
      <c r="E162" s="144"/>
      <c r="F162" s="144"/>
      <c r="G162" s="144"/>
      <c r="H162" s="144"/>
      <c r="I162" s="144"/>
      <c r="J162" s="145"/>
      <c r="K162" s="143"/>
      <c r="L162" s="144"/>
      <c r="M162" s="144"/>
      <c r="N162" s="144"/>
      <c r="O162" s="144"/>
      <c r="P162" s="144"/>
      <c r="Q162" s="144"/>
      <c r="R162" s="144"/>
      <c r="S162" s="144"/>
      <c r="T162" s="144"/>
      <c r="U162" s="144"/>
      <c r="V162" s="144"/>
      <c r="W162" s="144"/>
      <c r="X162" s="144"/>
      <c r="Y162" s="144"/>
      <c r="Z162" s="145"/>
      <c r="AA162" s="152"/>
      <c r="AB162" s="153"/>
      <c r="AC162" s="153"/>
      <c r="AD162" s="153"/>
      <c r="AE162" s="153"/>
      <c r="AF162" s="154"/>
      <c r="AG162" s="243"/>
      <c r="AH162" s="244"/>
      <c r="AI162" s="244"/>
      <c r="AJ162" s="244"/>
      <c r="AK162" s="244"/>
      <c r="AL162" s="244"/>
      <c r="AM162" s="245"/>
      <c r="AN162" s="246"/>
      <c r="AO162" s="246"/>
      <c r="AP162" s="246"/>
      <c r="AQ162" s="246"/>
      <c r="AR162" s="246"/>
      <c r="AS162" s="246"/>
      <c r="AT162" s="246"/>
      <c r="AU162" s="157"/>
      <c r="AV162" s="157"/>
      <c r="AW162" s="157"/>
      <c r="AX162" s="157"/>
      <c r="AY162" s="157"/>
      <c r="AZ162" s="157"/>
      <c r="BA162" s="158"/>
      <c r="BB162" s="159"/>
      <c r="BC162" s="159"/>
      <c r="BD162" s="159"/>
      <c r="BE162" s="159"/>
      <c r="BF162" s="159"/>
    </row>
    <row r="163" spans="1:58" ht="15" customHeight="1">
      <c r="B163" s="5"/>
      <c r="C163" s="45"/>
      <c r="D163" s="189"/>
      <c r="E163" s="190"/>
      <c r="F163" s="190" t="s">
        <v>147</v>
      </c>
      <c r="G163" s="190"/>
      <c r="H163" s="190"/>
      <c r="I163" s="190"/>
      <c r="J163" s="191"/>
      <c r="K163" s="160"/>
      <c r="L163" s="161"/>
      <c r="M163" s="161"/>
      <c r="N163" s="161"/>
      <c r="O163" s="161"/>
      <c r="P163" s="161"/>
      <c r="Q163" s="161"/>
      <c r="R163" s="161"/>
      <c r="S163" s="161"/>
      <c r="T163" s="161"/>
      <c r="U163" s="161"/>
      <c r="V163" s="161"/>
      <c r="W163" s="161"/>
      <c r="X163" s="161"/>
      <c r="Y163" s="161"/>
      <c r="Z163" s="162"/>
      <c r="AA163" s="166"/>
      <c r="AB163" s="348"/>
      <c r="AC163" s="348"/>
      <c r="AD163" s="348"/>
      <c r="AE163" s="348"/>
      <c r="AF163" s="349"/>
      <c r="AG163" s="319"/>
      <c r="AH163" s="319"/>
      <c r="AI163" s="319"/>
      <c r="AJ163" s="319"/>
      <c r="AK163" s="319"/>
      <c r="AL163" s="319"/>
      <c r="AM163" s="319"/>
      <c r="AN163" s="320"/>
      <c r="AO163" s="320"/>
      <c r="AP163" s="320"/>
      <c r="AQ163" s="320"/>
      <c r="AR163" s="320"/>
      <c r="AS163" s="320"/>
      <c r="AT163" s="320"/>
      <c r="AU163" s="131">
        <f>AN163*AG163</f>
        <v>0</v>
      </c>
      <c r="AV163" s="132"/>
      <c r="AW163" s="132"/>
      <c r="AX163" s="132"/>
      <c r="AY163" s="132"/>
      <c r="AZ163" s="133"/>
      <c r="BA163" s="158"/>
      <c r="BB163" s="159"/>
      <c r="BC163" s="159"/>
      <c r="BD163" s="159"/>
      <c r="BE163" s="159"/>
      <c r="BF163" s="159"/>
    </row>
    <row r="164" spans="1:58" ht="15" customHeight="1">
      <c r="B164" s="5"/>
      <c r="C164" s="45"/>
      <c r="D164" s="192"/>
      <c r="E164" s="193"/>
      <c r="F164" s="193"/>
      <c r="G164" s="193"/>
      <c r="H164" s="193"/>
      <c r="I164" s="193"/>
      <c r="J164" s="194"/>
      <c r="K164" s="247"/>
      <c r="L164" s="248"/>
      <c r="M164" s="248"/>
      <c r="N164" s="248"/>
      <c r="O164" s="248"/>
      <c r="P164" s="248"/>
      <c r="Q164" s="248"/>
      <c r="R164" s="248"/>
      <c r="S164" s="248"/>
      <c r="T164" s="248"/>
      <c r="U164" s="248"/>
      <c r="V164" s="248"/>
      <c r="W164" s="248"/>
      <c r="X164" s="248"/>
      <c r="Y164" s="248"/>
      <c r="Z164" s="249"/>
      <c r="AA164" s="350"/>
      <c r="AB164" s="351"/>
      <c r="AC164" s="351"/>
      <c r="AD164" s="351"/>
      <c r="AE164" s="351"/>
      <c r="AF164" s="352"/>
      <c r="AG164" s="319"/>
      <c r="AH164" s="319"/>
      <c r="AI164" s="319"/>
      <c r="AJ164" s="319"/>
      <c r="AK164" s="319"/>
      <c r="AL164" s="319"/>
      <c r="AM164" s="319"/>
      <c r="AN164" s="320"/>
      <c r="AO164" s="320"/>
      <c r="AP164" s="320"/>
      <c r="AQ164" s="320"/>
      <c r="AR164" s="320"/>
      <c r="AS164" s="320"/>
      <c r="AT164" s="320"/>
      <c r="AU164" s="231"/>
      <c r="AV164" s="232"/>
      <c r="AW164" s="232"/>
      <c r="AX164" s="232"/>
      <c r="AY164" s="232"/>
      <c r="AZ164" s="233"/>
      <c r="BA164" s="158"/>
      <c r="BB164" s="159"/>
      <c r="BC164" s="159"/>
      <c r="BD164" s="159"/>
      <c r="BE164" s="159"/>
      <c r="BF164" s="159"/>
    </row>
    <row r="165" spans="1:58" ht="15" customHeight="1">
      <c r="B165" s="5"/>
      <c r="C165" s="45"/>
      <c r="D165" s="195"/>
      <c r="E165" s="196"/>
      <c r="F165" s="196"/>
      <c r="G165" s="196"/>
      <c r="H165" s="196"/>
      <c r="I165" s="196"/>
      <c r="J165" s="197"/>
      <c r="K165" s="356" t="s">
        <v>202</v>
      </c>
      <c r="L165" s="357"/>
      <c r="M165" s="357"/>
      <c r="N165" s="357"/>
      <c r="O165" s="357"/>
      <c r="P165" s="357"/>
      <c r="Q165" s="357"/>
      <c r="R165" s="357"/>
      <c r="S165" s="357"/>
      <c r="T165" s="357"/>
      <c r="U165" s="357"/>
      <c r="V165" s="357"/>
      <c r="W165" s="357"/>
      <c r="X165" s="357"/>
      <c r="Y165" s="357"/>
      <c r="Z165" s="358"/>
      <c r="AA165" s="353"/>
      <c r="AB165" s="354"/>
      <c r="AC165" s="354"/>
      <c r="AD165" s="354"/>
      <c r="AE165" s="354"/>
      <c r="AF165" s="355"/>
      <c r="AG165" s="319"/>
      <c r="AH165" s="319"/>
      <c r="AI165" s="319"/>
      <c r="AJ165" s="319"/>
      <c r="AK165" s="319"/>
      <c r="AL165" s="319"/>
      <c r="AM165" s="319"/>
      <c r="AN165" s="320"/>
      <c r="AO165" s="320"/>
      <c r="AP165" s="320"/>
      <c r="AQ165" s="320"/>
      <c r="AR165" s="320"/>
      <c r="AS165" s="320"/>
      <c r="AT165" s="320"/>
      <c r="AU165" s="134"/>
      <c r="AV165" s="135"/>
      <c r="AW165" s="135"/>
      <c r="AX165" s="135"/>
      <c r="AY165" s="135"/>
      <c r="AZ165" s="136"/>
      <c r="BA165" s="158"/>
      <c r="BB165" s="159"/>
      <c r="BC165" s="159"/>
      <c r="BD165" s="159"/>
      <c r="BE165" s="159"/>
      <c r="BF165" s="159"/>
    </row>
    <row r="166" spans="1:58" ht="15" customHeight="1">
      <c r="B166" s="5"/>
      <c r="C166" s="5"/>
      <c r="D166" s="14" t="s">
        <v>149</v>
      </c>
      <c r="E166" s="55"/>
      <c r="F166" s="55"/>
      <c r="G166" s="55"/>
      <c r="H166" s="55"/>
      <c r="I166" s="55"/>
      <c r="J166" s="55"/>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59" t="s">
        <v>150</v>
      </c>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c r="AA167" s="359"/>
      <c r="AB167" s="359"/>
      <c r="AC167" s="359"/>
      <c r="AD167" s="359"/>
      <c r="AE167" s="359"/>
      <c r="AF167" s="359"/>
      <c r="AG167" s="359"/>
      <c r="AH167" s="359"/>
      <c r="AI167" s="359"/>
      <c r="AJ167" s="359"/>
      <c r="AK167" s="359"/>
      <c r="AL167" s="359"/>
      <c r="AM167" s="359"/>
      <c r="AN167" s="359"/>
      <c r="AO167" s="359"/>
      <c r="AP167" s="359"/>
      <c r="AQ167" s="359"/>
      <c r="AR167" s="359"/>
      <c r="AS167" s="359"/>
      <c r="AT167" s="359"/>
      <c r="AU167" s="359"/>
      <c r="AV167" s="359"/>
      <c r="AW167" s="359"/>
      <c r="AX167" s="359"/>
      <c r="AY167" s="359"/>
      <c r="AZ167" s="359"/>
      <c r="BA167" s="359"/>
      <c r="BB167" s="359"/>
      <c r="BC167" s="359"/>
      <c r="BD167" s="359"/>
      <c r="BE167" s="359"/>
      <c r="BF167" s="359"/>
    </row>
    <row r="168" spans="1:58" s="59" customFormat="1" ht="15" customHeight="1">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59"/>
      <c r="AD168" s="359"/>
      <c r="AE168" s="359"/>
      <c r="AF168" s="359"/>
      <c r="AG168" s="359"/>
      <c r="AH168" s="359"/>
      <c r="AI168" s="359"/>
      <c r="AJ168" s="359"/>
      <c r="AK168" s="359"/>
      <c r="AL168" s="359"/>
      <c r="AM168" s="359"/>
      <c r="AN168" s="359"/>
      <c r="AO168" s="359"/>
      <c r="AP168" s="359"/>
      <c r="AQ168" s="359"/>
      <c r="AR168" s="359"/>
      <c r="AS168" s="359"/>
      <c r="AT168" s="359"/>
      <c r="AU168" s="359"/>
      <c r="AV168" s="359"/>
      <c r="AW168" s="359"/>
      <c r="AX168" s="359"/>
      <c r="AY168" s="359"/>
      <c r="AZ168" s="359"/>
      <c r="BA168" s="359"/>
      <c r="BB168" s="359"/>
      <c r="BC168" s="359"/>
      <c r="BD168" s="359"/>
      <c r="BE168" s="359"/>
      <c r="BF168" s="359"/>
    </row>
    <row r="169" spans="1:58" ht="3" customHeight="1">
      <c r="B169" s="5"/>
      <c r="C169" s="5"/>
      <c r="D169" s="55"/>
      <c r="E169" s="55"/>
      <c r="F169" s="55"/>
      <c r="G169" s="55"/>
      <c r="H169" s="55"/>
      <c r="I169" s="55"/>
      <c r="J169" s="55"/>
      <c r="K169" s="55"/>
      <c r="L169" s="55"/>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151</v>
      </c>
    </row>
    <row r="171" spans="1:58" ht="16.5" customHeight="1">
      <c r="B171" s="2" t="s">
        <v>152</v>
      </c>
    </row>
    <row r="172" spans="1:58" ht="14.25" customHeight="1">
      <c r="B172" s="5"/>
      <c r="D172" s="155" t="s">
        <v>91</v>
      </c>
      <c r="E172" s="138"/>
      <c r="F172" s="138"/>
      <c r="G172" s="138"/>
      <c r="H172" s="138"/>
      <c r="I172" s="138"/>
      <c r="J172" s="139"/>
      <c r="K172" s="137" t="s">
        <v>92</v>
      </c>
      <c r="L172" s="138"/>
      <c r="M172" s="138"/>
      <c r="N172" s="138"/>
      <c r="O172" s="138"/>
      <c r="P172" s="138"/>
      <c r="Q172" s="138"/>
      <c r="R172" s="138"/>
      <c r="S172" s="138"/>
      <c r="T172" s="138"/>
      <c r="U172" s="138"/>
      <c r="V172" s="138"/>
      <c r="W172" s="138"/>
      <c r="X172" s="138"/>
      <c r="Y172" s="138"/>
      <c r="Z172" s="139"/>
      <c r="AA172" s="146" t="s">
        <v>135</v>
      </c>
      <c r="AB172" s="147"/>
      <c r="AC172" s="147"/>
      <c r="AD172" s="147"/>
      <c r="AE172" s="147"/>
      <c r="AF172" s="148"/>
      <c r="AG172" s="237" t="s">
        <v>94</v>
      </c>
      <c r="AH172" s="238"/>
      <c r="AI172" s="238"/>
      <c r="AJ172" s="238"/>
      <c r="AK172" s="238"/>
      <c r="AL172" s="238"/>
      <c r="AM172" s="239"/>
      <c r="AN172" s="246" t="s">
        <v>146</v>
      </c>
      <c r="AO172" s="246"/>
      <c r="AP172" s="246"/>
      <c r="AQ172" s="246"/>
      <c r="AR172" s="246"/>
      <c r="AS172" s="246"/>
      <c r="AT172" s="246"/>
      <c r="AU172" s="157" t="s">
        <v>138</v>
      </c>
      <c r="AV172" s="157"/>
      <c r="AW172" s="157"/>
      <c r="AX172" s="157"/>
      <c r="AY172" s="157"/>
      <c r="AZ172" s="157"/>
      <c r="BA172" s="158"/>
      <c r="BB172" s="159"/>
      <c r="BC172" s="159"/>
      <c r="BD172" s="159"/>
      <c r="BE172" s="159"/>
      <c r="BF172" s="159"/>
    </row>
    <row r="173" spans="1:58" ht="14.25" customHeight="1">
      <c r="B173" s="5"/>
      <c r="C173" s="45"/>
      <c r="D173" s="140"/>
      <c r="E173" s="141"/>
      <c r="F173" s="141"/>
      <c r="G173" s="141"/>
      <c r="H173" s="141"/>
      <c r="I173" s="141"/>
      <c r="J173" s="142"/>
      <c r="K173" s="140"/>
      <c r="L173" s="141"/>
      <c r="M173" s="141"/>
      <c r="N173" s="141"/>
      <c r="O173" s="141"/>
      <c r="P173" s="141"/>
      <c r="Q173" s="141"/>
      <c r="R173" s="141"/>
      <c r="S173" s="141"/>
      <c r="T173" s="141"/>
      <c r="U173" s="141"/>
      <c r="V173" s="141"/>
      <c r="W173" s="141"/>
      <c r="X173" s="141"/>
      <c r="Y173" s="141"/>
      <c r="Z173" s="142"/>
      <c r="AA173" s="149"/>
      <c r="AB173" s="150"/>
      <c r="AC173" s="150"/>
      <c r="AD173" s="150"/>
      <c r="AE173" s="150"/>
      <c r="AF173" s="151"/>
      <c r="AG173" s="240"/>
      <c r="AH173" s="241"/>
      <c r="AI173" s="241"/>
      <c r="AJ173" s="241"/>
      <c r="AK173" s="241"/>
      <c r="AL173" s="241"/>
      <c r="AM173" s="242"/>
      <c r="AN173" s="246"/>
      <c r="AO173" s="246"/>
      <c r="AP173" s="246"/>
      <c r="AQ173" s="246"/>
      <c r="AR173" s="246"/>
      <c r="AS173" s="246"/>
      <c r="AT173" s="246"/>
      <c r="AU173" s="157"/>
      <c r="AV173" s="157"/>
      <c r="AW173" s="157"/>
      <c r="AX173" s="157"/>
      <c r="AY173" s="157"/>
      <c r="AZ173" s="157"/>
      <c r="BA173" s="158"/>
      <c r="BB173" s="159"/>
      <c r="BC173" s="159"/>
      <c r="BD173" s="159"/>
      <c r="BE173" s="159"/>
      <c r="BF173" s="159"/>
    </row>
    <row r="174" spans="1:58" ht="14.25" customHeight="1">
      <c r="B174" s="5"/>
      <c r="C174" s="45"/>
      <c r="D174" s="143"/>
      <c r="E174" s="144"/>
      <c r="F174" s="144"/>
      <c r="G174" s="144"/>
      <c r="H174" s="144"/>
      <c r="I174" s="144"/>
      <c r="J174" s="145"/>
      <c r="K174" s="143"/>
      <c r="L174" s="144"/>
      <c r="M174" s="144"/>
      <c r="N174" s="144"/>
      <c r="O174" s="144"/>
      <c r="P174" s="144"/>
      <c r="Q174" s="144"/>
      <c r="R174" s="144"/>
      <c r="S174" s="144"/>
      <c r="T174" s="144"/>
      <c r="U174" s="144"/>
      <c r="V174" s="144"/>
      <c r="W174" s="144"/>
      <c r="X174" s="144"/>
      <c r="Y174" s="144"/>
      <c r="Z174" s="145"/>
      <c r="AA174" s="152"/>
      <c r="AB174" s="153"/>
      <c r="AC174" s="153"/>
      <c r="AD174" s="153"/>
      <c r="AE174" s="153"/>
      <c r="AF174" s="154"/>
      <c r="AG174" s="243"/>
      <c r="AH174" s="244"/>
      <c r="AI174" s="244"/>
      <c r="AJ174" s="244"/>
      <c r="AK174" s="244"/>
      <c r="AL174" s="244"/>
      <c r="AM174" s="245"/>
      <c r="AN174" s="246"/>
      <c r="AO174" s="246"/>
      <c r="AP174" s="246"/>
      <c r="AQ174" s="246"/>
      <c r="AR174" s="246"/>
      <c r="AS174" s="246"/>
      <c r="AT174" s="246"/>
      <c r="AU174" s="157"/>
      <c r="AV174" s="157"/>
      <c r="AW174" s="157"/>
      <c r="AX174" s="157"/>
      <c r="AY174" s="157"/>
      <c r="AZ174" s="157"/>
      <c r="BA174" s="158"/>
      <c r="BB174" s="159"/>
      <c r="BC174" s="159"/>
      <c r="BD174" s="159"/>
      <c r="BE174" s="159"/>
      <c r="BF174" s="159"/>
    </row>
    <row r="175" spans="1:58" ht="14.25" customHeight="1">
      <c r="B175" s="5"/>
      <c r="C175" s="45"/>
      <c r="D175" s="306"/>
      <c r="E175" s="307"/>
      <c r="F175" s="307"/>
      <c r="G175" s="307"/>
      <c r="H175" s="307"/>
      <c r="I175" s="307"/>
      <c r="J175" s="308"/>
      <c r="K175" s="160"/>
      <c r="L175" s="161"/>
      <c r="M175" s="161"/>
      <c r="N175" s="161"/>
      <c r="O175" s="161"/>
      <c r="P175" s="161"/>
      <c r="Q175" s="161"/>
      <c r="R175" s="161"/>
      <c r="S175" s="161"/>
      <c r="T175" s="161"/>
      <c r="U175" s="161"/>
      <c r="V175" s="161"/>
      <c r="W175" s="161"/>
      <c r="X175" s="161"/>
      <c r="Y175" s="161"/>
      <c r="Z175" s="162"/>
      <c r="AA175" s="166"/>
      <c r="AB175" s="348"/>
      <c r="AC175" s="348"/>
      <c r="AD175" s="348"/>
      <c r="AE175" s="348"/>
      <c r="AF175" s="349"/>
      <c r="AG175" s="319"/>
      <c r="AH175" s="319"/>
      <c r="AI175" s="319"/>
      <c r="AJ175" s="319"/>
      <c r="AK175" s="319"/>
      <c r="AL175" s="319"/>
      <c r="AM175" s="319"/>
      <c r="AN175" s="320"/>
      <c r="AO175" s="320"/>
      <c r="AP175" s="320"/>
      <c r="AQ175" s="320"/>
      <c r="AR175" s="320"/>
      <c r="AS175" s="320"/>
      <c r="AT175" s="320"/>
      <c r="AU175" s="131">
        <f>AG175*AN175</f>
        <v>0</v>
      </c>
      <c r="AV175" s="132"/>
      <c r="AW175" s="132"/>
      <c r="AX175" s="132"/>
      <c r="AY175" s="132"/>
      <c r="AZ175" s="133"/>
      <c r="BA175" s="158"/>
      <c r="BB175" s="159"/>
      <c r="BC175" s="159"/>
      <c r="BD175" s="159"/>
      <c r="BE175" s="159"/>
      <c r="BF175" s="159"/>
    </row>
    <row r="176" spans="1:58" ht="14.25" customHeight="1">
      <c r="B176" s="5"/>
      <c r="C176" s="45"/>
      <c r="D176" s="313"/>
      <c r="E176" s="314"/>
      <c r="F176" s="314"/>
      <c r="G176" s="314"/>
      <c r="H176" s="314"/>
      <c r="I176" s="314"/>
      <c r="J176" s="315"/>
      <c r="K176" s="247"/>
      <c r="L176" s="248"/>
      <c r="M176" s="248"/>
      <c r="N176" s="248"/>
      <c r="O176" s="248"/>
      <c r="P176" s="248"/>
      <c r="Q176" s="248"/>
      <c r="R176" s="248"/>
      <c r="S176" s="248"/>
      <c r="T176" s="248"/>
      <c r="U176" s="248"/>
      <c r="V176" s="248"/>
      <c r="W176" s="248"/>
      <c r="X176" s="248"/>
      <c r="Y176" s="248"/>
      <c r="Z176" s="249"/>
      <c r="AA176" s="350"/>
      <c r="AB176" s="351"/>
      <c r="AC176" s="351"/>
      <c r="AD176" s="351"/>
      <c r="AE176" s="351"/>
      <c r="AF176" s="352"/>
      <c r="AG176" s="319"/>
      <c r="AH176" s="319"/>
      <c r="AI176" s="319"/>
      <c r="AJ176" s="319"/>
      <c r="AK176" s="319"/>
      <c r="AL176" s="319"/>
      <c r="AM176" s="319"/>
      <c r="AN176" s="320"/>
      <c r="AO176" s="320"/>
      <c r="AP176" s="320"/>
      <c r="AQ176" s="320"/>
      <c r="AR176" s="320"/>
      <c r="AS176" s="320"/>
      <c r="AT176" s="320"/>
      <c r="AU176" s="231"/>
      <c r="AV176" s="232"/>
      <c r="AW176" s="232"/>
      <c r="AX176" s="232"/>
      <c r="AY176" s="232"/>
      <c r="AZ176" s="233"/>
      <c r="BA176" s="158"/>
      <c r="BB176" s="159"/>
      <c r="BC176" s="159"/>
      <c r="BD176" s="159"/>
      <c r="BE176" s="159"/>
      <c r="BF176" s="159"/>
    </row>
    <row r="177" spans="1:58" ht="14.25" customHeight="1">
      <c r="B177" s="5"/>
      <c r="C177" s="45"/>
      <c r="D177" s="316"/>
      <c r="E177" s="317"/>
      <c r="F177" s="317"/>
      <c r="G177" s="317"/>
      <c r="H177" s="317"/>
      <c r="I177" s="317"/>
      <c r="J177" s="318"/>
      <c r="K177" s="356" t="s">
        <v>202</v>
      </c>
      <c r="L177" s="357"/>
      <c r="M177" s="357"/>
      <c r="N177" s="357"/>
      <c r="O177" s="357"/>
      <c r="P177" s="357"/>
      <c r="Q177" s="357"/>
      <c r="R177" s="357"/>
      <c r="S177" s="357"/>
      <c r="T177" s="357"/>
      <c r="U177" s="357"/>
      <c r="V177" s="357"/>
      <c r="W177" s="357"/>
      <c r="X177" s="357"/>
      <c r="Y177" s="357"/>
      <c r="Z177" s="358"/>
      <c r="AA177" s="353"/>
      <c r="AB177" s="354"/>
      <c r="AC177" s="354"/>
      <c r="AD177" s="354"/>
      <c r="AE177" s="354"/>
      <c r="AF177" s="355"/>
      <c r="AG177" s="319"/>
      <c r="AH177" s="319"/>
      <c r="AI177" s="319"/>
      <c r="AJ177" s="319"/>
      <c r="AK177" s="319"/>
      <c r="AL177" s="319"/>
      <c r="AM177" s="319"/>
      <c r="AN177" s="320"/>
      <c r="AO177" s="320"/>
      <c r="AP177" s="320"/>
      <c r="AQ177" s="320"/>
      <c r="AR177" s="320"/>
      <c r="AS177" s="320"/>
      <c r="AT177" s="320"/>
      <c r="AU177" s="134"/>
      <c r="AV177" s="135"/>
      <c r="AW177" s="135"/>
      <c r="AX177" s="135"/>
      <c r="AY177" s="135"/>
      <c r="AZ177" s="136"/>
      <c r="BA177" s="158"/>
      <c r="BB177" s="159"/>
      <c r="BC177" s="159"/>
      <c r="BD177" s="159"/>
      <c r="BE177" s="159"/>
      <c r="BF177" s="159"/>
    </row>
    <row r="178" spans="1:58" ht="14.25" customHeight="1">
      <c r="B178" s="5"/>
      <c r="C178" s="5"/>
      <c r="D178" s="14" t="s">
        <v>154</v>
      </c>
      <c r="E178" s="55"/>
      <c r="F178" s="55"/>
      <c r="G178" s="55"/>
      <c r="H178" s="55"/>
      <c r="I178" s="55"/>
      <c r="J178" s="55"/>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55"/>
      <c r="E179" s="55"/>
      <c r="F179" s="55"/>
      <c r="G179" s="55"/>
      <c r="H179" s="55"/>
      <c r="I179" s="55"/>
      <c r="J179" s="55"/>
      <c r="K179" s="55"/>
      <c r="L179" s="55"/>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155</v>
      </c>
    </row>
    <row r="181" spans="1:58" ht="15" customHeight="1" thickBot="1">
      <c r="B181" s="2" t="s">
        <v>156</v>
      </c>
      <c r="N181" s="5"/>
    </row>
    <row r="182" spans="1:58" s="14" customFormat="1" ht="21" customHeight="1" thickBot="1">
      <c r="C182" s="14" t="s">
        <v>157</v>
      </c>
      <c r="M182" s="60"/>
      <c r="N182" s="324"/>
      <c r="O182" s="325"/>
      <c r="P182" s="326"/>
      <c r="Q182" s="61" t="s">
        <v>158</v>
      </c>
      <c r="R182" s="61"/>
      <c r="S182" s="61"/>
      <c r="V182" s="14" t="s">
        <v>159</v>
      </c>
    </row>
    <row r="183" spans="1:58" s="14" customFormat="1" ht="3" customHeight="1" thickBot="1">
      <c r="M183" s="60"/>
      <c r="N183" s="60"/>
      <c r="O183" s="60"/>
      <c r="P183" s="60"/>
      <c r="Q183" s="61"/>
      <c r="R183" s="61"/>
      <c r="S183" s="61"/>
    </row>
    <row r="184" spans="1:58" s="14" customFormat="1" ht="21" customHeight="1" thickBot="1">
      <c r="C184" s="14" t="s">
        <v>160</v>
      </c>
      <c r="T184" s="324"/>
      <c r="U184" s="325"/>
      <c r="V184" s="326"/>
      <c r="W184" s="61" t="s">
        <v>161</v>
      </c>
      <c r="X184" s="61"/>
      <c r="Y184" s="61"/>
      <c r="Z184" s="14" t="s">
        <v>162</v>
      </c>
    </row>
    <row r="185" spans="1:58" ht="14.25" customHeight="1">
      <c r="B185" s="2" t="s">
        <v>163</v>
      </c>
    </row>
    <row r="186" spans="1:58" ht="14.25" customHeight="1">
      <c r="B186" s="5"/>
      <c r="C186" s="45"/>
      <c r="D186" s="327" t="s">
        <v>91</v>
      </c>
      <c r="E186" s="328"/>
      <c r="F186" s="328"/>
      <c r="G186" s="328"/>
      <c r="H186" s="328"/>
      <c r="I186" s="328"/>
      <c r="J186" s="137" t="s">
        <v>92</v>
      </c>
      <c r="K186" s="138"/>
      <c r="L186" s="138"/>
      <c r="M186" s="138"/>
      <c r="N186" s="138"/>
      <c r="O186" s="138"/>
      <c r="P186" s="138"/>
      <c r="Q186" s="138"/>
      <c r="R186" s="138"/>
      <c r="S186" s="138"/>
      <c r="T186" s="138"/>
      <c r="U186" s="138"/>
      <c r="V186" s="138"/>
      <c r="W186" s="138"/>
      <c r="X186" s="138"/>
      <c r="Y186" s="138"/>
      <c r="Z186" s="139"/>
      <c r="AA186" s="146" t="s">
        <v>135</v>
      </c>
      <c r="AB186" s="147"/>
      <c r="AC186" s="147"/>
      <c r="AD186" s="147"/>
      <c r="AE186" s="147"/>
      <c r="AF186" s="148"/>
      <c r="AG186" s="155" t="s">
        <v>94</v>
      </c>
      <c r="AH186" s="331"/>
      <c r="AI186" s="331"/>
      <c r="AJ186" s="331"/>
      <c r="AK186" s="331"/>
      <c r="AL186" s="331"/>
      <c r="AM186" s="332"/>
      <c r="AN186" s="339" t="s">
        <v>137</v>
      </c>
      <c r="AO186" s="340"/>
      <c r="AP186" s="340"/>
      <c r="AQ186" s="340"/>
      <c r="AR186" s="340"/>
      <c r="AS186" s="340"/>
      <c r="AT186" s="341"/>
      <c r="AU186" s="157" t="s">
        <v>96</v>
      </c>
      <c r="AV186" s="157"/>
      <c r="AW186" s="157"/>
      <c r="AX186" s="157"/>
      <c r="AY186" s="157"/>
      <c r="AZ186" s="157"/>
    </row>
    <row r="187" spans="1:58" ht="14.25" customHeight="1">
      <c r="B187" s="5"/>
      <c r="C187" s="45"/>
      <c r="D187" s="329"/>
      <c r="E187" s="329"/>
      <c r="F187" s="329"/>
      <c r="G187" s="329"/>
      <c r="H187" s="329"/>
      <c r="I187" s="329"/>
      <c r="J187" s="140"/>
      <c r="K187" s="141"/>
      <c r="L187" s="141"/>
      <c r="M187" s="141"/>
      <c r="N187" s="141"/>
      <c r="O187" s="141"/>
      <c r="P187" s="141"/>
      <c r="Q187" s="141"/>
      <c r="R187" s="141"/>
      <c r="S187" s="141"/>
      <c r="T187" s="141"/>
      <c r="U187" s="141"/>
      <c r="V187" s="141"/>
      <c r="W187" s="141"/>
      <c r="X187" s="141"/>
      <c r="Y187" s="141"/>
      <c r="Z187" s="142"/>
      <c r="AA187" s="149"/>
      <c r="AB187" s="150"/>
      <c r="AC187" s="150"/>
      <c r="AD187" s="150"/>
      <c r="AE187" s="150"/>
      <c r="AF187" s="151"/>
      <c r="AG187" s="333"/>
      <c r="AH187" s="334"/>
      <c r="AI187" s="334"/>
      <c r="AJ187" s="334"/>
      <c r="AK187" s="334"/>
      <c r="AL187" s="334"/>
      <c r="AM187" s="335"/>
      <c r="AN187" s="342"/>
      <c r="AO187" s="343"/>
      <c r="AP187" s="343"/>
      <c r="AQ187" s="343"/>
      <c r="AR187" s="343"/>
      <c r="AS187" s="343"/>
      <c r="AT187" s="344"/>
      <c r="AU187" s="157"/>
      <c r="AV187" s="157"/>
      <c r="AW187" s="157"/>
      <c r="AX187" s="157"/>
      <c r="AY187" s="157"/>
      <c r="AZ187" s="157"/>
    </row>
    <row r="188" spans="1:58" ht="14.25" customHeight="1">
      <c r="B188" s="5"/>
      <c r="C188" s="45"/>
      <c r="D188" s="330"/>
      <c r="E188" s="330"/>
      <c r="F188" s="330"/>
      <c r="G188" s="330"/>
      <c r="H188" s="330"/>
      <c r="I188" s="330"/>
      <c r="J188" s="143"/>
      <c r="K188" s="144"/>
      <c r="L188" s="144"/>
      <c r="M188" s="144"/>
      <c r="N188" s="144"/>
      <c r="O188" s="144"/>
      <c r="P188" s="144"/>
      <c r="Q188" s="144"/>
      <c r="R188" s="144"/>
      <c r="S188" s="144"/>
      <c r="T188" s="144"/>
      <c r="U188" s="144"/>
      <c r="V188" s="144"/>
      <c r="W188" s="144"/>
      <c r="X188" s="144"/>
      <c r="Y188" s="144"/>
      <c r="Z188" s="145"/>
      <c r="AA188" s="152"/>
      <c r="AB188" s="153"/>
      <c r="AC188" s="153"/>
      <c r="AD188" s="153"/>
      <c r="AE188" s="153"/>
      <c r="AF188" s="154"/>
      <c r="AG188" s="336"/>
      <c r="AH188" s="337"/>
      <c r="AI188" s="337"/>
      <c r="AJ188" s="337"/>
      <c r="AK188" s="337"/>
      <c r="AL188" s="337"/>
      <c r="AM188" s="338"/>
      <c r="AN188" s="345"/>
      <c r="AO188" s="346"/>
      <c r="AP188" s="346"/>
      <c r="AQ188" s="346"/>
      <c r="AR188" s="346"/>
      <c r="AS188" s="346"/>
      <c r="AT188" s="347"/>
      <c r="AU188" s="157"/>
      <c r="AV188" s="157"/>
      <c r="AW188" s="157"/>
      <c r="AX188" s="157"/>
      <c r="AY188" s="157"/>
      <c r="AZ188" s="157"/>
    </row>
    <row r="189" spans="1:58" ht="14.25" customHeight="1">
      <c r="B189" s="5"/>
      <c r="C189" s="45"/>
      <c r="D189" s="189"/>
      <c r="E189" s="190"/>
      <c r="F189" s="190"/>
      <c r="G189" s="190"/>
      <c r="H189" s="190"/>
      <c r="I189" s="191"/>
      <c r="J189" s="284"/>
      <c r="K189" s="285"/>
      <c r="L189" s="285"/>
      <c r="M189" s="285"/>
      <c r="N189" s="285"/>
      <c r="O189" s="285"/>
      <c r="P189" s="285"/>
      <c r="Q189" s="285"/>
      <c r="R189" s="285"/>
      <c r="S189" s="285"/>
      <c r="T189" s="285"/>
      <c r="U189" s="285"/>
      <c r="V189" s="285"/>
      <c r="W189" s="285"/>
      <c r="X189" s="285"/>
      <c r="Y189" s="285"/>
      <c r="Z189" s="286"/>
      <c r="AA189" s="264"/>
      <c r="AB189" s="265"/>
      <c r="AC189" s="265"/>
      <c r="AD189" s="265"/>
      <c r="AE189" s="265"/>
      <c r="AF189" s="266"/>
      <c r="AG189" s="319"/>
      <c r="AH189" s="319"/>
      <c r="AI189" s="319"/>
      <c r="AJ189" s="319"/>
      <c r="AK189" s="319"/>
      <c r="AL189" s="319"/>
      <c r="AM189" s="319"/>
      <c r="AN189" s="320"/>
      <c r="AO189" s="320"/>
      <c r="AP189" s="320"/>
      <c r="AQ189" s="320"/>
      <c r="AR189" s="320"/>
      <c r="AS189" s="320"/>
      <c r="AT189" s="320"/>
      <c r="AU189" s="131">
        <f>AG189*AN189</f>
        <v>0</v>
      </c>
      <c r="AV189" s="132"/>
      <c r="AW189" s="132"/>
      <c r="AX189" s="132"/>
      <c r="AY189" s="132"/>
      <c r="AZ189" s="133"/>
    </row>
    <row r="190" spans="1:58" ht="14.25" customHeight="1">
      <c r="B190" s="5"/>
      <c r="C190" s="45"/>
      <c r="D190" s="192"/>
      <c r="E190" s="193"/>
      <c r="F190" s="193"/>
      <c r="G190" s="193"/>
      <c r="H190" s="193"/>
      <c r="I190" s="194"/>
      <c r="J190" s="287"/>
      <c r="K190" s="288"/>
      <c r="L190" s="288"/>
      <c r="M190" s="288"/>
      <c r="N190" s="288"/>
      <c r="O190" s="288"/>
      <c r="P190" s="288"/>
      <c r="Q190" s="288"/>
      <c r="R190" s="288"/>
      <c r="S190" s="288"/>
      <c r="T190" s="288"/>
      <c r="U190" s="288"/>
      <c r="V190" s="288"/>
      <c r="W190" s="288"/>
      <c r="X190" s="288"/>
      <c r="Y190" s="288"/>
      <c r="Z190" s="289"/>
      <c r="AA190" s="267"/>
      <c r="AB190" s="268"/>
      <c r="AC190" s="268"/>
      <c r="AD190" s="268"/>
      <c r="AE190" s="268"/>
      <c r="AF190" s="269"/>
      <c r="AG190" s="319"/>
      <c r="AH190" s="319"/>
      <c r="AI190" s="319"/>
      <c r="AJ190" s="319"/>
      <c r="AK190" s="319"/>
      <c r="AL190" s="319"/>
      <c r="AM190" s="319"/>
      <c r="AN190" s="320"/>
      <c r="AO190" s="320"/>
      <c r="AP190" s="320"/>
      <c r="AQ190" s="320"/>
      <c r="AR190" s="320"/>
      <c r="AS190" s="320"/>
      <c r="AT190" s="320"/>
      <c r="AU190" s="231"/>
      <c r="AV190" s="232"/>
      <c r="AW190" s="232"/>
      <c r="AX190" s="232"/>
      <c r="AY190" s="232"/>
      <c r="AZ190" s="233"/>
    </row>
    <row r="191" spans="1:58" ht="14.25" customHeight="1">
      <c r="B191" s="5"/>
      <c r="C191" s="45"/>
      <c r="D191" s="195"/>
      <c r="E191" s="196"/>
      <c r="F191" s="196"/>
      <c r="G191" s="196"/>
      <c r="H191" s="196"/>
      <c r="I191" s="197"/>
      <c r="J191" s="321" t="s">
        <v>167</v>
      </c>
      <c r="K191" s="322"/>
      <c r="L191" s="322"/>
      <c r="M191" s="322"/>
      <c r="N191" s="322"/>
      <c r="O191" s="322"/>
      <c r="P191" s="322"/>
      <c r="Q191" s="322"/>
      <c r="R191" s="322"/>
      <c r="S191" s="322"/>
      <c r="T191" s="322"/>
      <c r="U191" s="322"/>
      <c r="V191" s="322"/>
      <c r="W191" s="322"/>
      <c r="X191" s="322"/>
      <c r="Y191" s="322"/>
      <c r="Z191" s="323"/>
      <c r="AA191" s="270"/>
      <c r="AB191" s="271"/>
      <c r="AC191" s="271"/>
      <c r="AD191" s="271"/>
      <c r="AE191" s="271"/>
      <c r="AF191" s="272"/>
      <c r="AG191" s="319"/>
      <c r="AH191" s="319"/>
      <c r="AI191" s="319"/>
      <c r="AJ191" s="319"/>
      <c r="AK191" s="319"/>
      <c r="AL191" s="319"/>
      <c r="AM191" s="319"/>
      <c r="AN191" s="320"/>
      <c r="AO191" s="320"/>
      <c r="AP191" s="320"/>
      <c r="AQ191" s="320"/>
      <c r="AR191" s="320"/>
      <c r="AS191" s="320"/>
      <c r="AT191" s="320"/>
      <c r="AU191" s="231"/>
      <c r="AV191" s="232"/>
      <c r="AW191" s="232"/>
      <c r="AX191" s="232"/>
      <c r="AY191" s="232"/>
      <c r="AZ191" s="233"/>
    </row>
    <row r="192" spans="1:58" ht="14.25" customHeight="1">
      <c r="B192" s="5"/>
      <c r="C192" s="45"/>
      <c r="D192" s="189"/>
      <c r="E192" s="190"/>
      <c r="F192" s="190"/>
      <c r="G192" s="190"/>
      <c r="H192" s="190"/>
      <c r="I192" s="191"/>
      <c r="J192" s="284"/>
      <c r="K192" s="285"/>
      <c r="L192" s="285"/>
      <c r="M192" s="285"/>
      <c r="N192" s="285"/>
      <c r="O192" s="285"/>
      <c r="P192" s="285"/>
      <c r="Q192" s="285"/>
      <c r="R192" s="285"/>
      <c r="S192" s="285"/>
      <c r="T192" s="285"/>
      <c r="U192" s="285"/>
      <c r="V192" s="285"/>
      <c r="W192" s="285"/>
      <c r="X192" s="285"/>
      <c r="Y192" s="285"/>
      <c r="Z192" s="286"/>
      <c r="AA192" s="264"/>
      <c r="AB192" s="265"/>
      <c r="AC192" s="265"/>
      <c r="AD192" s="265"/>
      <c r="AE192" s="265"/>
      <c r="AF192" s="266"/>
      <c r="AG192" s="319"/>
      <c r="AH192" s="319"/>
      <c r="AI192" s="319"/>
      <c r="AJ192" s="319"/>
      <c r="AK192" s="319"/>
      <c r="AL192" s="319"/>
      <c r="AM192" s="319"/>
      <c r="AN192" s="320"/>
      <c r="AO192" s="320"/>
      <c r="AP192" s="320"/>
      <c r="AQ192" s="320"/>
      <c r="AR192" s="320"/>
      <c r="AS192" s="320"/>
      <c r="AT192" s="320"/>
      <c r="AU192" s="131">
        <f>AG192*AN192</f>
        <v>0</v>
      </c>
      <c r="AV192" s="132"/>
      <c r="AW192" s="132"/>
      <c r="AX192" s="132"/>
      <c r="AY192" s="132"/>
      <c r="AZ192" s="133"/>
    </row>
    <row r="193" spans="1:58" ht="14.25" customHeight="1">
      <c r="B193" s="5"/>
      <c r="C193" s="45"/>
      <c r="D193" s="192"/>
      <c r="E193" s="193"/>
      <c r="F193" s="193"/>
      <c r="G193" s="193"/>
      <c r="H193" s="193"/>
      <c r="I193" s="194"/>
      <c r="J193" s="287"/>
      <c r="K193" s="288"/>
      <c r="L193" s="288"/>
      <c r="M193" s="288"/>
      <c r="N193" s="288"/>
      <c r="O193" s="288"/>
      <c r="P193" s="288"/>
      <c r="Q193" s="288"/>
      <c r="R193" s="288"/>
      <c r="S193" s="288"/>
      <c r="T193" s="288"/>
      <c r="U193" s="288"/>
      <c r="V193" s="288"/>
      <c r="W193" s="288"/>
      <c r="X193" s="288"/>
      <c r="Y193" s="288"/>
      <c r="Z193" s="289"/>
      <c r="AA193" s="267"/>
      <c r="AB193" s="268"/>
      <c r="AC193" s="268"/>
      <c r="AD193" s="268"/>
      <c r="AE193" s="268"/>
      <c r="AF193" s="269"/>
      <c r="AG193" s="319"/>
      <c r="AH193" s="319"/>
      <c r="AI193" s="319"/>
      <c r="AJ193" s="319"/>
      <c r="AK193" s="319"/>
      <c r="AL193" s="319"/>
      <c r="AM193" s="319"/>
      <c r="AN193" s="320"/>
      <c r="AO193" s="320"/>
      <c r="AP193" s="320"/>
      <c r="AQ193" s="320"/>
      <c r="AR193" s="320"/>
      <c r="AS193" s="320"/>
      <c r="AT193" s="320"/>
      <c r="AU193" s="231"/>
      <c r="AV193" s="232"/>
      <c r="AW193" s="232"/>
      <c r="AX193" s="232"/>
      <c r="AY193" s="232"/>
      <c r="AZ193" s="233"/>
    </row>
    <row r="194" spans="1:58" ht="14.25" customHeight="1">
      <c r="B194" s="5"/>
      <c r="C194" s="45"/>
      <c r="D194" s="195"/>
      <c r="E194" s="196"/>
      <c r="F194" s="196"/>
      <c r="G194" s="196"/>
      <c r="H194" s="196"/>
      <c r="I194" s="197"/>
      <c r="J194" s="321" t="s">
        <v>167</v>
      </c>
      <c r="K194" s="322"/>
      <c r="L194" s="322"/>
      <c r="M194" s="322"/>
      <c r="N194" s="322"/>
      <c r="O194" s="322"/>
      <c r="P194" s="322"/>
      <c r="Q194" s="322"/>
      <c r="R194" s="322"/>
      <c r="S194" s="322"/>
      <c r="T194" s="322"/>
      <c r="U194" s="322"/>
      <c r="V194" s="322"/>
      <c r="W194" s="322"/>
      <c r="X194" s="322"/>
      <c r="Y194" s="322"/>
      <c r="Z194" s="323"/>
      <c r="AA194" s="270"/>
      <c r="AB194" s="271"/>
      <c r="AC194" s="271"/>
      <c r="AD194" s="271"/>
      <c r="AE194" s="271"/>
      <c r="AF194" s="272"/>
      <c r="AG194" s="319"/>
      <c r="AH194" s="319"/>
      <c r="AI194" s="319"/>
      <c r="AJ194" s="319"/>
      <c r="AK194" s="319"/>
      <c r="AL194" s="319"/>
      <c r="AM194" s="319"/>
      <c r="AN194" s="320"/>
      <c r="AO194" s="320"/>
      <c r="AP194" s="320"/>
      <c r="AQ194" s="320"/>
      <c r="AR194" s="320"/>
      <c r="AS194" s="320"/>
      <c r="AT194" s="320"/>
      <c r="AU194" s="231"/>
      <c r="AV194" s="232"/>
      <c r="AW194" s="232"/>
      <c r="AX194" s="232"/>
      <c r="AY194" s="232"/>
      <c r="AZ194" s="233"/>
    </row>
    <row r="195" spans="1:58" ht="14.25" customHeight="1">
      <c r="D195" s="189"/>
      <c r="E195" s="190"/>
      <c r="F195" s="190"/>
      <c r="G195" s="190"/>
      <c r="H195" s="190"/>
      <c r="I195" s="191"/>
      <c r="J195" s="284"/>
      <c r="K195" s="285"/>
      <c r="L195" s="285"/>
      <c r="M195" s="285"/>
      <c r="N195" s="285"/>
      <c r="O195" s="285"/>
      <c r="P195" s="285"/>
      <c r="Q195" s="285"/>
      <c r="R195" s="285"/>
      <c r="S195" s="285"/>
      <c r="T195" s="285"/>
      <c r="U195" s="285"/>
      <c r="V195" s="285"/>
      <c r="W195" s="285"/>
      <c r="X195" s="285"/>
      <c r="Y195" s="285"/>
      <c r="Z195" s="286"/>
      <c r="AA195" s="264"/>
      <c r="AB195" s="265"/>
      <c r="AC195" s="265"/>
      <c r="AD195" s="265"/>
      <c r="AE195" s="265"/>
      <c r="AF195" s="266"/>
      <c r="AG195" s="319"/>
      <c r="AH195" s="319"/>
      <c r="AI195" s="319"/>
      <c r="AJ195" s="319"/>
      <c r="AK195" s="319"/>
      <c r="AL195" s="319"/>
      <c r="AM195" s="319"/>
      <c r="AN195" s="320"/>
      <c r="AO195" s="320"/>
      <c r="AP195" s="320"/>
      <c r="AQ195" s="320"/>
      <c r="AR195" s="320"/>
      <c r="AS195" s="320"/>
      <c r="AT195" s="320"/>
      <c r="AU195" s="131">
        <f>AG195*AN195</f>
        <v>0</v>
      </c>
      <c r="AV195" s="132"/>
      <c r="AW195" s="132"/>
      <c r="AX195" s="132"/>
      <c r="AY195" s="132"/>
      <c r="AZ195" s="133"/>
    </row>
    <row r="196" spans="1:58" ht="14.25" customHeight="1">
      <c r="D196" s="192"/>
      <c r="E196" s="193"/>
      <c r="F196" s="193"/>
      <c r="G196" s="193"/>
      <c r="H196" s="193"/>
      <c r="I196" s="194"/>
      <c r="J196" s="287"/>
      <c r="K196" s="288"/>
      <c r="L196" s="288"/>
      <c r="M196" s="288"/>
      <c r="N196" s="288"/>
      <c r="O196" s="288"/>
      <c r="P196" s="288"/>
      <c r="Q196" s="288"/>
      <c r="R196" s="288"/>
      <c r="S196" s="288"/>
      <c r="T196" s="288"/>
      <c r="U196" s="288"/>
      <c r="V196" s="288"/>
      <c r="W196" s="288"/>
      <c r="X196" s="288"/>
      <c r="Y196" s="288"/>
      <c r="Z196" s="289"/>
      <c r="AA196" s="267"/>
      <c r="AB196" s="268"/>
      <c r="AC196" s="268"/>
      <c r="AD196" s="268"/>
      <c r="AE196" s="268"/>
      <c r="AF196" s="269"/>
      <c r="AG196" s="319"/>
      <c r="AH196" s="319"/>
      <c r="AI196" s="319"/>
      <c r="AJ196" s="319"/>
      <c r="AK196" s="319"/>
      <c r="AL196" s="319"/>
      <c r="AM196" s="319"/>
      <c r="AN196" s="320"/>
      <c r="AO196" s="320"/>
      <c r="AP196" s="320"/>
      <c r="AQ196" s="320"/>
      <c r="AR196" s="320"/>
      <c r="AS196" s="320"/>
      <c r="AT196" s="320"/>
      <c r="AU196" s="231"/>
      <c r="AV196" s="232"/>
      <c r="AW196" s="232"/>
      <c r="AX196" s="232"/>
      <c r="AY196" s="232"/>
      <c r="AZ196" s="233"/>
    </row>
    <row r="197" spans="1:58" ht="14.25" customHeight="1">
      <c r="D197" s="195"/>
      <c r="E197" s="196"/>
      <c r="F197" s="196"/>
      <c r="G197" s="196"/>
      <c r="H197" s="196"/>
      <c r="I197" s="197"/>
      <c r="J197" s="321" t="s">
        <v>167</v>
      </c>
      <c r="K197" s="322"/>
      <c r="L197" s="322"/>
      <c r="M197" s="322"/>
      <c r="N197" s="322"/>
      <c r="O197" s="322"/>
      <c r="P197" s="322"/>
      <c r="Q197" s="322"/>
      <c r="R197" s="322"/>
      <c r="S197" s="322"/>
      <c r="T197" s="322"/>
      <c r="U197" s="322"/>
      <c r="V197" s="322"/>
      <c r="W197" s="322"/>
      <c r="X197" s="322"/>
      <c r="Y197" s="322"/>
      <c r="Z197" s="323"/>
      <c r="AA197" s="270"/>
      <c r="AB197" s="271"/>
      <c r="AC197" s="271"/>
      <c r="AD197" s="271"/>
      <c r="AE197" s="271"/>
      <c r="AF197" s="272"/>
      <c r="AG197" s="319"/>
      <c r="AH197" s="319"/>
      <c r="AI197" s="319"/>
      <c r="AJ197" s="319"/>
      <c r="AK197" s="319"/>
      <c r="AL197" s="319"/>
      <c r="AM197" s="319"/>
      <c r="AN197" s="320"/>
      <c r="AO197" s="320"/>
      <c r="AP197" s="320"/>
      <c r="AQ197" s="320"/>
      <c r="AR197" s="320"/>
      <c r="AS197" s="320"/>
      <c r="AT197" s="320"/>
      <c r="AU197" s="231"/>
      <c r="AV197" s="232"/>
      <c r="AW197" s="232"/>
      <c r="AX197" s="232"/>
      <c r="AY197" s="232"/>
      <c r="AZ197" s="233"/>
    </row>
    <row r="198" spans="1:58" ht="14.25" customHeight="1">
      <c r="D198" s="189"/>
      <c r="E198" s="190"/>
      <c r="F198" s="190"/>
      <c r="G198" s="190"/>
      <c r="H198" s="190"/>
      <c r="I198" s="191"/>
      <c r="J198" s="284"/>
      <c r="K198" s="285"/>
      <c r="L198" s="285"/>
      <c r="M198" s="285"/>
      <c r="N198" s="285"/>
      <c r="O198" s="285"/>
      <c r="P198" s="285"/>
      <c r="Q198" s="285"/>
      <c r="R198" s="285"/>
      <c r="S198" s="285"/>
      <c r="T198" s="285"/>
      <c r="U198" s="285"/>
      <c r="V198" s="285"/>
      <c r="W198" s="285"/>
      <c r="X198" s="285"/>
      <c r="Y198" s="285"/>
      <c r="Z198" s="286"/>
      <c r="AA198" s="264"/>
      <c r="AB198" s="265"/>
      <c r="AC198" s="265"/>
      <c r="AD198" s="265"/>
      <c r="AE198" s="265"/>
      <c r="AF198" s="266"/>
      <c r="AG198" s="319"/>
      <c r="AH198" s="319"/>
      <c r="AI198" s="319"/>
      <c r="AJ198" s="319"/>
      <c r="AK198" s="319"/>
      <c r="AL198" s="319"/>
      <c r="AM198" s="319"/>
      <c r="AN198" s="320"/>
      <c r="AO198" s="320"/>
      <c r="AP198" s="320"/>
      <c r="AQ198" s="320"/>
      <c r="AR198" s="320"/>
      <c r="AS198" s="320"/>
      <c r="AT198" s="320"/>
      <c r="AU198" s="131">
        <f>AG198*AN198</f>
        <v>0</v>
      </c>
      <c r="AV198" s="132"/>
      <c r="AW198" s="132"/>
      <c r="AX198" s="132"/>
      <c r="AY198" s="132"/>
      <c r="AZ198" s="133"/>
    </row>
    <row r="199" spans="1:58" ht="14.25" customHeight="1">
      <c r="D199" s="192"/>
      <c r="E199" s="193"/>
      <c r="F199" s="193"/>
      <c r="G199" s="193"/>
      <c r="H199" s="193"/>
      <c r="I199" s="194"/>
      <c r="J199" s="287"/>
      <c r="K199" s="288"/>
      <c r="L199" s="288"/>
      <c r="M199" s="288"/>
      <c r="N199" s="288"/>
      <c r="O199" s="288"/>
      <c r="P199" s="288"/>
      <c r="Q199" s="288"/>
      <c r="R199" s="288"/>
      <c r="S199" s="288"/>
      <c r="T199" s="288"/>
      <c r="U199" s="288"/>
      <c r="V199" s="288"/>
      <c r="W199" s="288"/>
      <c r="X199" s="288"/>
      <c r="Y199" s="288"/>
      <c r="Z199" s="289"/>
      <c r="AA199" s="267"/>
      <c r="AB199" s="268"/>
      <c r="AC199" s="268"/>
      <c r="AD199" s="268"/>
      <c r="AE199" s="268"/>
      <c r="AF199" s="269"/>
      <c r="AG199" s="319"/>
      <c r="AH199" s="319"/>
      <c r="AI199" s="319"/>
      <c r="AJ199" s="319"/>
      <c r="AK199" s="319"/>
      <c r="AL199" s="319"/>
      <c r="AM199" s="319"/>
      <c r="AN199" s="320"/>
      <c r="AO199" s="320"/>
      <c r="AP199" s="320"/>
      <c r="AQ199" s="320"/>
      <c r="AR199" s="320"/>
      <c r="AS199" s="320"/>
      <c r="AT199" s="320"/>
      <c r="AU199" s="231"/>
      <c r="AV199" s="232"/>
      <c r="AW199" s="232"/>
      <c r="AX199" s="232"/>
      <c r="AY199" s="232"/>
      <c r="AZ199" s="233"/>
    </row>
    <row r="200" spans="1:58" ht="14.25" customHeight="1">
      <c r="D200" s="195"/>
      <c r="E200" s="196"/>
      <c r="F200" s="196"/>
      <c r="G200" s="196"/>
      <c r="H200" s="196"/>
      <c r="I200" s="197"/>
      <c r="J200" s="321" t="s">
        <v>167</v>
      </c>
      <c r="K200" s="322"/>
      <c r="L200" s="322"/>
      <c r="M200" s="322"/>
      <c r="N200" s="322"/>
      <c r="O200" s="322"/>
      <c r="P200" s="322"/>
      <c r="Q200" s="322"/>
      <c r="R200" s="322"/>
      <c r="S200" s="322"/>
      <c r="T200" s="322"/>
      <c r="U200" s="322"/>
      <c r="V200" s="322"/>
      <c r="W200" s="322"/>
      <c r="X200" s="322"/>
      <c r="Y200" s="322"/>
      <c r="Z200" s="323"/>
      <c r="AA200" s="270"/>
      <c r="AB200" s="271"/>
      <c r="AC200" s="271"/>
      <c r="AD200" s="271"/>
      <c r="AE200" s="271"/>
      <c r="AF200" s="272"/>
      <c r="AG200" s="319"/>
      <c r="AH200" s="319"/>
      <c r="AI200" s="319"/>
      <c r="AJ200" s="319"/>
      <c r="AK200" s="319"/>
      <c r="AL200" s="319"/>
      <c r="AM200" s="319"/>
      <c r="AN200" s="320"/>
      <c r="AO200" s="320"/>
      <c r="AP200" s="320"/>
      <c r="AQ200" s="320"/>
      <c r="AR200" s="320"/>
      <c r="AS200" s="320"/>
      <c r="AT200" s="320"/>
      <c r="AU200" s="231"/>
      <c r="AV200" s="232"/>
      <c r="AW200" s="232"/>
      <c r="AX200" s="232"/>
      <c r="AY200" s="232"/>
      <c r="AZ200" s="233"/>
    </row>
    <row r="201" spans="1:58" ht="14.25" customHeight="1">
      <c r="D201" s="189"/>
      <c r="E201" s="190"/>
      <c r="F201" s="190"/>
      <c r="G201" s="190"/>
      <c r="H201" s="190"/>
      <c r="I201" s="191"/>
      <c r="J201" s="284"/>
      <c r="K201" s="285"/>
      <c r="L201" s="285"/>
      <c r="M201" s="285"/>
      <c r="N201" s="285"/>
      <c r="O201" s="285"/>
      <c r="P201" s="285"/>
      <c r="Q201" s="285"/>
      <c r="R201" s="285"/>
      <c r="S201" s="285"/>
      <c r="T201" s="285"/>
      <c r="U201" s="285"/>
      <c r="V201" s="285"/>
      <c r="W201" s="285"/>
      <c r="X201" s="285"/>
      <c r="Y201" s="285"/>
      <c r="Z201" s="286"/>
      <c r="AA201" s="264"/>
      <c r="AB201" s="265"/>
      <c r="AC201" s="265"/>
      <c r="AD201" s="265"/>
      <c r="AE201" s="265"/>
      <c r="AF201" s="266"/>
      <c r="AG201" s="319"/>
      <c r="AH201" s="319"/>
      <c r="AI201" s="319"/>
      <c r="AJ201" s="319"/>
      <c r="AK201" s="319"/>
      <c r="AL201" s="319"/>
      <c r="AM201" s="319"/>
      <c r="AN201" s="320"/>
      <c r="AO201" s="320"/>
      <c r="AP201" s="320"/>
      <c r="AQ201" s="320"/>
      <c r="AR201" s="320"/>
      <c r="AS201" s="320"/>
      <c r="AT201" s="320"/>
      <c r="AU201" s="131">
        <f>AG201*AN201</f>
        <v>0</v>
      </c>
      <c r="AV201" s="132"/>
      <c r="AW201" s="132"/>
      <c r="AX201" s="132"/>
      <c r="AY201" s="132"/>
      <c r="AZ201" s="133"/>
    </row>
    <row r="202" spans="1:58" ht="14.25" customHeight="1">
      <c r="D202" s="192"/>
      <c r="E202" s="193"/>
      <c r="F202" s="193"/>
      <c r="G202" s="193"/>
      <c r="H202" s="193"/>
      <c r="I202" s="194"/>
      <c r="J202" s="287"/>
      <c r="K202" s="288"/>
      <c r="L202" s="288"/>
      <c r="M202" s="288"/>
      <c r="N202" s="288"/>
      <c r="O202" s="288"/>
      <c r="P202" s="288"/>
      <c r="Q202" s="288"/>
      <c r="R202" s="288"/>
      <c r="S202" s="288"/>
      <c r="T202" s="288"/>
      <c r="U202" s="288"/>
      <c r="V202" s="288"/>
      <c r="W202" s="288"/>
      <c r="X202" s="288"/>
      <c r="Y202" s="288"/>
      <c r="Z202" s="289"/>
      <c r="AA202" s="267"/>
      <c r="AB202" s="268"/>
      <c r="AC202" s="268"/>
      <c r="AD202" s="268"/>
      <c r="AE202" s="268"/>
      <c r="AF202" s="269"/>
      <c r="AG202" s="319"/>
      <c r="AH202" s="319"/>
      <c r="AI202" s="319"/>
      <c r="AJ202" s="319"/>
      <c r="AK202" s="319"/>
      <c r="AL202" s="319"/>
      <c r="AM202" s="319"/>
      <c r="AN202" s="320"/>
      <c r="AO202" s="320"/>
      <c r="AP202" s="320"/>
      <c r="AQ202" s="320"/>
      <c r="AR202" s="320"/>
      <c r="AS202" s="320"/>
      <c r="AT202" s="320"/>
      <c r="AU202" s="231"/>
      <c r="AV202" s="232"/>
      <c r="AW202" s="232"/>
      <c r="AX202" s="232"/>
      <c r="AY202" s="232"/>
      <c r="AZ202" s="233"/>
    </row>
    <row r="203" spans="1:58" ht="14.25" customHeight="1">
      <c r="D203" s="195"/>
      <c r="E203" s="196"/>
      <c r="F203" s="196"/>
      <c r="G203" s="196"/>
      <c r="H203" s="196"/>
      <c r="I203" s="197"/>
      <c r="J203" s="321" t="s">
        <v>168</v>
      </c>
      <c r="K203" s="322"/>
      <c r="L203" s="322"/>
      <c r="M203" s="322"/>
      <c r="N203" s="322"/>
      <c r="O203" s="322"/>
      <c r="P203" s="322"/>
      <c r="Q203" s="322"/>
      <c r="R203" s="322"/>
      <c r="S203" s="322"/>
      <c r="T203" s="322"/>
      <c r="U203" s="322"/>
      <c r="V203" s="322"/>
      <c r="W203" s="322"/>
      <c r="X203" s="322"/>
      <c r="Y203" s="322"/>
      <c r="Z203" s="323"/>
      <c r="AA203" s="270"/>
      <c r="AB203" s="271"/>
      <c r="AC203" s="271"/>
      <c r="AD203" s="271"/>
      <c r="AE203" s="271"/>
      <c r="AF203" s="272"/>
      <c r="AG203" s="319"/>
      <c r="AH203" s="319"/>
      <c r="AI203" s="319"/>
      <c r="AJ203" s="319"/>
      <c r="AK203" s="319"/>
      <c r="AL203" s="319"/>
      <c r="AM203" s="319"/>
      <c r="AN203" s="320"/>
      <c r="AO203" s="320"/>
      <c r="AP203" s="320"/>
      <c r="AQ203" s="320"/>
      <c r="AR203" s="320"/>
      <c r="AS203" s="320"/>
      <c r="AT203" s="320"/>
      <c r="AU203" s="231"/>
      <c r="AV203" s="232"/>
      <c r="AW203" s="232"/>
      <c r="AX203" s="232"/>
      <c r="AY203" s="232"/>
      <c r="AZ203" s="233"/>
      <c r="BA203" s="5"/>
      <c r="BB203" s="5"/>
      <c r="BC203" s="5"/>
      <c r="BD203" s="5"/>
      <c r="BE203" s="5"/>
      <c r="BF203" s="5"/>
    </row>
    <row r="204" spans="1:58" ht="42.75" customHeight="1">
      <c r="D204" s="295" t="s">
        <v>169</v>
      </c>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6"/>
      <c r="AA204" s="297" t="s">
        <v>170</v>
      </c>
      <c r="AB204" s="298"/>
      <c r="AC204" s="298"/>
      <c r="AD204" s="298"/>
      <c r="AE204" s="298"/>
      <c r="AF204" s="291"/>
      <c r="AG204" s="299"/>
      <c r="AH204" s="300"/>
      <c r="AI204" s="300"/>
      <c r="AJ204" s="300"/>
      <c r="AK204" s="301"/>
      <c r="AL204" s="302" t="s">
        <v>26</v>
      </c>
      <c r="AM204" s="303"/>
      <c r="AN204" s="304" t="s">
        <v>171</v>
      </c>
      <c r="AO204" s="305"/>
      <c r="AP204" s="305"/>
      <c r="AQ204" s="305"/>
      <c r="AR204" s="305"/>
      <c r="AS204" s="305"/>
      <c r="AT204" s="305"/>
      <c r="AU204" s="299"/>
      <c r="AV204" s="300"/>
      <c r="AW204" s="300"/>
      <c r="AX204" s="301"/>
      <c r="AY204" s="290" t="s">
        <v>26</v>
      </c>
      <c r="AZ204" s="291"/>
      <c r="BA204" s="49"/>
      <c r="BB204" s="49"/>
      <c r="BC204" s="49"/>
      <c r="BD204" s="241"/>
      <c r="BE204" s="241"/>
      <c r="BF204" s="5"/>
    </row>
    <row r="205" spans="1:58" ht="18" customHeight="1">
      <c r="D205" s="292" t="s">
        <v>172</v>
      </c>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10"/>
      <c r="AM206" s="10"/>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173</v>
      </c>
    </row>
    <row r="208" spans="1:58" ht="15" customHeight="1">
      <c r="B208" s="2" t="s">
        <v>174</v>
      </c>
    </row>
    <row r="209" spans="1:58" ht="15" customHeight="1">
      <c r="B209" s="5"/>
      <c r="C209" s="45"/>
      <c r="D209" s="262" t="s">
        <v>91</v>
      </c>
      <c r="E209" s="263"/>
      <c r="F209" s="263"/>
      <c r="G209" s="263"/>
      <c r="H209" s="263"/>
      <c r="I209" s="263"/>
      <c r="J209" s="263"/>
      <c r="K209" s="263"/>
      <c r="L209" s="263"/>
      <c r="M209" s="137" t="s">
        <v>92</v>
      </c>
      <c r="N209" s="138"/>
      <c r="O209" s="138"/>
      <c r="P209" s="138"/>
      <c r="Q209" s="138"/>
      <c r="R209" s="138"/>
      <c r="S209" s="138"/>
      <c r="T209" s="138"/>
      <c r="U209" s="138"/>
      <c r="V209" s="138"/>
      <c r="W209" s="138"/>
      <c r="X209" s="138"/>
      <c r="Y209" s="138"/>
      <c r="Z209" s="139"/>
      <c r="AA209" s="146" t="s">
        <v>135</v>
      </c>
      <c r="AB209" s="147"/>
      <c r="AC209" s="147"/>
      <c r="AD209" s="147"/>
      <c r="AE209" s="147"/>
      <c r="AF209" s="148"/>
      <c r="AG209" s="237" t="s">
        <v>136</v>
      </c>
      <c r="AH209" s="238"/>
      <c r="AI209" s="238"/>
      <c r="AJ209" s="238"/>
      <c r="AK209" s="238"/>
      <c r="AL209" s="238"/>
      <c r="AM209" s="239"/>
      <c r="AN209" s="246" t="s">
        <v>146</v>
      </c>
      <c r="AO209" s="246"/>
      <c r="AP209" s="246"/>
      <c r="AQ209" s="246"/>
      <c r="AR209" s="246"/>
      <c r="AS209" s="246"/>
      <c r="AT209" s="246"/>
      <c r="AU209" s="157" t="s">
        <v>175</v>
      </c>
      <c r="AV209" s="157"/>
      <c r="AW209" s="157"/>
      <c r="AX209" s="157"/>
      <c r="AY209" s="157"/>
      <c r="AZ209" s="157"/>
      <c r="BA209" s="65"/>
      <c r="BB209" s="65"/>
      <c r="BC209" s="65"/>
      <c r="BD209" s="65"/>
      <c r="BE209" s="65"/>
    </row>
    <row r="210" spans="1:58" ht="15" customHeight="1">
      <c r="B210" s="5"/>
      <c r="C210" s="45"/>
      <c r="D210" s="263"/>
      <c r="E210" s="263"/>
      <c r="F210" s="263"/>
      <c r="G210" s="263"/>
      <c r="H210" s="263"/>
      <c r="I210" s="263"/>
      <c r="J210" s="263"/>
      <c r="K210" s="263"/>
      <c r="L210" s="263"/>
      <c r="M210" s="140"/>
      <c r="N210" s="141"/>
      <c r="O210" s="141"/>
      <c r="P210" s="141"/>
      <c r="Q210" s="141"/>
      <c r="R210" s="141"/>
      <c r="S210" s="141"/>
      <c r="T210" s="141"/>
      <c r="U210" s="141"/>
      <c r="V210" s="141"/>
      <c r="W210" s="141"/>
      <c r="X210" s="141"/>
      <c r="Y210" s="141"/>
      <c r="Z210" s="142"/>
      <c r="AA210" s="149"/>
      <c r="AB210" s="150"/>
      <c r="AC210" s="150"/>
      <c r="AD210" s="150"/>
      <c r="AE210" s="150"/>
      <c r="AF210" s="151"/>
      <c r="AG210" s="240"/>
      <c r="AH210" s="241"/>
      <c r="AI210" s="241"/>
      <c r="AJ210" s="241"/>
      <c r="AK210" s="241"/>
      <c r="AL210" s="241"/>
      <c r="AM210" s="242"/>
      <c r="AN210" s="246"/>
      <c r="AO210" s="246"/>
      <c r="AP210" s="246"/>
      <c r="AQ210" s="246"/>
      <c r="AR210" s="246"/>
      <c r="AS210" s="246"/>
      <c r="AT210" s="246"/>
      <c r="AU210" s="157"/>
      <c r="AV210" s="157"/>
      <c r="AW210" s="157"/>
      <c r="AX210" s="157"/>
      <c r="AY210" s="157"/>
      <c r="AZ210" s="157"/>
      <c r="BA210" s="66"/>
      <c r="BB210" s="66"/>
      <c r="BC210" s="66"/>
      <c r="BD210" s="66"/>
      <c r="BE210" s="65"/>
    </row>
    <row r="211" spans="1:58" ht="15" customHeight="1">
      <c r="B211" s="5"/>
      <c r="C211" s="45"/>
      <c r="D211" s="263"/>
      <c r="E211" s="263"/>
      <c r="F211" s="263"/>
      <c r="G211" s="263"/>
      <c r="H211" s="263"/>
      <c r="I211" s="263"/>
      <c r="J211" s="263"/>
      <c r="K211" s="263"/>
      <c r="L211" s="263"/>
      <c r="M211" s="143"/>
      <c r="N211" s="144"/>
      <c r="O211" s="144"/>
      <c r="P211" s="144"/>
      <c r="Q211" s="144"/>
      <c r="R211" s="144"/>
      <c r="S211" s="144"/>
      <c r="T211" s="144"/>
      <c r="U211" s="144"/>
      <c r="V211" s="144"/>
      <c r="W211" s="144"/>
      <c r="X211" s="144"/>
      <c r="Y211" s="144"/>
      <c r="Z211" s="145"/>
      <c r="AA211" s="152"/>
      <c r="AB211" s="153"/>
      <c r="AC211" s="153"/>
      <c r="AD211" s="153"/>
      <c r="AE211" s="153"/>
      <c r="AF211" s="154"/>
      <c r="AG211" s="243"/>
      <c r="AH211" s="244"/>
      <c r="AI211" s="244"/>
      <c r="AJ211" s="244"/>
      <c r="AK211" s="244"/>
      <c r="AL211" s="244"/>
      <c r="AM211" s="245"/>
      <c r="AN211" s="246"/>
      <c r="AO211" s="246"/>
      <c r="AP211" s="246"/>
      <c r="AQ211" s="246"/>
      <c r="AR211" s="246"/>
      <c r="AS211" s="246"/>
      <c r="AT211" s="246"/>
      <c r="AU211" s="157"/>
      <c r="AV211" s="157"/>
      <c r="AW211" s="157"/>
      <c r="AX211" s="157"/>
      <c r="AY211" s="157"/>
      <c r="AZ211" s="157"/>
      <c r="BA211" s="293"/>
      <c r="BB211" s="294"/>
      <c r="BC211" s="294"/>
      <c r="BD211" s="294"/>
      <c r="BE211" s="294"/>
      <c r="BF211" s="294"/>
    </row>
    <row r="212" spans="1:58" ht="15" customHeight="1">
      <c r="B212" s="5"/>
      <c r="C212" s="45"/>
      <c r="D212" s="306"/>
      <c r="E212" s="307"/>
      <c r="F212" s="307"/>
      <c r="G212" s="307"/>
      <c r="H212" s="307"/>
      <c r="I212" s="307"/>
      <c r="J212" s="307"/>
      <c r="K212" s="307"/>
      <c r="L212" s="308"/>
      <c r="M212" s="284"/>
      <c r="N212" s="285"/>
      <c r="O212" s="285"/>
      <c r="P212" s="285"/>
      <c r="Q212" s="285"/>
      <c r="R212" s="285"/>
      <c r="S212" s="285"/>
      <c r="T212" s="285"/>
      <c r="U212" s="285"/>
      <c r="V212" s="285"/>
      <c r="W212" s="285"/>
      <c r="X212" s="285"/>
      <c r="Y212" s="285"/>
      <c r="Z212" s="286"/>
      <c r="AA212" s="264"/>
      <c r="AB212" s="265"/>
      <c r="AC212" s="265"/>
      <c r="AD212" s="265"/>
      <c r="AE212" s="265"/>
      <c r="AF212" s="266"/>
      <c r="AG212" s="172"/>
      <c r="AH212" s="173"/>
      <c r="AI212" s="173"/>
      <c r="AJ212" s="173"/>
      <c r="AK212" s="173"/>
      <c r="AL212" s="173"/>
      <c r="AM212" s="174"/>
      <c r="AN212" s="178"/>
      <c r="AO212" s="179"/>
      <c r="AP212" s="179"/>
      <c r="AQ212" s="179"/>
      <c r="AR212" s="179"/>
      <c r="AS212" s="179"/>
      <c r="AT212" s="180"/>
      <c r="AU212" s="131">
        <f>AN212*AG212</f>
        <v>0</v>
      </c>
      <c r="AV212" s="132"/>
      <c r="AW212" s="132"/>
      <c r="AX212" s="132"/>
      <c r="AY212" s="132"/>
      <c r="AZ212" s="133"/>
      <c r="BA212" s="293"/>
      <c r="BB212" s="294"/>
      <c r="BC212" s="294"/>
      <c r="BD212" s="294"/>
      <c r="BE212" s="294"/>
      <c r="BF212" s="294"/>
    </row>
    <row r="213" spans="1:58" ht="15" customHeight="1">
      <c r="B213" s="5"/>
      <c r="C213" s="45"/>
      <c r="D213" s="67"/>
      <c r="E213" s="68"/>
      <c r="F213" s="68"/>
      <c r="G213" s="68"/>
      <c r="H213" s="68"/>
      <c r="I213" s="68"/>
      <c r="J213" s="68"/>
      <c r="K213" s="68"/>
      <c r="L213" s="69"/>
      <c r="M213" s="309"/>
      <c r="N213" s="310"/>
      <c r="O213" s="310"/>
      <c r="P213" s="310"/>
      <c r="Q213" s="310"/>
      <c r="R213" s="310"/>
      <c r="S213" s="310"/>
      <c r="T213" s="310"/>
      <c r="U213" s="310"/>
      <c r="V213" s="310"/>
      <c r="W213" s="310"/>
      <c r="X213" s="310"/>
      <c r="Y213" s="310"/>
      <c r="Z213" s="311"/>
      <c r="AA213" s="312"/>
      <c r="AB213" s="268"/>
      <c r="AC213" s="268"/>
      <c r="AD213" s="268"/>
      <c r="AE213" s="268"/>
      <c r="AF213" s="269"/>
      <c r="AG213" s="253"/>
      <c r="AH213" s="254"/>
      <c r="AI213" s="254"/>
      <c r="AJ213" s="254"/>
      <c r="AK213" s="254"/>
      <c r="AL213" s="254"/>
      <c r="AM213" s="255"/>
      <c r="AN213" s="256"/>
      <c r="AO213" s="257"/>
      <c r="AP213" s="257"/>
      <c r="AQ213" s="257"/>
      <c r="AR213" s="257"/>
      <c r="AS213" s="257"/>
      <c r="AT213" s="258"/>
      <c r="AU213" s="231"/>
      <c r="AV213" s="232"/>
      <c r="AW213" s="232"/>
      <c r="AX213" s="232"/>
      <c r="AY213" s="232"/>
      <c r="AZ213" s="233"/>
      <c r="BA213" s="293"/>
      <c r="BB213" s="294"/>
      <c r="BC213" s="294"/>
      <c r="BD213" s="294"/>
      <c r="BE213" s="294"/>
      <c r="BF213" s="294"/>
    </row>
    <row r="214" spans="1:58" ht="15" customHeight="1">
      <c r="B214" s="5"/>
      <c r="C214" s="45"/>
      <c r="D214" s="313"/>
      <c r="E214" s="314"/>
      <c r="F214" s="314"/>
      <c r="G214" s="314"/>
      <c r="H214" s="314"/>
      <c r="I214" s="314"/>
      <c r="J214" s="314"/>
      <c r="K214" s="314"/>
      <c r="L214" s="315"/>
      <c r="M214" s="287"/>
      <c r="N214" s="288"/>
      <c r="O214" s="288"/>
      <c r="P214" s="288"/>
      <c r="Q214" s="288"/>
      <c r="R214" s="288"/>
      <c r="S214" s="288"/>
      <c r="T214" s="288"/>
      <c r="U214" s="288"/>
      <c r="V214" s="288"/>
      <c r="W214" s="288"/>
      <c r="X214" s="288"/>
      <c r="Y214" s="288"/>
      <c r="Z214" s="289"/>
      <c r="AA214" s="267"/>
      <c r="AB214" s="268"/>
      <c r="AC214" s="268"/>
      <c r="AD214" s="268"/>
      <c r="AE214" s="268"/>
      <c r="AF214" s="269"/>
      <c r="AG214" s="253"/>
      <c r="AH214" s="254"/>
      <c r="AI214" s="254"/>
      <c r="AJ214" s="254"/>
      <c r="AK214" s="254"/>
      <c r="AL214" s="254"/>
      <c r="AM214" s="255"/>
      <c r="AN214" s="256"/>
      <c r="AO214" s="257"/>
      <c r="AP214" s="257"/>
      <c r="AQ214" s="257"/>
      <c r="AR214" s="257"/>
      <c r="AS214" s="257"/>
      <c r="AT214" s="258"/>
      <c r="AU214" s="231"/>
      <c r="AV214" s="232"/>
      <c r="AW214" s="232"/>
      <c r="AX214" s="232"/>
      <c r="AY214" s="232"/>
      <c r="AZ214" s="233"/>
      <c r="BA214" s="293"/>
      <c r="BB214" s="294"/>
      <c r="BC214" s="294"/>
      <c r="BD214" s="294"/>
      <c r="BE214" s="294"/>
      <c r="BF214" s="294"/>
    </row>
    <row r="215" spans="1:58" ht="15" customHeight="1">
      <c r="B215" s="5"/>
      <c r="C215" s="45"/>
      <c r="D215" s="316"/>
      <c r="E215" s="317"/>
      <c r="F215" s="317"/>
      <c r="G215" s="317"/>
      <c r="H215" s="317"/>
      <c r="I215" s="317"/>
      <c r="J215" s="317"/>
      <c r="K215" s="317"/>
      <c r="L215" s="318"/>
      <c r="M215" s="259" t="s">
        <v>203</v>
      </c>
      <c r="N215" s="260"/>
      <c r="O215" s="260"/>
      <c r="P215" s="260"/>
      <c r="Q215" s="260"/>
      <c r="R215" s="260"/>
      <c r="S215" s="260"/>
      <c r="T215" s="260"/>
      <c r="U215" s="260"/>
      <c r="V215" s="260"/>
      <c r="W215" s="260"/>
      <c r="X215" s="260"/>
      <c r="Y215" s="260"/>
      <c r="Z215" s="261"/>
      <c r="AA215" s="270"/>
      <c r="AB215" s="271"/>
      <c r="AC215" s="271"/>
      <c r="AD215" s="271"/>
      <c r="AE215" s="271"/>
      <c r="AF215" s="272"/>
      <c r="AG215" s="175"/>
      <c r="AH215" s="176"/>
      <c r="AI215" s="176"/>
      <c r="AJ215" s="176"/>
      <c r="AK215" s="176"/>
      <c r="AL215" s="176"/>
      <c r="AM215" s="177"/>
      <c r="AN215" s="181"/>
      <c r="AO215" s="182"/>
      <c r="AP215" s="182"/>
      <c r="AQ215" s="182"/>
      <c r="AR215" s="182"/>
      <c r="AS215" s="182"/>
      <c r="AT215" s="183"/>
      <c r="AU215" s="134"/>
      <c r="AV215" s="135"/>
      <c r="AW215" s="135"/>
      <c r="AX215" s="135"/>
      <c r="AY215" s="135"/>
      <c r="AZ215" s="136"/>
      <c r="BA215" s="293"/>
      <c r="BB215" s="294"/>
      <c r="BC215" s="294"/>
      <c r="BD215" s="294"/>
      <c r="BE215" s="294"/>
      <c r="BF215" s="294"/>
    </row>
    <row r="216" spans="1:58" s="59" customFormat="1" ht="15" customHeight="1">
      <c r="D216" s="274" t="s">
        <v>178</v>
      </c>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74"/>
      <c r="AL216" s="274"/>
      <c r="AM216" s="274"/>
      <c r="AN216" s="274"/>
      <c r="AO216" s="274"/>
      <c r="AP216" s="274"/>
      <c r="AQ216" s="274"/>
      <c r="AR216" s="274"/>
      <c r="AS216" s="274"/>
      <c r="AT216" s="274"/>
      <c r="AU216" s="274"/>
      <c r="AV216" s="274"/>
      <c r="AW216" s="274"/>
      <c r="AX216" s="274"/>
      <c r="AY216" s="274"/>
      <c r="AZ216" s="274"/>
      <c r="BA216" s="274"/>
      <c r="BB216" s="274"/>
      <c r="BC216" s="274"/>
      <c r="BD216" s="274"/>
      <c r="BE216" s="274"/>
      <c r="BF216" s="70"/>
    </row>
    <row r="217" spans="1:58" ht="15" customHeight="1">
      <c r="A217" s="2" t="s">
        <v>179</v>
      </c>
    </row>
    <row r="218" spans="1:58" ht="15" customHeight="1">
      <c r="B218" s="2" t="s">
        <v>180</v>
      </c>
    </row>
    <row r="219" spans="1:58" ht="15" customHeight="1">
      <c r="C219" s="2" t="s">
        <v>181</v>
      </c>
    </row>
    <row r="220" spans="1:58" ht="15" customHeight="1">
      <c r="B220" s="5"/>
      <c r="C220" s="45"/>
      <c r="D220" s="262" t="s">
        <v>91</v>
      </c>
      <c r="E220" s="263"/>
      <c r="F220" s="263"/>
      <c r="G220" s="263"/>
      <c r="H220" s="263"/>
      <c r="I220" s="263"/>
      <c r="J220" s="263"/>
      <c r="K220" s="263"/>
      <c r="L220" s="263"/>
      <c r="M220" s="137" t="s">
        <v>92</v>
      </c>
      <c r="N220" s="138"/>
      <c r="O220" s="138"/>
      <c r="P220" s="138"/>
      <c r="Q220" s="138"/>
      <c r="R220" s="138"/>
      <c r="S220" s="138"/>
      <c r="T220" s="138"/>
      <c r="U220" s="138"/>
      <c r="V220" s="138"/>
      <c r="W220" s="138"/>
      <c r="X220" s="138"/>
      <c r="Y220" s="138"/>
      <c r="Z220" s="139"/>
      <c r="AA220" s="275" t="s">
        <v>93</v>
      </c>
      <c r="AB220" s="276"/>
      <c r="AC220" s="276"/>
      <c r="AD220" s="276"/>
      <c r="AE220" s="276"/>
      <c r="AF220" s="277"/>
      <c r="AG220" s="237" t="s">
        <v>136</v>
      </c>
      <c r="AH220" s="238"/>
      <c r="AI220" s="238"/>
      <c r="AJ220" s="238"/>
      <c r="AK220" s="238"/>
      <c r="AL220" s="238"/>
      <c r="AM220" s="239"/>
      <c r="AN220" s="246" t="s">
        <v>95</v>
      </c>
      <c r="AO220" s="246"/>
      <c r="AP220" s="246"/>
      <c r="AQ220" s="246"/>
      <c r="AR220" s="246"/>
      <c r="AS220" s="246"/>
      <c r="AT220" s="246"/>
      <c r="AU220" s="157" t="s">
        <v>96</v>
      </c>
      <c r="AV220" s="157"/>
      <c r="AW220" s="157"/>
      <c r="AX220" s="157"/>
      <c r="AY220" s="157"/>
      <c r="AZ220" s="157"/>
      <c r="BA220" s="158"/>
      <c r="BB220" s="159"/>
      <c r="BC220" s="159"/>
      <c r="BD220" s="159"/>
      <c r="BE220" s="159"/>
      <c r="BF220" s="159"/>
    </row>
    <row r="221" spans="1:58" ht="15" customHeight="1">
      <c r="B221" s="5"/>
      <c r="C221" s="45"/>
      <c r="D221" s="263"/>
      <c r="E221" s="263"/>
      <c r="F221" s="263"/>
      <c r="G221" s="263"/>
      <c r="H221" s="263"/>
      <c r="I221" s="263"/>
      <c r="J221" s="263"/>
      <c r="K221" s="263"/>
      <c r="L221" s="263"/>
      <c r="M221" s="140"/>
      <c r="N221" s="141"/>
      <c r="O221" s="141"/>
      <c r="P221" s="141"/>
      <c r="Q221" s="141"/>
      <c r="R221" s="141"/>
      <c r="S221" s="141"/>
      <c r="T221" s="141"/>
      <c r="U221" s="141"/>
      <c r="V221" s="141"/>
      <c r="W221" s="141"/>
      <c r="X221" s="141"/>
      <c r="Y221" s="141"/>
      <c r="Z221" s="142"/>
      <c r="AA221" s="278"/>
      <c r="AB221" s="279"/>
      <c r="AC221" s="279"/>
      <c r="AD221" s="279"/>
      <c r="AE221" s="279"/>
      <c r="AF221" s="280"/>
      <c r="AG221" s="240"/>
      <c r="AH221" s="241"/>
      <c r="AI221" s="241"/>
      <c r="AJ221" s="241"/>
      <c r="AK221" s="241"/>
      <c r="AL221" s="241"/>
      <c r="AM221" s="242"/>
      <c r="AN221" s="246"/>
      <c r="AO221" s="246"/>
      <c r="AP221" s="246"/>
      <c r="AQ221" s="246"/>
      <c r="AR221" s="246"/>
      <c r="AS221" s="246"/>
      <c r="AT221" s="246"/>
      <c r="AU221" s="157"/>
      <c r="AV221" s="157"/>
      <c r="AW221" s="157"/>
      <c r="AX221" s="157"/>
      <c r="AY221" s="157"/>
      <c r="AZ221" s="157"/>
      <c r="BA221" s="158"/>
      <c r="BB221" s="159"/>
      <c r="BC221" s="159"/>
      <c r="BD221" s="159"/>
      <c r="BE221" s="159"/>
      <c r="BF221" s="159"/>
    </row>
    <row r="222" spans="1:58" ht="15" customHeight="1">
      <c r="B222" s="5"/>
      <c r="C222" s="45"/>
      <c r="D222" s="263"/>
      <c r="E222" s="263"/>
      <c r="F222" s="263"/>
      <c r="G222" s="263"/>
      <c r="H222" s="263"/>
      <c r="I222" s="263"/>
      <c r="J222" s="263"/>
      <c r="K222" s="263"/>
      <c r="L222" s="263"/>
      <c r="M222" s="143"/>
      <c r="N222" s="144"/>
      <c r="O222" s="144"/>
      <c r="P222" s="144"/>
      <c r="Q222" s="144"/>
      <c r="R222" s="144"/>
      <c r="S222" s="144"/>
      <c r="T222" s="144"/>
      <c r="U222" s="144"/>
      <c r="V222" s="144"/>
      <c r="W222" s="144"/>
      <c r="X222" s="144"/>
      <c r="Y222" s="144"/>
      <c r="Z222" s="145"/>
      <c r="AA222" s="281"/>
      <c r="AB222" s="282"/>
      <c r="AC222" s="282"/>
      <c r="AD222" s="282"/>
      <c r="AE222" s="282"/>
      <c r="AF222" s="283"/>
      <c r="AG222" s="243"/>
      <c r="AH222" s="244"/>
      <c r="AI222" s="244"/>
      <c r="AJ222" s="244"/>
      <c r="AK222" s="244"/>
      <c r="AL222" s="244"/>
      <c r="AM222" s="245"/>
      <c r="AN222" s="246"/>
      <c r="AO222" s="246"/>
      <c r="AP222" s="246"/>
      <c r="AQ222" s="246"/>
      <c r="AR222" s="246"/>
      <c r="AS222" s="246"/>
      <c r="AT222" s="246"/>
      <c r="AU222" s="157"/>
      <c r="AV222" s="157"/>
      <c r="AW222" s="157"/>
      <c r="AX222" s="157"/>
      <c r="AY222" s="157"/>
      <c r="AZ222" s="157"/>
      <c r="BA222" s="158"/>
      <c r="BB222" s="159"/>
      <c r="BC222" s="159"/>
      <c r="BD222" s="159"/>
      <c r="BE222" s="159"/>
      <c r="BF222" s="159"/>
    </row>
    <row r="223" spans="1:58" ht="15" customHeight="1">
      <c r="B223" s="5"/>
      <c r="C223" s="45"/>
      <c r="D223" s="189"/>
      <c r="E223" s="190"/>
      <c r="F223" s="190"/>
      <c r="G223" s="190"/>
      <c r="H223" s="190"/>
      <c r="I223" s="190"/>
      <c r="J223" s="190"/>
      <c r="K223" s="190"/>
      <c r="L223" s="191"/>
      <c r="M223" s="284"/>
      <c r="N223" s="285"/>
      <c r="O223" s="285"/>
      <c r="P223" s="285"/>
      <c r="Q223" s="285"/>
      <c r="R223" s="285"/>
      <c r="S223" s="285"/>
      <c r="T223" s="285"/>
      <c r="U223" s="285"/>
      <c r="V223" s="285"/>
      <c r="W223" s="285"/>
      <c r="X223" s="285"/>
      <c r="Y223" s="285"/>
      <c r="Z223" s="286"/>
      <c r="AA223" s="264"/>
      <c r="AB223" s="265"/>
      <c r="AC223" s="265"/>
      <c r="AD223" s="265"/>
      <c r="AE223" s="265"/>
      <c r="AF223" s="266"/>
      <c r="AG223" s="172"/>
      <c r="AH223" s="173"/>
      <c r="AI223" s="173"/>
      <c r="AJ223" s="173"/>
      <c r="AK223" s="173"/>
      <c r="AL223" s="173"/>
      <c r="AM223" s="174"/>
      <c r="AN223" s="273"/>
      <c r="AO223" s="273"/>
      <c r="AP223" s="273"/>
      <c r="AQ223" s="273"/>
      <c r="AR223" s="273"/>
      <c r="AS223" s="273"/>
      <c r="AT223" s="273"/>
      <c r="AU223" s="131">
        <f>AG223*AN223</f>
        <v>0</v>
      </c>
      <c r="AV223" s="132"/>
      <c r="AW223" s="132"/>
      <c r="AX223" s="132"/>
      <c r="AY223" s="132"/>
      <c r="AZ223" s="133"/>
      <c r="BA223" s="158"/>
      <c r="BB223" s="159"/>
      <c r="BC223" s="159"/>
      <c r="BD223" s="159"/>
      <c r="BE223" s="159"/>
      <c r="BF223" s="159"/>
    </row>
    <row r="224" spans="1:58" ht="15" customHeight="1">
      <c r="B224" s="5"/>
      <c r="C224" s="45"/>
      <c r="D224" s="192"/>
      <c r="E224" s="193"/>
      <c r="F224" s="193"/>
      <c r="G224" s="193"/>
      <c r="H224" s="193"/>
      <c r="I224" s="193"/>
      <c r="J224" s="193"/>
      <c r="K224" s="193"/>
      <c r="L224" s="194"/>
      <c r="M224" s="287"/>
      <c r="N224" s="288"/>
      <c r="O224" s="288"/>
      <c r="P224" s="288"/>
      <c r="Q224" s="288"/>
      <c r="R224" s="288"/>
      <c r="S224" s="288"/>
      <c r="T224" s="288"/>
      <c r="U224" s="288"/>
      <c r="V224" s="288"/>
      <c r="W224" s="288"/>
      <c r="X224" s="288"/>
      <c r="Y224" s="288"/>
      <c r="Z224" s="289"/>
      <c r="AA224" s="267"/>
      <c r="AB224" s="268"/>
      <c r="AC224" s="268"/>
      <c r="AD224" s="268"/>
      <c r="AE224" s="268"/>
      <c r="AF224" s="269"/>
      <c r="AG224" s="253"/>
      <c r="AH224" s="254"/>
      <c r="AI224" s="254"/>
      <c r="AJ224" s="254"/>
      <c r="AK224" s="254"/>
      <c r="AL224" s="254"/>
      <c r="AM224" s="255"/>
      <c r="AN224" s="273"/>
      <c r="AO224" s="273"/>
      <c r="AP224" s="273"/>
      <c r="AQ224" s="273"/>
      <c r="AR224" s="273"/>
      <c r="AS224" s="273"/>
      <c r="AT224" s="273"/>
      <c r="AU224" s="231"/>
      <c r="AV224" s="232"/>
      <c r="AW224" s="232"/>
      <c r="AX224" s="232"/>
      <c r="AY224" s="232"/>
      <c r="AZ224" s="233"/>
      <c r="BA224" s="158"/>
      <c r="BB224" s="159"/>
      <c r="BC224" s="159"/>
      <c r="BD224" s="159"/>
      <c r="BE224" s="159"/>
      <c r="BF224" s="159"/>
    </row>
    <row r="225" spans="1:71" ht="15" customHeight="1">
      <c r="B225" s="5"/>
      <c r="C225" s="45"/>
      <c r="D225" s="195"/>
      <c r="E225" s="196"/>
      <c r="F225" s="196"/>
      <c r="G225" s="196"/>
      <c r="H225" s="196"/>
      <c r="I225" s="196"/>
      <c r="J225" s="196"/>
      <c r="K225" s="196"/>
      <c r="L225" s="197"/>
      <c r="M225" s="259" t="s">
        <v>203</v>
      </c>
      <c r="N225" s="260"/>
      <c r="O225" s="260"/>
      <c r="P225" s="260"/>
      <c r="Q225" s="260"/>
      <c r="R225" s="260"/>
      <c r="S225" s="260"/>
      <c r="T225" s="260"/>
      <c r="U225" s="260"/>
      <c r="V225" s="260"/>
      <c r="W225" s="260"/>
      <c r="X225" s="260"/>
      <c r="Y225" s="260"/>
      <c r="Z225" s="261"/>
      <c r="AA225" s="270"/>
      <c r="AB225" s="271"/>
      <c r="AC225" s="271"/>
      <c r="AD225" s="271"/>
      <c r="AE225" s="271"/>
      <c r="AF225" s="272"/>
      <c r="AG225" s="175"/>
      <c r="AH225" s="176"/>
      <c r="AI225" s="176"/>
      <c r="AJ225" s="176"/>
      <c r="AK225" s="176"/>
      <c r="AL225" s="176"/>
      <c r="AM225" s="177"/>
      <c r="AN225" s="273"/>
      <c r="AO225" s="273"/>
      <c r="AP225" s="273"/>
      <c r="AQ225" s="273"/>
      <c r="AR225" s="273"/>
      <c r="AS225" s="273"/>
      <c r="AT225" s="273"/>
      <c r="AU225" s="134"/>
      <c r="AV225" s="135"/>
      <c r="AW225" s="135"/>
      <c r="AX225" s="135"/>
      <c r="AY225" s="135"/>
      <c r="AZ225" s="136"/>
      <c r="BA225" s="158"/>
      <c r="BB225" s="159"/>
      <c r="BC225" s="159"/>
      <c r="BD225" s="159"/>
      <c r="BE225" s="159"/>
      <c r="BF225" s="159"/>
    </row>
    <row r="226" spans="1:71" ht="15" customHeight="1">
      <c r="C226" s="2" t="s">
        <v>184</v>
      </c>
    </row>
    <row r="227" spans="1:71" ht="15" customHeight="1">
      <c r="B227" s="5"/>
      <c r="C227" s="45"/>
      <c r="D227" s="262" t="s">
        <v>91</v>
      </c>
      <c r="E227" s="263"/>
      <c r="F227" s="263"/>
      <c r="G227" s="263"/>
      <c r="H227" s="263"/>
      <c r="I227" s="263"/>
      <c r="J227" s="263"/>
      <c r="K227" s="263"/>
      <c r="L227" s="263"/>
      <c r="M227" s="137" t="s">
        <v>92</v>
      </c>
      <c r="N227" s="138"/>
      <c r="O227" s="138"/>
      <c r="P227" s="138"/>
      <c r="Q227" s="138"/>
      <c r="R227" s="138"/>
      <c r="S227" s="138"/>
      <c r="T227" s="138"/>
      <c r="U227" s="138"/>
      <c r="V227" s="138"/>
      <c r="W227" s="138"/>
      <c r="X227" s="138"/>
      <c r="Y227" s="138"/>
      <c r="Z227" s="139"/>
      <c r="AA227" s="146" t="s">
        <v>93</v>
      </c>
      <c r="AB227" s="147"/>
      <c r="AC227" s="147"/>
      <c r="AD227" s="147"/>
      <c r="AE227" s="147"/>
      <c r="AF227" s="148"/>
      <c r="AG227" s="237" t="s">
        <v>94</v>
      </c>
      <c r="AH227" s="238"/>
      <c r="AI227" s="238"/>
      <c r="AJ227" s="238"/>
      <c r="AK227" s="238"/>
      <c r="AL227" s="238"/>
      <c r="AM227" s="239"/>
      <c r="AN227" s="246" t="s">
        <v>95</v>
      </c>
      <c r="AO227" s="246"/>
      <c r="AP227" s="246"/>
      <c r="AQ227" s="246"/>
      <c r="AR227" s="246"/>
      <c r="AS227" s="246"/>
      <c r="AT227" s="246"/>
      <c r="AU227" s="157" t="s">
        <v>138</v>
      </c>
      <c r="AV227" s="157"/>
      <c r="AW227" s="157"/>
      <c r="AX227" s="157"/>
      <c r="AY227" s="157"/>
      <c r="AZ227" s="157"/>
      <c r="BA227" s="158"/>
      <c r="BB227" s="159"/>
      <c r="BC227" s="159"/>
      <c r="BD227" s="159"/>
      <c r="BE227" s="159"/>
      <c r="BF227" s="159"/>
    </row>
    <row r="228" spans="1:71" ht="15" customHeight="1">
      <c r="B228" s="5"/>
      <c r="C228" s="45"/>
      <c r="D228" s="263"/>
      <c r="E228" s="263"/>
      <c r="F228" s="263"/>
      <c r="G228" s="263"/>
      <c r="H228" s="263"/>
      <c r="I228" s="263"/>
      <c r="J228" s="263"/>
      <c r="K228" s="263"/>
      <c r="L228" s="263"/>
      <c r="M228" s="140"/>
      <c r="N228" s="141"/>
      <c r="O228" s="141"/>
      <c r="P228" s="141"/>
      <c r="Q228" s="141"/>
      <c r="R228" s="141"/>
      <c r="S228" s="141"/>
      <c r="T228" s="141"/>
      <c r="U228" s="141"/>
      <c r="V228" s="141"/>
      <c r="W228" s="141"/>
      <c r="X228" s="141"/>
      <c r="Y228" s="141"/>
      <c r="Z228" s="142"/>
      <c r="AA228" s="149"/>
      <c r="AB228" s="150"/>
      <c r="AC228" s="150"/>
      <c r="AD228" s="150"/>
      <c r="AE228" s="150"/>
      <c r="AF228" s="151"/>
      <c r="AG228" s="240"/>
      <c r="AH228" s="241"/>
      <c r="AI228" s="241"/>
      <c r="AJ228" s="241"/>
      <c r="AK228" s="241"/>
      <c r="AL228" s="241"/>
      <c r="AM228" s="242"/>
      <c r="AN228" s="246"/>
      <c r="AO228" s="246"/>
      <c r="AP228" s="246"/>
      <c r="AQ228" s="246"/>
      <c r="AR228" s="246"/>
      <c r="AS228" s="246"/>
      <c r="AT228" s="246"/>
      <c r="AU228" s="157"/>
      <c r="AV228" s="157"/>
      <c r="AW228" s="157"/>
      <c r="AX228" s="157"/>
      <c r="AY228" s="157"/>
      <c r="AZ228" s="157"/>
      <c r="BA228" s="158"/>
      <c r="BB228" s="159"/>
      <c r="BC228" s="159"/>
      <c r="BD228" s="159"/>
      <c r="BE228" s="159"/>
      <c r="BF228" s="159"/>
    </row>
    <row r="229" spans="1:71" ht="15" customHeight="1">
      <c r="B229" s="5"/>
      <c r="C229" s="45"/>
      <c r="D229" s="263"/>
      <c r="E229" s="263"/>
      <c r="F229" s="263"/>
      <c r="G229" s="263"/>
      <c r="H229" s="263"/>
      <c r="I229" s="263"/>
      <c r="J229" s="263"/>
      <c r="K229" s="263"/>
      <c r="L229" s="263"/>
      <c r="M229" s="143"/>
      <c r="N229" s="144"/>
      <c r="O229" s="144"/>
      <c r="P229" s="144"/>
      <c r="Q229" s="144"/>
      <c r="R229" s="144"/>
      <c r="S229" s="144"/>
      <c r="T229" s="144"/>
      <c r="U229" s="144"/>
      <c r="V229" s="144"/>
      <c r="W229" s="144"/>
      <c r="X229" s="144"/>
      <c r="Y229" s="144"/>
      <c r="Z229" s="145"/>
      <c r="AA229" s="152"/>
      <c r="AB229" s="153"/>
      <c r="AC229" s="153"/>
      <c r="AD229" s="153"/>
      <c r="AE229" s="153"/>
      <c r="AF229" s="154"/>
      <c r="AG229" s="243"/>
      <c r="AH229" s="244"/>
      <c r="AI229" s="244"/>
      <c r="AJ229" s="244"/>
      <c r="AK229" s="244"/>
      <c r="AL229" s="244"/>
      <c r="AM229" s="245"/>
      <c r="AN229" s="246"/>
      <c r="AO229" s="246"/>
      <c r="AP229" s="246"/>
      <c r="AQ229" s="246"/>
      <c r="AR229" s="246"/>
      <c r="AS229" s="246"/>
      <c r="AT229" s="246"/>
      <c r="AU229" s="157"/>
      <c r="AV229" s="157"/>
      <c r="AW229" s="157"/>
      <c r="AX229" s="157"/>
      <c r="AY229" s="157"/>
      <c r="AZ229" s="157"/>
      <c r="BA229" s="158"/>
      <c r="BB229" s="159"/>
      <c r="BC229" s="159"/>
      <c r="BD229" s="159"/>
      <c r="BE229" s="159"/>
      <c r="BF229" s="159"/>
    </row>
    <row r="230" spans="1:71" ht="15" customHeight="1">
      <c r="B230" s="5"/>
      <c r="C230" s="45"/>
      <c r="D230" s="189"/>
      <c r="E230" s="190"/>
      <c r="F230" s="190"/>
      <c r="G230" s="190"/>
      <c r="H230" s="190"/>
      <c r="I230" s="190"/>
      <c r="J230" s="190"/>
      <c r="K230" s="190"/>
      <c r="L230" s="191"/>
      <c r="M230" s="160"/>
      <c r="N230" s="161"/>
      <c r="O230" s="161"/>
      <c r="P230" s="161"/>
      <c r="Q230" s="161"/>
      <c r="R230" s="161"/>
      <c r="S230" s="161"/>
      <c r="T230" s="161"/>
      <c r="U230" s="161"/>
      <c r="V230" s="161"/>
      <c r="W230" s="161"/>
      <c r="X230" s="161"/>
      <c r="Y230" s="161"/>
      <c r="Z230" s="162"/>
      <c r="AA230" s="166"/>
      <c r="AB230" s="167"/>
      <c r="AC230" s="167"/>
      <c r="AD230" s="167"/>
      <c r="AE230" s="167"/>
      <c r="AF230" s="168"/>
      <c r="AG230" s="172"/>
      <c r="AH230" s="173"/>
      <c r="AI230" s="173"/>
      <c r="AJ230" s="173"/>
      <c r="AK230" s="173"/>
      <c r="AL230" s="173"/>
      <c r="AM230" s="174"/>
      <c r="AN230" s="178"/>
      <c r="AO230" s="179"/>
      <c r="AP230" s="179"/>
      <c r="AQ230" s="179"/>
      <c r="AR230" s="179"/>
      <c r="AS230" s="179"/>
      <c r="AT230" s="180"/>
      <c r="AU230" s="131">
        <f>AG230*AN230</f>
        <v>0</v>
      </c>
      <c r="AV230" s="132"/>
      <c r="AW230" s="132"/>
      <c r="AX230" s="132"/>
      <c r="AY230" s="132"/>
      <c r="AZ230" s="133"/>
      <c r="BA230" s="158"/>
      <c r="BB230" s="159"/>
      <c r="BC230" s="159"/>
      <c r="BD230" s="159"/>
      <c r="BE230" s="159"/>
      <c r="BF230" s="159"/>
    </row>
    <row r="231" spans="1:71" ht="15" customHeight="1">
      <c r="B231" s="5"/>
      <c r="C231" s="45"/>
      <c r="D231" s="192"/>
      <c r="E231" s="193"/>
      <c r="F231" s="193"/>
      <c r="G231" s="193"/>
      <c r="H231" s="193"/>
      <c r="I231" s="193"/>
      <c r="J231" s="193"/>
      <c r="K231" s="193"/>
      <c r="L231" s="194"/>
      <c r="M231" s="247"/>
      <c r="N231" s="248"/>
      <c r="O231" s="248"/>
      <c r="P231" s="248"/>
      <c r="Q231" s="248"/>
      <c r="R231" s="248"/>
      <c r="S231" s="248"/>
      <c r="T231" s="248"/>
      <c r="U231" s="248"/>
      <c r="V231" s="248"/>
      <c r="W231" s="248"/>
      <c r="X231" s="248"/>
      <c r="Y231" s="248"/>
      <c r="Z231" s="249"/>
      <c r="AA231" s="250"/>
      <c r="AB231" s="251"/>
      <c r="AC231" s="251"/>
      <c r="AD231" s="251"/>
      <c r="AE231" s="251"/>
      <c r="AF231" s="252"/>
      <c r="AG231" s="253"/>
      <c r="AH231" s="254"/>
      <c r="AI231" s="254"/>
      <c r="AJ231" s="254"/>
      <c r="AK231" s="254"/>
      <c r="AL231" s="254"/>
      <c r="AM231" s="255"/>
      <c r="AN231" s="256"/>
      <c r="AO231" s="257"/>
      <c r="AP231" s="257"/>
      <c r="AQ231" s="257"/>
      <c r="AR231" s="257"/>
      <c r="AS231" s="257"/>
      <c r="AT231" s="258"/>
      <c r="AU231" s="231"/>
      <c r="AV231" s="232"/>
      <c r="AW231" s="232"/>
      <c r="AX231" s="232"/>
      <c r="AY231" s="232"/>
      <c r="AZ231" s="233"/>
      <c r="BA231" s="158"/>
      <c r="BB231" s="159"/>
      <c r="BC231" s="159"/>
      <c r="BD231" s="159"/>
      <c r="BE231" s="159"/>
      <c r="BF231" s="159"/>
    </row>
    <row r="232" spans="1:71" ht="15" customHeight="1">
      <c r="B232" s="5"/>
      <c r="C232" s="45"/>
      <c r="D232" s="195"/>
      <c r="E232" s="196"/>
      <c r="F232" s="196"/>
      <c r="G232" s="196"/>
      <c r="H232" s="196"/>
      <c r="I232" s="196"/>
      <c r="J232" s="196"/>
      <c r="K232" s="196"/>
      <c r="L232" s="197"/>
      <c r="M232" s="259" t="s">
        <v>203</v>
      </c>
      <c r="N232" s="260"/>
      <c r="O232" s="260"/>
      <c r="P232" s="260"/>
      <c r="Q232" s="260"/>
      <c r="R232" s="260"/>
      <c r="S232" s="260"/>
      <c r="T232" s="260"/>
      <c r="U232" s="260"/>
      <c r="V232" s="260"/>
      <c r="W232" s="260"/>
      <c r="X232" s="260"/>
      <c r="Y232" s="260"/>
      <c r="Z232" s="261"/>
      <c r="AA232" s="169"/>
      <c r="AB232" s="170"/>
      <c r="AC232" s="170"/>
      <c r="AD232" s="170"/>
      <c r="AE232" s="170"/>
      <c r="AF232" s="171"/>
      <c r="AG232" s="175"/>
      <c r="AH232" s="176"/>
      <c r="AI232" s="176"/>
      <c r="AJ232" s="176"/>
      <c r="AK232" s="176"/>
      <c r="AL232" s="176"/>
      <c r="AM232" s="177"/>
      <c r="AN232" s="181"/>
      <c r="AO232" s="182"/>
      <c r="AP232" s="182"/>
      <c r="AQ232" s="182"/>
      <c r="AR232" s="182"/>
      <c r="AS232" s="182"/>
      <c r="AT232" s="183"/>
      <c r="AU232" s="134"/>
      <c r="AV232" s="135"/>
      <c r="AW232" s="135"/>
      <c r="AX232" s="135"/>
      <c r="AY232" s="135"/>
      <c r="AZ232" s="136"/>
      <c r="BA232" s="158"/>
      <c r="BB232" s="159"/>
      <c r="BC232" s="159"/>
      <c r="BD232" s="159"/>
      <c r="BE232" s="159"/>
      <c r="BF232" s="159"/>
    </row>
    <row r="233" spans="1:71" ht="7.5" customHeight="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1"/>
      <c r="AH233" s="71"/>
      <c r="AI233" s="71"/>
      <c r="AJ233" s="71"/>
      <c r="AK233" s="71"/>
      <c r="AL233" s="71"/>
      <c r="AM233" s="71"/>
      <c r="AN233" s="71"/>
      <c r="AO233" s="71"/>
      <c r="AP233" s="71"/>
      <c r="AQ233" s="71"/>
      <c r="AR233" s="71"/>
      <c r="AS233" s="71"/>
      <c r="AT233" s="71"/>
      <c r="AU233" s="71"/>
      <c r="AV233" s="71"/>
      <c r="AW233" s="71"/>
      <c r="AX233" s="71"/>
      <c r="AY233" s="71"/>
      <c r="AZ233" s="71"/>
      <c r="BA233" s="71"/>
      <c r="BB233" s="71"/>
      <c r="BC233" s="71"/>
      <c r="BD233" s="71"/>
      <c r="BE233" s="71"/>
    </row>
    <row r="234" spans="1:71" ht="15" customHeight="1">
      <c r="A234" s="2" t="s">
        <v>186</v>
      </c>
    </row>
    <row r="235" spans="1:71" ht="15" customHeight="1">
      <c r="B235" s="2" t="s">
        <v>187</v>
      </c>
      <c r="BR235" s="50"/>
      <c r="BS235" s="50"/>
    </row>
    <row r="236" spans="1:71" ht="15" customHeight="1">
      <c r="B236" s="5"/>
      <c r="C236" s="45"/>
      <c r="D236" s="137" t="s">
        <v>92</v>
      </c>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9"/>
      <c r="AA236" s="146" t="s">
        <v>93</v>
      </c>
      <c r="AB236" s="147"/>
      <c r="AC236" s="147"/>
      <c r="AD236" s="147"/>
      <c r="AE236" s="147"/>
      <c r="AF236" s="148"/>
      <c r="AG236" s="237" t="s">
        <v>94</v>
      </c>
      <c r="AH236" s="238"/>
      <c r="AI236" s="238"/>
      <c r="AJ236" s="238"/>
      <c r="AK236" s="238"/>
      <c r="AL236" s="238"/>
      <c r="AM236" s="239"/>
      <c r="AN236" s="246" t="s">
        <v>95</v>
      </c>
      <c r="AO236" s="246"/>
      <c r="AP236" s="246"/>
      <c r="AQ236" s="246"/>
      <c r="AR236" s="246"/>
      <c r="AS236" s="246"/>
      <c r="AT236" s="246"/>
      <c r="AU236" s="157" t="s">
        <v>138</v>
      </c>
      <c r="AV236" s="157"/>
      <c r="AW236" s="157"/>
      <c r="AX236" s="157"/>
      <c r="AY236" s="157"/>
      <c r="AZ236" s="157"/>
      <c r="BA236" s="158"/>
      <c r="BB236" s="159"/>
      <c r="BC236" s="159"/>
      <c r="BD236" s="159"/>
      <c r="BE236" s="159"/>
      <c r="BF236" s="159"/>
    </row>
    <row r="237" spans="1:71" ht="15" customHeight="1">
      <c r="B237" s="5"/>
      <c r="C237" s="45"/>
      <c r="D237" s="140"/>
      <c r="E237" s="141"/>
      <c r="F237" s="141"/>
      <c r="G237" s="141"/>
      <c r="H237" s="141"/>
      <c r="I237" s="141"/>
      <c r="J237" s="141"/>
      <c r="K237" s="141"/>
      <c r="L237" s="141"/>
      <c r="M237" s="141"/>
      <c r="N237" s="141"/>
      <c r="O237" s="141"/>
      <c r="P237" s="141"/>
      <c r="Q237" s="141"/>
      <c r="R237" s="141"/>
      <c r="S237" s="141"/>
      <c r="T237" s="141"/>
      <c r="U237" s="141"/>
      <c r="V237" s="141"/>
      <c r="W237" s="141"/>
      <c r="X237" s="141"/>
      <c r="Y237" s="141"/>
      <c r="Z237" s="142"/>
      <c r="AA237" s="149"/>
      <c r="AB237" s="150"/>
      <c r="AC237" s="150"/>
      <c r="AD237" s="150"/>
      <c r="AE237" s="150"/>
      <c r="AF237" s="151"/>
      <c r="AG237" s="240"/>
      <c r="AH237" s="241"/>
      <c r="AI237" s="241"/>
      <c r="AJ237" s="241"/>
      <c r="AK237" s="241"/>
      <c r="AL237" s="241"/>
      <c r="AM237" s="242"/>
      <c r="AN237" s="246"/>
      <c r="AO237" s="246"/>
      <c r="AP237" s="246"/>
      <c r="AQ237" s="246"/>
      <c r="AR237" s="246"/>
      <c r="AS237" s="246"/>
      <c r="AT237" s="246"/>
      <c r="AU237" s="157"/>
      <c r="AV237" s="157"/>
      <c r="AW237" s="157"/>
      <c r="AX237" s="157"/>
      <c r="AY237" s="157"/>
      <c r="AZ237" s="157"/>
      <c r="BA237" s="158"/>
      <c r="BB237" s="159"/>
      <c r="BC237" s="159"/>
      <c r="BD237" s="159"/>
      <c r="BE237" s="159"/>
      <c r="BF237" s="159"/>
    </row>
    <row r="238" spans="1:71" ht="15" customHeight="1">
      <c r="B238" s="5"/>
      <c r="C238" s="45"/>
      <c r="D238" s="143"/>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5"/>
      <c r="AA238" s="152"/>
      <c r="AB238" s="153"/>
      <c r="AC238" s="153"/>
      <c r="AD238" s="153"/>
      <c r="AE238" s="153"/>
      <c r="AF238" s="154"/>
      <c r="AG238" s="243"/>
      <c r="AH238" s="244"/>
      <c r="AI238" s="244"/>
      <c r="AJ238" s="244"/>
      <c r="AK238" s="244"/>
      <c r="AL238" s="244"/>
      <c r="AM238" s="245"/>
      <c r="AN238" s="246"/>
      <c r="AO238" s="246"/>
      <c r="AP238" s="246"/>
      <c r="AQ238" s="246"/>
      <c r="AR238" s="246"/>
      <c r="AS238" s="246"/>
      <c r="AT238" s="246"/>
      <c r="AU238" s="157"/>
      <c r="AV238" s="157"/>
      <c r="AW238" s="157"/>
      <c r="AX238" s="157"/>
      <c r="AY238" s="157"/>
      <c r="AZ238" s="157"/>
      <c r="BA238" s="158"/>
      <c r="BB238" s="159"/>
      <c r="BC238" s="159"/>
      <c r="BD238" s="159"/>
      <c r="BE238" s="159"/>
      <c r="BF238" s="159"/>
    </row>
    <row r="239" spans="1:71" ht="15" customHeight="1">
      <c r="B239" s="5"/>
      <c r="C239" s="45"/>
      <c r="D239" s="160"/>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2"/>
      <c r="AA239" s="166"/>
      <c r="AB239" s="167"/>
      <c r="AC239" s="167"/>
      <c r="AD239" s="167"/>
      <c r="AE239" s="167"/>
      <c r="AF239" s="168"/>
      <c r="AG239" s="172"/>
      <c r="AH239" s="173"/>
      <c r="AI239" s="173"/>
      <c r="AJ239" s="173"/>
      <c r="AK239" s="173"/>
      <c r="AL239" s="173"/>
      <c r="AM239" s="174"/>
      <c r="AN239" s="178"/>
      <c r="AO239" s="179"/>
      <c r="AP239" s="179"/>
      <c r="AQ239" s="179"/>
      <c r="AR239" s="179"/>
      <c r="AS239" s="179"/>
      <c r="AT239" s="180"/>
      <c r="AU239" s="131">
        <f>AG239*AN239</f>
        <v>0</v>
      </c>
      <c r="AV239" s="132"/>
      <c r="AW239" s="132"/>
      <c r="AX239" s="132"/>
      <c r="AY239" s="132"/>
      <c r="AZ239" s="133"/>
      <c r="BA239" s="158"/>
      <c r="BB239" s="159"/>
      <c r="BC239" s="159"/>
      <c r="BD239" s="159"/>
      <c r="BE239" s="159"/>
      <c r="BF239" s="159"/>
    </row>
    <row r="240" spans="1:71" ht="15" customHeight="1">
      <c r="B240" s="5"/>
      <c r="C240" s="45"/>
      <c r="D240" s="163"/>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5"/>
      <c r="AA240" s="169"/>
      <c r="AB240" s="170"/>
      <c r="AC240" s="170"/>
      <c r="AD240" s="170"/>
      <c r="AE240" s="170"/>
      <c r="AF240" s="171"/>
      <c r="AG240" s="175"/>
      <c r="AH240" s="176"/>
      <c r="AI240" s="176"/>
      <c r="AJ240" s="176"/>
      <c r="AK240" s="176"/>
      <c r="AL240" s="176"/>
      <c r="AM240" s="177"/>
      <c r="AN240" s="181"/>
      <c r="AO240" s="182"/>
      <c r="AP240" s="182"/>
      <c r="AQ240" s="182"/>
      <c r="AR240" s="182"/>
      <c r="AS240" s="182"/>
      <c r="AT240" s="183"/>
      <c r="AU240" s="134"/>
      <c r="AV240" s="135"/>
      <c r="AW240" s="135"/>
      <c r="AX240" s="135"/>
      <c r="AY240" s="135"/>
      <c r="AZ240" s="136"/>
      <c r="BA240" s="158"/>
      <c r="BB240" s="159"/>
      <c r="BC240" s="159"/>
      <c r="BD240" s="159"/>
      <c r="BE240" s="159"/>
      <c r="BF240" s="159"/>
    </row>
    <row r="241" spans="1:71" ht="15" customHeight="1">
      <c r="D241" s="14" t="s">
        <v>189</v>
      </c>
    </row>
    <row r="242" spans="1:71" ht="7.5" customHeight="1"/>
    <row r="243" spans="1:71" s="87" customFormat="1" ht="15" customHeight="1">
      <c r="A243" s="87" t="s">
        <v>209</v>
      </c>
    </row>
    <row r="244" spans="1:71" s="87" customFormat="1" ht="15" customHeight="1">
      <c r="A244" s="185" t="s">
        <v>190</v>
      </c>
      <c r="B244" s="185"/>
      <c r="C244" s="185"/>
      <c r="D244" s="185"/>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BR244" s="88"/>
      <c r="BS244" s="88"/>
    </row>
    <row r="245" spans="1:71" s="87" customFormat="1" ht="15" customHeight="1">
      <c r="C245" s="87" t="s">
        <v>210</v>
      </c>
      <c r="BR245" s="88"/>
      <c r="BS245" s="88"/>
    </row>
    <row r="246" spans="1:71" s="87" customFormat="1" ht="15" customHeight="1">
      <c r="B246" s="89"/>
      <c r="C246" s="90"/>
      <c r="D246" s="101" t="s">
        <v>91</v>
      </c>
      <c r="E246" s="102"/>
      <c r="F246" s="102"/>
      <c r="G246" s="102"/>
      <c r="H246" s="102"/>
      <c r="I246" s="102"/>
      <c r="J246" s="103"/>
      <c r="K246" s="110" t="s">
        <v>92</v>
      </c>
      <c r="L246" s="102"/>
      <c r="M246" s="102"/>
      <c r="N246" s="102"/>
      <c r="O246" s="102"/>
      <c r="P246" s="102"/>
      <c r="Q246" s="102"/>
      <c r="R246" s="102"/>
      <c r="S246" s="102"/>
      <c r="T246" s="102"/>
      <c r="U246" s="102"/>
      <c r="V246" s="102"/>
      <c r="W246" s="102"/>
      <c r="X246" s="102"/>
      <c r="Y246" s="102"/>
      <c r="Z246" s="103"/>
      <c r="AA246" s="111" t="s">
        <v>93</v>
      </c>
      <c r="AB246" s="112"/>
      <c r="AC246" s="112"/>
      <c r="AD246" s="112"/>
      <c r="AE246" s="112"/>
      <c r="AF246" s="113"/>
      <c r="AG246" s="120" t="s">
        <v>94</v>
      </c>
      <c r="AH246" s="121"/>
      <c r="AI246" s="121"/>
      <c r="AJ246" s="121"/>
      <c r="AK246" s="121"/>
      <c r="AL246" s="121"/>
      <c r="AM246" s="122"/>
      <c r="AN246" s="129" t="s">
        <v>95</v>
      </c>
      <c r="AO246" s="129"/>
      <c r="AP246" s="129"/>
      <c r="AQ246" s="129"/>
      <c r="AR246" s="129"/>
      <c r="AS246" s="129"/>
      <c r="AT246" s="129"/>
      <c r="AU246" s="130" t="s">
        <v>96</v>
      </c>
      <c r="AV246" s="130"/>
      <c r="AW246" s="130"/>
      <c r="AX246" s="130"/>
      <c r="AY246" s="130"/>
      <c r="AZ246" s="130"/>
      <c r="BA246" s="186"/>
      <c r="BB246" s="187"/>
      <c r="BC246" s="187"/>
      <c r="BD246" s="187"/>
      <c r="BE246" s="187"/>
      <c r="BF246" s="187"/>
    </row>
    <row r="247" spans="1:71" s="87" customFormat="1" ht="15" customHeight="1">
      <c r="B247" s="89"/>
      <c r="C247" s="90"/>
      <c r="D247" s="104"/>
      <c r="E247" s="105"/>
      <c r="F247" s="105"/>
      <c r="G247" s="105"/>
      <c r="H247" s="105"/>
      <c r="I247" s="105"/>
      <c r="J247" s="106"/>
      <c r="K247" s="104"/>
      <c r="L247" s="105"/>
      <c r="M247" s="105"/>
      <c r="N247" s="105"/>
      <c r="O247" s="105"/>
      <c r="P247" s="105"/>
      <c r="Q247" s="105"/>
      <c r="R247" s="105"/>
      <c r="S247" s="105"/>
      <c r="T247" s="105"/>
      <c r="U247" s="105"/>
      <c r="V247" s="105"/>
      <c r="W247" s="105"/>
      <c r="X247" s="105"/>
      <c r="Y247" s="105"/>
      <c r="Z247" s="106"/>
      <c r="AA247" s="114"/>
      <c r="AB247" s="115"/>
      <c r="AC247" s="115"/>
      <c r="AD247" s="115"/>
      <c r="AE247" s="115"/>
      <c r="AF247" s="116"/>
      <c r="AG247" s="123"/>
      <c r="AH247" s="124"/>
      <c r="AI247" s="124"/>
      <c r="AJ247" s="124"/>
      <c r="AK247" s="124"/>
      <c r="AL247" s="124"/>
      <c r="AM247" s="125"/>
      <c r="AN247" s="129"/>
      <c r="AO247" s="129"/>
      <c r="AP247" s="129"/>
      <c r="AQ247" s="129"/>
      <c r="AR247" s="129"/>
      <c r="AS247" s="129"/>
      <c r="AT247" s="129"/>
      <c r="AU247" s="130"/>
      <c r="AV247" s="130"/>
      <c r="AW247" s="130"/>
      <c r="AX247" s="130"/>
      <c r="AY247" s="130"/>
      <c r="AZ247" s="130"/>
      <c r="BA247" s="186"/>
      <c r="BB247" s="187"/>
      <c r="BC247" s="187"/>
      <c r="BD247" s="187"/>
      <c r="BE247" s="187"/>
      <c r="BF247" s="187"/>
    </row>
    <row r="248" spans="1:71" s="87" customFormat="1" ht="15" customHeight="1">
      <c r="B248" s="89"/>
      <c r="C248" s="90"/>
      <c r="D248" s="107"/>
      <c r="E248" s="108"/>
      <c r="F248" s="108"/>
      <c r="G248" s="108"/>
      <c r="H248" s="108"/>
      <c r="I248" s="108"/>
      <c r="J248" s="109"/>
      <c r="K248" s="107"/>
      <c r="L248" s="108"/>
      <c r="M248" s="108"/>
      <c r="N248" s="108"/>
      <c r="O248" s="108"/>
      <c r="P248" s="108"/>
      <c r="Q248" s="108"/>
      <c r="R248" s="108"/>
      <c r="S248" s="108"/>
      <c r="T248" s="108"/>
      <c r="U248" s="108"/>
      <c r="V248" s="108"/>
      <c r="W248" s="108"/>
      <c r="X248" s="108"/>
      <c r="Y248" s="108"/>
      <c r="Z248" s="109"/>
      <c r="AA248" s="117"/>
      <c r="AB248" s="118"/>
      <c r="AC248" s="118"/>
      <c r="AD248" s="118"/>
      <c r="AE248" s="118"/>
      <c r="AF248" s="119"/>
      <c r="AG248" s="126"/>
      <c r="AH248" s="127"/>
      <c r="AI248" s="127"/>
      <c r="AJ248" s="127"/>
      <c r="AK248" s="127"/>
      <c r="AL248" s="127"/>
      <c r="AM248" s="128"/>
      <c r="AN248" s="129"/>
      <c r="AO248" s="129"/>
      <c r="AP248" s="129"/>
      <c r="AQ248" s="129"/>
      <c r="AR248" s="129"/>
      <c r="AS248" s="129"/>
      <c r="AT248" s="129"/>
      <c r="AU248" s="130"/>
      <c r="AV248" s="130"/>
      <c r="AW248" s="130"/>
      <c r="AX248" s="130"/>
      <c r="AY248" s="130"/>
      <c r="AZ248" s="130"/>
      <c r="BA248" s="186"/>
      <c r="BB248" s="187"/>
      <c r="BC248" s="187"/>
      <c r="BD248" s="187"/>
      <c r="BE248" s="187"/>
      <c r="BF248" s="187"/>
    </row>
    <row r="249" spans="1:71" s="87" customFormat="1" ht="13.5" customHeight="1">
      <c r="B249" s="89"/>
      <c r="C249" s="90"/>
      <c r="D249" s="189"/>
      <c r="E249" s="190"/>
      <c r="F249" s="190"/>
      <c r="G249" s="190"/>
      <c r="H249" s="190"/>
      <c r="I249" s="190"/>
      <c r="J249" s="191"/>
      <c r="K249" s="198"/>
      <c r="L249" s="199"/>
      <c r="M249" s="199"/>
      <c r="N249" s="199"/>
      <c r="O249" s="199"/>
      <c r="P249" s="199"/>
      <c r="Q249" s="199"/>
      <c r="R249" s="199"/>
      <c r="S249" s="199"/>
      <c r="T249" s="199"/>
      <c r="U249" s="199"/>
      <c r="V249" s="199"/>
      <c r="W249" s="199"/>
      <c r="X249" s="199"/>
      <c r="Y249" s="199"/>
      <c r="Z249" s="200"/>
      <c r="AA249" s="204"/>
      <c r="AB249" s="205"/>
      <c r="AC249" s="205"/>
      <c r="AD249" s="205"/>
      <c r="AE249" s="205"/>
      <c r="AF249" s="206"/>
      <c r="AG249" s="213"/>
      <c r="AH249" s="214"/>
      <c r="AI249" s="214"/>
      <c r="AJ249" s="214"/>
      <c r="AK249" s="214"/>
      <c r="AL249" s="214"/>
      <c r="AM249" s="215"/>
      <c r="AN249" s="222"/>
      <c r="AO249" s="223"/>
      <c r="AP249" s="223"/>
      <c r="AQ249" s="223"/>
      <c r="AR249" s="223"/>
      <c r="AS249" s="223"/>
      <c r="AT249" s="224"/>
      <c r="AU249" s="131">
        <f>AG249*AN249</f>
        <v>0</v>
      </c>
      <c r="AV249" s="132"/>
      <c r="AW249" s="132"/>
      <c r="AX249" s="132"/>
      <c r="AY249" s="132"/>
      <c r="AZ249" s="133"/>
      <c r="BA249" s="186"/>
      <c r="BB249" s="187"/>
      <c r="BC249" s="187"/>
      <c r="BD249" s="187"/>
      <c r="BE249" s="187"/>
      <c r="BF249" s="187"/>
    </row>
    <row r="250" spans="1:71" s="87" customFormat="1" ht="13.5" customHeight="1">
      <c r="B250" s="89"/>
      <c r="C250" s="90"/>
      <c r="D250" s="192"/>
      <c r="E250" s="193"/>
      <c r="F250" s="193"/>
      <c r="G250" s="193"/>
      <c r="H250" s="193"/>
      <c r="I250" s="193"/>
      <c r="J250" s="194"/>
      <c r="K250" s="201"/>
      <c r="L250" s="202"/>
      <c r="M250" s="202"/>
      <c r="N250" s="202"/>
      <c r="O250" s="202"/>
      <c r="P250" s="202"/>
      <c r="Q250" s="202"/>
      <c r="R250" s="202"/>
      <c r="S250" s="202"/>
      <c r="T250" s="202"/>
      <c r="U250" s="202"/>
      <c r="V250" s="202"/>
      <c r="W250" s="202"/>
      <c r="X250" s="202"/>
      <c r="Y250" s="202"/>
      <c r="Z250" s="203"/>
      <c r="AA250" s="207"/>
      <c r="AB250" s="208"/>
      <c r="AC250" s="208"/>
      <c r="AD250" s="208"/>
      <c r="AE250" s="208"/>
      <c r="AF250" s="209"/>
      <c r="AG250" s="216"/>
      <c r="AH250" s="217"/>
      <c r="AI250" s="217"/>
      <c r="AJ250" s="217"/>
      <c r="AK250" s="217"/>
      <c r="AL250" s="217"/>
      <c r="AM250" s="218"/>
      <c r="AN250" s="225"/>
      <c r="AO250" s="226"/>
      <c r="AP250" s="226"/>
      <c r="AQ250" s="226"/>
      <c r="AR250" s="226"/>
      <c r="AS250" s="226"/>
      <c r="AT250" s="227"/>
      <c r="AU250" s="231"/>
      <c r="AV250" s="232"/>
      <c r="AW250" s="232"/>
      <c r="AX250" s="232"/>
      <c r="AY250" s="232"/>
      <c r="AZ250" s="233"/>
      <c r="BA250" s="186"/>
      <c r="BB250" s="187"/>
      <c r="BC250" s="187"/>
      <c r="BD250" s="187"/>
      <c r="BE250" s="187"/>
      <c r="BF250" s="187"/>
    </row>
    <row r="251" spans="1:71" s="87" customFormat="1" ht="13.5" customHeight="1">
      <c r="B251" s="89"/>
      <c r="C251" s="90"/>
      <c r="D251" s="195"/>
      <c r="E251" s="196"/>
      <c r="F251" s="196"/>
      <c r="G251" s="196"/>
      <c r="H251" s="196"/>
      <c r="I251" s="196"/>
      <c r="J251" s="197"/>
      <c r="K251" s="234" t="s">
        <v>202</v>
      </c>
      <c r="L251" s="235"/>
      <c r="M251" s="235"/>
      <c r="N251" s="235"/>
      <c r="O251" s="235"/>
      <c r="P251" s="235"/>
      <c r="Q251" s="235"/>
      <c r="R251" s="235"/>
      <c r="S251" s="235"/>
      <c r="T251" s="235"/>
      <c r="U251" s="235"/>
      <c r="V251" s="235"/>
      <c r="W251" s="235"/>
      <c r="X251" s="235"/>
      <c r="Y251" s="235"/>
      <c r="Z251" s="236"/>
      <c r="AA251" s="210"/>
      <c r="AB251" s="211"/>
      <c r="AC251" s="211"/>
      <c r="AD251" s="211"/>
      <c r="AE251" s="211"/>
      <c r="AF251" s="212"/>
      <c r="AG251" s="219"/>
      <c r="AH251" s="220"/>
      <c r="AI251" s="220"/>
      <c r="AJ251" s="220"/>
      <c r="AK251" s="220"/>
      <c r="AL251" s="220"/>
      <c r="AM251" s="221"/>
      <c r="AN251" s="228"/>
      <c r="AO251" s="229"/>
      <c r="AP251" s="229"/>
      <c r="AQ251" s="229"/>
      <c r="AR251" s="229"/>
      <c r="AS251" s="229"/>
      <c r="AT251" s="230"/>
      <c r="AU251" s="134"/>
      <c r="AV251" s="135"/>
      <c r="AW251" s="135"/>
      <c r="AX251" s="135"/>
      <c r="AY251" s="135"/>
      <c r="AZ251" s="136"/>
      <c r="BA251" s="186"/>
      <c r="BB251" s="187"/>
      <c r="BC251" s="187"/>
      <c r="BD251" s="187"/>
      <c r="BE251" s="187"/>
      <c r="BF251" s="187"/>
    </row>
    <row r="252" spans="1:71" s="87" customFormat="1" ht="12" customHeight="1">
      <c r="B252" s="89"/>
      <c r="C252" s="89"/>
      <c r="D252" s="100" t="s">
        <v>208</v>
      </c>
      <c r="E252" s="91"/>
      <c r="F252" s="91"/>
      <c r="G252" s="91"/>
      <c r="H252" s="91"/>
      <c r="I252" s="91"/>
      <c r="J252" s="91"/>
      <c r="K252" s="92"/>
      <c r="L252" s="92"/>
      <c r="M252" s="92"/>
      <c r="N252" s="92"/>
      <c r="O252" s="92"/>
      <c r="P252" s="92"/>
      <c r="Q252" s="92"/>
      <c r="R252" s="92"/>
      <c r="S252" s="92"/>
      <c r="T252" s="92"/>
      <c r="U252" s="92"/>
      <c r="V252" s="92"/>
      <c r="W252" s="92"/>
      <c r="X252" s="92"/>
      <c r="Y252" s="92"/>
      <c r="Z252" s="92"/>
      <c r="AA252" s="93"/>
      <c r="AB252" s="93"/>
      <c r="AC252" s="93"/>
      <c r="AD252" s="93"/>
      <c r="AE252" s="93"/>
      <c r="AF252" s="93"/>
      <c r="AG252" s="94"/>
      <c r="AH252" s="94"/>
      <c r="AI252" s="94"/>
      <c r="AJ252" s="94"/>
      <c r="AK252" s="94"/>
      <c r="AL252" s="94"/>
      <c r="AM252" s="94"/>
      <c r="AN252" s="95"/>
      <c r="AO252" s="95"/>
      <c r="AP252" s="95"/>
      <c r="AQ252" s="95"/>
      <c r="AR252" s="95"/>
      <c r="AS252" s="95"/>
      <c r="AT252" s="96"/>
      <c r="AU252" s="97"/>
      <c r="AV252" s="97"/>
      <c r="AW252" s="97"/>
      <c r="AX252" s="97"/>
      <c r="AY252" s="97"/>
      <c r="AZ252" s="97"/>
      <c r="BA252" s="98"/>
      <c r="BB252" s="99"/>
      <c r="BC252" s="99"/>
      <c r="BD252" s="99"/>
      <c r="BE252" s="99"/>
      <c r="BF252" s="99"/>
    </row>
    <row r="253" spans="1:71" s="87" customFormat="1" ht="15" customHeight="1">
      <c r="C253" s="87" t="s">
        <v>211</v>
      </c>
      <c r="BR253" s="88"/>
      <c r="BS253" s="88"/>
    </row>
    <row r="254" spans="1:71" s="87" customFormat="1" ht="15" customHeight="1">
      <c r="B254" s="89"/>
      <c r="C254" s="90"/>
      <c r="D254" s="101" t="s">
        <v>91</v>
      </c>
      <c r="E254" s="102"/>
      <c r="F254" s="102"/>
      <c r="G254" s="102"/>
      <c r="H254" s="102"/>
      <c r="I254" s="102"/>
      <c r="J254" s="103"/>
      <c r="K254" s="110" t="s">
        <v>92</v>
      </c>
      <c r="L254" s="102"/>
      <c r="M254" s="102"/>
      <c r="N254" s="102"/>
      <c r="O254" s="102"/>
      <c r="P254" s="102"/>
      <c r="Q254" s="102"/>
      <c r="R254" s="102"/>
      <c r="S254" s="102"/>
      <c r="T254" s="102"/>
      <c r="U254" s="102"/>
      <c r="V254" s="102"/>
      <c r="W254" s="102"/>
      <c r="X254" s="102"/>
      <c r="Y254" s="102"/>
      <c r="Z254" s="103"/>
      <c r="AA254" s="111" t="s">
        <v>93</v>
      </c>
      <c r="AB254" s="112"/>
      <c r="AC254" s="112"/>
      <c r="AD254" s="112"/>
      <c r="AE254" s="112"/>
      <c r="AF254" s="113"/>
      <c r="AG254" s="120" t="s">
        <v>94</v>
      </c>
      <c r="AH254" s="121"/>
      <c r="AI254" s="121"/>
      <c r="AJ254" s="121"/>
      <c r="AK254" s="121"/>
      <c r="AL254" s="121"/>
      <c r="AM254" s="122"/>
      <c r="AN254" s="129" t="s">
        <v>95</v>
      </c>
      <c r="AO254" s="129"/>
      <c r="AP254" s="129"/>
      <c r="AQ254" s="129"/>
      <c r="AR254" s="129"/>
      <c r="AS254" s="129"/>
      <c r="AT254" s="129"/>
      <c r="AU254" s="130" t="s">
        <v>96</v>
      </c>
      <c r="AV254" s="130"/>
      <c r="AW254" s="130"/>
      <c r="AX254" s="130"/>
      <c r="AY254" s="130"/>
      <c r="AZ254" s="130"/>
      <c r="BA254" s="186"/>
      <c r="BB254" s="187"/>
      <c r="BC254" s="187"/>
      <c r="BD254" s="187"/>
      <c r="BE254" s="187"/>
      <c r="BF254" s="187"/>
    </row>
    <row r="255" spans="1:71" s="87" customFormat="1" ht="15" customHeight="1">
      <c r="B255" s="89"/>
      <c r="C255" s="90"/>
      <c r="D255" s="104"/>
      <c r="E255" s="105"/>
      <c r="F255" s="105"/>
      <c r="G255" s="105"/>
      <c r="H255" s="105"/>
      <c r="I255" s="105"/>
      <c r="J255" s="106"/>
      <c r="K255" s="104"/>
      <c r="L255" s="105"/>
      <c r="M255" s="105"/>
      <c r="N255" s="105"/>
      <c r="O255" s="105"/>
      <c r="P255" s="105"/>
      <c r="Q255" s="105"/>
      <c r="R255" s="105"/>
      <c r="S255" s="105"/>
      <c r="T255" s="105"/>
      <c r="U255" s="105"/>
      <c r="V255" s="105"/>
      <c r="W255" s="105"/>
      <c r="X255" s="105"/>
      <c r="Y255" s="105"/>
      <c r="Z255" s="106"/>
      <c r="AA255" s="114"/>
      <c r="AB255" s="115"/>
      <c r="AC255" s="115"/>
      <c r="AD255" s="115"/>
      <c r="AE255" s="115"/>
      <c r="AF255" s="116"/>
      <c r="AG255" s="123"/>
      <c r="AH255" s="124"/>
      <c r="AI255" s="124"/>
      <c r="AJ255" s="124"/>
      <c r="AK255" s="124"/>
      <c r="AL255" s="124"/>
      <c r="AM255" s="125"/>
      <c r="AN255" s="129"/>
      <c r="AO255" s="129"/>
      <c r="AP255" s="129"/>
      <c r="AQ255" s="129"/>
      <c r="AR255" s="129"/>
      <c r="AS255" s="129"/>
      <c r="AT255" s="129"/>
      <c r="AU255" s="130"/>
      <c r="AV255" s="130"/>
      <c r="AW255" s="130"/>
      <c r="AX255" s="130"/>
      <c r="AY255" s="130"/>
      <c r="AZ255" s="130"/>
      <c r="BA255" s="186"/>
      <c r="BB255" s="187"/>
      <c r="BC255" s="187"/>
      <c r="BD255" s="187"/>
      <c r="BE255" s="187"/>
      <c r="BF255" s="187"/>
    </row>
    <row r="256" spans="1:71" s="87" customFormat="1" ht="15" customHeight="1">
      <c r="B256" s="89"/>
      <c r="C256" s="90"/>
      <c r="D256" s="107"/>
      <c r="E256" s="108"/>
      <c r="F256" s="108"/>
      <c r="G256" s="108"/>
      <c r="H256" s="108"/>
      <c r="I256" s="108"/>
      <c r="J256" s="109"/>
      <c r="K256" s="107"/>
      <c r="L256" s="108"/>
      <c r="M256" s="108"/>
      <c r="N256" s="108"/>
      <c r="O256" s="108"/>
      <c r="P256" s="108"/>
      <c r="Q256" s="108"/>
      <c r="R256" s="108"/>
      <c r="S256" s="108"/>
      <c r="T256" s="108"/>
      <c r="U256" s="108"/>
      <c r="V256" s="108"/>
      <c r="W256" s="108"/>
      <c r="X256" s="108"/>
      <c r="Y256" s="108"/>
      <c r="Z256" s="109"/>
      <c r="AA256" s="117"/>
      <c r="AB256" s="118"/>
      <c r="AC256" s="118"/>
      <c r="AD256" s="118"/>
      <c r="AE256" s="118"/>
      <c r="AF256" s="119"/>
      <c r="AG256" s="126"/>
      <c r="AH256" s="127"/>
      <c r="AI256" s="127"/>
      <c r="AJ256" s="127"/>
      <c r="AK256" s="127"/>
      <c r="AL256" s="127"/>
      <c r="AM256" s="128"/>
      <c r="AN256" s="129"/>
      <c r="AO256" s="129"/>
      <c r="AP256" s="129"/>
      <c r="AQ256" s="129"/>
      <c r="AR256" s="129"/>
      <c r="AS256" s="129"/>
      <c r="AT256" s="129"/>
      <c r="AU256" s="130"/>
      <c r="AV256" s="130"/>
      <c r="AW256" s="130"/>
      <c r="AX256" s="130"/>
      <c r="AY256" s="130"/>
      <c r="AZ256" s="130"/>
      <c r="BA256" s="186"/>
      <c r="BB256" s="187"/>
      <c r="BC256" s="187"/>
      <c r="BD256" s="187"/>
      <c r="BE256" s="187"/>
      <c r="BF256" s="187"/>
    </row>
    <row r="257" spans="1:71" s="87" customFormat="1" ht="13.5" customHeight="1">
      <c r="B257" s="89"/>
      <c r="C257" s="90"/>
      <c r="D257" s="189"/>
      <c r="E257" s="190"/>
      <c r="F257" s="190"/>
      <c r="G257" s="190"/>
      <c r="H257" s="190"/>
      <c r="I257" s="190"/>
      <c r="J257" s="191"/>
      <c r="K257" s="198"/>
      <c r="L257" s="199"/>
      <c r="M257" s="199"/>
      <c r="N257" s="199"/>
      <c r="O257" s="199"/>
      <c r="P257" s="199"/>
      <c r="Q257" s="199"/>
      <c r="R257" s="199"/>
      <c r="S257" s="199"/>
      <c r="T257" s="199"/>
      <c r="U257" s="199"/>
      <c r="V257" s="199"/>
      <c r="W257" s="199"/>
      <c r="X257" s="199"/>
      <c r="Y257" s="199"/>
      <c r="Z257" s="200"/>
      <c r="AA257" s="204"/>
      <c r="AB257" s="205"/>
      <c r="AC257" s="205"/>
      <c r="AD257" s="205"/>
      <c r="AE257" s="205"/>
      <c r="AF257" s="206"/>
      <c r="AG257" s="213"/>
      <c r="AH257" s="214"/>
      <c r="AI257" s="214"/>
      <c r="AJ257" s="214"/>
      <c r="AK257" s="214"/>
      <c r="AL257" s="214"/>
      <c r="AM257" s="215"/>
      <c r="AN257" s="222"/>
      <c r="AO257" s="223"/>
      <c r="AP257" s="223"/>
      <c r="AQ257" s="223"/>
      <c r="AR257" s="223"/>
      <c r="AS257" s="223"/>
      <c r="AT257" s="224"/>
      <c r="AU257" s="131">
        <f>AG257*AN257</f>
        <v>0</v>
      </c>
      <c r="AV257" s="132"/>
      <c r="AW257" s="132"/>
      <c r="AX257" s="132"/>
      <c r="AY257" s="132"/>
      <c r="AZ257" s="133"/>
      <c r="BA257" s="186"/>
      <c r="BB257" s="187"/>
      <c r="BC257" s="187"/>
      <c r="BD257" s="187"/>
      <c r="BE257" s="187"/>
      <c r="BF257" s="187"/>
    </row>
    <row r="258" spans="1:71" s="87" customFormat="1" ht="13.5" customHeight="1">
      <c r="B258" s="89"/>
      <c r="C258" s="90"/>
      <c r="D258" s="192"/>
      <c r="E258" s="193"/>
      <c r="F258" s="193"/>
      <c r="G258" s="193"/>
      <c r="H258" s="193"/>
      <c r="I258" s="193"/>
      <c r="J258" s="194"/>
      <c r="K258" s="201"/>
      <c r="L258" s="202"/>
      <c r="M258" s="202"/>
      <c r="N258" s="202"/>
      <c r="O258" s="202"/>
      <c r="P258" s="202"/>
      <c r="Q258" s="202"/>
      <c r="R258" s="202"/>
      <c r="S258" s="202"/>
      <c r="T258" s="202"/>
      <c r="U258" s="202"/>
      <c r="V258" s="202"/>
      <c r="W258" s="202"/>
      <c r="X258" s="202"/>
      <c r="Y258" s="202"/>
      <c r="Z258" s="203"/>
      <c r="AA258" s="207"/>
      <c r="AB258" s="208"/>
      <c r="AC258" s="208"/>
      <c r="AD258" s="208"/>
      <c r="AE258" s="208"/>
      <c r="AF258" s="209"/>
      <c r="AG258" s="216"/>
      <c r="AH258" s="217"/>
      <c r="AI258" s="217"/>
      <c r="AJ258" s="217"/>
      <c r="AK258" s="217"/>
      <c r="AL258" s="217"/>
      <c r="AM258" s="218"/>
      <c r="AN258" s="225"/>
      <c r="AO258" s="226"/>
      <c r="AP258" s="226"/>
      <c r="AQ258" s="226"/>
      <c r="AR258" s="226"/>
      <c r="AS258" s="226"/>
      <c r="AT258" s="227"/>
      <c r="AU258" s="231"/>
      <c r="AV258" s="232"/>
      <c r="AW258" s="232"/>
      <c r="AX258" s="232"/>
      <c r="AY258" s="232"/>
      <c r="AZ258" s="233"/>
      <c r="BA258" s="186"/>
      <c r="BB258" s="187"/>
      <c r="BC258" s="187"/>
      <c r="BD258" s="187"/>
      <c r="BE258" s="187"/>
      <c r="BF258" s="187"/>
    </row>
    <row r="259" spans="1:71" s="87" customFormat="1" ht="13.5" customHeight="1">
      <c r="B259" s="89"/>
      <c r="C259" s="90"/>
      <c r="D259" s="195"/>
      <c r="E259" s="196"/>
      <c r="F259" s="196"/>
      <c r="G259" s="196"/>
      <c r="H259" s="196"/>
      <c r="I259" s="196"/>
      <c r="J259" s="197"/>
      <c r="K259" s="234" t="s">
        <v>202</v>
      </c>
      <c r="L259" s="235"/>
      <c r="M259" s="235"/>
      <c r="N259" s="235"/>
      <c r="O259" s="235"/>
      <c r="P259" s="235"/>
      <c r="Q259" s="235"/>
      <c r="R259" s="235"/>
      <c r="S259" s="235"/>
      <c r="T259" s="235"/>
      <c r="U259" s="235"/>
      <c r="V259" s="235"/>
      <c r="W259" s="235"/>
      <c r="X259" s="235"/>
      <c r="Y259" s="235"/>
      <c r="Z259" s="236"/>
      <c r="AA259" s="210"/>
      <c r="AB259" s="211"/>
      <c r="AC259" s="211"/>
      <c r="AD259" s="211"/>
      <c r="AE259" s="211"/>
      <c r="AF259" s="212"/>
      <c r="AG259" s="219"/>
      <c r="AH259" s="220"/>
      <c r="AI259" s="220"/>
      <c r="AJ259" s="220"/>
      <c r="AK259" s="220"/>
      <c r="AL259" s="220"/>
      <c r="AM259" s="221"/>
      <c r="AN259" s="228"/>
      <c r="AO259" s="229"/>
      <c r="AP259" s="229"/>
      <c r="AQ259" s="229"/>
      <c r="AR259" s="229"/>
      <c r="AS259" s="229"/>
      <c r="AT259" s="230"/>
      <c r="AU259" s="134"/>
      <c r="AV259" s="135"/>
      <c r="AW259" s="135"/>
      <c r="AX259" s="135"/>
      <c r="AY259" s="135"/>
      <c r="AZ259" s="136"/>
      <c r="BA259" s="186"/>
      <c r="BB259" s="187"/>
      <c r="BC259" s="187"/>
      <c r="BD259" s="187"/>
      <c r="BE259" s="187"/>
      <c r="BF259" s="187"/>
    </row>
    <row r="260" spans="1:71" s="87" customFormat="1" ht="12" customHeight="1">
      <c r="D260" s="100" t="s">
        <v>212</v>
      </c>
    </row>
    <row r="261" spans="1:71" ht="7.5" customHeight="1"/>
    <row r="262" spans="1:71" ht="13.5" customHeight="1">
      <c r="A262" s="2" t="s">
        <v>193</v>
      </c>
    </row>
    <row r="263" spans="1:71" ht="13.5" customHeight="1">
      <c r="A263" s="188" t="s">
        <v>194</v>
      </c>
      <c r="B263" s="188"/>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c r="AA263" s="188"/>
      <c r="AB263" s="188"/>
      <c r="AC263" s="188"/>
      <c r="AD263" s="188"/>
      <c r="AE263" s="188"/>
      <c r="AF263" s="188"/>
      <c r="AG263" s="188"/>
      <c r="AH263" s="188"/>
      <c r="AI263" s="188"/>
      <c r="AJ263" s="188"/>
      <c r="AK263" s="188"/>
      <c r="AL263" s="188"/>
      <c r="AM263" s="188"/>
      <c r="AN263" s="188"/>
      <c r="AO263" s="188"/>
      <c r="AP263" s="188"/>
      <c r="AQ263" s="188"/>
      <c r="AR263" s="188"/>
      <c r="AS263" s="188"/>
      <c r="AT263" s="188"/>
      <c r="BR263" s="50"/>
      <c r="BS263" s="50"/>
    </row>
    <row r="264" spans="1:71" ht="13.5" customHeight="1">
      <c r="B264" s="40" t="s">
        <v>195</v>
      </c>
    </row>
    <row r="265" spans="1:71" ht="13.5" customHeight="1">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row>
    <row r="266" spans="1:71" ht="13.5" customHeight="1">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row>
    <row r="267" spans="1:71" ht="13.5" customHeight="1"/>
    <row r="268" spans="1:71" ht="15" customHeight="1">
      <c r="C268" s="184" t="s">
        <v>196</v>
      </c>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row>
    <row r="269" spans="1:71" ht="12.75" customHeight="1">
      <c r="B269" s="5"/>
      <c r="C269" s="45"/>
      <c r="D269" s="137" t="s">
        <v>92</v>
      </c>
      <c r="E269" s="138"/>
      <c r="F269" s="138"/>
      <c r="G269" s="138"/>
      <c r="H269" s="138"/>
      <c r="I269" s="138"/>
      <c r="J269" s="138"/>
      <c r="K269" s="138"/>
      <c r="L269" s="138"/>
      <c r="M269" s="138"/>
      <c r="N269" s="138"/>
      <c r="O269" s="138"/>
      <c r="P269" s="138"/>
      <c r="Q269" s="138"/>
      <c r="R269" s="138"/>
      <c r="S269" s="138"/>
      <c r="T269" s="138"/>
      <c r="U269" s="138"/>
      <c r="V269" s="138"/>
      <c r="W269" s="138"/>
      <c r="X269" s="138"/>
      <c r="Y269" s="138"/>
      <c r="Z269" s="139"/>
      <c r="AA269" s="146" t="s">
        <v>93</v>
      </c>
      <c r="AB269" s="147"/>
      <c r="AC269" s="147"/>
      <c r="AD269" s="147"/>
      <c r="AE269" s="147"/>
      <c r="AF269" s="148"/>
      <c r="AG269" s="155" t="s">
        <v>136</v>
      </c>
      <c r="AH269" s="138"/>
      <c r="AI269" s="138"/>
      <c r="AJ269" s="138"/>
      <c r="AK269" s="138"/>
      <c r="AL269" s="138"/>
      <c r="AM269" s="139"/>
      <c r="AN269" s="156" t="s">
        <v>95</v>
      </c>
      <c r="AO269" s="156"/>
      <c r="AP269" s="156"/>
      <c r="AQ269" s="156"/>
      <c r="AR269" s="156"/>
      <c r="AS269" s="156"/>
      <c r="AT269" s="156"/>
      <c r="AU269" s="157" t="s">
        <v>96</v>
      </c>
      <c r="AV269" s="157"/>
      <c r="AW269" s="157"/>
      <c r="AX269" s="157"/>
      <c r="AY269" s="157"/>
      <c r="AZ269" s="157"/>
      <c r="BA269" s="158"/>
      <c r="BB269" s="159"/>
      <c r="BC269" s="159"/>
      <c r="BD269" s="159"/>
      <c r="BE269" s="159"/>
      <c r="BF269" s="159"/>
    </row>
    <row r="270" spans="1:71" ht="12.75" customHeight="1">
      <c r="B270" s="5"/>
      <c r="C270" s="45"/>
      <c r="D270" s="140"/>
      <c r="E270" s="141"/>
      <c r="F270" s="141"/>
      <c r="G270" s="141"/>
      <c r="H270" s="141"/>
      <c r="I270" s="141"/>
      <c r="J270" s="141"/>
      <c r="K270" s="141"/>
      <c r="L270" s="141"/>
      <c r="M270" s="141"/>
      <c r="N270" s="141"/>
      <c r="O270" s="141"/>
      <c r="P270" s="141"/>
      <c r="Q270" s="141"/>
      <c r="R270" s="141"/>
      <c r="S270" s="141"/>
      <c r="T270" s="141"/>
      <c r="U270" s="141"/>
      <c r="V270" s="141"/>
      <c r="W270" s="141"/>
      <c r="X270" s="141"/>
      <c r="Y270" s="141"/>
      <c r="Z270" s="142"/>
      <c r="AA270" s="149"/>
      <c r="AB270" s="150"/>
      <c r="AC270" s="150"/>
      <c r="AD270" s="150"/>
      <c r="AE270" s="150"/>
      <c r="AF270" s="151"/>
      <c r="AG270" s="140"/>
      <c r="AH270" s="141"/>
      <c r="AI270" s="141"/>
      <c r="AJ270" s="141"/>
      <c r="AK270" s="141"/>
      <c r="AL270" s="141"/>
      <c r="AM270" s="142"/>
      <c r="AN270" s="156"/>
      <c r="AO270" s="156"/>
      <c r="AP270" s="156"/>
      <c r="AQ270" s="156"/>
      <c r="AR270" s="156"/>
      <c r="AS270" s="156"/>
      <c r="AT270" s="156"/>
      <c r="AU270" s="157"/>
      <c r="AV270" s="157"/>
      <c r="AW270" s="157"/>
      <c r="AX270" s="157"/>
      <c r="AY270" s="157"/>
      <c r="AZ270" s="157"/>
      <c r="BA270" s="158"/>
      <c r="BB270" s="159"/>
      <c r="BC270" s="159"/>
      <c r="BD270" s="159"/>
      <c r="BE270" s="159"/>
      <c r="BF270" s="159"/>
    </row>
    <row r="271" spans="1:71" ht="12.75" customHeight="1">
      <c r="B271" s="5"/>
      <c r="C271" s="45"/>
      <c r="D271" s="143"/>
      <c r="E271" s="144"/>
      <c r="F271" s="144"/>
      <c r="G271" s="144"/>
      <c r="H271" s="144"/>
      <c r="I271" s="144"/>
      <c r="J271" s="144"/>
      <c r="K271" s="144"/>
      <c r="L271" s="144"/>
      <c r="M271" s="144"/>
      <c r="N271" s="144"/>
      <c r="O271" s="144"/>
      <c r="P271" s="144"/>
      <c r="Q271" s="144"/>
      <c r="R271" s="144"/>
      <c r="S271" s="144"/>
      <c r="T271" s="144"/>
      <c r="U271" s="144"/>
      <c r="V271" s="144"/>
      <c r="W271" s="144"/>
      <c r="X271" s="144"/>
      <c r="Y271" s="144"/>
      <c r="Z271" s="145"/>
      <c r="AA271" s="152"/>
      <c r="AB271" s="153"/>
      <c r="AC271" s="153"/>
      <c r="AD271" s="153"/>
      <c r="AE271" s="153"/>
      <c r="AF271" s="154"/>
      <c r="AG271" s="143"/>
      <c r="AH271" s="144"/>
      <c r="AI271" s="144"/>
      <c r="AJ271" s="144"/>
      <c r="AK271" s="144"/>
      <c r="AL271" s="144"/>
      <c r="AM271" s="145"/>
      <c r="AN271" s="156"/>
      <c r="AO271" s="156"/>
      <c r="AP271" s="156"/>
      <c r="AQ271" s="156"/>
      <c r="AR271" s="156"/>
      <c r="AS271" s="156"/>
      <c r="AT271" s="156"/>
      <c r="AU271" s="157"/>
      <c r="AV271" s="157"/>
      <c r="AW271" s="157"/>
      <c r="AX271" s="157"/>
      <c r="AY271" s="157"/>
      <c r="AZ271" s="157"/>
      <c r="BA271" s="158"/>
      <c r="BB271" s="159"/>
      <c r="BC271" s="159"/>
      <c r="BD271" s="159"/>
      <c r="BE271" s="159"/>
      <c r="BF271" s="159"/>
    </row>
    <row r="272" spans="1:71" ht="13.5" customHeight="1">
      <c r="B272" s="5"/>
      <c r="C272" s="45"/>
      <c r="D272" s="160"/>
      <c r="E272" s="161"/>
      <c r="F272" s="161"/>
      <c r="G272" s="161"/>
      <c r="H272" s="161"/>
      <c r="I272" s="161"/>
      <c r="J272" s="161"/>
      <c r="K272" s="161"/>
      <c r="L272" s="161"/>
      <c r="M272" s="161"/>
      <c r="N272" s="161"/>
      <c r="O272" s="161"/>
      <c r="P272" s="161"/>
      <c r="Q272" s="161"/>
      <c r="R272" s="161"/>
      <c r="S272" s="161"/>
      <c r="T272" s="161"/>
      <c r="U272" s="161"/>
      <c r="V272" s="161"/>
      <c r="W272" s="161"/>
      <c r="X272" s="161"/>
      <c r="Y272" s="161"/>
      <c r="Z272" s="162"/>
      <c r="AA272" s="166"/>
      <c r="AB272" s="167"/>
      <c r="AC272" s="167"/>
      <c r="AD272" s="167"/>
      <c r="AE272" s="167"/>
      <c r="AF272" s="168"/>
      <c r="AG272" s="172"/>
      <c r="AH272" s="173"/>
      <c r="AI272" s="173"/>
      <c r="AJ272" s="173"/>
      <c r="AK272" s="173"/>
      <c r="AL272" s="173"/>
      <c r="AM272" s="174"/>
      <c r="AN272" s="178"/>
      <c r="AO272" s="179"/>
      <c r="AP272" s="179"/>
      <c r="AQ272" s="179"/>
      <c r="AR272" s="179"/>
      <c r="AS272" s="179"/>
      <c r="AT272" s="180"/>
      <c r="AU272" s="131">
        <f>AG272*AN272</f>
        <v>0</v>
      </c>
      <c r="AV272" s="132"/>
      <c r="AW272" s="132"/>
      <c r="AX272" s="132"/>
      <c r="AY272" s="132"/>
      <c r="AZ272" s="133"/>
      <c r="BA272" s="158"/>
      <c r="BB272" s="159"/>
      <c r="BC272" s="159"/>
      <c r="BD272" s="159"/>
      <c r="BE272" s="159"/>
      <c r="BF272" s="159"/>
    </row>
    <row r="273" spans="2:71" ht="13.5" customHeight="1">
      <c r="B273" s="5"/>
      <c r="C273" s="45"/>
      <c r="D273" s="163"/>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5"/>
      <c r="AA273" s="169"/>
      <c r="AB273" s="170"/>
      <c r="AC273" s="170"/>
      <c r="AD273" s="170"/>
      <c r="AE273" s="170"/>
      <c r="AF273" s="171"/>
      <c r="AG273" s="175"/>
      <c r="AH273" s="176"/>
      <c r="AI273" s="176"/>
      <c r="AJ273" s="176"/>
      <c r="AK273" s="176"/>
      <c r="AL273" s="176"/>
      <c r="AM273" s="177"/>
      <c r="AN273" s="181"/>
      <c r="AO273" s="182"/>
      <c r="AP273" s="182"/>
      <c r="AQ273" s="182"/>
      <c r="AR273" s="182"/>
      <c r="AS273" s="182"/>
      <c r="AT273" s="183"/>
      <c r="AU273" s="134"/>
      <c r="AV273" s="135"/>
      <c r="AW273" s="135"/>
      <c r="AX273" s="135"/>
      <c r="AY273" s="135"/>
      <c r="AZ273" s="136"/>
      <c r="BA273" s="158"/>
      <c r="BB273" s="159"/>
      <c r="BC273" s="159"/>
      <c r="BD273" s="159"/>
      <c r="BE273" s="159"/>
      <c r="BF273" s="159"/>
    </row>
    <row r="274" spans="2:71" ht="13.5" customHeight="1">
      <c r="B274" s="5"/>
      <c r="C274" s="45"/>
      <c r="D274" s="160"/>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2"/>
      <c r="AA274" s="166"/>
      <c r="AB274" s="167"/>
      <c r="AC274" s="167"/>
      <c r="AD274" s="167"/>
      <c r="AE274" s="167"/>
      <c r="AF274" s="168"/>
      <c r="AG274" s="172"/>
      <c r="AH274" s="173"/>
      <c r="AI274" s="173"/>
      <c r="AJ274" s="173"/>
      <c r="AK274" s="173"/>
      <c r="AL274" s="173"/>
      <c r="AM274" s="174"/>
      <c r="AN274" s="178"/>
      <c r="AO274" s="179"/>
      <c r="AP274" s="179"/>
      <c r="AQ274" s="179"/>
      <c r="AR274" s="179"/>
      <c r="AS274" s="179"/>
      <c r="AT274" s="180"/>
      <c r="AU274" s="131">
        <f>AG274*AN274</f>
        <v>0</v>
      </c>
      <c r="AV274" s="132"/>
      <c r="AW274" s="132"/>
      <c r="AX274" s="132"/>
      <c r="AY274" s="132"/>
      <c r="AZ274" s="133"/>
      <c r="BA274" s="158"/>
      <c r="BB274" s="159"/>
      <c r="BC274" s="159"/>
      <c r="BD274" s="159"/>
      <c r="BE274" s="159"/>
      <c r="BF274" s="159"/>
    </row>
    <row r="275" spans="2:71" ht="13.5" customHeight="1">
      <c r="B275" s="5"/>
      <c r="C275" s="45"/>
      <c r="D275" s="163"/>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5"/>
      <c r="AA275" s="169"/>
      <c r="AB275" s="170"/>
      <c r="AC275" s="170"/>
      <c r="AD275" s="170"/>
      <c r="AE275" s="170"/>
      <c r="AF275" s="171"/>
      <c r="AG275" s="175"/>
      <c r="AH275" s="176"/>
      <c r="AI275" s="176"/>
      <c r="AJ275" s="176"/>
      <c r="AK275" s="176"/>
      <c r="AL275" s="176"/>
      <c r="AM275" s="177"/>
      <c r="AN275" s="181"/>
      <c r="AO275" s="182"/>
      <c r="AP275" s="182"/>
      <c r="AQ275" s="182"/>
      <c r="AR275" s="182"/>
      <c r="AS275" s="182"/>
      <c r="AT275" s="183"/>
      <c r="AU275" s="134"/>
      <c r="AV275" s="135"/>
      <c r="AW275" s="135"/>
      <c r="AX275" s="135"/>
      <c r="AY275" s="135"/>
      <c r="AZ275" s="136"/>
      <c r="BA275" s="158"/>
      <c r="BB275" s="159"/>
      <c r="BC275" s="159"/>
      <c r="BD275" s="159"/>
      <c r="BE275" s="159"/>
      <c r="BF275" s="159"/>
    </row>
    <row r="276" spans="2:71" ht="15" customHeight="1">
      <c r="B276" s="2" t="s">
        <v>198</v>
      </c>
      <c r="BR276" s="50"/>
      <c r="BS276" s="50"/>
    </row>
    <row r="277" spans="2:71" ht="12" customHeight="1">
      <c r="B277" s="5"/>
      <c r="C277" s="45"/>
      <c r="D277" s="137" t="s">
        <v>92</v>
      </c>
      <c r="E277" s="138"/>
      <c r="F277" s="138"/>
      <c r="G277" s="138"/>
      <c r="H277" s="138"/>
      <c r="I277" s="138"/>
      <c r="J277" s="138"/>
      <c r="K277" s="138"/>
      <c r="L277" s="138"/>
      <c r="M277" s="138"/>
      <c r="N277" s="138"/>
      <c r="O277" s="138"/>
      <c r="P277" s="138"/>
      <c r="Q277" s="138"/>
      <c r="R277" s="138"/>
      <c r="S277" s="138"/>
      <c r="T277" s="138"/>
      <c r="U277" s="138"/>
      <c r="V277" s="138"/>
      <c r="W277" s="138"/>
      <c r="X277" s="138"/>
      <c r="Y277" s="138"/>
      <c r="Z277" s="139"/>
      <c r="AA277" s="146" t="s">
        <v>93</v>
      </c>
      <c r="AB277" s="147"/>
      <c r="AC277" s="147"/>
      <c r="AD277" s="147"/>
      <c r="AE277" s="147"/>
      <c r="AF277" s="148"/>
      <c r="AG277" s="155" t="s">
        <v>94</v>
      </c>
      <c r="AH277" s="138"/>
      <c r="AI277" s="138"/>
      <c r="AJ277" s="138"/>
      <c r="AK277" s="138"/>
      <c r="AL277" s="138"/>
      <c r="AM277" s="139"/>
      <c r="AN277" s="156" t="s">
        <v>95</v>
      </c>
      <c r="AO277" s="156"/>
      <c r="AP277" s="156"/>
      <c r="AQ277" s="156"/>
      <c r="AR277" s="156"/>
      <c r="AS277" s="156"/>
      <c r="AT277" s="156"/>
      <c r="AU277" s="157" t="s">
        <v>138</v>
      </c>
      <c r="AV277" s="157"/>
      <c r="AW277" s="157"/>
      <c r="AX277" s="157"/>
      <c r="AY277" s="157"/>
      <c r="AZ277" s="157"/>
      <c r="BA277" s="158"/>
      <c r="BB277" s="159"/>
      <c r="BC277" s="159"/>
      <c r="BD277" s="159"/>
      <c r="BE277" s="159"/>
      <c r="BF277" s="159"/>
    </row>
    <row r="278" spans="2:71" ht="12" customHeight="1">
      <c r="B278" s="5"/>
      <c r="C278" s="45"/>
      <c r="D278" s="140"/>
      <c r="E278" s="141"/>
      <c r="F278" s="141"/>
      <c r="G278" s="141"/>
      <c r="H278" s="141"/>
      <c r="I278" s="141"/>
      <c r="J278" s="141"/>
      <c r="K278" s="141"/>
      <c r="L278" s="141"/>
      <c r="M278" s="141"/>
      <c r="N278" s="141"/>
      <c r="O278" s="141"/>
      <c r="P278" s="141"/>
      <c r="Q278" s="141"/>
      <c r="R278" s="141"/>
      <c r="S278" s="141"/>
      <c r="T278" s="141"/>
      <c r="U278" s="141"/>
      <c r="V278" s="141"/>
      <c r="W278" s="141"/>
      <c r="X278" s="141"/>
      <c r="Y278" s="141"/>
      <c r="Z278" s="142"/>
      <c r="AA278" s="149"/>
      <c r="AB278" s="150"/>
      <c r="AC278" s="150"/>
      <c r="AD278" s="150"/>
      <c r="AE278" s="150"/>
      <c r="AF278" s="151"/>
      <c r="AG278" s="140"/>
      <c r="AH278" s="141"/>
      <c r="AI278" s="141"/>
      <c r="AJ278" s="141"/>
      <c r="AK278" s="141"/>
      <c r="AL278" s="141"/>
      <c r="AM278" s="142"/>
      <c r="AN278" s="156"/>
      <c r="AO278" s="156"/>
      <c r="AP278" s="156"/>
      <c r="AQ278" s="156"/>
      <c r="AR278" s="156"/>
      <c r="AS278" s="156"/>
      <c r="AT278" s="156"/>
      <c r="AU278" s="157"/>
      <c r="AV278" s="157"/>
      <c r="AW278" s="157"/>
      <c r="AX278" s="157"/>
      <c r="AY278" s="157"/>
      <c r="AZ278" s="157"/>
      <c r="BA278" s="158"/>
      <c r="BB278" s="159"/>
      <c r="BC278" s="159"/>
      <c r="BD278" s="159"/>
      <c r="BE278" s="159"/>
      <c r="BF278" s="159"/>
    </row>
    <row r="279" spans="2:71" ht="12" customHeight="1">
      <c r="B279" s="5"/>
      <c r="C279" s="45"/>
      <c r="D279" s="143"/>
      <c r="E279" s="144"/>
      <c r="F279" s="144"/>
      <c r="G279" s="144"/>
      <c r="H279" s="144"/>
      <c r="I279" s="144"/>
      <c r="J279" s="144"/>
      <c r="K279" s="144"/>
      <c r="L279" s="144"/>
      <c r="M279" s="144"/>
      <c r="N279" s="144"/>
      <c r="O279" s="144"/>
      <c r="P279" s="144"/>
      <c r="Q279" s="144"/>
      <c r="R279" s="144"/>
      <c r="S279" s="144"/>
      <c r="T279" s="144"/>
      <c r="U279" s="144"/>
      <c r="V279" s="144"/>
      <c r="W279" s="144"/>
      <c r="X279" s="144"/>
      <c r="Y279" s="144"/>
      <c r="Z279" s="145"/>
      <c r="AA279" s="152"/>
      <c r="AB279" s="153"/>
      <c r="AC279" s="153"/>
      <c r="AD279" s="153"/>
      <c r="AE279" s="153"/>
      <c r="AF279" s="154"/>
      <c r="AG279" s="143"/>
      <c r="AH279" s="144"/>
      <c r="AI279" s="144"/>
      <c r="AJ279" s="144"/>
      <c r="AK279" s="144"/>
      <c r="AL279" s="144"/>
      <c r="AM279" s="145"/>
      <c r="AN279" s="156"/>
      <c r="AO279" s="156"/>
      <c r="AP279" s="156"/>
      <c r="AQ279" s="156"/>
      <c r="AR279" s="156"/>
      <c r="AS279" s="156"/>
      <c r="AT279" s="156"/>
      <c r="AU279" s="157"/>
      <c r="AV279" s="157"/>
      <c r="AW279" s="157"/>
      <c r="AX279" s="157"/>
      <c r="AY279" s="157"/>
      <c r="AZ279" s="157"/>
      <c r="BA279" s="158"/>
      <c r="BB279" s="159"/>
      <c r="BC279" s="159"/>
      <c r="BD279" s="159"/>
      <c r="BE279" s="159"/>
      <c r="BF279" s="159"/>
    </row>
    <row r="280" spans="2:71" ht="13.5" customHeight="1">
      <c r="B280" s="5"/>
      <c r="C280" s="45"/>
      <c r="D280" s="160"/>
      <c r="E280" s="161"/>
      <c r="F280" s="161"/>
      <c r="G280" s="161"/>
      <c r="H280" s="161"/>
      <c r="I280" s="161"/>
      <c r="J280" s="161"/>
      <c r="K280" s="161"/>
      <c r="L280" s="161"/>
      <c r="M280" s="161"/>
      <c r="N280" s="161"/>
      <c r="O280" s="161"/>
      <c r="P280" s="161"/>
      <c r="Q280" s="161"/>
      <c r="R280" s="161"/>
      <c r="S280" s="161"/>
      <c r="T280" s="161"/>
      <c r="U280" s="161"/>
      <c r="V280" s="161"/>
      <c r="W280" s="161"/>
      <c r="X280" s="161"/>
      <c r="Y280" s="161"/>
      <c r="Z280" s="162"/>
      <c r="AA280" s="166"/>
      <c r="AB280" s="167"/>
      <c r="AC280" s="167"/>
      <c r="AD280" s="167"/>
      <c r="AE280" s="167"/>
      <c r="AF280" s="168"/>
      <c r="AG280" s="172"/>
      <c r="AH280" s="173"/>
      <c r="AI280" s="173"/>
      <c r="AJ280" s="173"/>
      <c r="AK280" s="173"/>
      <c r="AL280" s="173"/>
      <c r="AM280" s="174"/>
      <c r="AN280" s="178"/>
      <c r="AO280" s="179"/>
      <c r="AP280" s="179"/>
      <c r="AQ280" s="179"/>
      <c r="AR280" s="179"/>
      <c r="AS280" s="179"/>
      <c r="AT280" s="180"/>
      <c r="AU280" s="131">
        <f>AG280*AN280</f>
        <v>0</v>
      </c>
      <c r="AV280" s="132"/>
      <c r="AW280" s="132"/>
      <c r="AX280" s="132"/>
      <c r="AY280" s="132"/>
      <c r="AZ280" s="133"/>
      <c r="BA280" s="158"/>
      <c r="BB280" s="159"/>
      <c r="BC280" s="159"/>
      <c r="BD280" s="159"/>
      <c r="BE280" s="159"/>
      <c r="BF280" s="159"/>
    </row>
    <row r="281" spans="2:71" ht="13.5" customHeight="1">
      <c r="B281" s="5"/>
      <c r="C281" s="45"/>
      <c r="D281" s="163"/>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65"/>
      <c r="AA281" s="169"/>
      <c r="AB281" s="170"/>
      <c r="AC281" s="170"/>
      <c r="AD281" s="170"/>
      <c r="AE281" s="170"/>
      <c r="AF281" s="171"/>
      <c r="AG281" s="175"/>
      <c r="AH281" s="176"/>
      <c r="AI281" s="176"/>
      <c r="AJ281" s="176"/>
      <c r="AK281" s="176"/>
      <c r="AL281" s="176"/>
      <c r="AM281" s="177"/>
      <c r="AN281" s="181"/>
      <c r="AO281" s="182"/>
      <c r="AP281" s="182"/>
      <c r="AQ281" s="182"/>
      <c r="AR281" s="182"/>
      <c r="AS281" s="182"/>
      <c r="AT281" s="183"/>
      <c r="AU281" s="134"/>
      <c r="AV281" s="135"/>
      <c r="AW281" s="135"/>
      <c r="AX281" s="135"/>
      <c r="AY281" s="135"/>
      <c r="AZ281" s="136"/>
      <c r="BA281" s="158"/>
      <c r="BB281" s="159"/>
      <c r="BC281" s="159"/>
      <c r="BD281" s="159"/>
      <c r="BE281" s="159"/>
      <c r="BF281" s="159"/>
    </row>
    <row r="282" spans="2:71" ht="15" customHeight="1">
      <c r="B282" s="2" t="s">
        <v>200</v>
      </c>
      <c r="BR282" s="50"/>
      <c r="BS282" s="50"/>
    </row>
    <row r="283" spans="2:71" ht="12" customHeight="1">
      <c r="B283" s="5"/>
      <c r="C283" s="45"/>
      <c r="D283" s="137" t="s">
        <v>92</v>
      </c>
      <c r="E283" s="138"/>
      <c r="F283" s="138"/>
      <c r="G283" s="138"/>
      <c r="H283" s="138"/>
      <c r="I283" s="138"/>
      <c r="J283" s="138"/>
      <c r="K283" s="138"/>
      <c r="L283" s="138"/>
      <c r="M283" s="138"/>
      <c r="N283" s="138"/>
      <c r="O283" s="138"/>
      <c r="P283" s="138"/>
      <c r="Q283" s="138"/>
      <c r="R283" s="138"/>
      <c r="S283" s="138"/>
      <c r="T283" s="138"/>
      <c r="U283" s="138"/>
      <c r="V283" s="138"/>
      <c r="W283" s="138"/>
      <c r="X283" s="138"/>
      <c r="Y283" s="138"/>
      <c r="Z283" s="139"/>
      <c r="AA283" s="146" t="s">
        <v>144</v>
      </c>
      <c r="AB283" s="147"/>
      <c r="AC283" s="147"/>
      <c r="AD283" s="147"/>
      <c r="AE283" s="147"/>
      <c r="AF283" s="148"/>
      <c r="AG283" s="155" t="s">
        <v>136</v>
      </c>
      <c r="AH283" s="138"/>
      <c r="AI283" s="138"/>
      <c r="AJ283" s="138"/>
      <c r="AK283" s="138"/>
      <c r="AL283" s="138"/>
      <c r="AM283" s="139"/>
      <c r="AN283" s="156" t="s">
        <v>137</v>
      </c>
      <c r="AO283" s="156"/>
      <c r="AP283" s="156"/>
      <c r="AQ283" s="156"/>
      <c r="AR283" s="156"/>
      <c r="AS283" s="156"/>
      <c r="AT283" s="156"/>
      <c r="AU283" s="157" t="s">
        <v>96</v>
      </c>
      <c r="AV283" s="157"/>
      <c r="AW283" s="157"/>
      <c r="AX283" s="157"/>
      <c r="AY283" s="157"/>
      <c r="AZ283" s="157"/>
      <c r="BA283" s="158"/>
      <c r="BB283" s="159"/>
      <c r="BC283" s="159"/>
      <c r="BD283" s="159"/>
      <c r="BE283" s="159"/>
      <c r="BF283" s="159"/>
    </row>
    <row r="284" spans="2:71" ht="12" customHeight="1">
      <c r="B284" s="5"/>
      <c r="C284" s="45"/>
      <c r="D284" s="140"/>
      <c r="E284" s="141"/>
      <c r="F284" s="141"/>
      <c r="G284" s="141"/>
      <c r="H284" s="141"/>
      <c r="I284" s="141"/>
      <c r="J284" s="141"/>
      <c r="K284" s="141"/>
      <c r="L284" s="141"/>
      <c r="M284" s="141"/>
      <c r="N284" s="141"/>
      <c r="O284" s="141"/>
      <c r="P284" s="141"/>
      <c r="Q284" s="141"/>
      <c r="R284" s="141"/>
      <c r="S284" s="141"/>
      <c r="T284" s="141"/>
      <c r="U284" s="141"/>
      <c r="V284" s="141"/>
      <c r="W284" s="141"/>
      <c r="X284" s="141"/>
      <c r="Y284" s="141"/>
      <c r="Z284" s="142"/>
      <c r="AA284" s="149"/>
      <c r="AB284" s="150"/>
      <c r="AC284" s="150"/>
      <c r="AD284" s="150"/>
      <c r="AE284" s="150"/>
      <c r="AF284" s="151"/>
      <c r="AG284" s="140"/>
      <c r="AH284" s="141"/>
      <c r="AI284" s="141"/>
      <c r="AJ284" s="141"/>
      <c r="AK284" s="141"/>
      <c r="AL284" s="141"/>
      <c r="AM284" s="142"/>
      <c r="AN284" s="156"/>
      <c r="AO284" s="156"/>
      <c r="AP284" s="156"/>
      <c r="AQ284" s="156"/>
      <c r="AR284" s="156"/>
      <c r="AS284" s="156"/>
      <c r="AT284" s="156"/>
      <c r="AU284" s="157"/>
      <c r="AV284" s="157"/>
      <c r="AW284" s="157"/>
      <c r="AX284" s="157"/>
      <c r="AY284" s="157"/>
      <c r="AZ284" s="157"/>
      <c r="BA284" s="158"/>
      <c r="BB284" s="159"/>
      <c r="BC284" s="159"/>
      <c r="BD284" s="159"/>
      <c r="BE284" s="159"/>
      <c r="BF284" s="159"/>
    </row>
    <row r="285" spans="2:71" ht="12" customHeight="1">
      <c r="B285" s="5"/>
      <c r="C285" s="45"/>
      <c r="D285" s="143"/>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5"/>
      <c r="AA285" s="152"/>
      <c r="AB285" s="153"/>
      <c r="AC285" s="153"/>
      <c r="AD285" s="153"/>
      <c r="AE285" s="153"/>
      <c r="AF285" s="154"/>
      <c r="AG285" s="143"/>
      <c r="AH285" s="144"/>
      <c r="AI285" s="144"/>
      <c r="AJ285" s="144"/>
      <c r="AK285" s="144"/>
      <c r="AL285" s="144"/>
      <c r="AM285" s="145"/>
      <c r="AN285" s="156"/>
      <c r="AO285" s="156"/>
      <c r="AP285" s="156"/>
      <c r="AQ285" s="156"/>
      <c r="AR285" s="156"/>
      <c r="AS285" s="156"/>
      <c r="AT285" s="156"/>
      <c r="AU285" s="157"/>
      <c r="AV285" s="157"/>
      <c r="AW285" s="157"/>
      <c r="AX285" s="157"/>
      <c r="AY285" s="157"/>
      <c r="AZ285" s="157"/>
      <c r="BA285" s="158"/>
      <c r="BB285" s="159"/>
      <c r="BC285" s="159"/>
      <c r="BD285" s="159"/>
      <c r="BE285" s="159"/>
      <c r="BF285" s="159"/>
    </row>
    <row r="286" spans="2:71" ht="13.5" customHeight="1">
      <c r="B286" s="5"/>
      <c r="C286" s="45"/>
      <c r="D286" s="160"/>
      <c r="E286" s="161"/>
      <c r="F286" s="161"/>
      <c r="G286" s="161"/>
      <c r="H286" s="161"/>
      <c r="I286" s="161"/>
      <c r="J286" s="161"/>
      <c r="K286" s="161"/>
      <c r="L286" s="161"/>
      <c r="M286" s="161"/>
      <c r="N286" s="161"/>
      <c r="O286" s="161"/>
      <c r="P286" s="161"/>
      <c r="Q286" s="161"/>
      <c r="R286" s="161"/>
      <c r="S286" s="161"/>
      <c r="T286" s="161"/>
      <c r="U286" s="161"/>
      <c r="V286" s="161"/>
      <c r="W286" s="161"/>
      <c r="X286" s="161"/>
      <c r="Y286" s="161"/>
      <c r="Z286" s="162"/>
      <c r="AA286" s="166"/>
      <c r="AB286" s="167"/>
      <c r="AC286" s="167"/>
      <c r="AD286" s="167"/>
      <c r="AE286" s="167"/>
      <c r="AF286" s="168"/>
      <c r="AG286" s="172"/>
      <c r="AH286" s="173"/>
      <c r="AI286" s="173"/>
      <c r="AJ286" s="173"/>
      <c r="AK286" s="173"/>
      <c r="AL286" s="173"/>
      <c r="AM286" s="174"/>
      <c r="AN286" s="178"/>
      <c r="AO286" s="179"/>
      <c r="AP286" s="179"/>
      <c r="AQ286" s="179"/>
      <c r="AR286" s="179"/>
      <c r="AS286" s="179"/>
      <c r="AT286" s="180"/>
      <c r="AU286" s="131">
        <f>AG286*AN286</f>
        <v>0</v>
      </c>
      <c r="AV286" s="132"/>
      <c r="AW286" s="132"/>
      <c r="AX286" s="132"/>
      <c r="AY286" s="132"/>
      <c r="AZ286" s="133"/>
      <c r="BA286" s="158"/>
      <c r="BB286" s="159"/>
      <c r="BC286" s="159"/>
      <c r="BD286" s="159"/>
      <c r="BE286" s="159"/>
      <c r="BF286" s="159"/>
    </row>
    <row r="287" spans="2:71" ht="13.5" customHeight="1">
      <c r="B287" s="5"/>
      <c r="C287" s="45"/>
      <c r="D287" s="163"/>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65"/>
      <c r="AA287" s="169"/>
      <c r="AB287" s="170"/>
      <c r="AC287" s="170"/>
      <c r="AD287" s="170"/>
      <c r="AE287" s="170"/>
      <c r="AF287" s="171"/>
      <c r="AG287" s="175"/>
      <c r="AH287" s="176"/>
      <c r="AI287" s="176"/>
      <c r="AJ287" s="176"/>
      <c r="AK287" s="176"/>
      <c r="AL287" s="176"/>
      <c r="AM287" s="177"/>
      <c r="AN287" s="181"/>
      <c r="AO287" s="182"/>
      <c r="AP287" s="182"/>
      <c r="AQ287" s="182"/>
      <c r="AR287" s="182"/>
      <c r="AS287" s="182"/>
      <c r="AT287" s="183"/>
      <c r="AU287" s="134"/>
      <c r="AV287" s="135"/>
      <c r="AW287" s="135"/>
      <c r="AX287" s="135"/>
      <c r="AY287" s="135"/>
      <c r="AZ287" s="136"/>
      <c r="BA287" s="158"/>
      <c r="BB287" s="159"/>
      <c r="BC287" s="159"/>
      <c r="BD287" s="159"/>
      <c r="BE287" s="159"/>
      <c r="BF287" s="159"/>
    </row>
    <row r="288" spans="2:71"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sheetData>
  <sheetProtection formatCells="0" formatRows="0" insertRows="0" selectLockedCells="1"/>
  <mergeCells count="646">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R27:X28"/>
    <mergeCell ref="Y27:AD28"/>
    <mergeCell ref="BE20:BF20"/>
    <mergeCell ref="A22:AQ22"/>
    <mergeCell ref="AR22:AW22"/>
    <mergeCell ref="BE22:BF22"/>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AC32:AD33"/>
    <mergeCell ref="AE32:AJ33"/>
    <mergeCell ref="AK32:AQ33"/>
    <mergeCell ref="AR32:AU33"/>
    <mergeCell ref="AV32:AW33"/>
    <mergeCell ref="AX32:AX33"/>
    <mergeCell ref="D32:I33"/>
    <mergeCell ref="J32:O33"/>
    <mergeCell ref="P32:Q33"/>
    <mergeCell ref="R32:V33"/>
    <mergeCell ref="W32:X33"/>
    <mergeCell ref="Y32:AB33"/>
    <mergeCell ref="AC37:AD38"/>
    <mergeCell ref="D34:AX34"/>
    <mergeCell ref="D35:I36"/>
    <mergeCell ref="J35:O36"/>
    <mergeCell ref="P35:Q36"/>
    <mergeCell ref="R35:V36"/>
    <mergeCell ref="W35:X36"/>
    <mergeCell ref="Y35:AB36"/>
    <mergeCell ref="AC35:AD36"/>
    <mergeCell ref="AE35:AJ38"/>
    <mergeCell ref="AK35:AQ38"/>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42:AD43"/>
    <mergeCell ref="AE42:AJ43"/>
    <mergeCell ref="AK42:AQ43"/>
    <mergeCell ref="AR42:AU43"/>
    <mergeCell ref="AV42:AW43"/>
    <mergeCell ref="AX42:AX43"/>
    <mergeCell ref="AK40:AQ41"/>
    <mergeCell ref="AR40:AU41"/>
    <mergeCell ref="AV40:AW41"/>
    <mergeCell ref="AX40:AX41"/>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B73:BF73"/>
    <mergeCell ref="B74:BF75"/>
    <mergeCell ref="B76:BC77"/>
    <mergeCell ref="D61:D62"/>
    <mergeCell ref="E61:AF62"/>
    <mergeCell ref="AG61:AU62"/>
    <mergeCell ref="AV61:AW62"/>
    <mergeCell ref="AX61:AX62"/>
    <mergeCell ref="B63:AF64"/>
    <mergeCell ref="AG63:AU64"/>
    <mergeCell ref="AV63:AW64"/>
    <mergeCell ref="AX63:AX64"/>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AW87:BF87"/>
    <mergeCell ref="B88:AV88"/>
    <mergeCell ref="AW88:AY88"/>
    <mergeCell ref="AZ88:BD88"/>
    <mergeCell ref="BE88:BF88"/>
    <mergeCell ref="D90:I92"/>
    <mergeCell ref="J90:X91"/>
    <mergeCell ref="Y90:AC92"/>
    <mergeCell ref="AD90:AH92"/>
    <mergeCell ref="AI90:AM92"/>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D108:I110"/>
    <mergeCell ref="J108:X109"/>
    <mergeCell ref="Y108:AC110"/>
    <mergeCell ref="AD108:AH110"/>
    <mergeCell ref="AI108:AM110"/>
    <mergeCell ref="AN108:AS110"/>
    <mergeCell ref="D114:I116"/>
    <mergeCell ref="J114:X115"/>
    <mergeCell ref="Y114:AF116"/>
    <mergeCell ref="AG114:AL116"/>
    <mergeCell ref="AM114:AY115"/>
    <mergeCell ref="AZ114:BF116"/>
    <mergeCell ref="J116:X116"/>
    <mergeCell ref="AM116:AY116"/>
    <mergeCell ref="AT108:AV110"/>
    <mergeCell ref="AW108:BE110"/>
    <mergeCell ref="J110:X110"/>
    <mergeCell ref="Y111:AC112"/>
    <mergeCell ref="AD111:AF112"/>
    <mergeCell ref="AG111:AH112"/>
    <mergeCell ref="AI111:AS112"/>
    <mergeCell ref="AT111:BE112"/>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AT147:AT148"/>
    <mergeCell ref="AU147:AY148"/>
    <mergeCell ref="AZ147:BD148"/>
    <mergeCell ref="BE147:BF148"/>
    <mergeCell ref="D150:J152"/>
    <mergeCell ref="K150:Z152"/>
    <mergeCell ref="AA150:AF152"/>
    <mergeCell ref="AG150:AM152"/>
    <mergeCell ref="AN150:AT152"/>
    <mergeCell ref="AU150:AZ15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D236:Z238"/>
    <mergeCell ref="AA236:AF238"/>
    <mergeCell ref="AG236:AM238"/>
    <mergeCell ref="AN236:AT238"/>
    <mergeCell ref="AU236:AZ238"/>
    <mergeCell ref="BA236:BF240"/>
    <mergeCell ref="D239:Z240"/>
    <mergeCell ref="AA239:AF240"/>
    <mergeCell ref="AG239:AM240"/>
    <mergeCell ref="AN239:AT240"/>
    <mergeCell ref="AU239:AZ240"/>
    <mergeCell ref="A244:AT244"/>
    <mergeCell ref="D246:J248"/>
    <mergeCell ref="K246:Z248"/>
    <mergeCell ref="AA246:AF248"/>
    <mergeCell ref="AG246:AM248"/>
    <mergeCell ref="AN246:AT248"/>
    <mergeCell ref="AU246:AZ248"/>
    <mergeCell ref="BA246:BF251"/>
    <mergeCell ref="A263:AT263"/>
    <mergeCell ref="BA254:BF259"/>
    <mergeCell ref="D257:J259"/>
    <mergeCell ref="K257:Z258"/>
    <mergeCell ref="AA257:AF259"/>
    <mergeCell ref="AG257:AM259"/>
    <mergeCell ref="AN257:AT259"/>
    <mergeCell ref="AU257:AZ259"/>
    <mergeCell ref="K259:Z259"/>
    <mergeCell ref="D249:J251"/>
    <mergeCell ref="K249:Z250"/>
    <mergeCell ref="AA249:AF251"/>
    <mergeCell ref="AG249:AM251"/>
    <mergeCell ref="AN249:AT251"/>
    <mergeCell ref="AU249:AZ251"/>
    <mergeCell ref="K251:Z251"/>
    <mergeCell ref="BA269:BF275"/>
    <mergeCell ref="D272:Z273"/>
    <mergeCell ref="AA272:AF273"/>
    <mergeCell ref="AG272:AM273"/>
    <mergeCell ref="AN272:AT273"/>
    <mergeCell ref="AU272:AZ273"/>
    <mergeCell ref="D274:Z275"/>
    <mergeCell ref="AA274:AF275"/>
    <mergeCell ref="AG274:AM275"/>
    <mergeCell ref="BA283:BF287"/>
    <mergeCell ref="D286:Z287"/>
    <mergeCell ref="AA286:AF287"/>
    <mergeCell ref="AG286:AM287"/>
    <mergeCell ref="AN286:AT287"/>
    <mergeCell ref="BA277:BF281"/>
    <mergeCell ref="D280:Z281"/>
    <mergeCell ref="AA280:AF281"/>
    <mergeCell ref="AG280:AM281"/>
    <mergeCell ref="AN280:AT281"/>
    <mergeCell ref="AU280:AZ281"/>
    <mergeCell ref="D277:Z279"/>
    <mergeCell ref="AA277:AF279"/>
    <mergeCell ref="AG277:AM279"/>
    <mergeCell ref="AN277:AT279"/>
    <mergeCell ref="AU277:AZ279"/>
    <mergeCell ref="D254:J256"/>
    <mergeCell ref="K254:Z256"/>
    <mergeCell ref="AA254:AF256"/>
    <mergeCell ref="AG254:AM256"/>
    <mergeCell ref="AN254:AT256"/>
    <mergeCell ref="AU254:AZ256"/>
    <mergeCell ref="AU286:AZ287"/>
    <mergeCell ref="D283:Z285"/>
    <mergeCell ref="AA283:AF285"/>
    <mergeCell ref="AG283:AM285"/>
    <mergeCell ref="AN283:AT285"/>
    <mergeCell ref="AU283:AZ285"/>
    <mergeCell ref="AN274:AT275"/>
    <mergeCell ref="AU274:AZ275"/>
    <mergeCell ref="C268:Z268"/>
    <mergeCell ref="D269:Z271"/>
    <mergeCell ref="AA269:AF271"/>
    <mergeCell ref="AG269:AM271"/>
    <mergeCell ref="AN269:AT271"/>
    <mergeCell ref="AU269:AZ271"/>
  </mergeCells>
  <phoneticPr fontId="3"/>
  <conditionalFormatting sqref="AY64">
    <cfRule type="expression" dxfId="8" priority="4" stopIfTrue="1">
      <formula>"sum"</formula>
    </cfRule>
  </conditionalFormatting>
  <conditionalFormatting sqref="AY56">
    <cfRule type="expression" dxfId="7" priority="3" stopIfTrue="1">
      <formula>"sum"</formula>
    </cfRule>
  </conditionalFormatting>
  <conditionalFormatting sqref="AT90">
    <cfRule type="expression" dxfId="6" priority="2" stopIfTrue="1">
      <formula>"sum"</formula>
    </cfRule>
  </conditionalFormatting>
  <conditionalFormatting sqref="AT93 AT96 AT99 AT102 AT105 AT108">
    <cfRule type="expression" dxfId="5"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4"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38100</xdr:colOff>
                    <xdr:row>263</xdr:row>
                    <xdr:rowOff>180975</xdr:rowOff>
                  </from>
                  <to>
                    <xdr:col>25</xdr:col>
                    <xdr:colOff>66675</xdr:colOff>
                    <xdr:row>265</xdr:row>
                    <xdr:rowOff>66675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38100</xdr:colOff>
                    <xdr:row>265</xdr:row>
                    <xdr:rowOff>9525</xdr:rowOff>
                  </from>
                  <to>
                    <xdr:col>19</xdr:col>
                    <xdr:colOff>66675</xdr:colOff>
                    <xdr:row>266</xdr:row>
                    <xdr:rowOff>47625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38100</xdr:colOff>
                    <xdr:row>266</xdr:row>
                    <xdr:rowOff>9525</xdr:rowOff>
                  </from>
                  <to>
                    <xdr:col>9</xdr:col>
                    <xdr:colOff>85725</xdr:colOff>
                    <xdr:row>267</xdr:row>
                    <xdr:rowOff>47625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1087" r:id="rId64"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1088" r:id="rId65"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1089" r:id="rId66"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1090" r:id="rId67"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1091" r:id="rId68"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1092" r:id="rId69"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1093" r:id="rId70"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1094" r:id="rId71"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1095" r:id="rId72"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1096" r:id="rId73"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1097" r:id="rId74"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1098" r:id="rId75"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1099" r:id="rId76"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1100" r:id="rId77"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1101" r:id="rId78"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from>
                    <xdr:col>3</xdr:col>
                    <xdr:colOff>38100</xdr:colOff>
                    <xdr:row>249</xdr:row>
                    <xdr:rowOff>9525</xdr:rowOff>
                  </from>
                  <to>
                    <xdr:col>9</xdr:col>
                    <xdr:colOff>0</xdr:colOff>
                    <xdr:row>250</xdr:row>
                    <xdr:rowOff>47625</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from>
                    <xdr:col>3</xdr:col>
                    <xdr:colOff>38100</xdr:colOff>
                    <xdr:row>257</xdr:row>
                    <xdr:rowOff>9525</xdr:rowOff>
                  </from>
                  <to>
                    <xdr:col>9</xdr:col>
                    <xdr:colOff>0</xdr:colOff>
                    <xdr:row>258</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DQ452"/>
  <sheetViews>
    <sheetView showWhiteSpace="0" view="pageBreakPreview" zoomScaleNormal="100" zoomScaleSheetLayoutView="100" zoomScalePageLayoutView="85" workbookViewId="0">
      <selection activeCell="F7" sqref="F7"/>
    </sheetView>
  </sheetViews>
  <sheetFormatPr defaultRowHeight="12"/>
  <cols>
    <col min="1" max="1" width="1.625" style="2" customWidth="1"/>
    <col min="2" max="2" width="2.25" style="2" customWidth="1"/>
    <col min="3" max="3" width="2.125" style="2" customWidth="1"/>
    <col min="4" max="8" width="1.75" style="2" customWidth="1"/>
    <col min="9" max="9" width="3" style="2" customWidth="1"/>
    <col min="10" max="11" width="1.625" style="2" customWidth="1"/>
    <col min="12" max="12" width="2.125" style="2" customWidth="1"/>
    <col min="13" max="22" width="1.625" style="2" customWidth="1"/>
    <col min="23" max="24" width="1.875" style="2" customWidth="1"/>
    <col min="25" max="26" width="2.125" style="2" customWidth="1"/>
    <col min="27" max="27" width="1.875" style="2" customWidth="1"/>
    <col min="28" max="30" width="2" style="2" customWidth="1"/>
    <col min="31" max="31" width="1.625" style="2" customWidth="1"/>
    <col min="32" max="32" width="2.625" style="2" customWidth="1"/>
    <col min="33" max="37" width="2" style="2" customWidth="1"/>
    <col min="38" max="38" width="1.625" style="2" customWidth="1"/>
    <col min="39" max="39" width="1.875" style="2" customWidth="1"/>
    <col min="40" max="40" width="1.625" style="2" customWidth="1"/>
    <col min="41" max="41" width="2.25" style="2" customWidth="1"/>
    <col min="42" max="42" width="1.625" style="2" customWidth="1"/>
    <col min="43" max="43" width="2.125" style="2" customWidth="1"/>
    <col min="44" max="45" width="1.625" style="2" customWidth="1"/>
    <col min="46" max="46" width="2.625" style="2" customWidth="1"/>
    <col min="47" max="48" width="1.625" style="2" customWidth="1"/>
    <col min="49" max="49" width="3.625" style="2" customWidth="1"/>
    <col min="50" max="52" width="1.625" style="2" customWidth="1"/>
    <col min="53" max="53" width="3.125" style="2" customWidth="1"/>
    <col min="54" max="55" width="1.625" style="2" customWidth="1"/>
    <col min="56" max="56" width="0.375" style="2" customWidth="1"/>
    <col min="57" max="57" width="1.375" style="2" customWidth="1"/>
    <col min="58" max="58" width="4.625" style="2" customWidth="1"/>
    <col min="59" max="61" width="1.625" style="2" customWidth="1"/>
    <col min="62" max="63" width="4.125" style="2" bestFit="1" customWidth="1"/>
    <col min="64" max="155" width="1.625" style="2" customWidth="1"/>
    <col min="156" max="256" width="9" style="2"/>
    <col min="257" max="257" width="1.625" style="2" customWidth="1"/>
    <col min="258" max="258" width="2.25" style="2" customWidth="1"/>
    <col min="259" max="259" width="2.125" style="2" customWidth="1"/>
    <col min="260" max="264" width="1.75" style="2" customWidth="1"/>
    <col min="265" max="265" width="3" style="2" customWidth="1"/>
    <col min="266" max="267" width="1.625" style="2" customWidth="1"/>
    <col min="268" max="268" width="2.125" style="2" customWidth="1"/>
    <col min="269" max="278" width="1.625" style="2" customWidth="1"/>
    <col min="279" max="280" width="1.875" style="2" customWidth="1"/>
    <col min="281" max="282" width="2.125" style="2" customWidth="1"/>
    <col min="283" max="283" width="1.875" style="2" customWidth="1"/>
    <col min="284" max="286" width="2" style="2" customWidth="1"/>
    <col min="287" max="287" width="1.625" style="2" customWidth="1"/>
    <col min="288" max="288" width="2.625" style="2" customWidth="1"/>
    <col min="289" max="293" width="2" style="2" customWidth="1"/>
    <col min="294" max="294" width="1.625" style="2" customWidth="1"/>
    <col min="295" max="295" width="1.875" style="2" customWidth="1"/>
    <col min="296" max="296" width="1.625" style="2" customWidth="1"/>
    <col min="297" max="297" width="2.25" style="2" customWidth="1"/>
    <col min="298" max="298" width="1.625" style="2" customWidth="1"/>
    <col min="299" max="299" width="2.125" style="2" customWidth="1"/>
    <col min="300" max="301" width="1.625" style="2" customWidth="1"/>
    <col min="302" max="302" width="2.625" style="2" customWidth="1"/>
    <col min="303" max="304" width="1.625" style="2" customWidth="1"/>
    <col min="305" max="305" width="3.625" style="2" customWidth="1"/>
    <col min="306" max="308" width="1.625" style="2" customWidth="1"/>
    <col min="309" max="309" width="3.125" style="2" customWidth="1"/>
    <col min="310" max="311" width="1.625" style="2" customWidth="1"/>
    <col min="312" max="312" width="0.375" style="2" customWidth="1"/>
    <col min="313" max="313" width="1.375" style="2" customWidth="1"/>
    <col min="314" max="314" width="4.625" style="2" customWidth="1"/>
    <col min="315" max="317" width="1.625" style="2" customWidth="1"/>
    <col min="318" max="319" width="4.125" style="2" bestFit="1" customWidth="1"/>
    <col min="320" max="411" width="1.625" style="2" customWidth="1"/>
    <col min="412" max="512" width="9" style="2"/>
    <col min="513" max="513" width="1.625" style="2" customWidth="1"/>
    <col min="514" max="514" width="2.25" style="2" customWidth="1"/>
    <col min="515" max="515" width="2.125" style="2" customWidth="1"/>
    <col min="516" max="520" width="1.75" style="2" customWidth="1"/>
    <col min="521" max="521" width="3" style="2" customWidth="1"/>
    <col min="522" max="523" width="1.625" style="2" customWidth="1"/>
    <col min="524" max="524" width="2.125" style="2" customWidth="1"/>
    <col min="525" max="534" width="1.625" style="2" customWidth="1"/>
    <col min="535" max="536" width="1.875" style="2" customWidth="1"/>
    <col min="537" max="538" width="2.125" style="2" customWidth="1"/>
    <col min="539" max="539" width="1.875" style="2" customWidth="1"/>
    <col min="540" max="542" width="2" style="2" customWidth="1"/>
    <col min="543" max="543" width="1.625" style="2" customWidth="1"/>
    <col min="544" max="544" width="2.625" style="2" customWidth="1"/>
    <col min="545" max="549" width="2" style="2" customWidth="1"/>
    <col min="550" max="550" width="1.625" style="2" customWidth="1"/>
    <col min="551" max="551" width="1.875" style="2" customWidth="1"/>
    <col min="552" max="552" width="1.625" style="2" customWidth="1"/>
    <col min="553" max="553" width="2.25" style="2" customWidth="1"/>
    <col min="554" max="554" width="1.625" style="2" customWidth="1"/>
    <col min="555" max="555" width="2.125" style="2" customWidth="1"/>
    <col min="556" max="557" width="1.625" style="2" customWidth="1"/>
    <col min="558" max="558" width="2.625" style="2" customWidth="1"/>
    <col min="559" max="560" width="1.625" style="2" customWidth="1"/>
    <col min="561" max="561" width="3.625" style="2" customWidth="1"/>
    <col min="562" max="564" width="1.625" style="2" customWidth="1"/>
    <col min="565" max="565" width="3.125" style="2" customWidth="1"/>
    <col min="566" max="567" width="1.625" style="2" customWidth="1"/>
    <col min="568" max="568" width="0.375" style="2" customWidth="1"/>
    <col min="569" max="569" width="1.375" style="2" customWidth="1"/>
    <col min="570" max="570" width="4.625" style="2" customWidth="1"/>
    <col min="571" max="573" width="1.625" style="2" customWidth="1"/>
    <col min="574" max="575" width="4.125" style="2" bestFit="1" customWidth="1"/>
    <col min="576" max="667" width="1.625" style="2" customWidth="1"/>
    <col min="668" max="768" width="9" style="2"/>
    <col min="769" max="769" width="1.625" style="2" customWidth="1"/>
    <col min="770" max="770" width="2.25" style="2" customWidth="1"/>
    <col min="771" max="771" width="2.125" style="2" customWidth="1"/>
    <col min="772" max="776" width="1.75" style="2" customWidth="1"/>
    <col min="777" max="777" width="3" style="2" customWidth="1"/>
    <col min="778" max="779" width="1.625" style="2" customWidth="1"/>
    <col min="780" max="780" width="2.125" style="2" customWidth="1"/>
    <col min="781" max="790" width="1.625" style="2" customWidth="1"/>
    <col min="791" max="792" width="1.875" style="2" customWidth="1"/>
    <col min="793" max="794" width="2.125" style="2" customWidth="1"/>
    <col min="795" max="795" width="1.875" style="2" customWidth="1"/>
    <col min="796" max="798" width="2" style="2" customWidth="1"/>
    <col min="799" max="799" width="1.625" style="2" customWidth="1"/>
    <col min="800" max="800" width="2.625" style="2" customWidth="1"/>
    <col min="801" max="805" width="2" style="2" customWidth="1"/>
    <col min="806" max="806" width="1.625" style="2" customWidth="1"/>
    <col min="807" max="807" width="1.875" style="2" customWidth="1"/>
    <col min="808" max="808" width="1.625" style="2" customWidth="1"/>
    <col min="809" max="809" width="2.25" style="2" customWidth="1"/>
    <col min="810" max="810" width="1.625" style="2" customWidth="1"/>
    <col min="811" max="811" width="2.125" style="2" customWidth="1"/>
    <col min="812" max="813" width="1.625" style="2" customWidth="1"/>
    <col min="814" max="814" width="2.625" style="2" customWidth="1"/>
    <col min="815" max="816" width="1.625" style="2" customWidth="1"/>
    <col min="817" max="817" width="3.625" style="2" customWidth="1"/>
    <col min="818" max="820" width="1.625" style="2" customWidth="1"/>
    <col min="821" max="821" width="3.125" style="2" customWidth="1"/>
    <col min="822" max="823" width="1.625" style="2" customWidth="1"/>
    <col min="824" max="824" width="0.375" style="2" customWidth="1"/>
    <col min="825" max="825" width="1.375" style="2" customWidth="1"/>
    <col min="826" max="826" width="4.625" style="2" customWidth="1"/>
    <col min="827" max="829" width="1.625" style="2" customWidth="1"/>
    <col min="830" max="831" width="4.125" style="2" bestFit="1" customWidth="1"/>
    <col min="832" max="923" width="1.625" style="2" customWidth="1"/>
    <col min="924" max="1024" width="9" style="2"/>
    <col min="1025" max="1025" width="1.625" style="2" customWidth="1"/>
    <col min="1026" max="1026" width="2.25" style="2" customWidth="1"/>
    <col min="1027" max="1027" width="2.125" style="2" customWidth="1"/>
    <col min="1028" max="1032" width="1.75" style="2" customWidth="1"/>
    <col min="1033" max="1033" width="3" style="2" customWidth="1"/>
    <col min="1034" max="1035" width="1.625" style="2" customWidth="1"/>
    <col min="1036" max="1036" width="2.125" style="2" customWidth="1"/>
    <col min="1037" max="1046" width="1.625" style="2" customWidth="1"/>
    <col min="1047" max="1048" width="1.875" style="2" customWidth="1"/>
    <col min="1049" max="1050" width="2.125" style="2" customWidth="1"/>
    <col min="1051" max="1051" width="1.875" style="2" customWidth="1"/>
    <col min="1052" max="1054" width="2" style="2" customWidth="1"/>
    <col min="1055" max="1055" width="1.625" style="2" customWidth="1"/>
    <col min="1056" max="1056" width="2.625" style="2" customWidth="1"/>
    <col min="1057" max="1061" width="2" style="2" customWidth="1"/>
    <col min="1062" max="1062" width="1.625" style="2" customWidth="1"/>
    <col min="1063" max="1063" width="1.875" style="2" customWidth="1"/>
    <col min="1064" max="1064" width="1.625" style="2" customWidth="1"/>
    <col min="1065" max="1065" width="2.25" style="2" customWidth="1"/>
    <col min="1066" max="1066" width="1.625" style="2" customWidth="1"/>
    <col min="1067" max="1067" width="2.125" style="2" customWidth="1"/>
    <col min="1068" max="1069" width="1.625" style="2" customWidth="1"/>
    <col min="1070" max="1070" width="2.625" style="2" customWidth="1"/>
    <col min="1071" max="1072" width="1.625" style="2" customWidth="1"/>
    <col min="1073" max="1073" width="3.625" style="2" customWidth="1"/>
    <col min="1074" max="1076" width="1.625" style="2" customWidth="1"/>
    <col min="1077" max="1077" width="3.125" style="2" customWidth="1"/>
    <col min="1078" max="1079" width="1.625" style="2" customWidth="1"/>
    <col min="1080" max="1080" width="0.375" style="2" customWidth="1"/>
    <col min="1081" max="1081" width="1.375" style="2" customWidth="1"/>
    <col min="1082" max="1082" width="4.625" style="2" customWidth="1"/>
    <col min="1083" max="1085" width="1.625" style="2" customWidth="1"/>
    <col min="1086" max="1087" width="4.125" style="2" bestFit="1" customWidth="1"/>
    <col min="1088" max="1179" width="1.625" style="2" customWidth="1"/>
    <col min="1180" max="1280" width="9" style="2"/>
    <col min="1281" max="1281" width="1.625" style="2" customWidth="1"/>
    <col min="1282" max="1282" width="2.25" style="2" customWidth="1"/>
    <col min="1283" max="1283" width="2.125" style="2" customWidth="1"/>
    <col min="1284" max="1288" width="1.75" style="2" customWidth="1"/>
    <col min="1289" max="1289" width="3" style="2" customWidth="1"/>
    <col min="1290" max="1291" width="1.625" style="2" customWidth="1"/>
    <col min="1292" max="1292" width="2.125" style="2" customWidth="1"/>
    <col min="1293" max="1302" width="1.625" style="2" customWidth="1"/>
    <col min="1303" max="1304" width="1.875" style="2" customWidth="1"/>
    <col min="1305" max="1306" width="2.125" style="2" customWidth="1"/>
    <col min="1307" max="1307" width="1.875" style="2" customWidth="1"/>
    <col min="1308" max="1310" width="2" style="2" customWidth="1"/>
    <col min="1311" max="1311" width="1.625" style="2" customWidth="1"/>
    <col min="1312" max="1312" width="2.625" style="2" customWidth="1"/>
    <col min="1313" max="1317" width="2" style="2" customWidth="1"/>
    <col min="1318" max="1318" width="1.625" style="2" customWidth="1"/>
    <col min="1319" max="1319" width="1.875" style="2" customWidth="1"/>
    <col min="1320" max="1320" width="1.625" style="2" customWidth="1"/>
    <col min="1321" max="1321" width="2.25" style="2" customWidth="1"/>
    <col min="1322" max="1322" width="1.625" style="2" customWidth="1"/>
    <col min="1323" max="1323" width="2.125" style="2" customWidth="1"/>
    <col min="1324" max="1325" width="1.625" style="2" customWidth="1"/>
    <col min="1326" max="1326" width="2.625" style="2" customWidth="1"/>
    <col min="1327" max="1328" width="1.625" style="2" customWidth="1"/>
    <col min="1329" max="1329" width="3.625" style="2" customWidth="1"/>
    <col min="1330" max="1332" width="1.625" style="2" customWidth="1"/>
    <col min="1333" max="1333" width="3.125" style="2" customWidth="1"/>
    <col min="1334" max="1335" width="1.625" style="2" customWidth="1"/>
    <col min="1336" max="1336" width="0.375" style="2" customWidth="1"/>
    <col min="1337" max="1337" width="1.375" style="2" customWidth="1"/>
    <col min="1338" max="1338" width="4.625" style="2" customWidth="1"/>
    <col min="1339" max="1341" width="1.625" style="2" customWidth="1"/>
    <col min="1342" max="1343" width="4.125" style="2" bestFit="1" customWidth="1"/>
    <col min="1344" max="1435" width="1.625" style="2" customWidth="1"/>
    <col min="1436" max="1536" width="9" style="2"/>
    <col min="1537" max="1537" width="1.625" style="2" customWidth="1"/>
    <col min="1538" max="1538" width="2.25" style="2" customWidth="1"/>
    <col min="1539" max="1539" width="2.125" style="2" customWidth="1"/>
    <col min="1540" max="1544" width="1.75" style="2" customWidth="1"/>
    <col min="1545" max="1545" width="3" style="2" customWidth="1"/>
    <col min="1546" max="1547" width="1.625" style="2" customWidth="1"/>
    <col min="1548" max="1548" width="2.125" style="2" customWidth="1"/>
    <col min="1549" max="1558" width="1.625" style="2" customWidth="1"/>
    <col min="1559" max="1560" width="1.875" style="2" customWidth="1"/>
    <col min="1561" max="1562" width="2.125" style="2" customWidth="1"/>
    <col min="1563" max="1563" width="1.875" style="2" customWidth="1"/>
    <col min="1564" max="1566" width="2" style="2" customWidth="1"/>
    <col min="1567" max="1567" width="1.625" style="2" customWidth="1"/>
    <col min="1568" max="1568" width="2.625" style="2" customWidth="1"/>
    <col min="1569" max="1573" width="2" style="2" customWidth="1"/>
    <col min="1574" max="1574" width="1.625" style="2" customWidth="1"/>
    <col min="1575" max="1575" width="1.875" style="2" customWidth="1"/>
    <col min="1576" max="1576" width="1.625" style="2" customWidth="1"/>
    <col min="1577" max="1577" width="2.25" style="2" customWidth="1"/>
    <col min="1578" max="1578" width="1.625" style="2" customWidth="1"/>
    <col min="1579" max="1579" width="2.125" style="2" customWidth="1"/>
    <col min="1580" max="1581" width="1.625" style="2" customWidth="1"/>
    <col min="1582" max="1582" width="2.625" style="2" customWidth="1"/>
    <col min="1583" max="1584" width="1.625" style="2" customWidth="1"/>
    <col min="1585" max="1585" width="3.625" style="2" customWidth="1"/>
    <col min="1586" max="1588" width="1.625" style="2" customWidth="1"/>
    <col min="1589" max="1589" width="3.125" style="2" customWidth="1"/>
    <col min="1590" max="1591" width="1.625" style="2" customWidth="1"/>
    <col min="1592" max="1592" width="0.375" style="2" customWidth="1"/>
    <col min="1593" max="1593" width="1.375" style="2" customWidth="1"/>
    <col min="1594" max="1594" width="4.625" style="2" customWidth="1"/>
    <col min="1595" max="1597" width="1.625" style="2" customWidth="1"/>
    <col min="1598" max="1599" width="4.125" style="2" bestFit="1" customWidth="1"/>
    <col min="1600" max="1691" width="1.625" style="2" customWidth="1"/>
    <col min="1692" max="1792" width="9" style="2"/>
    <col min="1793" max="1793" width="1.625" style="2" customWidth="1"/>
    <col min="1794" max="1794" width="2.25" style="2" customWidth="1"/>
    <col min="1795" max="1795" width="2.125" style="2" customWidth="1"/>
    <col min="1796" max="1800" width="1.75" style="2" customWidth="1"/>
    <col min="1801" max="1801" width="3" style="2" customWidth="1"/>
    <col min="1802" max="1803" width="1.625" style="2" customWidth="1"/>
    <col min="1804" max="1804" width="2.125" style="2" customWidth="1"/>
    <col min="1805" max="1814" width="1.625" style="2" customWidth="1"/>
    <col min="1815" max="1816" width="1.875" style="2" customWidth="1"/>
    <col min="1817" max="1818" width="2.125" style="2" customWidth="1"/>
    <col min="1819" max="1819" width="1.875" style="2" customWidth="1"/>
    <col min="1820" max="1822" width="2" style="2" customWidth="1"/>
    <col min="1823" max="1823" width="1.625" style="2" customWidth="1"/>
    <col min="1824" max="1824" width="2.625" style="2" customWidth="1"/>
    <col min="1825" max="1829" width="2" style="2" customWidth="1"/>
    <col min="1830" max="1830" width="1.625" style="2" customWidth="1"/>
    <col min="1831" max="1831" width="1.875" style="2" customWidth="1"/>
    <col min="1832" max="1832" width="1.625" style="2" customWidth="1"/>
    <col min="1833" max="1833" width="2.25" style="2" customWidth="1"/>
    <col min="1834" max="1834" width="1.625" style="2" customWidth="1"/>
    <col min="1835" max="1835" width="2.125" style="2" customWidth="1"/>
    <col min="1836" max="1837" width="1.625" style="2" customWidth="1"/>
    <col min="1838" max="1838" width="2.625" style="2" customWidth="1"/>
    <col min="1839" max="1840" width="1.625" style="2" customWidth="1"/>
    <col min="1841" max="1841" width="3.625" style="2" customWidth="1"/>
    <col min="1842" max="1844" width="1.625" style="2" customWidth="1"/>
    <col min="1845" max="1845" width="3.125" style="2" customWidth="1"/>
    <col min="1846" max="1847" width="1.625" style="2" customWidth="1"/>
    <col min="1848" max="1848" width="0.375" style="2" customWidth="1"/>
    <col min="1849" max="1849" width="1.375" style="2" customWidth="1"/>
    <col min="1850" max="1850" width="4.625" style="2" customWidth="1"/>
    <col min="1851" max="1853" width="1.625" style="2" customWidth="1"/>
    <col min="1854" max="1855" width="4.125" style="2" bestFit="1" customWidth="1"/>
    <col min="1856" max="1947" width="1.625" style="2" customWidth="1"/>
    <col min="1948" max="2048" width="9" style="2"/>
    <col min="2049" max="2049" width="1.625" style="2" customWidth="1"/>
    <col min="2050" max="2050" width="2.25" style="2" customWidth="1"/>
    <col min="2051" max="2051" width="2.125" style="2" customWidth="1"/>
    <col min="2052" max="2056" width="1.75" style="2" customWidth="1"/>
    <col min="2057" max="2057" width="3" style="2" customWidth="1"/>
    <col min="2058" max="2059" width="1.625" style="2" customWidth="1"/>
    <col min="2060" max="2060" width="2.125" style="2" customWidth="1"/>
    <col min="2061" max="2070" width="1.625" style="2" customWidth="1"/>
    <col min="2071" max="2072" width="1.875" style="2" customWidth="1"/>
    <col min="2073" max="2074" width="2.125" style="2" customWidth="1"/>
    <col min="2075" max="2075" width="1.875" style="2" customWidth="1"/>
    <col min="2076" max="2078" width="2" style="2" customWidth="1"/>
    <col min="2079" max="2079" width="1.625" style="2" customWidth="1"/>
    <col min="2080" max="2080" width="2.625" style="2" customWidth="1"/>
    <col min="2081" max="2085" width="2" style="2" customWidth="1"/>
    <col min="2086" max="2086" width="1.625" style="2" customWidth="1"/>
    <col min="2087" max="2087" width="1.875" style="2" customWidth="1"/>
    <col min="2088" max="2088" width="1.625" style="2" customWidth="1"/>
    <col min="2089" max="2089" width="2.25" style="2" customWidth="1"/>
    <col min="2090" max="2090" width="1.625" style="2" customWidth="1"/>
    <col min="2091" max="2091" width="2.125" style="2" customWidth="1"/>
    <col min="2092" max="2093" width="1.625" style="2" customWidth="1"/>
    <col min="2094" max="2094" width="2.625" style="2" customWidth="1"/>
    <col min="2095" max="2096" width="1.625" style="2" customWidth="1"/>
    <col min="2097" max="2097" width="3.625" style="2" customWidth="1"/>
    <col min="2098" max="2100" width="1.625" style="2" customWidth="1"/>
    <col min="2101" max="2101" width="3.125" style="2" customWidth="1"/>
    <col min="2102" max="2103" width="1.625" style="2" customWidth="1"/>
    <col min="2104" max="2104" width="0.375" style="2" customWidth="1"/>
    <col min="2105" max="2105" width="1.375" style="2" customWidth="1"/>
    <col min="2106" max="2106" width="4.625" style="2" customWidth="1"/>
    <col min="2107" max="2109" width="1.625" style="2" customWidth="1"/>
    <col min="2110" max="2111" width="4.125" style="2" bestFit="1" customWidth="1"/>
    <col min="2112" max="2203" width="1.625" style="2" customWidth="1"/>
    <col min="2204" max="2304" width="9" style="2"/>
    <col min="2305" max="2305" width="1.625" style="2" customWidth="1"/>
    <col min="2306" max="2306" width="2.25" style="2" customWidth="1"/>
    <col min="2307" max="2307" width="2.125" style="2" customWidth="1"/>
    <col min="2308" max="2312" width="1.75" style="2" customWidth="1"/>
    <col min="2313" max="2313" width="3" style="2" customWidth="1"/>
    <col min="2314" max="2315" width="1.625" style="2" customWidth="1"/>
    <col min="2316" max="2316" width="2.125" style="2" customWidth="1"/>
    <col min="2317" max="2326" width="1.625" style="2" customWidth="1"/>
    <col min="2327" max="2328" width="1.875" style="2" customWidth="1"/>
    <col min="2329" max="2330" width="2.125" style="2" customWidth="1"/>
    <col min="2331" max="2331" width="1.875" style="2" customWidth="1"/>
    <col min="2332" max="2334" width="2" style="2" customWidth="1"/>
    <col min="2335" max="2335" width="1.625" style="2" customWidth="1"/>
    <col min="2336" max="2336" width="2.625" style="2" customWidth="1"/>
    <col min="2337" max="2341" width="2" style="2" customWidth="1"/>
    <col min="2342" max="2342" width="1.625" style="2" customWidth="1"/>
    <col min="2343" max="2343" width="1.875" style="2" customWidth="1"/>
    <col min="2344" max="2344" width="1.625" style="2" customWidth="1"/>
    <col min="2345" max="2345" width="2.25" style="2" customWidth="1"/>
    <col min="2346" max="2346" width="1.625" style="2" customWidth="1"/>
    <col min="2347" max="2347" width="2.125" style="2" customWidth="1"/>
    <col min="2348" max="2349" width="1.625" style="2" customWidth="1"/>
    <col min="2350" max="2350" width="2.625" style="2" customWidth="1"/>
    <col min="2351" max="2352" width="1.625" style="2" customWidth="1"/>
    <col min="2353" max="2353" width="3.625" style="2" customWidth="1"/>
    <col min="2354" max="2356" width="1.625" style="2" customWidth="1"/>
    <col min="2357" max="2357" width="3.125" style="2" customWidth="1"/>
    <col min="2358" max="2359" width="1.625" style="2" customWidth="1"/>
    <col min="2360" max="2360" width="0.375" style="2" customWidth="1"/>
    <col min="2361" max="2361" width="1.375" style="2" customWidth="1"/>
    <col min="2362" max="2362" width="4.625" style="2" customWidth="1"/>
    <col min="2363" max="2365" width="1.625" style="2" customWidth="1"/>
    <col min="2366" max="2367" width="4.125" style="2" bestFit="1" customWidth="1"/>
    <col min="2368" max="2459" width="1.625" style="2" customWidth="1"/>
    <col min="2460" max="2560" width="9" style="2"/>
    <col min="2561" max="2561" width="1.625" style="2" customWidth="1"/>
    <col min="2562" max="2562" width="2.25" style="2" customWidth="1"/>
    <col min="2563" max="2563" width="2.125" style="2" customWidth="1"/>
    <col min="2564" max="2568" width="1.75" style="2" customWidth="1"/>
    <col min="2569" max="2569" width="3" style="2" customWidth="1"/>
    <col min="2570" max="2571" width="1.625" style="2" customWidth="1"/>
    <col min="2572" max="2572" width="2.125" style="2" customWidth="1"/>
    <col min="2573" max="2582" width="1.625" style="2" customWidth="1"/>
    <col min="2583" max="2584" width="1.875" style="2" customWidth="1"/>
    <col min="2585" max="2586" width="2.125" style="2" customWidth="1"/>
    <col min="2587" max="2587" width="1.875" style="2" customWidth="1"/>
    <col min="2588" max="2590" width="2" style="2" customWidth="1"/>
    <col min="2591" max="2591" width="1.625" style="2" customWidth="1"/>
    <col min="2592" max="2592" width="2.625" style="2" customWidth="1"/>
    <col min="2593" max="2597" width="2" style="2" customWidth="1"/>
    <col min="2598" max="2598" width="1.625" style="2" customWidth="1"/>
    <col min="2599" max="2599" width="1.875" style="2" customWidth="1"/>
    <col min="2600" max="2600" width="1.625" style="2" customWidth="1"/>
    <col min="2601" max="2601" width="2.25" style="2" customWidth="1"/>
    <col min="2602" max="2602" width="1.625" style="2" customWidth="1"/>
    <col min="2603" max="2603" width="2.125" style="2" customWidth="1"/>
    <col min="2604" max="2605" width="1.625" style="2" customWidth="1"/>
    <col min="2606" max="2606" width="2.625" style="2" customWidth="1"/>
    <col min="2607" max="2608" width="1.625" style="2" customWidth="1"/>
    <col min="2609" max="2609" width="3.625" style="2" customWidth="1"/>
    <col min="2610" max="2612" width="1.625" style="2" customWidth="1"/>
    <col min="2613" max="2613" width="3.125" style="2" customWidth="1"/>
    <col min="2614" max="2615" width="1.625" style="2" customWidth="1"/>
    <col min="2616" max="2616" width="0.375" style="2" customWidth="1"/>
    <col min="2617" max="2617" width="1.375" style="2" customWidth="1"/>
    <col min="2618" max="2618" width="4.625" style="2" customWidth="1"/>
    <col min="2619" max="2621" width="1.625" style="2" customWidth="1"/>
    <col min="2622" max="2623" width="4.125" style="2" bestFit="1" customWidth="1"/>
    <col min="2624" max="2715" width="1.625" style="2" customWidth="1"/>
    <col min="2716" max="2816" width="9" style="2"/>
    <col min="2817" max="2817" width="1.625" style="2" customWidth="1"/>
    <col min="2818" max="2818" width="2.25" style="2" customWidth="1"/>
    <col min="2819" max="2819" width="2.125" style="2" customWidth="1"/>
    <col min="2820" max="2824" width="1.75" style="2" customWidth="1"/>
    <col min="2825" max="2825" width="3" style="2" customWidth="1"/>
    <col min="2826" max="2827" width="1.625" style="2" customWidth="1"/>
    <col min="2828" max="2828" width="2.125" style="2" customWidth="1"/>
    <col min="2829" max="2838" width="1.625" style="2" customWidth="1"/>
    <col min="2839" max="2840" width="1.875" style="2" customWidth="1"/>
    <col min="2841" max="2842" width="2.125" style="2" customWidth="1"/>
    <col min="2843" max="2843" width="1.875" style="2" customWidth="1"/>
    <col min="2844" max="2846" width="2" style="2" customWidth="1"/>
    <col min="2847" max="2847" width="1.625" style="2" customWidth="1"/>
    <col min="2848" max="2848" width="2.625" style="2" customWidth="1"/>
    <col min="2849" max="2853" width="2" style="2" customWidth="1"/>
    <col min="2854" max="2854" width="1.625" style="2" customWidth="1"/>
    <col min="2855" max="2855" width="1.875" style="2" customWidth="1"/>
    <col min="2856" max="2856" width="1.625" style="2" customWidth="1"/>
    <col min="2857" max="2857" width="2.25" style="2" customWidth="1"/>
    <col min="2858" max="2858" width="1.625" style="2" customWidth="1"/>
    <col min="2859" max="2859" width="2.125" style="2" customWidth="1"/>
    <col min="2860" max="2861" width="1.625" style="2" customWidth="1"/>
    <col min="2862" max="2862" width="2.625" style="2" customWidth="1"/>
    <col min="2863" max="2864" width="1.625" style="2" customWidth="1"/>
    <col min="2865" max="2865" width="3.625" style="2" customWidth="1"/>
    <col min="2866" max="2868" width="1.625" style="2" customWidth="1"/>
    <col min="2869" max="2869" width="3.125" style="2" customWidth="1"/>
    <col min="2870" max="2871" width="1.625" style="2" customWidth="1"/>
    <col min="2872" max="2872" width="0.375" style="2" customWidth="1"/>
    <col min="2873" max="2873" width="1.375" style="2" customWidth="1"/>
    <col min="2874" max="2874" width="4.625" style="2" customWidth="1"/>
    <col min="2875" max="2877" width="1.625" style="2" customWidth="1"/>
    <col min="2878" max="2879" width="4.125" style="2" bestFit="1" customWidth="1"/>
    <col min="2880" max="2971" width="1.625" style="2" customWidth="1"/>
    <col min="2972" max="3072" width="9" style="2"/>
    <col min="3073" max="3073" width="1.625" style="2" customWidth="1"/>
    <col min="3074" max="3074" width="2.25" style="2" customWidth="1"/>
    <col min="3075" max="3075" width="2.125" style="2" customWidth="1"/>
    <col min="3076" max="3080" width="1.75" style="2" customWidth="1"/>
    <col min="3081" max="3081" width="3" style="2" customWidth="1"/>
    <col min="3082" max="3083" width="1.625" style="2" customWidth="1"/>
    <col min="3084" max="3084" width="2.125" style="2" customWidth="1"/>
    <col min="3085" max="3094" width="1.625" style="2" customWidth="1"/>
    <col min="3095" max="3096" width="1.875" style="2" customWidth="1"/>
    <col min="3097" max="3098" width="2.125" style="2" customWidth="1"/>
    <col min="3099" max="3099" width="1.875" style="2" customWidth="1"/>
    <col min="3100" max="3102" width="2" style="2" customWidth="1"/>
    <col min="3103" max="3103" width="1.625" style="2" customWidth="1"/>
    <col min="3104" max="3104" width="2.625" style="2" customWidth="1"/>
    <col min="3105" max="3109" width="2" style="2" customWidth="1"/>
    <col min="3110" max="3110" width="1.625" style="2" customWidth="1"/>
    <col min="3111" max="3111" width="1.875" style="2" customWidth="1"/>
    <col min="3112" max="3112" width="1.625" style="2" customWidth="1"/>
    <col min="3113" max="3113" width="2.25" style="2" customWidth="1"/>
    <col min="3114" max="3114" width="1.625" style="2" customWidth="1"/>
    <col min="3115" max="3115" width="2.125" style="2" customWidth="1"/>
    <col min="3116" max="3117" width="1.625" style="2" customWidth="1"/>
    <col min="3118" max="3118" width="2.625" style="2" customWidth="1"/>
    <col min="3119" max="3120" width="1.625" style="2" customWidth="1"/>
    <col min="3121" max="3121" width="3.625" style="2" customWidth="1"/>
    <col min="3122" max="3124" width="1.625" style="2" customWidth="1"/>
    <col min="3125" max="3125" width="3.125" style="2" customWidth="1"/>
    <col min="3126" max="3127" width="1.625" style="2" customWidth="1"/>
    <col min="3128" max="3128" width="0.375" style="2" customWidth="1"/>
    <col min="3129" max="3129" width="1.375" style="2" customWidth="1"/>
    <col min="3130" max="3130" width="4.625" style="2" customWidth="1"/>
    <col min="3131" max="3133" width="1.625" style="2" customWidth="1"/>
    <col min="3134" max="3135" width="4.125" style="2" bestFit="1" customWidth="1"/>
    <col min="3136" max="3227" width="1.625" style="2" customWidth="1"/>
    <col min="3228" max="3328" width="9" style="2"/>
    <col min="3329" max="3329" width="1.625" style="2" customWidth="1"/>
    <col min="3330" max="3330" width="2.25" style="2" customWidth="1"/>
    <col min="3331" max="3331" width="2.125" style="2" customWidth="1"/>
    <col min="3332" max="3336" width="1.75" style="2" customWidth="1"/>
    <col min="3337" max="3337" width="3" style="2" customWidth="1"/>
    <col min="3338" max="3339" width="1.625" style="2" customWidth="1"/>
    <col min="3340" max="3340" width="2.125" style="2" customWidth="1"/>
    <col min="3341" max="3350" width="1.625" style="2" customWidth="1"/>
    <col min="3351" max="3352" width="1.875" style="2" customWidth="1"/>
    <col min="3353" max="3354" width="2.125" style="2" customWidth="1"/>
    <col min="3355" max="3355" width="1.875" style="2" customWidth="1"/>
    <col min="3356" max="3358" width="2" style="2" customWidth="1"/>
    <col min="3359" max="3359" width="1.625" style="2" customWidth="1"/>
    <col min="3360" max="3360" width="2.625" style="2" customWidth="1"/>
    <col min="3361" max="3365" width="2" style="2" customWidth="1"/>
    <col min="3366" max="3366" width="1.625" style="2" customWidth="1"/>
    <col min="3367" max="3367" width="1.875" style="2" customWidth="1"/>
    <col min="3368" max="3368" width="1.625" style="2" customWidth="1"/>
    <col min="3369" max="3369" width="2.25" style="2" customWidth="1"/>
    <col min="3370" max="3370" width="1.625" style="2" customWidth="1"/>
    <col min="3371" max="3371" width="2.125" style="2" customWidth="1"/>
    <col min="3372" max="3373" width="1.625" style="2" customWidth="1"/>
    <col min="3374" max="3374" width="2.625" style="2" customWidth="1"/>
    <col min="3375" max="3376" width="1.625" style="2" customWidth="1"/>
    <col min="3377" max="3377" width="3.625" style="2" customWidth="1"/>
    <col min="3378" max="3380" width="1.625" style="2" customWidth="1"/>
    <col min="3381" max="3381" width="3.125" style="2" customWidth="1"/>
    <col min="3382" max="3383" width="1.625" style="2" customWidth="1"/>
    <col min="3384" max="3384" width="0.375" style="2" customWidth="1"/>
    <col min="3385" max="3385" width="1.375" style="2" customWidth="1"/>
    <col min="3386" max="3386" width="4.625" style="2" customWidth="1"/>
    <col min="3387" max="3389" width="1.625" style="2" customWidth="1"/>
    <col min="3390" max="3391" width="4.125" style="2" bestFit="1" customWidth="1"/>
    <col min="3392" max="3483" width="1.625" style="2" customWidth="1"/>
    <col min="3484" max="3584" width="9" style="2"/>
    <col min="3585" max="3585" width="1.625" style="2" customWidth="1"/>
    <col min="3586" max="3586" width="2.25" style="2" customWidth="1"/>
    <col min="3587" max="3587" width="2.125" style="2" customWidth="1"/>
    <col min="3588" max="3592" width="1.75" style="2" customWidth="1"/>
    <col min="3593" max="3593" width="3" style="2" customWidth="1"/>
    <col min="3594" max="3595" width="1.625" style="2" customWidth="1"/>
    <col min="3596" max="3596" width="2.125" style="2" customWidth="1"/>
    <col min="3597" max="3606" width="1.625" style="2" customWidth="1"/>
    <col min="3607" max="3608" width="1.875" style="2" customWidth="1"/>
    <col min="3609" max="3610" width="2.125" style="2" customWidth="1"/>
    <col min="3611" max="3611" width="1.875" style="2" customWidth="1"/>
    <col min="3612" max="3614" width="2" style="2" customWidth="1"/>
    <col min="3615" max="3615" width="1.625" style="2" customWidth="1"/>
    <col min="3616" max="3616" width="2.625" style="2" customWidth="1"/>
    <col min="3617" max="3621" width="2" style="2" customWidth="1"/>
    <col min="3622" max="3622" width="1.625" style="2" customWidth="1"/>
    <col min="3623" max="3623" width="1.875" style="2" customWidth="1"/>
    <col min="3624" max="3624" width="1.625" style="2" customWidth="1"/>
    <col min="3625" max="3625" width="2.25" style="2" customWidth="1"/>
    <col min="3626" max="3626" width="1.625" style="2" customWidth="1"/>
    <col min="3627" max="3627" width="2.125" style="2" customWidth="1"/>
    <col min="3628" max="3629" width="1.625" style="2" customWidth="1"/>
    <col min="3630" max="3630" width="2.625" style="2" customWidth="1"/>
    <col min="3631" max="3632" width="1.625" style="2" customWidth="1"/>
    <col min="3633" max="3633" width="3.625" style="2" customWidth="1"/>
    <col min="3634" max="3636" width="1.625" style="2" customWidth="1"/>
    <col min="3637" max="3637" width="3.125" style="2" customWidth="1"/>
    <col min="3638" max="3639" width="1.625" style="2" customWidth="1"/>
    <col min="3640" max="3640" width="0.375" style="2" customWidth="1"/>
    <col min="3641" max="3641" width="1.375" style="2" customWidth="1"/>
    <col min="3642" max="3642" width="4.625" style="2" customWidth="1"/>
    <col min="3643" max="3645" width="1.625" style="2" customWidth="1"/>
    <col min="3646" max="3647" width="4.125" style="2" bestFit="1" customWidth="1"/>
    <col min="3648" max="3739" width="1.625" style="2" customWidth="1"/>
    <col min="3740" max="3840" width="9" style="2"/>
    <col min="3841" max="3841" width="1.625" style="2" customWidth="1"/>
    <col min="3842" max="3842" width="2.25" style="2" customWidth="1"/>
    <col min="3843" max="3843" width="2.125" style="2" customWidth="1"/>
    <col min="3844" max="3848" width="1.75" style="2" customWidth="1"/>
    <col min="3849" max="3849" width="3" style="2" customWidth="1"/>
    <col min="3850" max="3851" width="1.625" style="2" customWidth="1"/>
    <col min="3852" max="3852" width="2.125" style="2" customWidth="1"/>
    <col min="3853" max="3862" width="1.625" style="2" customWidth="1"/>
    <col min="3863" max="3864" width="1.875" style="2" customWidth="1"/>
    <col min="3865" max="3866" width="2.125" style="2" customWidth="1"/>
    <col min="3867" max="3867" width="1.875" style="2" customWidth="1"/>
    <col min="3868" max="3870" width="2" style="2" customWidth="1"/>
    <col min="3871" max="3871" width="1.625" style="2" customWidth="1"/>
    <col min="3872" max="3872" width="2.625" style="2" customWidth="1"/>
    <col min="3873" max="3877" width="2" style="2" customWidth="1"/>
    <col min="3878" max="3878" width="1.625" style="2" customWidth="1"/>
    <col min="3879" max="3879" width="1.875" style="2" customWidth="1"/>
    <col min="3880" max="3880" width="1.625" style="2" customWidth="1"/>
    <col min="3881" max="3881" width="2.25" style="2" customWidth="1"/>
    <col min="3882" max="3882" width="1.625" style="2" customWidth="1"/>
    <col min="3883" max="3883" width="2.125" style="2" customWidth="1"/>
    <col min="3884" max="3885" width="1.625" style="2" customWidth="1"/>
    <col min="3886" max="3886" width="2.625" style="2" customWidth="1"/>
    <col min="3887" max="3888" width="1.625" style="2" customWidth="1"/>
    <col min="3889" max="3889" width="3.625" style="2" customWidth="1"/>
    <col min="3890" max="3892" width="1.625" style="2" customWidth="1"/>
    <col min="3893" max="3893" width="3.125" style="2" customWidth="1"/>
    <col min="3894" max="3895" width="1.625" style="2" customWidth="1"/>
    <col min="3896" max="3896" width="0.375" style="2" customWidth="1"/>
    <col min="3897" max="3897" width="1.375" style="2" customWidth="1"/>
    <col min="3898" max="3898" width="4.625" style="2" customWidth="1"/>
    <col min="3899" max="3901" width="1.625" style="2" customWidth="1"/>
    <col min="3902" max="3903" width="4.125" style="2" bestFit="1" customWidth="1"/>
    <col min="3904" max="3995" width="1.625" style="2" customWidth="1"/>
    <col min="3996" max="4096" width="9" style="2"/>
    <col min="4097" max="4097" width="1.625" style="2" customWidth="1"/>
    <col min="4098" max="4098" width="2.25" style="2" customWidth="1"/>
    <col min="4099" max="4099" width="2.125" style="2" customWidth="1"/>
    <col min="4100" max="4104" width="1.75" style="2" customWidth="1"/>
    <col min="4105" max="4105" width="3" style="2" customWidth="1"/>
    <col min="4106" max="4107" width="1.625" style="2" customWidth="1"/>
    <col min="4108" max="4108" width="2.125" style="2" customWidth="1"/>
    <col min="4109" max="4118" width="1.625" style="2" customWidth="1"/>
    <col min="4119" max="4120" width="1.875" style="2" customWidth="1"/>
    <col min="4121" max="4122" width="2.125" style="2" customWidth="1"/>
    <col min="4123" max="4123" width="1.875" style="2" customWidth="1"/>
    <col min="4124" max="4126" width="2" style="2" customWidth="1"/>
    <col min="4127" max="4127" width="1.625" style="2" customWidth="1"/>
    <col min="4128" max="4128" width="2.625" style="2" customWidth="1"/>
    <col min="4129" max="4133" width="2" style="2" customWidth="1"/>
    <col min="4134" max="4134" width="1.625" style="2" customWidth="1"/>
    <col min="4135" max="4135" width="1.875" style="2" customWidth="1"/>
    <col min="4136" max="4136" width="1.625" style="2" customWidth="1"/>
    <col min="4137" max="4137" width="2.25" style="2" customWidth="1"/>
    <col min="4138" max="4138" width="1.625" style="2" customWidth="1"/>
    <col min="4139" max="4139" width="2.125" style="2" customWidth="1"/>
    <col min="4140" max="4141" width="1.625" style="2" customWidth="1"/>
    <col min="4142" max="4142" width="2.625" style="2" customWidth="1"/>
    <col min="4143" max="4144" width="1.625" style="2" customWidth="1"/>
    <col min="4145" max="4145" width="3.625" style="2" customWidth="1"/>
    <col min="4146" max="4148" width="1.625" style="2" customWidth="1"/>
    <col min="4149" max="4149" width="3.125" style="2" customWidth="1"/>
    <col min="4150" max="4151" width="1.625" style="2" customWidth="1"/>
    <col min="4152" max="4152" width="0.375" style="2" customWidth="1"/>
    <col min="4153" max="4153" width="1.375" style="2" customWidth="1"/>
    <col min="4154" max="4154" width="4.625" style="2" customWidth="1"/>
    <col min="4155" max="4157" width="1.625" style="2" customWidth="1"/>
    <col min="4158" max="4159" width="4.125" style="2" bestFit="1" customWidth="1"/>
    <col min="4160" max="4251" width="1.625" style="2" customWidth="1"/>
    <col min="4252" max="4352" width="9" style="2"/>
    <col min="4353" max="4353" width="1.625" style="2" customWidth="1"/>
    <col min="4354" max="4354" width="2.25" style="2" customWidth="1"/>
    <col min="4355" max="4355" width="2.125" style="2" customWidth="1"/>
    <col min="4356" max="4360" width="1.75" style="2" customWidth="1"/>
    <col min="4361" max="4361" width="3" style="2" customWidth="1"/>
    <col min="4362" max="4363" width="1.625" style="2" customWidth="1"/>
    <col min="4364" max="4364" width="2.125" style="2" customWidth="1"/>
    <col min="4365" max="4374" width="1.625" style="2" customWidth="1"/>
    <col min="4375" max="4376" width="1.875" style="2" customWidth="1"/>
    <col min="4377" max="4378" width="2.125" style="2" customWidth="1"/>
    <col min="4379" max="4379" width="1.875" style="2" customWidth="1"/>
    <col min="4380" max="4382" width="2" style="2" customWidth="1"/>
    <col min="4383" max="4383" width="1.625" style="2" customWidth="1"/>
    <col min="4384" max="4384" width="2.625" style="2" customWidth="1"/>
    <col min="4385" max="4389" width="2" style="2" customWidth="1"/>
    <col min="4390" max="4390" width="1.625" style="2" customWidth="1"/>
    <col min="4391" max="4391" width="1.875" style="2" customWidth="1"/>
    <col min="4392" max="4392" width="1.625" style="2" customWidth="1"/>
    <col min="4393" max="4393" width="2.25" style="2" customWidth="1"/>
    <col min="4394" max="4394" width="1.625" style="2" customWidth="1"/>
    <col min="4395" max="4395" width="2.125" style="2" customWidth="1"/>
    <col min="4396" max="4397" width="1.625" style="2" customWidth="1"/>
    <col min="4398" max="4398" width="2.625" style="2" customWidth="1"/>
    <col min="4399" max="4400" width="1.625" style="2" customWidth="1"/>
    <col min="4401" max="4401" width="3.625" style="2" customWidth="1"/>
    <col min="4402" max="4404" width="1.625" style="2" customWidth="1"/>
    <col min="4405" max="4405" width="3.125" style="2" customWidth="1"/>
    <col min="4406" max="4407" width="1.625" style="2" customWidth="1"/>
    <col min="4408" max="4408" width="0.375" style="2" customWidth="1"/>
    <col min="4409" max="4409" width="1.375" style="2" customWidth="1"/>
    <col min="4410" max="4410" width="4.625" style="2" customWidth="1"/>
    <col min="4411" max="4413" width="1.625" style="2" customWidth="1"/>
    <col min="4414" max="4415" width="4.125" style="2" bestFit="1" customWidth="1"/>
    <col min="4416" max="4507" width="1.625" style="2" customWidth="1"/>
    <col min="4508" max="4608" width="9" style="2"/>
    <col min="4609" max="4609" width="1.625" style="2" customWidth="1"/>
    <col min="4610" max="4610" width="2.25" style="2" customWidth="1"/>
    <col min="4611" max="4611" width="2.125" style="2" customWidth="1"/>
    <col min="4612" max="4616" width="1.75" style="2" customWidth="1"/>
    <col min="4617" max="4617" width="3" style="2" customWidth="1"/>
    <col min="4618" max="4619" width="1.625" style="2" customWidth="1"/>
    <col min="4620" max="4620" width="2.125" style="2" customWidth="1"/>
    <col min="4621" max="4630" width="1.625" style="2" customWidth="1"/>
    <col min="4631" max="4632" width="1.875" style="2" customWidth="1"/>
    <col min="4633" max="4634" width="2.125" style="2" customWidth="1"/>
    <col min="4635" max="4635" width="1.875" style="2" customWidth="1"/>
    <col min="4636" max="4638" width="2" style="2" customWidth="1"/>
    <col min="4639" max="4639" width="1.625" style="2" customWidth="1"/>
    <col min="4640" max="4640" width="2.625" style="2" customWidth="1"/>
    <col min="4641" max="4645" width="2" style="2" customWidth="1"/>
    <col min="4646" max="4646" width="1.625" style="2" customWidth="1"/>
    <col min="4647" max="4647" width="1.875" style="2" customWidth="1"/>
    <col min="4648" max="4648" width="1.625" style="2" customWidth="1"/>
    <col min="4649" max="4649" width="2.25" style="2" customWidth="1"/>
    <col min="4650" max="4650" width="1.625" style="2" customWidth="1"/>
    <col min="4651" max="4651" width="2.125" style="2" customWidth="1"/>
    <col min="4652" max="4653" width="1.625" style="2" customWidth="1"/>
    <col min="4654" max="4654" width="2.625" style="2" customWidth="1"/>
    <col min="4655" max="4656" width="1.625" style="2" customWidth="1"/>
    <col min="4657" max="4657" width="3.625" style="2" customWidth="1"/>
    <col min="4658" max="4660" width="1.625" style="2" customWidth="1"/>
    <col min="4661" max="4661" width="3.125" style="2" customWidth="1"/>
    <col min="4662" max="4663" width="1.625" style="2" customWidth="1"/>
    <col min="4664" max="4664" width="0.375" style="2" customWidth="1"/>
    <col min="4665" max="4665" width="1.375" style="2" customWidth="1"/>
    <col min="4666" max="4666" width="4.625" style="2" customWidth="1"/>
    <col min="4667" max="4669" width="1.625" style="2" customWidth="1"/>
    <col min="4670" max="4671" width="4.125" style="2" bestFit="1" customWidth="1"/>
    <col min="4672" max="4763" width="1.625" style="2" customWidth="1"/>
    <col min="4764" max="4864" width="9" style="2"/>
    <col min="4865" max="4865" width="1.625" style="2" customWidth="1"/>
    <col min="4866" max="4866" width="2.25" style="2" customWidth="1"/>
    <col min="4867" max="4867" width="2.125" style="2" customWidth="1"/>
    <col min="4868" max="4872" width="1.75" style="2" customWidth="1"/>
    <col min="4873" max="4873" width="3" style="2" customWidth="1"/>
    <col min="4874" max="4875" width="1.625" style="2" customWidth="1"/>
    <col min="4876" max="4876" width="2.125" style="2" customWidth="1"/>
    <col min="4877" max="4886" width="1.625" style="2" customWidth="1"/>
    <col min="4887" max="4888" width="1.875" style="2" customWidth="1"/>
    <col min="4889" max="4890" width="2.125" style="2" customWidth="1"/>
    <col min="4891" max="4891" width="1.875" style="2" customWidth="1"/>
    <col min="4892" max="4894" width="2" style="2" customWidth="1"/>
    <col min="4895" max="4895" width="1.625" style="2" customWidth="1"/>
    <col min="4896" max="4896" width="2.625" style="2" customWidth="1"/>
    <col min="4897" max="4901" width="2" style="2" customWidth="1"/>
    <col min="4902" max="4902" width="1.625" style="2" customWidth="1"/>
    <col min="4903" max="4903" width="1.875" style="2" customWidth="1"/>
    <col min="4904" max="4904" width="1.625" style="2" customWidth="1"/>
    <col min="4905" max="4905" width="2.25" style="2" customWidth="1"/>
    <col min="4906" max="4906" width="1.625" style="2" customWidth="1"/>
    <col min="4907" max="4907" width="2.125" style="2" customWidth="1"/>
    <col min="4908" max="4909" width="1.625" style="2" customWidth="1"/>
    <col min="4910" max="4910" width="2.625" style="2" customWidth="1"/>
    <col min="4911" max="4912" width="1.625" style="2" customWidth="1"/>
    <col min="4913" max="4913" width="3.625" style="2" customWidth="1"/>
    <col min="4914" max="4916" width="1.625" style="2" customWidth="1"/>
    <col min="4917" max="4917" width="3.125" style="2" customWidth="1"/>
    <col min="4918" max="4919" width="1.625" style="2" customWidth="1"/>
    <col min="4920" max="4920" width="0.375" style="2" customWidth="1"/>
    <col min="4921" max="4921" width="1.375" style="2" customWidth="1"/>
    <col min="4922" max="4922" width="4.625" style="2" customWidth="1"/>
    <col min="4923" max="4925" width="1.625" style="2" customWidth="1"/>
    <col min="4926" max="4927" width="4.125" style="2" bestFit="1" customWidth="1"/>
    <col min="4928" max="5019" width="1.625" style="2" customWidth="1"/>
    <col min="5020" max="5120" width="9" style="2"/>
    <col min="5121" max="5121" width="1.625" style="2" customWidth="1"/>
    <col min="5122" max="5122" width="2.25" style="2" customWidth="1"/>
    <col min="5123" max="5123" width="2.125" style="2" customWidth="1"/>
    <col min="5124" max="5128" width="1.75" style="2" customWidth="1"/>
    <col min="5129" max="5129" width="3" style="2" customWidth="1"/>
    <col min="5130" max="5131" width="1.625" style="2" customWidth="1"/>
    <col min="5132" max="5132" width="2.125" style="2" customWidth="1"/>
    <col min="5133" max="5142" width="1.625" style="2" customWidth="1"/>
    <col min="5143" max="5144" width="1.875" style="2" customWidth="1"/>
    <col min="5145" max="5146" width="2.125" style="2" customWidth="1"/>
    <col min="5147" max="5147" width="1.875" style="2" customWidth="1"/>
    <col min="5148" max="5150" width="2" style="2" customWidth="1"/>
    <col min="5151" max="5151" width="1.625" style="2" customWidth="1"/>
    <col min="5152" max="5152" width="2.625" style="2" customWidth="1"/>
    <col min="5153" max="5157" width="2" style="2" customWidth="1"/>
    <col min="5158" max="5158" width="1.625" style="2" customWidth="1"/>
    <col min="5159" max="5159" width="1.875" style="2" customWidth="1"/>
    <col min="5160" max="5160" width="1.625" style="2" customWidth="1"/>
    <col min="5161" max="5161" width="2.25" style="2" customWidth="1"/>
    <col min="5162" max="5162" width="1.625" style="2" customWidth="1"/>
    <col min="5163" max="5163" width="2.125" style="2" customWidth="1"/>
    <col min="5164" max="5165" width="1.625" style="2" customWidth="1"/>
    <col min="5166" max="5166" width="2.625" style="2" customWidth="1"/>
    <col min="5167" max="5168" width="1.625" style="2" customWidth="1"/>
    <col min="5169" max="5169" width="3.625" style="2" customWidth="1"/>
    <col min="5170" max="5172" width="1.625" style="2" customWidth="1"/>
    <col min="5173" max="5173" width="3.125" style="2" customWidth="1"/>
    <col min="5174" max="5175" width="1.625" style="2" customWidth="1"/>
    <col min="5176" max="5176" width="0.375" style="2" customWidth="1"/>
    <col min="5177" max="5177" width="1.375" style="2" customWidth="1"/>
    <col min="5178" max="5178" width="4.625" style="2" customWidth="1"/>
    <col min="5179" max="5181" width="1.625" style="2" customWidth="1"/>
    <col min="5182" max="5183" width="4.125" style="2" bestFit="1" customWidth="1"/>
    <col min="5184" max="5275" width="1.625" style="2" customWidth="1"/>
    <col min="5276" max="5376" width="9" style="2"/>
    <col min="5377" max="5377" width="1.625" style="2" customWidth="1"/>
    <col min="5378" max="5378" width="2.25" style="2" customWidth="1"/>
    <col min="5379" max="5379" width="2.125" style="2" customWidth="1"/>
    <col min="5380" max="5384" width="1.75" style="2" customWidth="1"/>
    <col min="5385" max="5385" width="3" style="2" customWidth="1"/>
    <col min="5386" max="5387" width="1.625" style="2" customWidth="1"/>
    <col min="5388" max="5388" width="2.125" style="2" customWidth="1"/>
    <col min="5389" max="5398" width="1.625" style="2" customWidth="1"/>
    <col min="5399" max="5400" width="1.875" style="2" customWidth="1"/>
    <col min="5401" max="5402" width="2.125" style="2" customWidth="1"/>
    <col min="5403" max="5403" width="1.875" style="2" customWidth="1"/>
    <col min="5404" max="5406" width="2" style="2" customWidth="1"/>
    <col min="5407" max="5407" width="1.625" style="2" customWidth="1"/>
    <col min="5408" max="5408" width="2.625" style="2" customWidth="1"/>
    <col min="5409" max="5413" width="2" style="2" customWidth="1"/>
    <col min="5414" max="5414" width="1.625" style="2" customWidth="1"/>
    <col min="5415" max="5415" width="1.875" style="2" customWidth="1"/>
    <col min="5416" max="5416" width="1.625" style="2" customWidth="1"/>
    <col min="5417" max="5417" width="2.25" style="2" customWidth="1"/>
    <col min="5418" max="5418" width="1.625" style="2" customWidth="1"/>
    <col min="5419" max="5419" width="2.125" style="2" customWidth="1"/>
    <col min="5420" max="5421" width="1.625" style="2" customWidth="1"/>
    <col min="5422" max="5422" width="2.625" style="2" customWidth="1"/>
    <col min="5423" max="5424" width="1.625" style="2" customWidth="1"/>
    <col min="5425" max="5425" width="3.625" style="2" customWidth="1"/>
    <col min="5426" max="5428" width="1.625" style="2" customWidth="1"/>
    <col min="5429" max="5429" width="3.125" style="2" customWidth="1"/>
    <col min="5430" max="5431" width="1.625" style="2" customWidth="1"/>
    <col min="5432" max="5432" width="0.375" style="2" customWidth="1"/>
    <col min="5433" max="5433" width="1.375" style="2" customWidth="1"/>
    <col min="5434" max="5434" width="4.625" style="2" customWidth="1"/>
    <col min="5435" max="5437" width="1.625" style="2" customWidth="1"/>
    <col min="5438" max="5439" width="4.125" style="2" bestFit="1" customWidth="1"/>
    <col min="5440" max="5531" width="1.625" style="2" customWidth="1"/>
    <col min="5532" max="5632" width="9" style="2"/>
    <col min="5633" max="5633" width="1.625" style="2" customWidth="1"/>
    <col min="5634" max="5634" width="2.25" style="2" customWidth="1"/>
    <col min="5635" max="5635" width="2.125" style="2" customWidth="1"/>
    <col min="5636" max="5640" width="1.75" style="2" customWidth="1"/>
    <col min="5641" max="5641" width="3" style="2" customWidth="1"/>
    <col min="5642" max="5643" width="1.625" style="2" customWidth="1"/>
    <col min="5644" max="5644" width="2.125" style="2" customWidth="1"/>
    <col min="5645" max="5654" width="1.625" style="2" customWidth="1"/>
    <col min="5655" max="5656" width="1.875" style="2" customWidth="1"/>
    <col min="5657" max="5658" width="2.125" style="2" customWidth="1"/>
    <col min="5659" max="5659" width="1.875" style="2" customWidth="1"/>
    <col min="5660" max="5662" width="2" style="2" customWidth="1"/>
    <col min="5663" max="5663" width="1.625" style="2" customWidth="1"/>
    <col min="5664" max="5664" width="2.625" style="2" customWidth="1"/>
    <col min="5665" max="5669" width="2" style="2" customWidth="1"/>
    <col min="5670" max="5670" width="1.625" style="2" customWidth="1"/>
    <col min="5671" max="5671" width="1.875" style="2" customWidth="1"/>
    <col min="5672" max="5672" width="1.625" style="2" customWidth="1"/>
    <col min="5673" max="5673" width="2.25" style="2" customWidth="1"/>
    <col min="5674" max="5674" width="1.625" style="2" customWidth="1"/>
    <col min="5675" max="5675" width="2.125" style="2" customWidth="1"/>
    <col min="5676" max="5677" width="1.625" style="2" customWidth="1"/>
    <col min="5678" max="5678" width="2.625" style="2" customWidth="1"/>
    <col min="5679" max="5680" width="1.625" style="2" customWidth="1"/>
    <col min="5681" max="5681" width="3.625" style="2" customWidth="1"/>
    <col min="5682" max="5684" width="1.625" style="2" customWidth="1"/>
    <col min="5685" max="5685" width="3.125" style="2" customWidth="1"/>
    <col min="5686" max="5687" width="1.625" style="2" customWidth="1"/>
    <col min="5688" max="5688" width="0.375" style="2" customWidth="1"/>
    <col min="5689" max="5689" width="1.375" style="2" customWidth="1"/>
    <col min="5690" max="5690" width="4.625" style="2" customWidth="1"/>
    <col min="5691" max="5693" width="1.625" style="2" customWidth="1"/>
    <col min="5694" max="5695" width="4.125" style="2" bestFit="1" customWidth="1"/>
    <col min="5696" max="5787" width="1.625" style="2" customWidth="1"/>
    <col min="5788" max="5888" width="9" style="2"/>
    <col min="5889" max="5889" width="1.625" style="2" customWidth="1"/>
    <col min="5890" max="5890" width="2.25" style="2" customWidth="1"/>
    <col min="5891" max="5891" width="2.125" style="2" customWidth="1"/>
    <col min="5892" max="5896" width="1.75" style="2" customWidth="1"/>
    <col min="5897" max="5897" width="3" style="2" customWidth="1"/>
    <col min="5898" max="5899" width="1.625" style="2" customWidth="1"/>
    <col min="5900" max="5900" width="2.125" style="2" customWidth="1"/>
    <col min="5901" max="5910" width="1.625" style="2" customWidth="1"/>
    <col min="5911" max="5912" width="1.875" style="2" customWidth="1"/>
    <col min="5913" max="5914" width="2.125" style="2" customWidth="1"/>
    <col min="5915" max="5915" width="1.875" style="2" customWidth="1"/>
    <col min="5916" max="5918" width="2" style="2" customWidth="1"/>
    <col min="5919" max="5919" width="1.625" style="2" customWidth="1"/>
    <col min="5920" max="5920" width="2.625" style="2" customWidth="1"/>
    <col min="5921" max="5925" width="2" style="2" customWidth="1"/>
    <col min="5926" max="5926" width="1.625" style="2" customWidth="1"/>
    <col min="5927" max="5927" width="1.875" style="2" customWidth="1"/>
    <col min="5928" max="5928" width="1.625" style="2" customWidth="1"/>
    <col min="5929" max="5929" width="2.25" style="2" customWidth="1"/>
    <col min="5930" max="5930" width="1.625" style="2" customWidth="1"/>
    <col min="5931" max="5931" width="2.125" style="2" customWidth="1"/>
    <col min="5932" max="5933" width="1.625" style="2" customWidth="1"/>
    <col min="5934" max="5934" width="2.625" style="2" customWidth="1"/>
    <col min="5935" max="5936" width="1.625" style="2" customWidth="1"/>
    <col min="5937" max="5937" width="3.625" style="2" customWidth="1"/>
    <col min="5938" max="5940" width="1.625" style="2" customWidth="1"/>
    <col min="5941" max="5941" width="3.125" style="2" customWidth="1"/>
    <col min="5942" max="5943" width="1.625" style="2" customWidth="1"/>
    <col min="5944" max="5944" width="0.375" style="2" customWidth="1"/>
    <col min="5945" max="5945" width="1.375" style="2" customWidth="1"/>
    <col min="5946" max="5946" width="4.625" style="2" customWidth="1"/>
    <col min="5947" max="5949" width="1.625" style="2" customWidth="1"/>
    <col min="5950" max="5951" width="4.125" style="2" bestFit="1" customWidth="1"/>
    <col min="5952" max="6043" width="1.625" style="2" customWidth="1"/>
    <col min="6044" max="6144" width="9" style="2"/>
    <col min="6145" max="6145" width="1.625" style="2" customWidth="1"/>
    <col min="6146" max="6146" width="2.25" style="2" customWidth="1"/>
    <col min="6147" max="6147" width="2.125" style="2" customWidth="1"/>
    <col min="6148" max="6152" width="1.75" style="2" customWidth="1"/>
    <col min="6153" max="6153" width="3" style="2" customWidth="1"/>
    <col min="6154" max="6155" width="1.625" style="2" customWidth="1"/>
    <col min="6156" max="6156" width="2.125" style="2" customWidth="1"/>
    <col min="6157" max="6166" width="1.625" style="2" customWidth="1"/>
    <col min="6167" max="6168" width="1.875" style="2" customWidth="1"/>
    <col min="6169" max="6170" width="2.125" style="2" customWidth="1"/>
    <col min="6171" max="6171" width="1.875" style="2" customWidth="1"/>
    <col min="6172" max="6174" width="2" style="2" customWidth="1"/>
    <col min="6175" max="6175" width="1.625" style="2" customWidth="1"/>
    <col min="6176" max="6176" width="2.625" style="2" customWidth="1"/>
    <col min="6177" max="6181" width="2" style="2" customWidth="1"/>
    <col min="6182" max="6182" width="1.625" style="2" customWidth="1"/>
    <col min="6183" max="6183" width="1.875" style="2" customWidth="1"/>
    <col min="6184" max="6184" width="1.625" style="2" customWidth="1"/>
    <col min="6185" max="6185" width="2.25" style="2" customWidth="1"/>
    <col min="6186" max="6186" width="1.625" style="2" customWidth="1"/>
    <col min="6187" max="6187" width="2.125" style="2" customWidth="1"/>
    <col min="6188" max="6189" width="1.625" style="2" customWidth="1"/>
    <col min="6190" max="6190" width="2.625" style="2" customWidth="1"/>
    <col min="6191" max="6192" width="1.625" style="2" customWidth="1"/>
    <col min="6193" max="6193" width="3.625" style="2" customWidth="1"/>
    <col min="6194" max="6196" width="1.625" style="2" customWidth="1"/>
    <col min="6197" max="6197" width="3.125" style="2" customWidth="1"/>
    <col min="6198" max="6199" width="1.625" style="2" customWidth="1"/>
    <col min="6200" max="6200" width="0.375" style="2" customWidth="1"/>
    <col min="6201" max="6201" width="1.375" style="2" customWidth="1"/>
    <col min="6202" max="6202" width="4.625" style="2" customWidth="1"/>
    <col min="6203" max="6205" width="1.625" style="2" customWidth="1"/>
    <col min="6206" max="6207" width="4.125" style="2" bestFit="1" customWidth="1"/>
    <col min="6208" max="6299" width="1.625" style="2" customWidth="1"/>
    <col min="6300" max="6400" width="9" style="2"/>
    <col min="6401" max="6401" width="1.625" style="2" customWidth="1"/>
    <col min="6402" max="6402" width="2.25" style="2" customWidth="1"/>
    <col min="6403" max="6403" width="2.125" style="2" customWidth="1"/>
    <col min="6404" max="6408" width="1.75" style="2" customWidth="1"/>
    <col min="6409" max="6409" width="3" style="2" customWidth="1"/>
    <col min="6410" max="6411" width="1.625" style="2" customWidth="1"/>
    <col min="6412" max="6412" width="2.125" style="2" customWidth="1"/>
    <col min="6413" max="6422" width="1.625" style="2" customWidth="1"/>
    <col min="6423" max="6424" width="1.875" style="2" customWidth="1"/>
    <col min="6425" max="6426" width="2.125" style="2" customWidth="1"/>
    <col min="6427" max="6427" width="1.875" style="2" customWidth="1"/>
    <col min="6428" max="6430" width="2" style="2" customWidth="1"/>
    <col min="6431" max="6431" width="1.625" style="2" customWidth="1"/>
    <col min="6432" max="6432" width="2.625" style="2" customWidth="1"/>
    <col min="6433" max="6437" width="2" style="2" customWidth="1"/>
    <col min="6438" max="6438" width="1.625" style="2" customWidth="1"/>
    <col min="6439" max="6439" width="1.875" style="2" customWidth="1"/>
    <col min="6440" max="6440" width="1.625" style="2" customWidth="1"/>
    <col min="6441" max="6441" width="2.25" style="2" customWidth="1"/>
    <col min="6442" max="6442" width="1.625" style="2" customWidth="1"/>
    <col min="6443" max="6443" width="2.125" style="2" customWidth="1"/>
    <col min="6444" max="6445" width="1.625" style="2" customWidth="1"/>
    <col min="6446" max="6446" width="2.625" style="2" customWidth="1"/>
    <col min="6447" max="6448" width="1.625" style="2" customWidth="1"/>
    <col min="6449" max="6449" width="3.625" style="2" customWidth="1"/>
    <col min="6450" max="6452" width="1.625" style="2" customWidth="1"/>
    <col min="6453" max="6453" width="3.125" style="2" customWidth="1"/>
    <col min="6454" max="6455" width="1.625" style="2" customWidth="1"/>
    <col min="6456" max="6456" width="0.375" style="2" customWidth="1"/>
    <col min="6457" max="6457" width="1.375" style="2" customWidth="1"/>
    <col min="6458" max="6458" width="4.625" style="2" customWidth="1"/>
    <col min="6459" max="6461" width="1.625" style="2" customWidth="1"/>
    <col min="6462" max="6463" width="4.125" style="2" bestFit="1" customWidth="1"/>
    <col min="6464" max="6555" width="1.625" style="2" customWidth="1"/>
    <col min="6556" max="6656" width="9" style="2"/>
    <col min="6657" max="6657" width="1.625" style="2" customWidth="1"/>
    <col min="6658" max="6658" width="2.25" style="2" customWidth="1"/>
    <col min="6659" max="6659" width="2.125" style="2" customWidth="1"/>
    <col min="6660" max="6664" width="1.75" style="2" customWidth="1"/>
    <col min="6665" max="6665" width="3" style="2" customWidth="1"/>
    <col min="6666" max="6667" width="1.625" style="2" customWidth="1"/>
    <col min="6668" max="6668" width="2.125" style="2" customWidth="1"/>
    <col min="6669" max="6678" width="1.625" style="2" customWidth="1"/>
    <col min="6679" max="6680" width="1.875" style="2" customWidth="1"/>
    <col min="6681" max="6682" width="2.125" style="2" customWidth="1"/>
    <col min="6683" max="6683" width="1.875" style="2" customWidth="1"/>
    <col min="6684" max="6686" width="2" style="2" customWidth="1"/>
    <col min="6687" max="6687" width="1.625" style="2" customWidth="1"/>
    <col min="6688" max="6688" width="2.625" style="2" customWidth="1"/>
    <col min="6689" max="6693" width="2" style="2" customWidth="1"/>
    <col min="6694" max="6694" width="1.625" style="2" customWidth="1"/>
    <col min="6695" max="6695" width="1.875" style="2" customWidth="1"/>
    <col min="6696" max="6696" width="1.625" style="2" customWidth="1"/>
    <col min="6697" max="6697" width="2.25" style="2" customWidth="1"/>
    <col min="6698" max="6698" width="1.625" style="2" customWidth="1"/>
    <col min="6699" max="6699" width="2.125" style="2" customWidth="1"/>
    <col min="6700" max="6701" width="1.625" style="2" customWidth="1"/>
    <col min="6702" max="6702" width="2.625" style="2" customWidth="1"/>
    <col min="6703" max="6704" width="1.625" style="2" customWidth="1"/>
    <col min="6705" max="6705" width="3.625" style="2" customWidth="1"/>
    <col min="6706" max="6708" width="1.625" style="2" customWidth="1"/>
    <col min="6709" max="6709" width="3.125" style="2" customWidth="1"/>
    <col min="6710" max="6711" width="1.625" style="2" customWidth="1"/>
    <col min="6712" max="6712" width="0.375" style="2" customWidth="1"/>
    <col min="6713" max="6713" width="1.375" style="2" customWidth="1"/>
    <col min="6714" max="6714" width="4.625" style="2" customWidth="1"/>
    <col min="6715" max="6717" width="1.625" style="2" customWidth="1"/>
    <col min="6718" max="6719" width="4.125" style="2" bestFit="1" customWidth="1"/>
    <col min="6720" max="6811" width="1.625" style="2" customWidth="1"/>
    <col min="6812" max="6912" width="9" style="2"/>
    <col min="6913" max="6913" width="1.625" style="2" customWidth="1"/>
    <col min="6914" max="6914" width="2.25" style="2" customWidth="1"/>
    <col min="6915" max="6915" width="2.125" style="2" customWidth="1"/>
    <col min="6916" max="6920" width="1.75" style="2" customWidth="1"/>
    <col min="6921" max="6921" width="3" style="2" customWidth="1"/>
    <col min="6922" max="6923" width="1.625" style="2" customWidth="1"/>
    <col min="6924" max="6924" width="2.125" style="2" customWidth="1"/>
    <col min="6925" max="6934" width="1.625" style="2" customWidth="1"/>
    <col min="6935" max="6936" width="1.875" style="2" customWidth="1"/>
    <col min="6937" max="6938" width="2.125" style="2" customWidth="1"/>
    <col min="6939" max="6939" width="1.875" style="2" customWidth="1"/>
    <col min="6940" max="6942" width="2" style="2" customWidth="1"/>
    <col min="6943" max="6943" width="1.625" style="2" customWidth="1"/>
    <col min="6944" max="6944" width="2.625" style="2" customWidth="1"/>
    <col min="6945" max="6949" width="2" style="2" customWidth="1"/>
    <col min="6950" max="6950" width="1.625" style="2" customWidth="1"/>
    <col min="6951" max="6951" width="1.875" style="2" customWidth="1"/>
    <col min="6952" max="6952" width="1.625" style="2" customWidth="1"/>
    <col min="6953" max="6953" width="2.25" style="2" customWidth="1"/>
    <col min="6954" max="6954" width="1.625" style="2" customWidth="1"/>
    <col min="6955" max="6955" width="2.125" style="2" customWidth="1"/>
    <col min="6956" max="6957" width="1.625" style="2" customWidth="1"/>
    <col min="6958" max="6958" width="2.625" style="2" customWidth="1"/>
    <col min="6959" max="6960" width="1.625" style="2" customWidth="1"/>
    <col min="6961" max="6961" width="3.625" style="2" customWidth="1"/>
    <col min="6962" max="6964" width="1.625" style="2" customWidth="1"/>
    <col min="6965" max="6965" width="3.125" style="2" customWidth="1"/>
    <col min="6966" max="6967" width="1.625" style="2" customWidth="1"/>
    <col min="6968" max="6968" width="0.375" style="2" customWidth="1"/>
    <col min="6969" max="6969" width="1.375" style="2" customWidth="1"/>
    <col min="6970" max="6970" width="4.625" style="2" customWidth="1"/>
    <col min="6971" max="6973" width="1.625" style="2" customWidth="1"/>
    <col min="6974" max="6975" width="4.125" style="2" bestFit="1" customWidth="1"/>
    <col min="6976" max="7067" width="1.625" style="2" customWidth="1"/>
    <col min="7068" max="7168" width="9" style="2"/>
    <col min="7169" max="7169" width="1.625" style="2" customWidth="1"/>
    <col min="7170" max="7170" width="2.25" style="2" customWidth="1"/>
    <col min="7171" max="7171" width="2.125" style="2" customWidth="1"/>
    <col min="7172" max="7176" width="1.75" style="2" customWidth="1"/>
    <col min="7177" max="7177" width="3" style="2" customWidth="1"/>
    <col min="7178" max="7179" width="1.625" style="2" customWidth="1"/>
    <col min="7180" max="7180" width="2.125" style="2" customWidth="1"/>
    <col min="7181" max="7190" width="1.625" style="2" customWidth="1"/>
    <col min="7191" max="7192" width="1.875" style="2" customWidth="1"/>
    <col min="7193" max="7194" width="2.125" style="2" customWidth="1"/>
    <col min="7195" max="7195" width="1.875" style="2" customWidth="1"/>
    <col min="7196" max="7198" width="2" style="2" customWidth="1"/>
    <col min="7199" max="7199" width="1.625" style="2" customWidth="1"/>
    <col min="7200" max="7200" width="2.625" style="2" customWidth="1"/>
    <col min="7201" max="7205" width="2" style="2" customWidth="1"/>
    <col min="7206" max="7206" width="1.625" style="2" customWidth="1"/>
    <col min="7207" max="7207" width="1.875" style="2" customWidth="1"/>
    <col min="7208" max="7208" width="1.625" style="2" customWidth="1"/>
    <col min="7209" max="7209" width="2.25" style="2" customWidth="1"/>
    <col min="7210" max="7210" width="1.625" style="2" customWidth="1"/>
    <col min="7211" max="7211" width="2.125" style="2" customWidth="1"/>
    <col min="7212" max="7213" width="1.625" style="2" customWidth="1"/>
    <col min="7214" max="7214" width="2.625" style="2" customWidth="1"/>
    <col min="7215" max="7216" width="1.625" style="2" customWidth="1"/>
    <col min="7217" max="7217" width="3.625" style="2" customWidth="1"/>
    <col min="7218" max="7220" width="1.625" style="2" customWidth="1"/>
    <col min="7221" max="7221" width="3.125" style="2" customWidth="1"/>
    <col min="7222" max="7223" width="1.625" style="2" customWidth="1"/>
    <col min="7224" max="7224" width="0.375" style="2" customWidth="1"/>
    <col min="7225" max="7225" width="1.375" style="2" customWidth="1"/>
    <col min="7226" max="7226" width="4.625" style="2" customWidth="1"/>
    <col min="7227" max="7229" width="1.625" style="2" customWidth="1"/>
    <col min="7230" max="7231" width="4.125" style="2" bestFit="1" customWidth="1"/>
    <col min="7232" max="7323" width="1.625" style="2" customWidth="1"/>
    <col min="7324" max="7424" width="9" style="2"/>
    <col min="7425" max="7425" width="1.625" style="2" customWidth="1"/>
    <col min="7426" max="7426" width="2.25" style="2" customWidth="1"/>
    <col min="7427" max="7427" width="2.125" style="2" customWidth="1"/>
    <col min="7428" max="7432" width="1.75" style="2" customWidth="1"/>
    <col min="7433" max="7433" width="3" style="2" customWidth="1"/>
    <col min="7434" max="7435" width="1.625" style="2" customWidth="1"/>
    <col min="7436" max="7436" width="2.125" style="2" customWidth="1"/>
    <col min="7437" max="7446" width="1.625" style="2" customWidth="1"/>
    <col min="7447" max="7448" width="1.875" style="2" customWidth="1"/>
    <col min="7449" max="7450" width="2.125" style="2" customWidth="1"/>
    <col min="7451" max="7451" width="1.875" style="2" customWidth="1"/>
    <col min="7452" max="7454" width="2" style="2" customWidth="1"/>
    <col min="7455" max="7455" width="1.625" style="2" customWidth="1"/>
    <col min="7456" max="7456" width="2.625" style="2" customWidth="1"/>
    <col min="7457" max="7461" width="2" style="2" customWidth="1"/>
    <col min="7462" max="7462" width="1.625" style="2" customWidth="1"/>
    <col min="7463" max="7463" width="1.875" style="2" customWidth="1"/>
    <col min="7464" max="7464" width="1.625" style="2" customWidth="1"/>
    <col min="7465" max="7465" width="2.25" style="2" customWidth="1"/>
    <col min="7466" max="7466" width="1.625" style="2" customWidth="1"/>
    <col min="7467" max="7467" width="2.125" style="2" customWidth="1"/>
    <col min="7468" max="7469" width="1.625" style="2" customWidth="1"/>
    <col min="7470" max="7470" width="2.625" style="2" customWidth="1"/>
    <col min="7471" max="7472" width="1.625" style="2" customWidth="1"/>
    <col min="7473" max="7473" width="3.625" style="2" customWidth="1"/>
    <col min="7474" max="7476" width="1.625" style="2" customWidth="1"/>
    <col min="7477" max="7477" width="3.125" style="2" customWidth="1"/>
    <col min="7478" max="7479" width="1.625" style="2" customWidth="1"/>
    <col min="7480" max="7480" width="0.375" style="2" customWidth="1"/>
    <col min="7481" max="7481" width="1.375" style="2" customWidth="1"/>
    <col min="7482" max="7482" width="4.625" style="2" customWidth="1"/>
    <col min="7483" max="7485" width="1.625" style="2" customWidth="1"/>
    <col min="7486" max="7487" width="4.125" style="2" bestFit="1" customWidth="1"/>
    <col min="7488" max="7579" width="1.625" style="2" customWidth="1"/>
    <col min="7580" max="7680" width="9" style="2"/>
    <col min="7681" max="7681" width="1.625" style="2" customWidth="1"/>
    <col min="7682" max="7682" width="2.25" style="2" customWidth="1"/>
    <col min="7683" max="7683" width="2.125" style="2" customWidth="1"/>
    <col min="7684" max="7688" width="1.75" style="2" customWidth="1"/>
    <col min="7689" max="7689" width="3" style="2" customWidth="1"/>
    <col min="7690" max="7691" width="1.625" style="2" customWidth="1"/>
    <col min="7692" max="7692" width="2.125" style="2" customWidth="1"/>
    <col min="7693" max="7702" width="1.625" style="2" customWidth="1"/>
    <col min="7703" max="7704" width="1.875" style="2" customWidth="1"/>
    <col min="7705" max="7706" width="2.125" style="2" customWidth="1"/>
    <col min="7707" max="7707" width="1.875" style="2" customWidth="1"/>
    <col min="7708" max="7710" width="2" style="2" customWidth="1"/>
    <col min="7711" max="7711" width="1.625" style="2" customWidth="1"/>
    <col min="7712" max="7712" width="2.625" style="2" customWidth="1"/>
    <col min="7713" max="7717" width="2" style="2" customWidth="1"/>
    <col min="7718" max="7718" width="1.625" style="2" customWidth="1"/>
    <col min="7719" max="7719" width="1.875" style="2" customWidth="1"/>
    <col min="7720" max="7720" width="1.625" style="2" customWidth="1"/>
    <col min="7721" max="7721" width="2.25" style="2" customWidth="1"/>
    <col min="7722" max="7722" width="1.625" style="2" customWidth="1"/>
    <col min="7723" max="7723" width="2.125" style="2" customWidth="1"/>
    <col min="7724" max="7725" width="1.625" style="2" customWidth="1"/>
    <col min="7726" max="7726" width="2.625" style="2" customWidth="1"/>
    <col min="7727" max="7728" width="1.625" style="2" customWidth="1"/>
    <col min="7729" max="7729" width="3.625" style="2" customWidth="1"/>
    <col min="7730" max="7732" width="1.625" style="2" customWidth="1"/>
    <col min="7733" max="7733" width="3.125" style="2" customWidth="1"/>
    <col min="7734" max="7735" width="1.625" style="2" customWidth="1"/>
    <col min="7736" max="7736" width="0.375" style="2" customWidth="1"/>
    <col min="7737" max="7737" width="1.375" style="2" customWidth="1"/>
    <col min="7738" max="7738" width="4.625" style="2" customWidth="1"/>
    <col min="7739" max="7741" width="1.625" style="2" customWidth="1"/>
    <col min="7742" max="7743" width="4.125" style="2" bestFit="1" customWidth="1"/>
    <col min="7744" max="7835" width="1.625" style="2" customWidth="1"/>
    <col min="7836" max="7936" width="9" style="2"/>
    <col min="7937" max="7937" width="1.625" style="2" customWidth="1"/>
    <col min="7938" max="7938" width="2.25" style="2" customWidth="1"/>
    <col min="7939" max="7939" width="2.125" style="2" customWidth="1"/>
    <col min="7940" max="7944" width="1.75" style="2" customWidth="1"/>
    <col min="7945" max="7945" width="3" style="2" customWidth="1"/>
    <col min="7946" max="7947" width="1.625" style="2" customWidth="1"/>
    <col min="7948" max="7948" width="2.125" style="2" customWidth="1"/>
    <col min="7949" max="7958" width="1.625" style="2" customWidth="1"/>
    <col min="7959" max="7960" width="1.875" style="2" customWidth="1"/>
    <col min="7961" max="7962" width="2.125" style="2" customWidth="1"/>
    <col min="7963" max="7963" width="1.875" style="2" customWidth="1"/>
    <col min="7964" max="7966" width="2" style="2" customWidth="1"/>
    <col min="7967" max="7967" width="1.625" style="2" customWidth="1"/>
    <col min="7968" max="7968" width="2.625" style="2" customWidth="1"/>
    <col min="7969" max="7973" width="2" style="2" customWidth="1"/>
    <col min="7974" max="7974" width="1.625" style="2" customWidth="1"/>
    <col min="7975" max="7975" width="1.875" style="2" customWidth="1"/>
    <col min="7976" max="7976" width="1.625" style="2" customWidth="1"/>
    <col min="7977" max="7977" width="2.25" style="2" customWidth="1"/>
    <col min="7978" max="7978" width="1.625" style="2" customWidth="1"/>
    <col min="7979" max="7979" width="2.125" style="2" customWidth="1"/>
    <col min="7980" max="7981" width="1.625" style="2" customWidth="1"/>
    <col min="7982" max="7982" width="2.625" style="2" customWidth="1"/>
    <col min="7983" max="7984" width="1.625" style="2" customWidth="1"/>
    <col min="7985" max="7985" width="3.625" style="2" customWidth="1"/>
    <col min="7986" max="7988" width="1.625" style="2" customWidth="1"/>
    <col min="7989" max="7989" width="3.125" style="2" customWidth="1"/>
    <col min="7990" max="7991" width="1.625" style="2" customWidth="1"/>
    <col min="7992" max="7992" width="0.375" style="2" customWidth="1"/>
    <col min="7993" max="7993" width="1.375" style="2" customWidth="1"/>
    <col min="7994" max="7994" width="4.625" style="2" customWidth="1"/>
    <col min="7995" max="7997" width="1.625" style="2" customWidth="1"/>
    <col min="7998" max="7999" width="4.125" style="2" bestFit="1" customWidth="1"/>
    <col min="8000" max="8091" width="1.625" style="2" customWidth="1"/>
    <col min="8092" max="8192" width="9" style="2"/>
    <col min="8193" max="8193" width="1.625" style="2" customWidth="1"/>
    <col min="8194" max="8194" width="2.25" style="2" customWidth="1"/>
    <col min="8195" max="8195" width="2.125" style="2" customWidth="1"/>
    <col min="8196" max="8200" width="1.75" style="2" customWidth="1"/>
    <col min="8201" max="8201" width="3" style="2" customWidth="1"/>
    <col min="8202" max="8203" width="1.625" style="2" customWidth="1"/>
    <col min="8204" max="8204" width="2.125" style="2" customWidth="1"/>
    <col min="8205" max="8214" width="1.625" style="2" customWidth="1"/>
    <col min="8215" max="8216" width="1.875" style="2" customWidth="1"/>
    <col min="8217" max="8218" width="2.125" style="2" customWidth="1"/>
    <col min="8219" max="8219" width="1.875" style="2" customWidth="1"/>
    <col min="8220" max="8222" width="2" style="2" customWidth="1"/>
    <col min="8223" max="8223" width="1.625" style="2" customWidth="1"/>
    <col min="8224" max="8224" width="2.625" style="2" customWidth="1"/>
    <col min="8225" max="8229" width="2" style="2" customWidth="1"/>
    <col min="8230" max="8230" width="1.625" style="2" customWidth="1"/>
    <col min="8231" max="8231" width="1.875" style="2" customWidth="1"/>
    <col min="8232" max="8232" width="1.625" style="2" customWidth="1"/>
    <col min="8233" max="8233" width="2.25" style="2" customWidth="1"/>
    <col min="8234" max="8234" width="1.625" style="2" customWidth="1"/>
    <col min="8235" max="8235" width="2.125" style="2" customWidth="1"/>
    <col min="8236" max="8237" width="1.625" style="2" customWidth="1"/>
    <col min="8238" max="8238" width="2.625" style="2" customWidth="1"/>
    <col min="8239" max="8240" width="1.625" style="2" customWidth="1"/>
    <col min="8241" max="8241" width="3.625" style="2" customWidth="1"/>
    <col min="8242" max="8244" width="1.625" style="2" customWidth="1"/>
    <col min="8245" max="8245" width="3.125" style="2" customWidth="1"/>
    <col min="8246" max="8247" width="1.625" style="2" customWidth="1"/>
    <col min="8248" max="8248" width="0.375" style="2" customWidth="1"/>
    <col min="8249" max="8249" width="1.375" style="2" customWidth="1"/>
    <col min="8250" max="8250" width="4.625" style="2" customWidth="1"/>
    <col min="8251" max="8253" width="1.625" style="2" customWidth="1"/>
    <col min="8254" max="8255" width="4.125" style="2" bestFit="1" customWidth="1"/>
    <col min="8256" max="8347" width="1.625" style="2" customWidth="1"/>
    <col min="8348" max="8448" width="9" style="2"/>
    <col min="8449" max="8449" width="1.625" style="2" customWidth="1"/>
    <col min="8450" max="8450" width="2.25" style="2" customWidth="1"/>
    <col min="8451" max="8451" width="2.125" style="2" customWidth="1"/>
    <col min="8452" max="8456" width="1.75" style="2" customWidth="1"/>
    <col min="8457" max="8457" width="3" style="2" customWidth="1"/>
    <col min="8458" max="8459" width="1.625" style="2" customWidth="1"/>
    <col min="8460" max="8460" width="2.125" style="2" customWidth="1"/>
    <col min="8461" max="8470" width="1.625" style="2" customWidth="1"/>
    <col min="8471" max="8472" width="1.875" style="2" customWidth="1"/>
    <col min="8473" max="8474" width="2.125" style="2" customWidth="1"/>
    <col min="8475" max="8475" width="1.875" style="2" customWidth="1"/>
    <col min="8476" max="8478" width="2" style="2" customWidth="1"/>
    <col min="8479" max="8479" width="1.625" style="2" customWidth="1"/>
    <col min="8480" max="8480" width="2.625" style="2" customWidth="1"/>
    <col min="8481" max="8485" width="2" style="2" customWidth="1"/>
    <col min="8486" max="8486" width="1.625" style="2" customWidth="1"/>
    <col min="8487" max="8487" width="1.875" style="2" customWidth="1"/>
    <col min="8488" max="8488" width="1.625" style="2" customWidth="1"/>
    <col min="8489" max="8489" width="2.25" style="2" customWidth="1"/>
    <col min="8490" max="8490" width="1.625" style="2" customWidth="1"/>
    <col min="8491" max="8491" width="2.125" style="2" customWidth="1"/>
    <col min="8492" max="8493" width="1.625" style="2" customWidth="1"/>
    <col min="8494" max="8494" width="2.625" style="2" customWidth="1"/>
    <col min="8495" max="8496" width="1.625" style="2" customWidth="1"/>
    <col min="8497" max="8497" width="3.625" style="2" customWidth="1"/>
    <col min="8498" max="8500" width="1.625" style="2" customWidth="1"/>
    <col min="8501" max="8501" width="3.125" style="2" customWidth="1"/>
    <col min="8502" max="8503" width="1.625" style="2" customWidth="1"/>
    <col min="8504" max="8504" width="0.375" style="2" customWidth="1"/>
    <col min="8505" max="8505" width="1.375" style="2" customWidth="1"/>
    <col min="8506" max="8506" width="4.625" style="2" customWidth="1"/>
    <col min="8507" max="8509" width="1.625" style="2" customWidth="1"/>
    <col min="8510" max="8511" width="4.125" style="2" bestFit="1" customWidth="1"/>
    <col min="8512" max="8603" width="1.625" style="2" customWidth="1"/>
    <col min="8604" max="8704" width="9" style="2"/>
    <col min="8705" max="8705" width="1.625" style="2" customWidth="1"/>
    <col min="8706" max="8706" width="2.25" style="2" customWidth="1"/>
    <col min="8707" max="8707" width="2.125" style="2" customWidth="1"/>
    <col min="8708" max="8712" width="1.75" style="2" customWidth="1"/>
    <col min="8713" max="8713" width="3" style="2" customWidth="1"/>
    <col min="8714" max="8715" width="1.625" style="2" customWidth="1"/>
    <col min="8716" max="8716" width="2.125" style="2" customWidth="1"/>
    <col min="8717" max="8726" width="1.625" style="2" customWidth="1"/>
    <col min="8727" max="8728" width="1.875" style="2" customWidth="1"/>
    <col min="8729" max="8730" width="2.125" style="2" customWidth="1"/>
    <col min="8731" max="8731" width="1.875" style="2" customWidth="1"/>
    <col min="8732" max="8734" width="2" style="2" customWidth="1"/>
    <col min="8735" max="8735" width="1.625" style="2" customWidth="1"/>
    <col min="8736" max="8736" width="2.625" style="2" customWidth="1"/>
    <col min="8737" max="8741" width="2" style="2" customWidth="1"/>
    <col min="8742" max="8742" width="1.625" style="2" customWidth="1"/>
    <col min="8743" max="8743" width="1.875" style="2" customWidth="1"/>
    <col min="8744" max="8744" width="1.625" style="2" customWidth="1"/>
    <col min="8745" max="8745" width="2.25" style="2" customWidth="1"/>
    <col min="8746" max="8746" width="1.625" style="2" customWidth="1"/>
    <col min="8747" max="8747" width="2.125" style="2" customWidth="1"/>
    <col min="8748" max="8749" width="1.625" style="2" customWidth="1"/>
    <col min="8750" max="8750" width="2.625" style="2" customWidth="1"/>
    <col min="8751" max="8752" width="1.625" style="2" customWidth="1"/>
    <col min="8753" max="8753" width="3.625" style="2" customWidth="1"/>
    <col min="8754" max="8756" width="1.625" style="2" customWidth="1"/>
    <col min="8757" max="8757" width="3.125" style="2" customWidth="1"/>
    <col min="8758" max="8759" width="1.625" style="2" customWidth="1"/>
    <col min="8760" max="8760" width="0.375" style="2" customWidth="1"/>
    <col min="8761" max="8761" width="1.375" style="2" customWidth="1"/>
    <col min="8762" max="8762" width="4.625" style="2" customWidth="1"/>
    <col min="8763" max="8765" width="1.625" style="2" customWidth="1"/>
    <col min="8766" max="8767" width="4.125" style="2" bestFit="1" customWidth="1"/>
    <col min="8768" max="8859" width="1.625" style="2" customWidth="1"/>
    <col min="8860" max="8960" width="9" style="2"/>
    <col min="8961" max="8961" width="1.625" style="2" customWidth="1"/>
    <col min="8962" max="8962" width="2.25" style="2" customWidth="1"/>
    <col min="8963" max="8963" width="2.125" style="2" customWidth="1"/>
    <col min="8964" max="8968" width="1.75" style="2" customWidth="1"/>
    <col min="8969" max="8969" width="3" style="2" customWidth="1"/>
    <col min="8970" max="8971" width="1.625" style="2" customWidth="1"/>
    <col min="8972" max="8972" width="2.125" style="2" customWidth="1"/>
    <col min="8973" max="8982" width="1.625" style="2" customWidth="1"/>
    <col min="8983" max="8984" width="1.875" style="2" customWidth="1"/>
    <col min="8985" max="8986" width="2.125" style="2" customWidth="1"/>
    <col min="8987" max="8987" width="1.875" style="2" customWidth="1"/>
    <col min="8988" max="8990" width="2" style="2" customWidth="1"/>
    <col min="8991" max="8991" width="1.625" style="2" customWidth="1"/>
    <col min="8992" max="8992" width="2.625" style="2" customWidth="1"/>
    <col min="8993" max="8997" width="2" style="2" customWidth="1"/>
    <col min="8998" max="8998" width="1.625" style="2" customWidth="1"/>
    <col min="8999" max="8999" width="1.875" style="2" customWidth="1"/>
    <col min="9000" max="9000" width="1.625" style="2" customWidth="1"/>
    <col min="9001" max="9001" width="2.25" style="2" customWidth="1"/>
    <col min="9002" max="9002" width="1.625" style="2" customWidth="1"/>
    <col min="9003" max="9003" width="2.125" style="2" customWidth="1"/>
    <col min="9004" max="9005" width="1.625" style="2" customWidth="1"/>
    <col min="9006" max="9006" width="2.625" style="2" customWidth="1"/>
    <col min="9007" max="9008" width="1.625" style="2" customWidth="1"/>
    <col min="9009" max="9009" width="3.625" style="2" customWidth="1"/>
    <col min="9010" max="9012" width="1.625" style="2" customWidth="1"/>
    <col min="9013" max="9013" width="3.125" style="2" customWidth="1"/>
    <col min="9014" max="9015" width="1.625" style="2" customWidth="1"/>
    <col min="9016" max="9016" width="0.375" style="2" customWidth="1"/>
    <col min="9017" max="9017" width="1.375" style="2" customWidth="1"/>
    <col min="9018" max="9018" width="4.625" style="2" customWidth="1"/>
    <col min="9019" max="9021" width="1.625" style="2" customWidth="1"/>
    <col min="9022" max="9023" width="4.125" style="2" bestFit="1" customWidth="1"/>
    <col min="9024" max="9115" width="1.625" style="2" customWidth="1"/>
    <col min="9116" max="9216" width="9" style="2"/>
    <col min="9217" max="9217" width="1.625" style="2" customWidth="1"/>
    <col min="9218" max="9218" width="2.25" style="2" customWidth="1"/>
    <col min="9219" max="9219" width="2.125" style="2" customWidth="1"/>
    <col min="9220" max="9224" width="1.75" style="2" customWidth="1"/>
    <col min="9225" max="9225" width="3" style="2" customWidth="1"/>
    <col min="9226" max="9227" width="1.625" style="2" customWidth="1"/>
    <col min="9228" max="9228" width="2.125" style="2" customWidth="1"/>
    <col min="9229" max="9238" width="1.625" style="2" customWidth="1"/>
    <col min="9239" max="9240" width="1.875" style="2" customWidth="1"/>
    <col min="9241" max="9242" width="2.125" style="2" customWidth="1"/>
    <col min="9243" max="9243" width="1.875" style="2" customWidth="1"/>
    <col min="9244" max="9246" width="2" style="2" customWidth="1"/>
    <col min="9247" max="9247" width="1.625" style="2" customWidth="1"/>
    <col min="9248" max="9248" width="2.625" style="2" customWidth="1"/>
    <col min="9249" max="9253" width="2" style="2" customWidth="1"/>
    <col min="9254" max="9254" width="1.625" style="2" customWidth="1"/>
    <col min="9255" max="9255" width="1.875" style="2" customWidth="1"/>
    <col min="9256" max="9256" width="1.625" style="2" customWidth="1"/>
    <col min="9257" max="9257" width="2.25" style="2" customWidth="1"/>
    <col min="9258" max="9258" width="1.625" style="2" customWidth="1"/>
    <col min="9259" max="9259" width="2.125" style="2" customWidth="1"/>
    <col min="9260" max="9261" width="1.625" style="2" customWidth="1"/>
    <col min="9262" max="9262" width="2.625" style="2" customWidth="1"/>
    <col min="9263" max="9264" width="1.625" style="2" customWidth="1"/>
    <col min="9265" max="9265" width="3.625" style="2" customWidth="1"/>
    <col min="9266" max="9268" width="1.625" style="2" customWidth="1"/>
    <col min="9269" max="9269" width="3.125" style="2" customWidth="1"/>
    <col min="9270" max="9271" width="1.625" style="2" customWidth="1"/>
    <col min="9272" max="9272" width="0.375" style="2" customWidth="1"/>
    <col min="9273" max="9273" width="1.375" style="2" customWidth="1"/>
    <col min="9274" max="9274" width="4.625" style="2" customWidth="1"/>
    <col min="9275" max="9277" width="1.625" style="2" customWidth="1"/>
    <col min="9278" max="9279" width="4.125" style="2" bestFit="1" customWidth="1"/>
    <col min="9280" max="9371" width="1.625" style="2" customWidth="1"/>
    <col min="9372" max="9472" width="9" style="2"/>
    <col min="9473" max="9473" width="1.625" style="2" customWidth="1"/>
    <col min="9474" max="9474" width="2.25" style="2" customWidth="1"/>
    <col min="9475" max="9475" width="2.125" style="2" customWidth="1"/>
    <col min="9476" max="9480" width="1.75" style="2" customWidth="1"/>
    <col min="9481" max="9481" width="3" style="2" customWidth="1"/>
    <col min="9482" max="9483" width="1.625" style="2" customWidth="1"/>
    <col min="9484" max="9484" width="2.125" style="2" customWidth="1"/>
    <col min="9485" max="9494" width="1.625" style="2" customWidth="1"/>
    <col min="9495" max="9496" width="1.875" style="2" customWidth="1"/>
    <col min="9497" max="9498" width="2.125" style="2" customWidth="1"/>
    <col min="9499" max="9499" width="1.875" style="2" customWidth="1"/>
    <col min="9500" max="9502" width="2" style="2" customWidth="1"/>
    <col min="9503" max="9503" width="1.625" style="2" customWidth="1"/>
    <col min="9504" max="9504" width="2.625" style="2" customWidth="1"/>
    <col min="9505" max="9509" width="2" style="2" customWidth="1"/>
    <col min="9510" max="9510" width="1.625" style="2" customWidth="1"/>
    <col min="9511" max="9511" width="1.875" style="2" customWidth="1"/>
    <col min="9512" max="9512" width="1.625" style="2" customWidth="1"/>
    <col min="9513" max="9513" width="2.25" style="2" customWidth="1"/>
    <col min="9514" max="9514" width="1.625" style="2" customWidth="1"/>
    <col min="9515" max="9515" width="2.125" style="2" customWidth="1"/>
    <col min="9516" max="9517" width="1.625" style="2" customWidth="1"/>
    <col min="9518" max="9518" width="2.625" style="2" customWidth="1"/>
    <col min="9519" max="9520" width="1.625" style="2" customWidth="1"/>
    <col min="9521" max="9521" width="3.625" style="2" customWidth="1"/>
    <col min="9522" max="9524" width="1.625" style="2" customWidth="1"/>
    <col min="9525" max="9525" width="3.125" style="2" customWidth="1"/>
    <col min="9526" max="9527" width="1.625" style="2" customWidth="1"/>
    <col min="9528" max="9528" width="0.375" style="2" customWidth="1"/>
    <col min="9529" max="9529" width="1.375" style="2" customWidth="1"/>
    <col min="9530" max="9530" width="4.625" style="2" customWidth="1"/>
    <col min="9531" max="9533" width="1.625" style="2" customWidth="1"/>
    <col min="9534" max="9535" width="4.125" style="2" bestFit="1" customWidth="1"/>
    <col min="9536" max="9627" width="1.625" style="2" customWidth="1"/>
    <col min="9628" max="9728" width="9" style="2"/>
    <col min="9729" max="9729" width="1.625" style="2" customWidth="1"/>
    <col min="9730" max="9730" width="2.25" style="2" customWidth="1"/>
    <col min="9731" max="9731" width="2.125" style="2" customWidth="1"/>
    <col min="9732" max="9736" width="1.75" style="2" customWidth="1"/>
    <col min="9737" max="9737" width="3" style="2" customWidth="1"/>
    <col min="9738" max="9739" width="1.625" style="2" customWidth="1"/>
    <col min="9740" max="9740" width="2.125" style="2" customWidth="1"/>
    <col min="9741" max="9750" width="1.625" style="2" customWidth="1"/>
    <col min="9751" max="9752" width="1.875" style="2" customWidth="1"/>
    <col min="9753" max="9754" width="2.125" style="2" customWidth="1"/>
    <col min="9755" max="9755" width="1.875" style="2" customWidth="1"/>
    <col min="9756" max="9758" width="2" style="2" customWidth="1"/>
    <col min="9759" max="9759" width="1.625" style="2" customWidth="1"/>
    <col min="9760" max="9760" width="2.625" style="2" customWidth="1"/>
    <col min="9761" max="9765" width="2" style="2" customWidth="1"/>
    <col min="9766" max="9766" width="1.625" style="2" customWidth="1"/>
    <col min="9767" max="9767" width="1.875" style="2" customWidth="1"/>
    <col min="9768" max="9768" width="1.625" style="2" customWidth="1"/>
    <col min="9769" max="9769" width="2.25" style="2" customWidth="1"/>
    <col min="9770" max="9770" width="1.625" style="2" customWidth="1"/>
    <col min="9771" max="9771" width="2.125" style="2" customWidth="1"/>
    <col min="9772" max="9773" width="1.625" style="2" customWidth="1"/>
    <col min="9774" max="9774" width="2.625" style="2" customWidth="1"/>
    <col min="9775" max="9776" width="1.625" style="2" customWidth="1"/>
    <col min="9777" max="9777" width="3.625" style="2" customWidth="1"/>
    <col min="9778" max="9780" width="1.625" style="2" customWidth="1"/>
    <col min="9781" max="9781" width="3.125" style="2" customWidth="1"/>
    <col min="9782" max="9783" width="1.625" style="2" customWidth="1"/>
    <col min="9784" max="9784" width="0.375" style="2" customWidth="1"/>
    <col min="9785" max="9785" width="1.375" style="2" customWidth="1"/>
    <col min="9786" max="9786" width="4.625" style="2" customWidth="1"/>
    <col min="9787" max="9789" width="1.625" style="2" customWidth="1"/>
    <col min="9790" max="9791" width="4.125" style="2" bestFit="1" customWidth="1"/>
    <col min="9792" max="9883" width="1.625" style="2" customWidth="1"/>
    <col min="9884" max="9984" width="9" style="2"/>
    <col min="9985" max="9985" width="1.625" style="2" customWidth="1"/>
    <col min="9986" max="9986" width="2.25" style="2" customWidth="1"/>
    <col min="9987" max="9987" width="2.125" style="2" customWidth="1"/>
    <col min="9988" max="9992" width="1.75" style="2" customWidth="1"/>
    <col min="9993" max="9993" width="3" style="2" customWidth="1"/>
    <col min="9994" max="9995" width="1.625" style="2" customWidth="1"/>
    <col min="9996" max="9996" width="2.125" style="2" customWidth="1"/>
    <col min="9997" max="10006" width="1.625" style="2" customWidth="1"/>
    <col min="10007" max="10008" width="1.875" style="2" customWidth="1"/>
    <col min="10009" max="10010" width="2.125" style="2" customWidth="1"/>
    <col min="10011" max="10011" width="1.875" style="2" customWidth="1"/>
    <col min="10012" max="10014" width="2" style="2" customWidth="1"/>
    <col min="10015" max="10015" width="1.625" style="2" customWidth="1"/>
    <col min="10016" max="10016" width="2.625" style="2" customWidth="1"/>
    <col min="10017" max="10021" width="2" style="2" customWidth="1"/>
    <col min="10022" max="10022" width="1.625" style="2" customWidth="1"/>
    <col min="10023" max="10023" width="1.875" style="2" customWidth="1"/>
    <col min="10024" max="10024" width="1.625" style="2" customWidth="1"/>
    <col min="10025" max="10025" width="2.25" style="2" customWidth="1"/>
    <col min="10026" max="10026" width="1.625" style="2" customWidth="1"/>
    <col min="10027" max="10027" width="2.125" style="2" customWidth="1"/>
    <col min="10028" max="10029" width="1.625" style="2" customWidth="1"/>
    <col min="10030" max="10030" width="2.625" style="2" customWidth="1"/>
    <col min="10031" max="10032" width="1.625" style="2" customWidth="1"/>
    <col min="10033" max="10033" width="3.625" style="2" customWidth="1"/>
    <col min="10034" max="10036" width="1.625" style="2" customWidth="1"/>
    <col min="10037" max="10037" width="3.125" style="2" customWidth="1"/>
    <col min="10038" max="10039" width="1.625" style="2" customWidth="1"/>
    <col min="10040" max="10040" width="0.375" style="2" customWidth="1"/>
    <col min="10041" max="10041" width="1.375" style="2" customWidth="1"/>
    <col min="10042" max="10042" width="4.625" style="2" customWidth="1"/>
    <col min="10043" max="10045" width="1.625" style="2" customWidth="1"/>
    <col min="10046" max="10047" width="4.125" style="2" bestFit="1" customWidth="1"/>
    <col min="10048" max="10139" width="1.625" style="2" customWidth="1"/>
    <col min="10140" max="10240" width="9" style="2"/>
    <col min="10241" max="10241" width="1.625" style="2" customWidth="1"/>
    <col min="10242" max="10242" width="2.25" style="2" customWidth="1"/>
    <col min="10243" max="10243" width="2.125" style="2" customWidth="1"/>
    <col min="10244" max="10248" width="1.75" style="2" customWidth="1"/>
    <col min="10249" max="10249" width="3" style="2" customWidth="1"/>
    <col min="10250" max="10251" width="1.625" style="2" customWidth="1"/>
    <col min="10252" max="10252" width="2.125" style="2" customWidth="1"/>
    <col min="10253" max="10262" width="1.625" style="2" customWidth="1"/>
    <col min="10263" max="10264" width="1.875" style="2" customWidth="1"/>
    <col min="10265" max="10266" width="2.125" style="2" customWidth="1"/>
    <col min="10267" max="10267" width="1.875" style="2" customWidth="1"/>
    <col min="10268" max="10270" width="2" style="2" customWidth="1"/>
    <col min="10271" max="10271" width="1.625" style="2" customWidth="1"/>
    <col min="10272" max="10272" width="2.625" style="2" customWidth="1"/>
    <col min="10273" max="10277" width="2" style="2" customWidth="1"/>
    <col min="10278" max="10278" width="1.625" style="2" customWidth="1"/>
    <col min="10279" max="10279" width="1.875" style="2" customWidth="1"/>
    <col min="10280" max="10280" width="1.625" style="2" customWidth="1"/>
    <col min="10281" max="10281" width="2.25" style="2" customWidth="1"/>
    <col min="10282" max="10282" width="1.625" style="2" customWidth="1"/>
    <col min="10283" max="10283" width="2.125" style="2" customWidth="1"/>
    <col min="10284" max="10285" width="1.625" style="2" customWidth="1"/>
    <col min="10286" max="10286" width="2.625" style="2" customWidth="1"/>
    <col min="10287" max="10288" width="1.625" style="2" customWidth="1"/>
    <col min="10289" max="10289" width="3.625" style="2" customWidth="1"/>
    <col min="10290" max="10292" width="1.625" style="2" customWidth="1"/>
    <col min="10293" max="10293" width="3.125" style="2" customWidth="1"/>
    <col min="10294" max="10295" width="1.625" style="2" customWidth="1"/>
    <col min="10296" max="10296" width="0.375" style="2" customWidth="1"/>
    <col min="10297" max="10297" width="1.375" style="2" customWidth="1"/>
    <col min="10298" max="10298" width="4.625" style="2" customWidth="1"/>
    <col min="10299" max="10301" width="1.625" style="2" customWidth="1"/>
    <col min="10302" max="10303" width="4.125" style="2" bestFit="1" customWidth="1"/>
    <col min="10304" max="10395" width="1.625" style="2" customWidth="1"/>
    <col min="10396" max="10496" width="9" style="2"/>
    <col min="10497" max="10497" width="1.625" style="2" customWidth="1"/>
    <col min="10498" max="10498" width="2.25" style="2" customWidth="1"/>
    <col min="10499" max="10499" width="2.125" style="2" customWidth="1"/>
    <col min="10500" max="10504" width="1.75" style="2" customWidth="1"/>
    <col min="10505" max="10505" width="3" style="2" customWidth="1"/>
    <col min="10506" max="10507" width="1.625" style="2" customWidth="1"/>
    <col min="10508" max="10508" width="2.125" style="2" customWidth="1"/>
    <col min="10509" max="10518" width="1.625" style="2" customWidth="1"/>
    <col min="10519" max="10520" width="1.875" style="2" customWidth="1"/>
    <col min="10521" max="10522" width="2.125" style="2" customWidth="1"/>
    <col min="10523" max="10523" width="1.875" style="2" customWidth="1"/>
    <col min="10524" max="10526" width="2" style="2" customWidth="1"/>
    <col min="10527" max="10527" width="1.625" style="2" customWidth="1"/>
    <col min="10528" max="10528" width="2.625" style="2" customWidth="1"/>
    <col min="10529" max="10533" width="2" style="2" customWidth="1"/>
    <col min="10534" max="10534" width="1.625" style="2" customWidth="1"/>
    <col min="10535" max="10535" width="1.875" style="2" customWidth="1"/>
    <col min="10536" max="10536" width="1.625" style="2" customWidth="1"/>
    <col min="10537" max="10537" width="2.25" style="2" customWidth="1"/>
    <col min="10538" max="10538" width="1.625" style="2" customWidth="1"/>
    <col min="10539" max="10539" width="2.125" style="2" customWidth="1"/>
    <col min="10540" max="10541" width="1.625" style="2" customWidth="1"/>
    <col min="10542" max="10542" width="2.625" style="2" customWidth="1"/>
    <col min="10543" max="10544" width="1.625" style="2" customWidth="1"/>
    <col min="10545" max="10545" width="3.625" style="2" customWidth="1"/>
    <col min="10546" max="10548" width="1.625" style="2" customWidth="1"/>
    <col min="10549" max="10549" width="3.125" style="2" customWidth="1"/>
    <col min="10550" max="10551" width="1.625" style="2" customWidth="1"/>
    <col min="10552" max="10552" width="0.375" style="2" customWidth="1"/>
    <col min="10553" max="10553" width="1.375" style="2" customWidth="1"/>
    <col min="10554" max="10554" width="4.625" style="2" customWidth="1"/>
    <col min="10555" max="10557" width="1.625" style="2" customWidth="1"/>
    <col min="10558" max="10559" width="4.125" style="2" bestFit="1" customWidth="1"/>
    <col min="10560" max="10651" width="1.625" style="2" customWidth="1"/>
    <col min="10652" max="10752" width="9" style="2"/>
    <col min="10753" max="10753" width="1.625" style="2" customWidth="1"/>
    <col min="10754" max="10754" width="2.25" style="2" customWidth="1"/>
    <col min="10755" max="10755" width="2.125" style="2" customWidth="1"/>
    <col min="10756" max="10760" width="1.75" style="2" customWidth="1"/>
    <col min="10761" max="10761" width="3" style="2" customWidth="1"/>
    <col min="10762" max="10763" width="1.625" style="2" customWidth="1"/>
    <col min="10764" max="10764" width="2.125" style="2" customWidth="1"/>
    <col min="10765" max="10774" width="1.625" style="2" customWidth="1"/>
    <col min="10775" max="10776" width="1.875" style="2" customWidth="1"/>
    <col min="10777" max="10778" width="2.125" style="2" customWidth="1"/>
    <col min="10779" max="10779" width="1.875" style="2" customWidth="1"/>
    <col min="10780" max="10782" width="2" style="2" customWidth="1"/>
    <col min="10783" max="10783" width="1.625" style="2" customWidth="1"/>
    <col min="10784" max="10784" width="2.625" style="2" customWidth="1"/>
    <col min="10785" max="10789" width="2" style="2" customWidth="1"/>
    <col min="10790" max="10790" width="1.625" style="2" customWidth="1"/>
    <col min="10791" max="10791" width="1.875" style="2" customWidth="1"/>
    <col min="10792" max="10792" width="1.625" style="2" customWidth="1"/>
    <col min="10793" max="10793" width="2.25" style="2" customWidth="1"/>
    <col min="10794" max="10794" width="1.625" style="2" customWidth="1"/>
    <col min="10795" max="10795" width="2.125" style="2" customWidth="1"/>
    <col min="10796" max="10797" width="1.625" style="2" customWidth="1"/>
    <col min="10798" max="10798" width="2.625" style="2" customWidth="1"/>
    <col min="10799" max="10800" width="1.625" style="2" customWidth="1"/>
    <col min="10801" max="10801" width="3.625" style="2" customWidth="1"/>
    <col min="10802" max="10804" width="1.625" style="2" customWidth="1"/>
    <col min="10805" max="10805" width="3.125" style="2" customWidth="1"/>
    <col min="10806" max="10807" width="1.625" style="2" customWidth="1"/>
    <col min="10808" max="10808" width="0.375" style="2" customWidth="1"/>
    <col min="10809" max="10809" width="1.375" style="2" customWidth="1"/>
    <col min="10810" max="10810" width="4.625" style="2" customWidth="1"/>
    <col min="10811" max="10813" width="1.625" style="2" customWidth="1"/>
    <col min="10814" max="10815" width="4.125" style="2" bestFit="1" customWidth="1"/>
    <col min="10816" max="10907" width="1.625" style="2" customWidth="1"/>
    <col min="10908" max="11008" width="9" style="2"/>
    <col min="11009" max="11009" width="1.625" style="2" customWidth="1"/>
    <col min="11010" max="11010" width="2.25" style="2" customWidth="1"/>
    <col min="11011" max="11011" width="2.125" style="2" customWidth="1"/>
    <col min="11012" max="11016" width="1.75" style="2" customWidth="1"/>
    <col min="11017" max="11017" width="3" style="2" customWidth="1"/>
    <col min="11018" max="11019" width="1.625" style="2" customWidth="1"/>
    <col min="11020" max="11020" width="2.125" style="2" customWidth="1"/>
    <col min="11021" max="11030" width="1.625" style="2" customWidth="1"/>
    <col min="11031" max="11032" width="1.875" style="2" customWidth="1"/>
    <col min="11033" max="11034" width="2.125" style="2" customWidth="1"/>
    <col min="11035" max="11035" width="1.875" style="2" customWidth="1"/>
    <col min="11036" max="11038" width="2" style="2" customWidth="1"/>
    <col min="11039" max="11039" width="1.625" style="2" customWidth="1"/>
    <col min="11040" max="11040" width="2.625" style="2" customWidth="1"/>
    <col min="11041" max="11045" width="2" style="2" customWidth="1"/>
    <col min="11046" max="11046" width="1.625" style="2" customWidth="1"/>
    <col min="11047" max="11047" width="1.875" style="2" customWidth="1"/>
    <col min="11048" max="11048" width="1.625" style="2" customWidth="1"/>
    <col min="11049" max="11049" width="2.25" style="2" customWidth="1"/>
    <col min="11050" max="11050" width="1.625" style="2" customWidth="1"/>
    <col min="11051" max="11051" width="2.125" style="2" customWidth="1"/>
    <col min="11052" max="11053" width="1.625" style="2" customWidth="1"/>
    <col min="11054" max="11054" width="2.625" style="2" customWidth="1"/>
    <col min="11055" max="11056" width="1.625" style="2" customWidth="1"/>
    <col min="11057" max="11057" width="3.625" style="2" customWidth="1"/>
    <col min="11058" max="11060" width="1.625" style="2" customWidth="1"/>
    <col min="11061" max="11061" width="3.125" style="2" customWidth="1"/>
    <col min="11062" max="11063" width="1.625" style="2" customWidth="1"/>
    <col min="11064" max="11064" width="0.375" style="2" customWidth="1"/>
    <col min="11065" max="11065" width="1.375" style="2" customWidth="1"/>
    <col min="11066" max="11066" width="4.625" style="2" customWidth="1"/>
    <col min="11067" max="11069" width="1.625" style="2" customWidth="1"/>
    <col min="11070" max="11071" width="4.125" style="2" bestFit="1" customWidth="1"/>
    <col min="11072" max="11163" width="1.625" style="2" customWidth="1"/>
    <col min="11164" max="11264" width="9" style="2"/>
    <col min="11265" max="11265" width="1.625" style="2" customWidth="1"/>
    <col min="11266" max="11266" width="2.25" style="2" customWidth="1"/>
    <col min="11267" max="11267" width="2.125" style="2" customWidth="1"/>
    <col min="11268" max="11272" width="1.75" style="2" customWidth="1"/>
    <col min="11273" max="11273" width="3" style="2" customWidth="1"/>
    <col min="11274" max="11275" width="1.625" style="2" customWidth="1"/>
    <col min="11276" max="11276" width="2.125" style="2" customWidth="1"/>
    <col min="11277" max="11286" width="1.625" style="2" customWidth="1"/>
    <col min="11287" max="11288" width="1.875" style="2" customWidth="1"/>
    <col min="11289" max="11290" width="2.125" style="2" customWidth="1"/>
    <col min="11291" max="11291" width="1.875" style="2" customWidth="1"/>
    <col min="11292" max="11294" width="2" style="2" customWidth="1"/>
    <col min="11295" max="11295" width="1.625" style="2" customWidth="1"/>
    <col min="11296" max="11296" width="2.625" style="2" customWidth="1"/>
    <col min="11297" max="11301" width="2" style="2" customWidth="1"/>
    <col min="11302" max="11302" width="1.625" style="2" customWidth="1"/>
    <col min="11303" max="11303" width="1.875" style="2" customWidth="1"/>
    <col min="11304" max="11304" width="1.625" style="2" customWidth="1"/>
    <col min="11305" max="11305" width="2.25" style="2" customWidth="1"/>
    <col min="11306" max="11306" width="1.625" style="2" customWidth="1"/>
    <col min="11307" max="11307" width="2.125" style="2" customWidth="1"/>
    <col min="11308" max="11309" width="1.625" style="2" customWidth="1"/>
    <col min="11310" max="11310" width="2.625" style="2" customWidth="1"/>
    <col min="11311" max="11312" width="1.625" style="2" customWidth="1"/>
    <col min="11313" max="11313" width="3.625" style="2" customWidth="1"/>
    <col min="11314" max="11316" width="1.625" style="2" customWidth="1"/>
    <col min="11317" max="11317" width="3.125" style="2" customWidth="1"/>
    <col min="11318" max="11319" width="1.625" style="2" customWidth="1"/>
    <col min="11320" max="11320" width="0.375" style="2" customWidth="1"/>
    <col min="11321" max="11321" width="1.375" style="2" customWidth="1"/>
    <col min="11322" max="11322" width="4.625" style="2" customWidth="1"/>
    <col min="11323" max="11325" width="1.625" style="2" customWidth="1"/>
    <col min="11326" max="11327" width="4.125" style="2" bestFit="1" customWidth="1"/>
    <col min="11328" max="11419" width="1.625" style="2" customWidth="1"/>
    <col min="11420" max="11520" width="9" style="2"/>
    <col min="11521" max="11521" width="1.625" style="2" customWidth="1"/>
    <col min="11522" max="11522" width="2.25" style="2" customWidth="1"/>
    <col min="11523" max="11523" width="2.125" style="2" customWidth="1"/>
    <col min="11524" max="11528" width="1.75" style="2" customWidth="1"/>
    <col min="11529" max="11529" width="3" style="2" customWidth="1"/>
    <col min="11530" max="11531" width="1.625" style="2" customWidth="1"/>
    <col min="11532" max="11532" width="2.125" style="2" customWidth="1"/>
    <col min="11533" max="11542" width="1.625" style="2" customWidth="1"/>
    <col min="11543" max="11544" width="1.875" style="2" customWidth="1"/>
    <col min="11545" max="11546" width="2.125" style="2" customWidth="1"/>
    <col min="11547" max="11547" width="1.875" style="2" customWidth="1"/>
    <col min="11548" max="11550" width="2" style="2" customWidth="1"/>
    <col min="11551" max="11551" width="1.625" style="2" customWidth="1"/>
    <col min="11552" max="11552" width="2.625" style="2" customWidth="1"/>
    <col min="11553" max="11557" width="2" style="2" customWidth="1"/>
    <col min="11558" max="11558" width="1.625" style="2" customWidth="1"/>
    <col min="11559" max="11559" width="1.875" style="2" customWidth="1"/>
    <col min="11560" max="11560" width="1.625" style="2" customWidth="1"/>
    <col min="11561" max="11561" width="2.25" style="2" customWidth="1"/>
    <col min="11562" max="11562" width="1.625" style="2" customWidth="1"/>
    <col min="11563" max="11563" width="2.125" style="2" customWidth="1"/>
    <col min="11564" max="11565" width="1.625" style="2" customWidth="1"/>
    <col min="11566" max="11566" width="2.625" style="2" customWidth="1"/>
    <col min="11567" max="11568" width="1.625" style="2" customWidth="1"/>
    <col min="11569" max="11569" width="3.625" style="2" customWidth="1"/>
    <col min="11570" max="11572" width="1.625" style="2" customWidth="1"/>
    <col min="11573" max="11573" width="3.125" style="2" customWidth="1"/>
    <col min="11574" max="11575" width="1.625" style="2" customWidth="1"/>
    <col min="11576" max="11576" width="0.375" style="2" customWidth="1"/>
    <col min="11577" max="11577" width="1.375" style="2" customWidth="1"/>
    <col min="11578" max="11578" width="4.625" style="2" customWidth="1"/>
    <col min="11579" max="11581" width="1.625" style="2" customWidth="1"/>
    <col min="11582" max="11583" width="4.125" style="2" bestFit="1" customWidth="1"/>
    <col min="11584" max="11675" width="1.625" style="2" customWidth="1"/>
    <col min="11676" max="11776" width="9" style="2"/>
    <col min="11777" max="11777" width="1.625" style="2" customWidth="1"/>
    <col min="11778" max="11778" width="2.25" style="2" customWidth="1"/>
    <col min="11779" max="11779" width="2.125" style="2" customWidth="1"/>
    <col min="11780" max="11784" width="1.75" style="2" customWidth="1"/>
    <col min="11785" max="11785" width="3" style="2" customWidth="1"/>
    <col min="11786" max="11787" width="1.625" style="2" customWidth="1"/>
    <col min="11788" max="11788" width="2.125" style="2" customWidth="1"/>
    <col min="11789" max="11798" width="1.625" style="2" customWidth="1"/>
    <col min="11799" max="11800" width="1.875" style="2" customWidth="1"/>
    <col min="11801" max="11802" width="2.125" style="2" customWidth="1"/>
    <col min="11803" max="11803" width="1.875" style="2" customWidth="1"/>
    <col min="11804" max="11806" width="2" style="2" customWidth="1"/>
    <col min="11807" max="11807" width="1.625" style="2" customWidth="1"/>
    <col min="11808" max="11808" width="2.625" style="2" customWidth="1"/>
    <col min="11809" max="11813" width="2" style="2" customWidth="1"/>
    <col min="11814" max="11814" width="1.625" style="2" customWidth="1"/>
    <col min="11815" max="11815" width="1.875" style="2" customWidth="1"/>
    <col min="11816" max="11816" width="1.625" style="2" customWidth="1"/>
    <col min="11817" max="11817" width="2.25" style="2" customWidth="1"/>
    <col min="11818" max="11818" width="1.625" style="2" customWidth="1"/>
    <col min="11819" max="11819" width="2.125" style="2" customWidth="1"/>
    <col min="11820" max="11821" width="1.625" style="2" customWidth="1"/>
    <col min="11822" max="11822" width="2.625" style="2" customWidth="1"/>
    <col min="11823" max="11824" width="1.625" style="2" customWidth="1"/>
    <col min="11825" max="11825" width="3.625" style="2" customWidth="1"/>
    <col min="11826" max="11828" width="1.625" style="2" customWidth="1"/>
    <col min="11829" max="11829" width="3.125" style="2" customWidth="1"/>
    <col min="11830" max="11831" width="1.625" style="2" customWidth="1"/>
    <col min="11832" max="11832" width="0.375" style="2" customWidth="1"/>
    <col min="11833" max="11833" width="1.375" style="2" customWidth="1"/>
    <col min="11834" max="11834" width="4.625" style="2" customWidth="1"/>
    <col min="11835" max="11837" width="1.625" style="2" customWidth="1"/>
    <col min="11838" max="11839" width="4.125" style="2" bestFit="1" customWidth="1"/>
    <col min="11840" max="11931" width="1.625" style="2" customWidth="1"/>
    <col min="11932" max="12032" width="9" style="2"/>
    <col min="12033" max="12033" width="1.625" style="2" customWidth="1"/>
    <col min="12034" max="12034" width="2.25" style="2" customWidth="1"/>
    <col min="12035" max="12035" width="2.125" style="2" customWidth="1"/>
    <col min="12036" max="12040" width="1.75" style="2" customWidth="1"/>
    <col min="12041" max="12041" width="3" style="2" customWidth="1"/>
    <col min="12042" max="12043" width="1.625" style="2" customWidth="1"/>
    <col min="12044" max="12044" width="2.125" style="2" customWidth="1"/>
    <col min="12045" max="12054" width="1.625" style="2" customWidth="1"/>
    <col min="12055" max="12056" width="1.875" style="2" customWidth="1"/>
    <col min="12057" max="12058" width="2.125" style="2" customWidth="1"/>
    <col min="12059" max="12059" width="1.875" style="2" customWidth="1"/>
    <col min="12060" max="12062" width="2" style="2" customWidth="1"/>
    <col min="12063" max="12063" width="1.625" style="2" customWidth="1"/>
    <col min="12064" max="12064" width="2.625" style="2" customWidth="1"/>
    <col min="12065" max="12069" width="2" style="2" customWidth="1"/>
    <col min="12070" max="12070" width="1.625" style="2" customWidth="1"/>
    <col min="12071" max="12071" width="1.875" style="2" customWidth="1"/>
    <col min="12072" max="12072" width="1.625" style="2" customWidth="1"/>
    <col min="12073" max="12073" width="2.25" style="2" customWidth="1"/>
    <col min="12074" max="12074" width="1.625" style="2" customWidth="1"/>
    <col min="12075" max="12075" width="2.125" style="2" customWidth="1"/>
    <col min="12076" max="12077" width="1.625" style="2" customWidth="1"/>
    <col min="12078" max="12078" width="2.625" style="2" customWidth="1"/>
    <col min="12079" max="12080" width="1.625" style="2" customWidth="1"/>
    <col min="12081" max="12081" width="3.625" style="2" customWidth="1"/>
    <col min="12082" max="12084" width="1.625" style="2" customWidth="1"/>
    <col min="12085" max="12085" width="3.125" style="2" customWidth="1"/>
    <col min="12086" max="12087" width="1.625" style="2" customWidth="1"/>
    <col min="12088" max="12088" width="0.375" style="2" customWidth="1"/>
    <col min="12089" max="12089" width="1.375" style="2" customWidth="1"/>
    <col min="12090" max="12090" width="4.625" style="2" customWidth="1"/>
    <col min="12091" max="12093" width="1.625" style="2" customWidth="1"/>
    <col min="12094" max="12095" width="4.125" style="2" bestFit="1" customWidth="1"/>
    <col min="12096" max="12187" width="1.625" style="2" customWidth="1"/>
    <col min="12188" max="12288" width="9" style="2"/>
    <col min="12289" max="12289" width="1.625" style="2" customWidth="1"/>
    <col min="12290" max="12290" width="2.25" style="2" customWidth="1"/>
    <col min="12291" max="12291" width="2.125" style="2" customWidth="1"/>
    <col min="12292" max="12296" width="1.75" style="2" customWidth="1"/>
    <col min="12297" max="12297" width="3" style="2" customWidth="1"/>
    <col min="12298" max="12299" width="1.625" style="2" customWidth="1"/>
    <col min="12300" max="12300" width="2.125" style="2" customWidth="1"/>
    <col min="12301" max="12310" width="1.625" style="2" customWidth="1"/>
    <col min="12311" max="12312" width="1.875" style="2" customWidth="1"/>
    <col min="12313" max="12314" width="2.125" style="2" customWidth="1"/>
    <col min="12315" max="12315" width="1.875" style="2" customWidth="1"/>
    <col min="12316" max="12318" width="2" style="2" customWidth="1"/>
    <col min="12319" max="12319" width="1.625" style="2" customWidth="1"/>
    <col min="12320" max="12320" width="2.625" style="2" customWidth="1"/>
    <col min="12321" max="12325" width="2" style="2" customWidth="1"/>
    <col min="12326" max="12326" width="1.625" style="2" customWidth="1"/>
    <col min="12327" max="12327" width="1.875" style="2" customWidth="1"/>
    <col min="12328" max="12328" width="1.625" style="2" customWidth="1"/>
    <col min="12329" max="12329" width="2.25" style="2" customWidth="1"/>
    <col min="12330" max="12330" width="1.625" style="2" customWidth="1"/>
    <col min="12331" max="12331" width="2.125" style="2" customWidth="1"/>
    <col min="12332" max="12333" width="1.625" style="2" customWidth="1"/>
    <col min="12334" max="12334" width="2.625" style="2" customWidth="1"/>
    <col min="12335" max="12336" width="1.625" style="2" customWidth="1"/>
    <col min="12337" max="12337" width="3.625" style="2" customWidth="1"/>
    <col min="12338" max="12340" width="1.625" style="2" customWidth="1"/>
    <col min="12341" max="12341" width="3.125" style="2" customWidth="1"/>
    <col min="12342" max="12343" width="1.625" style="2" customWidth="1"/>
    <col min="12344" max="12344" width="0.375" style="2" customWidth="1"/>
    <col min="12345" max="12345" width="1.375" style="2" customWidth="1"/>
    <col min="12346" max="12346" width="4.625" style="2" customWidth="1"/>
    <col min="12347" max="12349" width="1.625" style="2" customWidth="1"/>
    <col min="12350" max="12351" width="4.125" style="2" bestFit="1" customWidth="1"/>
    <col min="12352" max="12443" width="1.625" style="2" customWidth="1"/>
    <col min="12444" max="12544" width="9" style="2"/>
    <col min="12545" max="12545" width="1.625" style="2" customWidth="1"/>
    <col min="12546" max="12546" width="2.25" style="2" customWidth="1"/>
    <col min="12547" max="12547" width="2.125" style="2" customWidth="1"/>
    <col min="12548" max="12552" width="1.75" style="2" customWidth="1"/>
    <col min="12553" max="12553" width="3" style="2" customWidth="1"/>
    <col min="12554" max="12555" width="1.625" style="2" customWidth="1"/>
    <col min="12556" max="12556" width="2.125" style="2" customWidth="1"/>
    <col min="12557" max="12566" width="1.625" style="2" customWidth="1"/>
    <col min="12567" max="12568" width="1.875" style="2" customWidth="1"/>
    <col min="12569" max="12570" width="2.125" style="2" customWidth="1"/>
    <col min="12571" max="12571" width="1.875" style="2" customWidth="1"/>
    <col min="12572" max="12574" width="2" style="2" customWidth="1"/>
    <col min="12575" max="12575" width="1.625" style="2" customWidth="1"/>
    <col min="12576" max="12576" width="2.625" style="2" customWidth="1"/>
    <col min="12577" max="12581" width="2" style="2" customWidth="1"/>
    <col min="12582" max="12582" width="1.625" style="2" customWidth="1"/>
    <col min="12583" max="12583" width="1.875" style="2" customWidth="1"/>
    <col min="12584" max="12584" width="1.625" style="2" customWidth="1"/>
    <col min="12585" max="12585" width="2.25" style="2" customWidth="1"/>
    <col min="12586" max="12586" width="1.625" style="2" customWidth="1"/>
    <col min="12587" max="12587" width="2.125" style="2" customWidth="1"/>
    <col min="12588" max="12589" width="1.625" style="2" customWidth="1"/>
    <col min="12590" max="12590" width="2.625" style="2" customWidth="1"/>
    <col min="12591" max="12592" width="1.625" style="2" customWidth="1"/>
    <col min="12593" max="12593" width="3.625" style="2" customWidth="1"/>
    <col min="12594" max="12596" width="1.625" style="2" customWidth="1"/>
    <col min="12597" max="12597" width="3.125" style="2" customWidth="1"/>
    <col min="12598" max="12599" width="1.625" style="2" customWidth="1"/>
    <col min="12600" max="12600" width="0.375" style="2" customWidth="1"/>
    <col min="12601" max="12601" width="1.375" style="2" customWidth="1"/>
    <col min="12602" max="12602" width="4.625" style="2" customWidth="1"/>
    <col min="12603" max="12605" width="1.625" style="2" customWidth="1"/>
    <col min="12606" max="12607" width="4.125" style="2" bestFit="1" customWidth="1"/>
    <col min="12608" max="12699" width="1.625" style="2" customWidth="1"/>
    <col min="12700" max="12800" width="9" style="2"/>
    <col min="12801" max="12801" width="1.625" style="2" customWidth="1"/>
    <col min="12802" max="12802" width="2.25" style="2" customWidth="1"/>
    <col min="12803" max="12803" width="2.125" style="2" customWidth="1"/>
    <col min="12804" max="12808" width="1.75" style="2" customWidth="1"/>
    <col min="12809" max="12809" width="3" style="2" customWidth="1"/>
    <col min="12810" max="12811" width="1.625" style="2" customWidth="1"/>
    <col min="12812" max="12812" width="2.125" style="2" customWidth="1"/>
    <col min="12813" max="12822" width="1.625" style="2" customWidth="1"/>
    <col min="12823" max="12824" width="1.875" style="2" customWidth="1"/>
    <col min="12825" max="12826" width="2.125" style="2" customWidth="1"/>
    <col min="12827" max="12827" width="1.875" style="2" customWidth="1"/>
    <col min="12828" max="12830" width="2" style="2" customWidth="1"/>
    <col min="12831" max="12831" width="1.625" style="2" customWidth="1"/>
    <col min="12832" max="12832" width="2.625" style="2" customWidth="1"/>
    <col min="12833" max="12837" width="2" style="2" customWidth="1"/>
    <col min="12838" max="12838" width="1.625" style="2" customWidth="1"/>
    <col min="12839" max="12839" width="1.875" style="2" customWidth="1"/>
    <col min="12840" max="12840" width="1.625" style="2" customWidth="1"/>
    <col min="12841" max="12841" width="2.25" style="2" customWidth="1"/>
    <col min="12842" max="12842" width="1.625" style="2" customWidth="1"/>
    <col min="12843" max="12843" width="2.125" style="2" customWidth="1"/>
    <col min="12844" max="12845" width="1.625" style="2" customWidth="1"/>
    <col min="12846" max="12846" width="2.625" style="2" customWidth="1"/>
    <col min="12847" max="12848" width="1.625" style="2" customWidth="1"/>
    <col min="12849" max="12849" width="3.625" style="2" customWidth="1"/>
    <col min="12850" max="12852" width="1.625" style="2" customWidth="1"/>
    <col min="12853" max="12853" width="3.125" style="2" customWidth="1"/>
    <col min="12854" max="12855" width="1.625" style="2" customWidth="1"/>
    <col min="12856" max="12856" width="0.375" style="2" customWidth="1"/>
    <col min="12857" max="12857" width="1.375" style="2" customWidth="1"/>
    <col min="12858" max="12858" width="4.625" style="2" customWidth="1"/>
    <col min="12859" max="12861" width="1.625" style="2" customWidth="1"/>
    <col min="12862" max="12863" width="4.125" style="2" bestFit="1" customWidth="1"/>
    <col min="12864" max="12955" width="1.625" style="2" customWidth="1"/>
    <col min="12956" max="13056" width="9" style="2"/>
    <col min="13057" max="13057" width="1.625" style="2" customWidth="1"/>
    <col min="13058" max="13058" width="2.25" style="2" customWidth="1"/>
    <col min="13059" max="13059" width="2.125" style="2" customWidth="1"/>
    <col min="13060" max="13064" width="1.75" style="2" customWidth="1"/>
    <col min="13065" max="13065" width="3" style="2" customWidth="1"/>
    <col min="13066" max="13067" width="1.625" style="2" customWidth="1"/>
    <col min="13068" max="13068" width="2.125" style="2" customWidth="1"/>
    <col min="13069" max="13078" width="1.625" style="2" customWidth="1"/>
    <col min="13079" max="13080" width="1.875" style="2" customWidth="1"/>
    <col min="13081" max="13082" width="2.125" style="2" customWidth="1"/>
    <col min="13083" max="13083" width="1.875" style="2" customWidth="1"/>
    <col min="13084" max="13086" width="2" style="2" customWidth="1"/>
    <col min="13087" max="13087" width="1.625" style="2" customWidth="1"/>
    <col min="13088" max="13088" width="2.625" style="2" customWidth="1"/>
    <col min="13089" max="13093" width="2" style="2" customWidth="1"/>
    <col min="13094" max="13094" width="1.625" style="2" customWidth="1"/>
    <col min="13095" max="13095" width="1.875" style="2" customWidth="1"/>
    <col min="13096" max="13096" width="1.625" style="2" customWidth="1"/>
    <col min="13097" max="13097" width="2.25" style="2" customWidth="1"/>
    <col min="13098" max="13098" width="1.625" style="2" customWidth="1"/>
    <col min="13099" max="13099" width="2.125" style="2" customWidth="1"/>
    <col min="13100" max="13101" width="1.625" style="2" customWidth="1"/>
    <col min="13102" max="13102" width="2.625" style="2" customWidth="1"/>
    <col min="13103" max="13104" width="1.625" style="2" customWidth="1"/>
    <col min="13105" max="13105" width="3.625" style="2" customWidth="1"/>
    <col min="13106" max="13108" width="1.625" style="2" customWidth="1"/>
    <col min="13109" max="13109" width="3.125" style="2" customWidth="1"/>
    <col min="13110" max="13111" width="1.625" style="2" customWidth="1"/>
    <col min="13112" max="13112" width="0.375" style="2" customWidth="1"/>
    <col min="13113" max="13113" width="1.375" style="2" customWidth="1"/>
    <col min="13114" max="13114" width="4.625" style="2" customWidth="1"/>
    <col min="13115" max="13117" width="1.625" style="2" customWidth="1"/>
    <col min="13118" max="13119" width="4.125" style="2" bestFit="1" customWidth="1"/>
    <col min="13120" max="13211" width="1.625" style="2" customWidth="1"/>
    <col min="13212" max="13312" width="9" style="2"/>
    <col min="13313" max="13313" width="1.625" style="2" customWidth="1"/>
    <col min="13314" max="13314" width="2.25" style="2" customWidth="1"/>
    <col min="13315" max="13315" width="2.125" style="2" customWidth="1"/>
    <col min="13316" max="13320" width="1.75" style="2" customWidth="1"/>
    <col min="13321" max="13321" width="3" style="2" customWidth="1"/>
    <col min="13322" max="13323" width="1.625" style="2" customWidth="1"/>
    <col min="13324" max="13324" width="2.125" style="2" customWidth="1"/>
    <col min="13325" max="13334" width="1.625" style="2" customWidth="1"/>
    <col min="13335" max="13336" width="1.875" style="2" customWidth="1"/>
    <col min="13337" max="13338" width="2.125" style="2" customWidth="1"/>
    <col min="13339" max="13339" width="1.875" style="2" customWidth="1"/>
    <col min="13340" max="13342" width="2" style="2" customWidth="1"/>
    <col min="13343" max="13343" width="1.625" style="2" customWidth="1"/>
    <col min="13344" max="13344" width="2.625" style="2" customWidth="1"/>
    <col min="13345" max="13349" width="2" style="2" customWidth="1"/>
    <col min="13350" max="13350" width="1.625" style="2" customWidth="1"/>
    <col min="13351" max="13351" width="1.875" style="2" customWidth="1"/>
    <col min="13352" max="13352" width="1.625" style="2" customWidth="1"/>
    <col min="13353" max="13353" width="2.25" style="2" customWidth="1"/>
    <col min="13354" max="13354" width="1.625" style="2" customWidth="1"/>
    <col min="13355" max="13355" width="2.125" style="2" customWidth="1"/>
    <col min="13356" max="13357" width="1.625" style="2" customWidth="1"/>
    <col min="13358" max="13358" width="2.625" style="2" customWidth="1"/>
    <col min="13359" max="13360" width="1.625" style="2" customWidth="1"/>
    <col min="13361" max="13361" width="3.625" style="2" customWidth="1"/>
    <col min="13362" max="13364" width="1.625" style="2" customWidth="1"/>
    <col min="13365" max="13365" width="3.125" style="2" customWidth="1"/>
    <col min="13366" max="13367" width="1.625" style="2" customWidth="1"/>
    <col min="13368" max="13368" width="0.375" style="2" customWidth="1"/>
    <col min="13369" max="13369" width="1.375" style="2" customWidth="1"/>
    <col min="13370" max="13370" width="4.625" style="2" customWidth="1"/>
    <col min="13371" max="13373" width="1.625" style="2" customWidth="1"/>
    <col min="13374" max="13375" width="4.125" style="2" bestFit="1" customWidth="1"/>
    <col min="13376" max="13467" width="1.625" style="2" customWidth="1"/>
    <col min="13468" max="13568" width="9" style="2"/>
    <col min="13569" max="13569" width="1.625" style="2" customWidth="1"/>
    <col min="13570" max="13570" width="2.25" style="2" customWidth="1"/>
    <col min="13571" max="13571" width="2.125" style="2" customWidth="1"/>
    <col min="13572" max="13576" width="1.75" style="2" customWidth="1"/>
    <col min="13577" max="13577" width="3" style="2" customWidth="1"/>
    <col min="13578" max="13579" width="1.625" style="2" customWidth="1"/>
    <col min="13580" max="13580" width="2.125" style="2" customWidth="1"/>
    <col min="13581" max="13590" width="1.625" style="2" customWidth="1"/>
    <col min="13591" max="13592" width="1.875" style="2" customWidth="1"/>
    <col min="13593" max="13594" width="2.125" style="2" customWidth="1"/>
    <col min="13595" max="13595" width="1.875" style="2" customWidth="1"/>
    <col min="13596" max="13598" width="2" style="2" customWidth="1"/>
    <col min="13599" max="13599" width="1.625" style="2" customWidth="1"/>
    <col min="13600" max="13600" width="2.625" style="2" customWidth="1"/>
    <col min="13601" max="13605" width="2" style="2" customWidth="1"/>
    <col min="13606" max="13606" width="1.625" style="2" customWidth="1"/>
    <col min="13607" max="13607" width="1.875" style="2" customWidth="1"/>
    <col min="13608" max="13608" width="1.625" style="2" customWidth="1"/>
    <col min="13609" max="13609" width="2.25" style="2" customWidth="1"/>
    <col min="13610" max="13610" width="1.625" style="2" customWidth="1"/>
    <col min="13611" max="13611" width="2.125" style="2" customWidth="1"/>
    <col min="13612" max="13613" width="1.625" style="2" customWidth="1"/>
    <col min="13614" max="13614" width="2.625" style="2" customWidth="1"/>
    <col min="13615" max="13616" width="1.625" style="2" customWidth="1"/>
    <col min="13617" max="13617" width="3.625" style="2" customWidth="1"/>
    <col min="13618" max="13620" width="1.625" style="2" customWidth="1"/>
    <col min="13621" max="13621" width="3.125" style="2" customWidth="1"/>
    <col min="13622" max="13623" width="1.625" style="2" customWidth="1"/>
    <col min="13624" max="13624" width="0.375" style="2" customWidth="1"/>
    <col min="13625" max="13625" width="1.375" style="2" customWidth="1"/>
    <col min="13626" max="13626" width="4.625" style="2" customWidth="1"/>
    <col min="13627" max="13629" width="1.625" style="2" customWidth="1"/>
    <col min="13630" max="13631" width="4.125" style="2" bestFit="1" customWidth="1"/>
    <col min="13632" max="13723" width="1.625" style="2" customWidth="1"/>
    <col min="13724" max="13824" width="9" style="2"/>
    <col min="13825" max="13825" width="1.625" style="2" customWidth="1"/>
    <col min="13826" max="13826" width="2.25" style="2" customWidth="1"/>
    <col min="13827" max="13827" width="2.125" style="2" customWidth="1"/>
    <col min="13828" max="13832" width="1.75" style="2" customWidth="1"/>
    <col min="13833" max="13833" width="3" style="2" customWidth="1"/>
    <col min="13834" max="13835" width="1.625" style="2" customWidth="1"/>
    <col min="13836" max="13836" width="2.125" style="2" customWidth="1"/>
    <col min="13837" max="13846" width="1.625" style="2" customWidth="1"/>
    <col min="13847" max="13848" width="1.875" style="2" customWidth="1"/>
    <col min="13849" max="13850" width="2.125" style="2" customWidth="1"/>
    <col min="13851" max="13851" width="1.875" style="2" customWidth="1"/>
    <col min="13852" max="13854" width="2" style="2" customWidth="1"/>
    <col min="13855" max="13855" width="1.625" style="2" customWidth="1"/>
    <col min="13856" max="13856" width="2.625" style="2" customWidth="1"/>
    <col min="13857" max="13861" width="2" style="2" customWidth="1"/>
    <col min="13862" max="13862" width="1.625" style="2" customWidth="1"/>
    <col min="13863" max="13863" width="1.875" style="2" customWidth="1"/>
    <col min="13864" max="13864" width="1.625" style="2" customWidth="1"/>
    <col min="13865" max="13865" width="2.25" style="2" customWidth="1"/>
    <col min="13866" max="13866" width="1.625" style="2" customWidth="1"/>
    <col min="13867" max="13867" width="2.125" style="2" customWidth="1"/>
    <col min="13868" max="13869" width="1.625" style="2" customWidth="1"/>
    <col min="13870" max="13870" width="2.625" style="2" customWidth="1"/>
    <col min="13871" max="13872" width="1.625" style="2" customWidth="1"/>
    <col min="13873" max="13873" width="3.625" style="2" customWidth="1"/>
    <col min="13874" max="13876" width="1.625" style="2" customWidth="1"/>
    <col min="13877" max="13877" width="3.125" style="2" customWidth="1"/>
    <col min="13878" max="13879" width="1.625" style="2" customWidth="1"/>
    <col min="13880" max="13880" width="0.375" style="2" customWidth="1"/>
    <col min="13881" max="13881" width="1.375" style="2" customWidth="1"/>
    <col min="13882" max="13882" width="4.625" style="2" customWidth="1"/>
    <col min="13883" max="13885" width="1.625" style="2" customWidth="1"/>
    <col min="13886" max="13887" width="4.125" style="2" bestFit="1" customWidth="1"/>
    <col min="13888" max="13979" width="1.625" style="2" customWidth="1"/>
    <col min="13980" max="14080" width="9" style="2"/>
    <col min="14081" max="14081" width="1.625" style="2" customWidth="1"/>
    <col min="14082" max="14082" width="2.25" style="2" customWidth="1"/>
    <col min="14083" max="14083" width="2.125" style="2" customWidth="1"/>
    <col min="14084" max="14088" width="1.75" style="2" customWidth="1"/>
    <col min="14089" max="14089" width="3" style="2" customWidth="1"/>
    <col min="14090" max="14091" width="1.625" style="2" customWidth="1"/>
    <col min="14092" max="14092" width="2.125" style="2" customWidth="1"/>
    <col min="14093" max="14102" width="1.625" style="2" customWidth="1"/>
    <col min="14103" max="14104" width="1.875" style="2" customWidth="1"/>
    <col min="14105" max="14106" width="2.125" style="2" customWidth="1"/>
    <col min="14107" max="14107" width="1.875" style="2" customWidth="1"/>
    <col min="14108" max="14110" width="2" style="2" customWidth="1"/>
    <col min="14111" max="14111" width="1.625" style="2" customWidth="1"/>
    <col min="14112" max="14112" width="2.625" style="2" customWidth="1"/>
    <col min="14113" max="14117" width="2" style="2" customWidth="1"/>
    <col min="14118" max="14118" width="1.625" style="2" customWidth="1"/>
    <col min="14119" max="14119" width="1.875" style="2" customWidth="1"/>
    <col min="14120" max="14120" width="1.625" style="2" customWidth="1"/>
    <col min="14121" max="14121" width="2.25" style="2" customWidth="1"/>
    <col min="14122" max="14122" width="1.625" style="2" customWidth="1"/>
    <col min="14123" max="14123" width="2.125" style="2" customWidth="1"/>
    <col min="14124" max="14125" width="1.625" style="2" customWidth="1"/>
    <col min="14126" max="14126" width="2.625" style="2" customWidth="1"/>
    <col min="14127" max="14128" width="1.625" style="2" customWidth="1"/>
    <col min="14129" max="14129" width="3.625" style="2" customWidth="1"/>
    <col min="14130" max="14132" width="1.625" style="2" customWidth="1"/>
    <col min="14133" max="14133" width="3.125" style="2" customWidth="1"/>
    <col min="14134" max="14135" width="1.625" style="2" customWidth="1"/>
    <col min="14136" max="14136" width="0.375" style="2" customWidth="1"/>
    <col min="14137" max="14137" width="1.375" style="2" customWidth="1"/>
    <col min="14138" max="14138" width="4.625" style="2" customWidth="1"/>
    <col min="14139" max="14141" width="1.625" style="2" customWidth="1"/>
    <col min="14142" max="14143" width="4.125" style="2" bestFit="1" customWidth="1"/>
    <col min="14144" max="14235" width="1.625" style="2" customWidth="1"/>
    <col min="14236" max="14336" width="9" style="2"/>
    <col min="14337" max="14337" width="1.625" style="2" customWidth="1"/>
    <col min="14338" max="14338" width="2.25" style="2" customWidth="1"/>
    <col min="14339" max="14339" width="2.125" style="2" customWidth="1"/>
    <col min="14340" max="14344" width="1.75" style="2" customWidth="1"/>
    <col min="14345" max="14345" width="3" style="2" customWidth="1"/>
    <col min="14346" max="14347" width="1.625" style="2" customWidth="1"/>
    <col min="14348" max="14348" width="2.125" style="2" customWidth="1"/>
    <col min="14349" max="14358" width="1.625" style="2" customWidth="1"/>
    <col min="14359" max="14360" width="1.875" style="2" customWidth="1"/>
    <col min="14361" max="14362" width="2.125" style="2" customWidth="1"/>
    <col min="14363" max="14363" width="1.875" style="2" customWidth="1"/>
    <col min="14364" max="14366" width="2" style="2" customWidth="1"/>
    <col min="14367" max="14367" width="1.625" style="2" customWidth="1"/>
    <col min="14368" max="14368" width="2.625" style="2" customWidth="1"/>
    <col min="14369" max="14373" width="2" style="2" customWidth="1"/>
    <col min="14374" max="14374" width="1.625" style="2" customWidth="1"/>
    <col min="14375" max="14375" width="1.875" style="2" customWidth="1"/>
    <col min="14376" max="14376" width="1.625" style="2" customWidth="1"/>
    <col min="14377" max="14377" width="2.25" style="2" customWidth="1"/>
    <col min="14378" max="14378" width="1.625" style="2" customWidth="1"/>
    <col min="14379" max="14379" width="2.125" style="2" customWidth="1"/>
    <col min="14380" max="14381" width="1.625" style="2" customWidth="1"/>
    <col min="14382" max="14382" width="2.625" style="2" customWidth="1"/>
    <col min="14383" max="14384" width="1.625" style="2" customWidth="1"/>
    <col min="14385" max="14385" width="3.625" style="2" customWidth="1"/>
    <col min="14386" max="14388" width="1.625" style="2" customWidth="1"/>
    <col min="14389" max="14389" width="3.125" style="2" customWidth="1"/>
    <col min="14390" max="14391" width="1.625" style="2" customWidth="1"/>
    <col min="14392" max="14392" width="0.375" style="2" customWidth="1"/>
    <col min="14393" max="14393" width="1.375" style="2" customWidth="1"/>
    <col min="14394" max="14394" width="4.625" style="2" customWidth="1"/>
    <col min="14395" max="14397" width="1.625" style="2" customWidth="1"/>
    <col min="14398" max="14399" width="4.125" style="2" bestFit="1" customWidth="1"/>
    <col min="14400" max="14491" width="1.625" style="2" customWidth="1"/>
    <col min="14492" max="14592" width="9" style="2"/>
    <col min="14593" max="14593" width="1.625" style="2" customWidth="1"/>
    <col min="14594" max="14594" width="2.25" style="2" customWidth="1"/>
    <col min="14595" max="14595" width="2.125" style="2" customWidth="1"/>
    <col min="14596" max="14600" width="1.75" style="2" customWidth="1"/>
    <col min="14601" max="14601" width="3" style="2" customWidth="1"/>
    <col min="14602" max="14603" width="1.625" style="2" customWidth="1"/>
    <col min="14604" max="14604" width="2.125" style="2" customWidth="1"/>
    <col min="14605" max="14614" width="1.625" style="2" customWidth="1"/>
    <col min="14615" max="14616" width="1.875" style="2" customWidth="1"/>
    <col min="14617" max="14618" width="2.125" style="2" customWidth="1"/>
    <col min="14619" max="14619" width="1.875" style="2" customWidth="1"/>
    <col min="14620" max="14622" width="2" style="2" customWidth="1"/>
    <col min="14623" max="14623" width="1.625" style="2" customWidth="1"/>
    <col min="14624" max="14624" width="2.625" style="2" customWidth="1"/>
    <col min="14625" max="14629" width="2" style="2" customWidth="1"/>
    <col min="14630" max="14630" width="1.625" style="2" customWidth="1"/>
    <col min="14631" max="14631" width="1.875" style="2" customWidth="1"/>
    <col min="14632" max="14632" width="1.625" style="2" customWidth="1"/>
    <col min="14633" max="14633" width="2.25" style="2" customWidth="1"/>
    <col min="14634" max="14634" width="1.625" style="2" customWidth="1"/>
    <col min="14635" max="14635" width="2.125" style="2" customWidth="1"/>
    <col min="14636" max="14637" width="1.625" style="2" customWidth="1"/>
    <col min="14638" max="14638" width="2.625" style="2" customWidth="1"/>
    <col min="14639" max="14640" width="1.625" style="2" customWidth="1"/>
    <col min="14641" max="14641" width="3.625" style="2" customWidth="1"/>
    <col min="14642" max="14644" width="1.625" style="2" customWidth="1"/>
    <col min="14645" max="14645" width="3.125" style="2" customWidth="1"/>
    <col min="14646" max="14647" width="1.625" style="2" customWidth="1"/>
    <col min="14648" max="14648" width="0.375" style="2" customWidth="1"/>
    <col min="14649" max="14649" width="1.375" style="2" customWidth="1"/>
    <col min="14650" max="14650" width="4.625" style="2" customWidth="1"/>
    <col min="14651" max="14653" width="1.625" style="2" customWidth="1"/>
    <col min="14654" max="14655" width="4.125" style="2" bestFit="1" customWidth="1"/>
    <col min="14656" max="14747" width="1.625" style="2" customWidth="1"/>
    <col min="14748" max="14848" width="9" style="2"/>
    <col min="14849" max="14849" width="1.625" style="2" customWidth="1"/>
    <col min="14850" max="14850" width="2.25" style="2" customWidth="1"/>
    <col min="14851" max="14851" width="2.125" style="2" customWidth="1"/>
    <col min="14852" max="14856" width="1.75" style="2" customWidth="1"/>
    <col min="14857" max="14857" width="3" style="2" customWidth="1"/>
    <col min="14858" max="14859" width="1.625" style="2" customWidth="1"/>
    <col min="14860" max="14860" width="2.125" style="2" customWidth="1"/>
    <col min="14861" max="14870" width="1.625" style="2" customWidth="1"/>
    <col min="14871" max="14872" width="1.875" style="2" customWidth="1"/>
    <col min="14873" max="14874" width="2.125" style="2" customWidth="1"/>
    <col min="14875" max="14875" width="1.875" style="2" customWidth="1"/>
    <col min="14876" max="14878" width="2" style="2" customWidth="1"/>
    <col min="14879" max="14879" width="1.625" style="2" customWidth="1"/>
    <col min="14880" max="14880" width="2.625" style="2" customWidth="1"/>
    <col min="14881" max="14885" width="2" style="2" customWidth="1"/>
    <col min="14886" max="14886" width="1.625" style="2" customWidth="1"/>
    <col min="14887" max="14887" width="1.875" style="2" customWidth="1"/>
    <col min="14888" max="14888" width="1.625" style="2" customWidth="1"/>
    <col min="14889" max="14889" width="2.25" style="2" customWidth="1"/>
    <col min="14890" max="14890" width="1.625" style="2" customWidth="1"/>
    <col min="14891" max="14891" width="2.125" style="2" customWidth="1"/>
    <col min="14892" max="14893" width="1.625" style="2" customWidth="1"/>
    <col min="14894" max="14894" width="2.625" style="2" customWidth="1"/>
    <col min="14895" max="14896" width="1.625" style="2" customWidth="1"/>
    <col min="14897" max="14897" width="3.625" style="2" customWidth="1"/>
    <col min="14898" max="14900" width="1.625" style="2" customWidth="1"/>
    <col min="14901" max="14901" width="3.125" style="2" customWidth="1"/>
    <col min="14902" max="14903" width="1.625" style="2" customWidth="1"/>
    <col min="14904" max="14904" width="0.375" style="2" customWidth="1"/>
    <col min="14905" max="14905" width="1.375" style="2" customWidth="1"/>
    <col min="14906" max="14906" width="4.625" style="2" customWidth="1"/>
    <col min="14907" max="14909" width="1.625" style="2" customWidth="1"/>
    <col min="14910" max="14911" width="4.125" style="2" bestFit="1" customWidth="1"/>
    <col min="14912" max="15003" width="1.625" style="2" customWidth="1"/>
    <col min="15004" max="15104" width="9" style="2"/>
    <col min="15105" max="15105" width="1.625" style="2" customWidth="1"/>
    <col min="15106" max="15106" width="2.25" style="2" customWidth="1"/>
    <col min="15107" max="15107" width="2.125" style="2" customWidth="1"/>
    <col min="15108" max="15112" width="1.75" style="2" customWidth="1"/>
    <col min="15113" max="15113" width="3" style="2" customWidth="1"/>
    <col min="15114" max="15115" width="1.625" style="2" customWidth="1"/>
    <col min="15116" max="15116" width="2.125" style="2" customWidth="1"/>
    <col min="15117" max="15126" width="1.625" style="2" customWidth="1"/>
    <col min="15127" max="15128" width="1.875" style="2" customWidth="1"/>
    <col min="15129" max="15130" width="2.125" style="2" customWidth="1"/>
    <col min="15131" max="15131" width="1.875" style="2" customWidth="1"/>
    <col min="15132" max="15134" width="2" style="2" customWidth="1"/>
    <col min="15135" max="15135" width="1.625" style="2" customWidth="1"/>
    <col min="15136" max="15136" width="2.625" style="2" customWidth="1"/>
    <col min="15137" max="15141" width="2" style="2" customWidth="1"/>
    <col min="15142" max="15142" width="1.625" style="2" customWidth="1"/>
    <col min="15143" max="15143" width="1.875" style="2" customWidth="1"/>
    <col min="15144" max="15144" width="1.625" style="2" customWidth="1"/>
    <col min="15145" max="15145" width="2.25" style="2" customWidth="1"/>
    <col min="15146" max="15146" width="1.625" style="2" customWidth="1"/>
    <col min="15147" max="15147" width="2.125" style="2" customWidth="1"/>
    <col min="15148" max="15149" width="1.625" style="2" customWidth="1"/>
    <col min="15150" max="15150" width="2.625" style="2" customWidth="1"/>
    <col min="15151" max="15152" width="1.625" style="2" customWidth="1"/>
    <col min="15153" max="15153" width="3.625" style="2" customWidth="1"/>
    <col min="15154" max="15156" width="1.625" style="2" customWidth="1"/>
    <col min="15157" max="15157" width="3.125" style="2" customWidth="1"/>
    <col min="15158" max="15159" width="1.625" style="2" customWidth="1"/>
    <col min="15160" max="15160" width="0.375" style="2" customWidth="1"/>
    <col min="15161" max="15161" width="1.375" style="2" customWidth="1"/>
    <col min="15162" max="15162" width="4.625" style="2" customWidth="1"/>
    <col min="15163" max="15165" width="1.625" style="2" customWidth="1"/>
    <col min="15166" max="15167" width="4.125" style="2" bestFit="1" customWidth="1"/>
    <col min="15168" max="15259" width="1.625" style="2" customWidth="1"/>
    <col min="15260" max="15360" width="9" style="2"/>
    <col min="15361" max="15361" width="1.625" style="2" customWidth="1"/>
    <col min="15362" max="15362" width="2.25" style="2" customWidth="1"/>
    <col min="15363" max="15363" width="2.125" style="2" customWidth="1"/>
    <col min="15364" max="15368" width="1.75" style="2" customWidth="1"/>
    <col min="15369" max="15369" width="3" style="2" customWidth="1"/>
    <col min="15370" max="15371" width="1.625" style="2" customWidth="1"/>
    <col min="15372" max="15372" width="2.125" style="2" customWidth="1"/>
    <col min="15373" max="15382" width="1.625" style="2" customWidth="1"/>
    <col min="15383" max="15384" width="1.875" style="2" customWidth="1"/>
    <col min="15385" max="15386" width="2.125" style="2" customWidth="1"/>
    <col min="15387" max="15387" width="1.875" style="2" customWidth="1"/>
    <col min="15388" max="15390" width="2" style="2" customWidth="1"/>
    <col min="15391" max="15391" width="1.625" style="2" customWidth="1"/>
    <col min="15392" max="15392" width="2.625" style="2" customWidth="1"/>
    <col min="15393" max="15397" width="2" style="2" customWidth="1"/>
    <col min="15398" max="15398" width="1.625" style="2" customWidth="1"/>
    <col min="15399" max="15399" width="1.875" style="2" customWidth="1"/>
    <col min="15400" max="15400" width="1.625" style="2" customWidth="1"/>
    <col min="15401" max="15401" width="2.25" style="2" customWidth="1"/>
    <col min="15402" max="15402" width="1.625" style="2" customWidth="1"/>
    <col min="15403" max="15403" width="2.125" style="2" customWidth="1"/>
    <col min="15404" max="15405" width="1.625" style="2" customWidth="1"/>
    <col min="15406" max="15406" width="2.625" style="2" customWidth="1"/>
    <col min="15407" max="15408" width="1.625" style="2" customWidth="1"/>
    <col min="15409" max="15409" width="3.625" style="2" customWidth="1"/>
    <col min="15410" max="15412" width="1.625" style="2" customWidth="1"/>
    <col min="15413" max="15413" width="3.125" style="2" customWidth="1"/>
    <col min="15414" max="15415" width="1.625" style="2" customWidth="1"/>
    <col min="15416" max="15416" width="0.375" style="2" customWidth="1"/>
    <col min="15417" max="15417" width="1.375" style="2" customWidth="1"/>
    <col min="15418" max="15418" width="4.625" style="2" customWidth="1"/>
    <col min="15419" max="15421" width="1.625" style="2" customWidth="1"/>
    <col min="15422" max="15423" width="4.125" style="2" bestFit="1" customWidth="1"/>
    <col min="15424" max="15515" width="1.625" style="2" customWidth="1"/>
    <col min="15516" max="15616" width="9" style="2"/>
    <col min="15617" max="15617" width="1.625" style="2" customWidth="1"/>
    <col min="15618" max="15618" width="2.25" style="2" customWidth="1"/>
    <col min="15619" max="15619" width="2.125" style="2" customWidth="1"/>
    <col min="15620" max="15624" width="1.75" style="2" customWidth="1"/>
    <col min="15625" max="15625" width="3" style="2" customWidth="1"/>
    <col min="15626" max="15627" width="1.625" style="2" customWidth="1"/>
    <col min="15628" max="15628" width="2.125" style="2" customWidth="1"/>
    <col min="15629" max="15638" width="1.625" style="2" customWidth="1"/>
    <col min="15639" max="15640" width="1.875" style="2" customWidth="1"/>
    <col min="15641" max="15642" width="2.125" style="2" customWidth="1"/>
    <col min="15643" max="15643" width="1.875" style="2" customWidth="1"/>
    <col min="15644" max="15646" width="2" style="2" customWidth="1"/>
    <col min="15647" max="15647" width="1.625" style="2" customWidth="1"/>
    <col min="15648" max="15648" width="2.625" style="2" customWidth="1"/>
    <col min="15649" max="15653" width="2" style="2" customWidth="1"/>
    <col min="15654" max="15654" width="1.625" style="2" customWidth="1"/>
    <col min="15655" max="15655" width="1.875" style="2" customWidth="1"/>
    <col min="15656" max="15656" width="1.625" style="2" customWidth="1"/>
    <col min="15657" max="15657" width="2.25" style="2" customWidth="1"/>
    <col min="15658" max="15658" width="1.625" style="2" customWidth="1"/>
    <col min="15659" max="15659" width="2.125" style="2" customWidth="1"/>
    <col min="15660" max="15661" width="1.625" style="2" customWidth="1"/>
    <col min="15662" max="15662" width="2.625" style="2" customWidth="1"/>
    <col min="15663" max="15664" width="1.625" style="2" customWidth="1"/>
    <col min="15665" max="15665" width="3.625" style="2" customWidth="1"/>
    <col min="15666" max="15668" width="1.625" style="2" customWidth="1"/>
    <col min="15669" max="15669" width="3.125" style="2" customWidth="1"/>
    <col min="15670" max="15671" width="1.625" style="2" customWidth="1"/>
    <col min="15672" max="15672" width="0.375" style="2" customWidth="1"/>
    <col min="15673" max="15673" width="1.375" style="2" customWidth="1"/>
    <col min="15674" max="15674" width="4.625" style="2" customWidth="1"/>
    <col min="15675" max="15677" width="1.625" style="2" customWidth="1"/>
    <col min="15678" max="15679" width="4.125" style="2" bestFit="1" customWidth="1"/>
    <col min="15680" max="15771" width="1.625" style="2" customWidth="1"/>
    <col min="15772" max="15872" width="9" style="2"/>
    <col min="15873" max="15873" width="1.625" style="2" customWidth="1"/>
    <col min="15874" max="15874" width="2.25" style="2" customWidth="1"/>
    <col min="15875" max="15875" width="2.125" style="2" customWidth="1"/>
    <col min="15876" max="15880" width="1.75" style="2" customWidth="1"/>
    <col min="15881" max="15881" width="3" style="2" customWidth="1"/>
    <col min="15882" max="15883" width="1.625" style="2" customWidth="1"/>
    <col min="15884" max="15884" width="2.125" style="2" customWidth="1"/>
    <col min="15885" max="15894" width="1.625" style="2" customWidth="1"/>
    <col min="15895" max="15896" width="1.875" style="2" customWidth="1"/>
    <col min="15897" max="15898" width="2.125" style="2" customWidth="1"/>
    <col min="15899" max="15899" width="1.875" style="2" customWidth="1"/>
    <col min="15900" max="15902" width="2" style="2" customWidth="1"/>
    <col min="15903" max="15903" width="1.625" style="2" customWidth="1"/>
    <col min="15904" max="15904" width="2.625" style="2" customWidth="1"/>
    <col min="15905" max="15909" width="2" style="2" customWidth="1"/>
    <col min="15910" max="15910" width="1.625" style="2" customWidth="1"/>
    <col min="15911" max="15911" width="1.875" style="2" customWidth="1"/>
    <col min="15912" max="15912" width="1.625" style="2" customWidth="1"/>
    <col min="15913" max="15913" width="2.25" style="2" customWidth="1"/>
    <col min="15914" max="15914" width="1.625" style="2" customWidth="1"/>
    <col min="15915" max="15915" width="2.125" style="2" customWidth="1"/>
    <col min="15916" max="15917" width="1.625" style="2" customWidth="1"/>
    <col min="15918" max="15918" width="2.625" style="2" customWidth="1"/>
    <col min="15919" max="15920" width="1.625" style="2" customWidth="1"/>
    <col min="15921" max="15921" width="3.625" style="2" customWidth="1"/>
    <col min="15922" max="15924" width="1.625" style="2" customWidth="1"/>
    <col min="15925" max="15925" width="3.125" style="2" customWidth="1"/>
    <col min="15926" max="15927" width="1.625" style="2" customWidth="1"/>
    <col min="15928" max="15928" width="0.375" style="2" customWidth="1"/>
    <col min="15929" max="15929" width="1.375" style="2" customWidth="1"/>
    <col min="15930" max="15930" width="4.625" style="2" customWidth="1"/>
    <col min="15931" max="15933" width="1.625" style="2" customWidth="1"/>
    <col min="15934" max="15935" width="4.125" style="2" bestFit="1" customWidth="1"/>
    <col min="15936" max="16027" width="1.625" style="2" customWidth="1"/>
    <col min="16028" max="16128" width="9" style="2"/>
    <col min="16129" max="16129" width="1.625" style="2" customWidth="1"/>
    <col min="16130" max="16130" width="2.25" style="2" customWidth="1"/>
    <col min="16131" max="16131" width="2.125" style="2" customWidth="1"/>
    <col min="16132" max="16136" width="1.75" style="2" customWidth="1"/>
    <col min="16137" max="16137" width="3" style="2" customWidth="1"/>
    <col min="16138" max="16139" width="1.625" style="2" customWidth="1"/>
    <col min="16140" max="16140" width="2.125" style="2" customWidth="1"/>
    <col min="16141" max="16150" width="1.625" style="2" customWidth="1"/>
    <col min="16151" max="16152" width="1.875" style="2" customWidth="1"/>
    <col min="16153" max="16154" width="2.125" style="2" customWidth="1"/>
    <col min="16155" max="16155" width="1.875" style="2" customWidth="1"/>
    <col min="16156" max="16158" width="2" style="2" customWidth="1"/>
    <col min="16159" max="16159" width="1.625" style="2" customWidth="1"/>
    <col min="16160" max="16160" width="2.625" style="2" customWidth="1"/>
    <col min="16161" max="16165" width="2" style="2" customWidth="1"/>
    <col min="16166" max="16166" width="1.625" style="2" customWidth="1"/>
    <col min="16167" max="16167" width="1.875" style="2" customWidth="1"/>
    <col min="16168" max="16168" width="1.625" style="2" customWidth="1"/>
    <col min="16169" max="16169" width="2.25" style="2" customWidth="1"/>
    <col min="16170" max="16170" width="1.625" style="2" customWidth="1"/>
    <col min="16171" max="16171" width="2.125" style="2" customWidth="1"/>
    <col min="16172" max="16173" width="1.625" style="2" customWidth="1"/>
    <col min="16174" max="16174" width="2.625" style="2" customWidth="1"/>
    <col min="16175" max="16176" width="1.625" style="2" customWidth="1"/>
    <col min="16177" max="16177" width="3.625" style="2" customWidth="1"/>
    <col min="16178" max="16180" width="1.625" style="2" customWidth="1"/>
    <col min="16181" max="16181" width="3.125" style="2" customWidth="1"/>
    <col min="16182" max="16183" width="1.625" style="2" customWidth="1"/>
    <col min="16184" max="16184" width="0.375" style="2" customWidth="1"/>
    <col min="16185" max="16185" width="1.375" style="2" customWidth="1"/>
    <col min="16186" max="16186" width="4.625" style="2" customWidth="1"/>
    <col min="16187" max="16189" width="1.625" style="2" customWidth="1"/>
    <col min="16190" max="16191" width="4.125" style="2" bestFit="1" customWidth="1"/>
    <col min="16192" max="16283" width="1.625" style="2" customWidth="1"/>
    <col min="16284" max="16384" width="9" style="2"/>
  </cols>
  <sheetData>
    <row r="1" spans="1:58" ht="16.5" customHeight="1">
      <c r="A1" s="1" t="s">
        <v>0</v>
      </c>
      <c r="X1" s="792" t="s">
        <v>1</v>
      </c>
      <c r="Y1" s="793"/>
      <c r="Z1" s="793"/>
      <c r="AA1" s="793"/>
      <c r="AB1" s="794"/>
      <c r="AC1" s="812">
        <v>1234567890123</v>
      </c>
      <c r="AD1" s="812"/>
      <c r="AE1" s="812"/>
      <c r="AF1" s="812"/>
      <c r="AG1" s="812"/>
      <c r="AH1" s="812"/>
      <c r="AI1" s="812"/>
      <c r="AJ1" s="812"/>
      <c r="AK1" s="812"/>
      <c r="AL1" s="812"/>
      <c r="AM1" s="812"/>
      <c r="AN1" s="812"/>
      <c r="AO1" s="812"/>
      <c r="AP1" s="812"/>
      <c r="AQ1" s="813" t="s">
        <v>2</v>
      </c>
      <c r="AR1" s="813"/>
      <c r="AS1" s="813"/>
      <c r="AT1" s="813"/>
      <c r="AU1" s="813"/>
      <c r="AV1" s="813"/>
      <c r="AW1" s="814" t="s">
        <v>204</v>
      </c>
      <c r="AX1" s="814"/>
      <c r="AY1" s="814"/>
      <c r="AZ1" s="814"/>
      <c r="BA1" s="814"/>
      <c r="BB1" s="814"/>
      <c r="BC1" s="815"/>
      <c r="BD1" s="816" t="s">
        <v>3</v>
      </c>
      <c r="BE1" s="817"/>
      <c r="BF1" s="817"/>
    </row>
    <row r="2" spans="1:58" ht="16.5" customHeight="1">
      <c r="X2" s="137" t="s">
        <v>4</v>
      </c>
      <c r="Y2" s="138"/>
      <c r="Z2" s="138"/>
      <c r="AA2" s="138"/>
      <c r="AB2" s="139"/>
      <c r="AC2" s="818" t="s">
        <v>205</v>
      </c>
      <c r="AD2" s="818"/>
      <c r="AE2" s="818"/>
      <c r="AF2" s="818"/>
      <c r="AG2" s="818"/>
      <c r="AH2" s="818"/>
      <c r="AI2" s="818"/>
      <c r="AJ2" s="818"/>
      <c r="AK2" s="818"/>
      <c r="AL2" s="818"/>
      <c r="AM2" s="818"/>
      <c r="AN2" s="818"/>
      <c r="AO2" s="818"/>
      <c r="AP2" s="818"/>
      <c r="AQ2" s="819" t="s">
        <v>5</v>
      </c>
      <c r="AR2" s="819"/>
      <c r="AS2" s="819"/>
      <c r="AT2" s="819"/>
      <c r="AU2" s="819"/>
      <c r="AV2" s="819"/>
      <c r="AW2" s="820" t="s">
        <v>206</v>
      </c>
      <c r="AX2" s="820"/>
      <c r="AY2" s="820"/>
      <c r="AZ2" s="820"/>
      <c r="BA2" s="820"/>
      <c r="BB2" s="820"/>
      <c r="BC2" s="820"/>
      <c r="BD2" s="820"/>
      <c r="BE2" s="820"/>
      <c r="BF2" s="820"/>
    </row>
    <row r="3" spans="1:58" ht="16.5" customHeight="1">
      <c r="X3" s="143"/>
      <c r="Y3" s="144"/>
      <c r="Z3" s="144"/>
      <c r="AA3" s="144"/>
      <c r="AB3" s="145"/>
      <c r="AC3" s="818"/>
      <c r="AD3" s="818"/>
      <c r="AE3" s="818"/>
      <c r="AF3" s="818"/>
      <c r="AG3" s="818"/>
      <c r="AH3" s="818"/>
      <c r="AI3" s="818"/>
      <c r="AJ3" s="818"/>
      <c r="AK3" s="818"/>
      <c r="AL3" s="818"/>
      <c r="AM3" s="818"/>
      <c r="AN3" s="818"/>
      <c r="AO3" s="818"/>
      <c r="AP3" s="818"/>
      <c r="AQ3" s="821" t="s">
        <v>6</v>
      </c>
      <c r="AR3" s="821"/>
      <c r="AS3" s="821"/>
      <c r="AT3" s="821"/>
      <c r="AU3" s="821"/>
      <c r="AV3" s="821"/>
      <c r="AW3" s="811" t="s">
        <v>207</v>
      </c>
      <c r="AX3" s="811"/>
      <c r="AY3" s="811"/>
      <c r="AZ3" s="811"/>
      <c r="BA3" s="811"/>
      <c r="BB3" s="811"/>
      <c r="BC3" s="811"/>
      <c r="BD3" s="811"/>
      <c r="BE3" s="811"/>
      <c r="BF3" s="811"/>
    </row>
    <row r="4" spans="1:58" ht="10.5" customHeight="1">
      <c r="F4" s="777">
        <v>2019</v>
      </c>
      <c r="G4" s="777"/>
      <c r="H4" s="777"/>
      <c r="I4" s="777"/>
      <c r="J4" s="777"/>
      <c r="K4" s="777"/>
      <c r="L4" s="777"/>
      <c r="M4" s="777"/>
      <c r="R4" s="779">
        <v>4</v>
      </c>
      <c r="S4" s="780"/>
      <c r="T4" s="780"/>
      <c r="U4" s="780"/>
      <c r="V4" s="781"/>
      <c r="AG4" s="86"/>
      <c r="AH4" s="86"/>
      <c r="AI4" s="86"/>
      <c r="AJ4" s="86"/>
      <c r="AK4" s="86"/>
      <c r="AL4" s="86"/>
      <c r="AM4" s="86"/>
      <c r="AN4" s="86"/>
      <c r="AO4" s="86"/>
      <c r="AP4" s="86"/>
      <c r="AQ4" s="86"/>
      <c r="AR4" s="86"/>
      <c r="AS4" s="86"/>
      <c r="AT4" s="86"/>
      <c r="AU4" s="86"/>
      <c r="AV4" s="86"/>
      <c r="AW4" s="86"/>
      <c r="AX4" s="86"/>
    </row>
    <row r="5" spans="1:58" ht="10.5" customHeight="1">
      <c r="F5" s="777"/>
      <c r="G5" s="777"/>
      <c r="H5" s="777"/>
      <c r="I5" s="777"/>
      <c r="J5" s="777"/>
      <c r="K5" s="777"/>
      <c r="L5" s="777"/>
      <c r="M5" s="777"/>
      <c r="N5" s="788" t="s">
        <v>7</v>
      </c>
      <c r="O5" s="788"/>
      <c r="P5" s="788"/>
      <c r="Q5" s="789"/>
      <c r="R5" s="782"/>
      <c r="S5" s="783"/>
      <c r="T5" s="783"/>
      <c r="U5" s="783"/>
      <c r="V5" s="784"/>
      <c r="W5" s="790" t="s">
        <v>8</v>
      </c>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4"/>
      <c r="AV5" s="4"/>
      <c r="AW5" s="4"/>
      <c r="AX5" s="4"/>
    </row>
    <row r="6" spans="1:58" ht="10.5" customHeight="1">
      <c r="F6" s="778"/>
      <c r="G6" s="778"/>
      <c r="H6" s="778"/>
      <c r="I6" s="778"/>
      <c r="J6" s="778"/>
      <c r="K6" s="778"/>
      <c r="L6" s="778"/>
      <c r="M6" s="778"/>
      <c r="N6" s="788"/>
      <c r="O6" s="788"/>
      <c r="P6" s="788"/>
      <c r="Q6" s="789"/>
      <c r="R6" s="785"/>
      <c r="S6" s="786"/>
      <c r="T6" s="786"/>
      <c r="U6" s="786"/>
      <c r="V6" s="787"/>
      <c r="W6" s="790"/>
      <c r="X6" s="791"/>
      <c r="Y6" s="791"/>
      <c r="Z6" s="791"/>
      <c r="AA6" s="791"/>
      <c r="AB6" s="791"/>
      <c r="AC6" s="791"/>
      <c r="AD6" s="791"/>
      <c r="AE6" s="791"/>
      <c r="AF6" s="791"/>
      <c r="AG6" s="791"/>
      <c r="AH6" s="791"/>
      <c r="AI6" s="791"/>
      <c r="AJ6" s="791"/>
      <c r="AK6" s="791"/>
      <c r="AL6" s="791"/>
      <c r="AM6" s="791"/>
      <c r="AN6" s="791"/>
      <c r="AO6" s="791"/>
      <c r="AP6" s="791"/>
      <c r="AQ6" s="791"/>
      <c r="AR6" s="791"/>
      <c r="AS6" s="791"/>
      <c r="AT6" s="791"/>
      <c r="AU6" s="4"/>
      <c r="AV6" s="4"/>
      <c r="AW6" s="4"/>
      <c r="AX6" s="4"/>
    </row>
    <row r="7" spans="1:58" ht="3" customHeight="1">
      <c r="M7" s="5"/>
      <c r="N7" s="5"/>
      <c r="O7" s="5"/>
      <c r="P7" s="5"/>
      <c r="Q7" s="5"/>
      <c r="R7" s="6"/>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row>
    <row r="8" spans="1:58" ht="13.5" customHeight="1">
      <c r="A8" s="184" t="s">
        <v>9</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row>
    <row r="9" spans="1:58" ht="13.5" customHeight="1">
      <c r="A9" s="548" t="s">
        <v>10</v>
      </c>
      <c r="B9" s="548"/>
      <c r="C9" s="548"/>
      <c r="D9" s="548"/>
      <c r="E9" s="548"/>
      <c r="F9" s="548"/>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I9" s="548"/>
      <c r="AJ9" s="548"/>
      <c r="AK9" s="548"/>
      <c r="AL9" s="548"/>
      <c r="AM9" s="548"/>
      <c r="AN9" s="548"/>
      <c r="AO9" s="548"/>
      <c r="AP9" s="548"/>
      <c r="AQ9" s="548"/>
      <c r="AR9" s="548"/>
      <c r="AS9" s="548"/>
      <c r="AT9" s="548"/>
      <c r="AU9" s="548"/>
      <c r="AV9" s="548"/>
      <c r="AW9" s="548"/>
      <c r="AX9" s="548"/>
      <c r="AY9" s="548"/>
      <c r="AZ9" s="548"/>
      <c r="BA9" s="548"/>
      <c r="BB9" s="548"/>
      <c r="BC9" s="548"/>
      <c r="BD9" s="548"/>
      <c r="BE9" s="548"/>
      <c r="BF9" s="548"/>
    </row>
    <row r="10" spans="1:58" ht="13.5" customHeight="1">
      <c r="A10" s="548" t="s">
        <v>11</v>
      </c>
      <c r="B10" s="548"/>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48"/>
      <c r="AB10" s="548"/>
      <c r="AC10" s="548"/>
      <c r="AD10" s="548"/>
      <c r="AE10" s="548"/>
      <c r="AF10" s="548"/>
      <c r="AG10" s="548"/>
      <c r="AH10" s="548"/>
      <c r="AI10" s="548"/>
      <c r="AJ10" s="548"/>
      <c r="AK10" s="548"/>
      <c r="AL10" s="548"/>
      <c r="AM10" s="548"/>
      <c r="AN10" s="548"/>
      <c r="AO10" s="548"/>
      <c r="AP10" s="548"/>
      <c r="AQ10" s="548"/>
      <c r="AR10" s="548"/>
      <c r="AS10" s="548"/>
      <c r="AT10" s="548"/>
      <c r="AU10" s="548"/>
      <c r="AV10" s="548"/>
      <c r="AW10" s="548"/>
      <c r="AX10" s="548"/>
      <c r="AY10" s="548"/>
      <c r="AZ10" s="548"/>
      <c r="BA10" s="548"/>
      <c r="BB10" s="548"/>
      <c r="BC10" s="548"/>
      <c r="BD10" s="548"/>
      <c r="BE10" s="548"/>
      <c r="BF10" s="548"/>
    </row>
    <row r="11" spans="1:58" ht="13.5" customHeight="1">
      <c r="A11" s="184" t="s">
        <v>12</v>
      </c>
      <c r="B11" s="184"/>
      <c r="C11" s="184"/>
      <c r="D11" s="184"/>
      <c r="E11" s="184"/>
      <c r="F11" s="184"/>
      <c r="G11" s="184"/>
      <c r="H11" s="184"/>
      <c r="I11" s="184"/>
      <c r="J11" s="184"/>
      <c r="K11" s="184"/>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c r="AV11" s="184"/>
      <c r="AW11" s="184"/>
      <c r="AX11" s="184"/>
      <c r="AY11" s="184"/>
      <c r="AZ11" s="184"/>
      <c r="BA11" s="184"/>
      <c r="BB11" s="184"/>
      <c r="BC11" s="184"/>
      <c r="BD11" s="184"/>
      <c r="BE11" s="184"/>
      <c r="BF11" s="184"/>
    </row>
    <row r="12" spans="1:58" ht="13.5" customHeight="1">
      <c r="A12" s="184" t="s">
        <v>13</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84"/>
      <c r="AP12" s="184"/>
      <c r="AQ12" s="184"/>
      <c r="AR12" s="184"/>
      <c r="AS12" s="184"/>
      <c r="AT12" s="184"/>
      <c r="AU12" s="184"/>
      <c r="AV12" s="184"/>
      <c r="AW12" s="184"/>
      <c r="AX12" s="184"/>
      <c r="AY12" s="184"/>
      <c r="AZ12" s="184"/>
      <c r="BA12" s="184"/>
      <c r="BB12" s="184"/>
      <c r="BC12" s="184"/>
      <c r="BD12" s="184"/>
      <c r="BE12" s="184"/>
      <c r="BF12" s="184"/>
    </row>
    <row r="13" spans="1:58" ht="3" customHeight="1">
      <c r="M13" s="5"/>
      <c r="N13" s="5"/>
      <c r="O13" s="5"/>
      <c r="P13" s="5"/>
      <c r="Q13" s="5"/>
      <c r="R13" s="6"/>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row>
    <row r="14" spans="1:58" ht="15" customHeight="1">
      <c r="A14" s="2" t="s">
        <v>14</v>
      </c>
    </row>
    <row r="15" spans="1:58" ht="15" customHeight="1">
      <c r="A15" s="548" t="s">
        <v>15</v>
      </c>
      <c r="B15" s="548"/>
      <c r="C15" s="548"/>
      <c r="D15" s="548"/>
      <c r="E15" s="548"/>
      <c r="F15" s="548"/>
      <c r="G15" s="548"/>
      <c r="H15" s="548"/>
      <c r="I15" s="548"/>
      <c r="J15" s="548"/>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c r="AP15" s="548"/>
      <c r="AQ15" s="548"/>
      <c r="AR15" s="548"/>
      <c r="AS15" s="548"/>
      <c r="AT15" s="548"/>
      <c r="AU15" s="548"/>
      <c r="AV15" s="548"/>
      <c r="AW15" s="548"/>
      <c r="AX15" s="548"/>
      <c r="AY15" s="548"/>
      <c r="AZ15" s="548"/>
      <c r="BA15" s="548"/>
      <c r="BB15" s="548"/>
      <c r="BC15" s="548"/>
      <c r="BD15" s="548"/>
      <c r="BE15" s="548"/>
      <c r="BF15" s="548"/>
    </row>
    <row r="16" spans="1:58" ht="15" customHeight="1">
      <c r="A16" s="7" t="s">
        <v>16</v>
      </c>
      <c r="B16" s="760">
        <f>AZ88</f>
        <v>120</v>
      </c>
      <c r="C16" s="760"/>
      <c r="D16" s="760"/>
      <c r="E16" s="761" t="s">
        <v>17</v>
      </c>
      <c r="F16" s="762"/>
      <c r="G16" s="764">
        <f>AZ147</f>
        <v>12</v>
      </c>
      <c r="H16" s="765"/>
      <c r="I16" s="765"/>
      <c r="J16" s="765"/>
      <c r="K16" s="379" t="s">
        <v>18</v>
      </c>
      <c r="L16" s="380"/>
      <c r="M16" s="77"/>
      <c r="N16" s="7" t="s">
        <v>16</v>
      </c>
      <c r="O16" s="760">
        <f>AZ88</f>
        <v>120</v>
      </c>
      <c r="P16" s="760"/>
      <c r="Q16" s="760"/>
      <c r="R16" s="761" t="s">
        <v>17</v>
      </c>
      <c r="S16" s="762"/>
      <c r="T16" s="764">
        <f>AD111</f>
        <v>6</v>
      </c>
      <c r="U16" s="765"/>
      <c r="V16" s="765"/>
      <c r="W16" s="765"/>
      <c r="X16" s="379"/>
      <c r="Y16" s="380"/>
      <c r="Z16" s="7" t="s">
        <v>16</v>
      </c>
      <c r="AA16" s="760">
        <f>AZ88</f>
        <v>120</v>
      </c>
      <c r="AB16" s="760"/>
      <c r="AC16" s="760"/>
      <c r="AD16" s="761" t="s">
        <v>17</v>
      </c>
      <c r="AE16" s="762"/>
      <c r="AF16" s="770">
        <f>AT111</f>
        <v>360</v>
      </c>
      <c r="AG16" s="771"/>
      <c r="AH16" s="771"/>
      <c r="AI16" s="771"/>
      <c r="AJ16" s="379" t="s">
        <v>19</v>
      </c>
      <c r="AK16" s="380"/>
      <c r="AL16" s="7" t="s">
        <v>16</v>
      </c>
      <c r="AM16" s="760">
        <f>AZ88</f>
        <v>120</v>
      </c>
      <c r="AN16" s="760"/>
      <c r="AO16" s="760"/>
      <c r="AP16" s="761" t="s">
        <v>17</v>
      </c>
      <c r="AQ16" s="762"/>
      <c r="AR16" s="763" t="s">
        <v>20</v>
      </c>
      <c r="AS16" s="379"/>
      <c r="AT16" s="760">
        <f>AZ88</f>
        <v>120</v>
      </c>
      <c r="AU16" s="760"/>
      <c r="AV16" s="760"/>
      <c r="AW16" s="379" t="s">
        <v>17</v>
      </c>
      <c r="AX16" s="379"/>
      <c r="AY16" s="9"/>
    </row>
    <row r="17" spans="1:121" ht="15" customHeight="1">
      <c r="A17" s="749" t="s">
        <v>21</v>
      </c>
      <c r="B17" s="750"/>
      <c r="C17" s="750"/>
      <c r="D17" s="750"/>
      <c r="E17" s="750"/>
      <c r="F17" s="751"/>
      <c r="G17" s="766"/>
      <c r="H17" s="767"/>
      <c r="I17" s="767"/>
      <c r="J17" s="767"/>
      <c r="K17" s="367"/>
      <c r="L17" s="382"/>
      <c r="M17" s="77"/>
      <c r="N17" s="749" t="s">
        <v>22</v>
      </c>
      <c r="O17" s="750"/>
      <c r="P17" s="750"/>
      <c r="Q17" s="750"/>
      <c r="R17" s="750"/>
      <c r="S17" s="751"/>
      <c r="T17" s="766"/>
      <c r="U17" s="767"/>
      <c r="V17" s="767"/>
      <c r="W17" s="767"/>
      <c r="X17" s="759"/>
      <c r="Y17" s="382"/>
      <c r="Z17" s="749" t="s">
        <v>23</v>
      </c>
      <c r="AA17" s="750"/>
      <c r="AB17" s="750"/>
      <c r="AC17" s="750"/>
      <c r="AD17" s="750"/>
      <c r="AE17" s="751"/>
      <c r="AF17" s="772"/>
      <c r="AG17" s="773"/>
      <c r="AH17" s="773"/>
      <c r="AI17" s="773"/>
      <c r="AJ17" s="759"/>
      <c r="AK17" s="382"/>
      <c r="AL17" s="749" t="s">
        <v>24</v>
      </c>
      <c r="AM17" s="750"/>
      <c r="AN17" s="750"/>
      <c r="AO17" s="750"/>
      <c r="AP17" s="750"/>
      <c r="AQ17" s="751"/>
      <c r="AR17" s="745">
        <f>ROUND(AF16/AT16,0)</f>
        <v>3</v>
      </c>
      <c r="AS17" s="746"/>
      <c r="AT17" s="746"/>
      <c r="AU17" s="746"/>
      <c r="AV17" s="746"/>
      <c r="AW17" s="746"/>
      <c r="AX17" s="367" t="s">
        <v>25</v>
      </c>
      <c r="AY17" s="382"/>
    </row>
    <row r="18" spans="1:121" ht="15" customHeight="1">
      <c r="A18" s="752"/>
      <c r="B18" s="753"/>
      <c r="C18" s="753"/>
      <c r="D18" s="753"/>
      <c r="E18" s="753"/>
      <c r="F18" s="754"/>
      <c r="G18" s="768"/>
      <c r="H18" s="769"/>
      <c r="I18" s="769"/>
      <c r="J18" s="769"/>
      <c r="K18" s="384" t="s">
        <v>26</v>
      </c>
      <c r="L18" s="385"/>
      <c r="M18" s="77"/>
      <c r="N18" s="752"/>
      <c r="O18" s="753"/>
      <c r="P18" s="753"/>
      <c r="Q18" s="753"/>
      <c r="R18" s="753"/>
      <c r="S18" s="754"/>
      <c r="T18" s="768"/>
      <c r="U18" s="769"/>
      <c r="V18" s="769"/>
      <c r="W18" s="769"/>
      <c r="X18" s="384" t="s">
        <v>26</v>
      </c>
      <c r="Y18" s="385"/>
      <c r="Z18" s="752"/>
      <c r="AA18" s="753"/>
      <c r="AB18" s="753"/>
      <c r="AC18" s="753"/>
      <c r="AD18" s="753"/>
      <c r="AE18" s="754"/>
      <c r="AF18" s="774"/>
      <c r="AG18" s="775"/>
      <c r="AH18" s="775"/>
      <c r="AI18" s="775"/>
      <c r="AJ18" s="757" t="s">
        <v>17</v>
      </c>
      <c r="AK18" s="758"/>
      <c r="AL18" s="752"/>
      <c r="AM18" s="753"/>
      <c r="AN18" s="753"/>
      <c r="AO18" s="753"/>
      <c r="AP18" s="753"/>
      <c r="AQ18" s="754"/>
      <c r="AR18" s="755"/>
      <c r="AS18" s="756"/>
      <c r="AT18" s="756"/>
      <c r="AU18" s="756"/>
      <c r="AV18" s="756"/>
      <c r="AW18" s="756"/>
      <c r="AX18" s="384" t="s">
        <v>26</v>
      </c>
      <c r="AY18" s="385"/>
    </row>
    <row r="19" spans="1:121" ht="24" customHeight="1" thickBot="1">
      <c r="A19" s="734" t="s">
        <v>27</v>
      </c>
      <c r="B19" s="735"/>
      <c r="C19" s="735"/>
      <c r="D19" s="735"/>
      <c r="E19" s="735"/>
      <c r="F19" s="735"/>
      <c r="G19" s="735"/>
      <c r="H19" s="735"/>
      <c r="I19" s="735"/>
      <c r="J19" s="735"/>
      <c r="K19" s="735"/>
      <c r="L19" s="735"/>
      <c r="M19" s="79"/>
      <c r="N19" s="736" t="s">
        <v>28</v>
      </c>
      <c r="O19" s="736"/>
      <c r="P19" s="736"/>
      <c r="Q19" s="736"/>
      <c r="R19" s="736"/>
      <c r="S19" s="736"/>
      <c r="T19" s="736"/>
      <c r="U19" s="736"/>
      <c r="V19" s="736"/>
      <c r="W19" s="736"/>
      <c r="X19" s="736"/>
      <c r="Y19" s="736"/>
      <c r="Z19" s="736"/>
      <c r="AA19" s="736"/>
      <c r="AB19" s="736"/>
      <c r="AC19" s="736"/>
      <c r="AD19" s="736"/>
      <c r="AE19" s="736"/>
      <c r="AF19" s="736"/>
      <c r="AG19" s="736"/>
      <c r="AH19" s="736"/>
      <c r="AI19" s="736"/>
      <c r="AJ19" s="736"/>
      <c r="AK19" s="736"/>
      <c r="AL19" s="11"/>
      <c r="AM19" s="11"/>
      <c r="AN19" s="11"/>
      <c r="AO19" s="11"/>
      <c r="AP19" s="11"/>
      <c r="AQ19" s="737" t="s">
        <v>29</v>
      </c>
      <c r="AR19" s="737"/>
      <c r="AS19" s="737"/>
      <c r="AT19" s="737"/>
      <c r="AU19" s="737"/>
      <c r="AV19" s="737"/>
      <c r="AW19" s="737"/>
      <c r="AX19" s="737"/>
      <c r="AY19" s="737"/>
    </row>
    <row r="20" spans="1:121" ht="13.5" customHeight="1" thickTop="1">
      <c r="A20" s="738" t="s">
        <v>30</v>
      </c>
      <c r="B20" s="738"/>
      <c r="C20" s="738"/>
      <c r="D20" s="738"/>
      <c r="E20" s="738"/>
      <c r="F20" s="738"/>
      <c r="G20" s="738"/>
      <c r="H20" s="738"/>
      <c r="I20" s="738"/>
      <c r="J20" s="738"/>
      <c r="K20" s="738"/>
      <c r="L20" s="738"/>
      <c r="M20" s="738"/>
      <c r="N20" s="738"/>
      <c r="O20" s="738"/>
      <c r="P20" s="738"/>
      <c r="Q20" s="738"/>
      <c r="R20" s="738"/>
      <c r="S20" s="738"/>
      <c r="T20" s="738"/>
      <c r="U20" s="738"/>
      <c r="V20" s="738"/>
      <c r="W20" s="738"/>
      <c r="X20" s="738"/>
      <c r="Y20" s="738"/>
      <c r="Z20" s="738"/>
      <c r="AA20" s="738"/>
      <c r="AB20" s="738"/>
      <c r="AC20" s="738"/>
      <c r="AD20" s="738"/>
      <c r="AE20" s="738"/>
      <c r="AF20" s="738"/>
      <c r="AG20" s="738"/>
      <c r="AH20" s="738"/>
      <c r="AI20" s="738"/>
      <c r="AJ20" s="738"/>
      <c r="AK20" s="738"/>
      <c r="AL20" s="738"/>
      <c r="AM20" s="738"/>
      <c r="AN20" s="738"/>
      <c r="AO20" s="738"/>
      <c r="AP20" s="738"/>
      <c r="AQ20" s="738"/>
      <c r="AR20" s="739" t="s">
        <v>31</v>
      </c>
      <c r="AS20" s="740"/>
      <c r="AT20" s="740"/>
      <c r="AU20" s="740"/>
      <c r="AV20" s="740"/>
      <c r="AW20" s="741"/>
      <c r="AX20" s="743">
        <f>G16+AR17</f>
        <v>15</v>
      </c>
      <c r="AY20" s="744"/>
      <c r="AZ20" s="744"/>
      <c r="BA20" s="744"/>
      <c r="BB20" s="744"/>
      <c r="BC20" s="744"/>
      <c r="BD20" s="744"/>
      <c r="BE20" s="719" t="s">
        <v>32</v>
      </c>
      <c r="BF20" s="720"/>
    </row>
    <row r="21" spans="1:121" ht="13.5" customHeight="1">
      <c r="A21" s="738"/>
      <c r="B21" s="738"/>
      <c r="C21" s="738"/>
      <c r="D21" s="738"/>
      <c r="E21" s="738"/>
      <c r="F21" s="738"/>
      <c r="G21" s="738"/>
      <c r="H21" s="738"/>
      <c r="I21" s="738"/>
      <c r="J21" s="738"/>
      <c r="K21" s="738"/>
      <c r="L21" s="738"/>
      <c r="M21" s="738"/>
      <c r="N21" s="738"/>
      <c r="O21" s="738"/>
      <c r="P21" s="738"/>
      <c r="Q21" s="738"/>
      <c r="R21" s="738"/>
      <c r="S21" s="738"/>
      <c r="T21" s="738"/>
      <c r="U21" s="738"/>
      <c r="V21" s="738"/>
      <c r="W21" s="738"/>
      <c r="X21" s="738"/>
      <c r="Y21" s="738"/>
      <c r="Z21" s="738"/>
      <c r="AA21" s="738"/>
      <c r="AB21" s="738"/>
      <c r="AC21" s="738"/>
      <c r="AD21" s="738"/>
      <c r="AE21" s="738"/>
      <c r="AF21" s="738"/>
      <c r="AG21" s="738"/>
      <c r="AH21" s="738"/>
      <c r="AI21" s="738"/>
      <c r="AJ21" s="738"/>
      <c r="AK21" s="738"/>
      <c r="AL21" s="738"/>
      <c r="AM21" s="738"/>
      <c r="AN21" s="738"/>
      <c r="AO21" s="738"/>
      <c r="AP21" s="738"/>
      <c r="AQ21" s="738"/>
      <c r="AR21" s="742"/>
      <c r="AS21" s="343"/>
      <c r="AT21" s="343"/>
      <c r="AU21" s="343"/>
      <c r="AV21" s="343"/>
      <c r="AW21" s="344"/>
      <c r="AX21" s="745"/>
      <c r="AY21" s="746"/>
      <c r="AZ21" s="746"/>
      <c r="BA21" s="746"/>
      <c r="BB21" s="746"/>
      <c r="BC21" s="746"/>
      <c r="BD21" s="746"/>
      <c r="BE21" s="5"/>
      <c r="BF21" s="12"/>
      <c r="BG21" s="13"/>
    </row>
    <row r="22" spans="1:121" s="14" customFormat="1" ht="13.5" customHeight="1">
      <c r="A22" s="548" t="s">
        <v>33</v>
      </c>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721"/>
      <c r="AR22" s="722" t="s">
        <v>34</v>
      </c>
      <c r="AS22" s="723"/>
      <c r="AT22" s="723"/>
      <c r="AU22" s="723"/>
      <c r="AV22" s="723"/>
      <c r="AW22" s="724"/>
      <c r="AX22" s="747"/>
      <c r="AY22" s="748"/>
      <c r="AZ22" s="748"/>
      <c r="BA22" s="748"/>
      <c r="BB22" s="748"/>
      <c r="BC22" s="748"/>
      <c r="BD22" s="748"/>
      <c r="BE22" s="725" t="s">
        <v>26</v>
      </c>
      <c r="BF22" s="726"/>
      <c r="BG22" s="2"/>
      <c r="BK22" s="188"/>
      <c r="BL22" s="188"/>
      <c r="BM22" s="188"/>
      <c r="BN22" s="188"/>
      <c r="BO22" s="188"/>
      <c r="BP22" s="188"/>
      <c r="BQ22" s="188"/>
      <c r="BR22" s="188"/>
      <c r="BS22" s="188"/>
      <c r="BT22" s="188"/>
      <c r="BU22" s="188"/>
      <c r="BV22" s="188"/>
      <c r="BW22" s="188"/>
      <c r="BX22" s="188"/>
      <c r="BY22" s="188"/>
      <c r="BZ22" s="188"/>
      <c r="CA22" s="188"/>
      <c r="CB22" s="188"/>
      <c r="CC22" s="188"/>
      <c r="CD22" s="188"/>
      <c r="CE22" s="188"/>
      <c r="CF22" s="188"/>
      <c r="CG22" s="188"/>
      <c r="CH22" s="188"/>
      <c r="CI22" s="188"/>
      <c r="CJ22" s="188"/>
      <c r="CK22" s="188"/>
      <c r="CL22" s="188"/>
      <c r="CM22" s="188"/>
      <c r="CN22" s="188"/>
      <c r="CO22" s="188"/>
      <c r="CP22" s="188"/>
      <c r="CQ22" s="188"/>
      <c r="CR22" s="188"/>
      <c r="CS22" s="188"/>
      <c r="CT22" s="188"/>
      <c r="CU22" s="188"/>
      <c r="CV22" s="188"/>
      <c r="CW22" s="188"/>
      <c r="CX22" s="188"/>
      <c r="CY22" s="188"/>
      <c r="CZ22" s="188"/>
      <c r="DA22" s="188"/>
      <c r="DB22" s="188"/>
      <c r="DC22" s="188"/>
      <c r="DD22" s="188"/>
      <c r="DE22" s="188"/>
      <c r="DF22" s="188"/>
      <c r="DG22" s="188"/>
      <c r="DH22" s="188"/>
      <c r="DI22" s="188"/>
      <c r="DJ22" s="188"/>
      <c r="DK22" s="188"/>
      <c r="DL22" s="188"/>
      <c r="DM22" s="188"/>
      <c r="DN22" s="188"/>
      <c r="DO22" s="188"/>
      <c r="DP22" s="188"/>
      <c r="DQ22" s="188"/>
    </row>
    <row r="23" spans="1:121" ht="19.5" customHeight="1" thickBot="1">
      <c r="A23" s="548" t="s">
        <v>35</v>
      </c>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15"/>
      <c r="AR23" s="727" t="s">
        <v>36</v>
      </c>
      <c r="AS23" s="728"/>
      <c r="AT23" s="728"/>
      <c r="AU23" s="728"/>
      <c r="AV23" s="728"/>
      <c r="AW23" s="729"/>
      <c r="AX23" s="730">
        <f>G16+ROUNDDOWN(AF16/AM16,1)+AU156</f>
        <v>15.3</v>
      </c>
      <c r="AY23" s="731"/>
      <c r="AZ23" s="731"/>
      <c r="BA23" s="731"/>
      <c r="BB23" s="731"/>
      <c r="BC23" s="731"/>
      <c r="BD23" s="731"/>
      <c r="BE23" s="732" t="s">
        <v>37</v>
      </c>
      <c r="BF23" s="733"/>
      <c r="BW23" s="16"/>
    </row>
    <row r="24" spans="1:121" ht="18" customHeight="1" thickTop="1">
      <c r="A24" s="14" t="s">
        <v>38</v>
      </c>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8"/>
      <c r="AP24" s="17"/>
      <c r="AQ24" s="17"/>
    </row>
    <row r="25" spans="1:121" ht="11.25" customHeight="1">
      <c r="B25" s="155" t="s">
        <v>39</v>
      </c>
      <c r="C25" s="239"/>
      <c r="D25" s="155" t="s">
        <v>40</v>
      </c>
      <c r="E25" s="238"/>
      <c r="F25" s="238"/>
      <c r="G25" s="238"/>
      <c r="H25" s="238"/>
      <c r="I25" s="239"/>
      <c r="J25" s="137" t="s">
        <v>41</v>
      </c>
      <c r="K25" s="138"/>
      <c r="L25" s="138"/>
      <c r="M25" s="138"/>
      <c r="N25" s="138"/>
      <c r="O25" s="138"/>
      <c r="P25" s="138"/>
      <c r="Q25" s="139"/>
      <c r="R25" s="807">
        <f>R4</f>
        <v>4</v>
      </c>
      <c r="S25" s="808"/>
      <c r="T25" s="808"/>
      <c r="U25" s="710" t="s">
        <v>42</v>
      </c>
      <c r="V25" s="710"/>
      <c r="W25" s="710"/>
      <c r="X25" s="710"/>
      <c r="Y25" s="710"/>
      <c r="Z25" s="710"/>
      <c r="AA25" s="710"/>
      <c r="AB25" s="710"/>
      <c r="AC25" s="710"/>
      <c r="AD25" s="711"/>
      <c r="AE25" s="19"/>
      <c r="AF25" s="20"/>
      <c r="AG25" s="138" t="s">
        <v>43</v>
      </c>
      <c r="AH25" s="138"/>
      <c r="AI25" s="138"/>
      <c r="AJ25" s="138"/>
      <c r="AK25" s="138"/>
      <c r="AL25" s="138"/>
      <c r="AM25" s="138"/>
      <c r="AN25" s="138"/>
      <c r="AO25" s="138"/>
      <c r="AP25" s="138"/>
      <c r="AQ25" s="138"/>
      <c r="AR25" s="138"/>
      <c r="AS25" s="138"/>
      <c r="AT25" s="138"/>
      <c r="AU25" s="138"/>
      <c r="AV25" s="138"/>
      <c r="AW25" s="138"/>
      <c r="AX25" s="139"/>
    </row>
    <row r="26" spans="1:121" ht="11.25" customHeight="1">
      <c r="B26" s="240"/>
      <c r="C26" s="242"/>
      <c r="D26" s="240"/>
      <c r="E26" s="241"/>
      <c r="F26" s="241"/>
      <c r="G26" s="241"/>
      <c r="H26" s="241"/>
      <c r="I26" s="242"/>
      <c r="J26" s="143"/>
      <c r="K26" s="144"/>
      <c r="L26" s="144"/>
      <c r="M26" s="144"/>
      <c r="N26" s="144"/>
      <c r="O26" s="144"/>
      <c r="P26" s="144"/>
      <c r="Q26" s="145"/>
      <c r="R26" s="809"/>
      <c r="S26" s="810"/>
      <c r="T26" s="810"/>
      <c r="U26" s="712"/>
      <c r="V26" s="712"/>
      <c r="W26" s="712"/>
      <c r="X26" s="712"/>
      <c r="Y26" s="712"/>
      <c r="Z26" s="712"/>
      <c r="AA26" s="712"/>
      <c r="AB26" s="712"/>
      <c r="AC26" s="712"/>
      <c r="AD26" s="713"/>
      <c r="AE26" s="21"/>
      <c r="AF26" s="22"/>
      <c r="AG26" s="141"/>
      <c r="AH26" s="141"/>
      <c r="AI26" s="141"/>
      <c r="AJ26" s="141"/>
      <c r="AK26" s="141"/>
      <c r="AL26" s="141"/>
      <c r="AM26" s="141"/>
      <c r="AN26" s="141"/>
      <c r="AO26" s="141"/>
      <c r="AP26" s="141"/>
      <c r="AQ26" s="141"/>
      <c r="AR26" s="141"/>
      <c r="AS26" s="141"/>
      <c r="AT26" s="141"/>
      <c r="AU26" s="141"/>
      <c r="AV26" s="141"/>
      <c r="AW26" s="141"/>
      <c r="AX26" s="142"/>
    </row>
    <row r="27" spans="1:121" ht="11.25" customHeight="1">
      <c r="B27" s="240"/>
      <c r="C27" s="242"/>
      <c r="D27" s="240"/>
      <c r="E27" s="241"/>
      <c r="F27" s="241"/>
      <c r="G27" s="241"/>
      <c r="H27" s="241"/>
      <c r="I27" s="242"/>
      <c r="J27" s="714">
        <v>280</v>
      </c>
      <c r="K27" s="715"/>
      <c r="L27" s="715"/>
      <c r="M27" s="715"/>
      <c r="N27" s="715"/>
      <c r="O27" s="715"/>
      <c r="P27" s="379" t="s">
        <v>26</v>
      </c>
      <c r="Q27" s="380"/>
      <c r="R27" s="718" t="s">
        <v>44</v>
      </c>
      <c r="S27" s="689"/>
      <c r="T27" s="689"/>
      <c r="U27" s="689"/>
      <c r="V27" s="689"/>
      <c r="W27" s="689"/>
      <c r="X27" s="690"/>
      <c r="Y27" s="689" t="s">
        <v>45</v>
      </c>
      <c r="Z27" s="689"/>
      <c r="AA27" s="689"/>
      <c r="AB27" s="689"/>
      <c r="AC27" s="689"/>
      <c r="AD27" s="689"/>
      <c r="AE27" s="688" t="s">
        <v>46</v>
      </c>
      <c r="AF27" s="689"/>
      <c r="AG27" s="689"/>
      <c r="AH27" s="689"/>
      <c r="AI27" s="689"/>
      <c r="AJ27" s="690"/>
      <c r="AK27" s="693" t="s">
        <v>47</v>
      </c>
      <c r="AL27" s="694"/>
      <c r="AM27" s="694"/>
      <c r="AN27" s="694"/>
      <c r="AO27" s="694"/>
      <c r="AP27" s="694"/>
      <c r="AQ27" s="694"/>
      <c r="AR27" s="694"/>
      <c r="AS27" s="694"/>
      <c r="AT27" s="694"/>
      <c r="AU27" s="694"/>
      <c r="AV27" s="694"/>
      <c r="AW27" s="694"/>
      <c r="AX27" s="695"/>
    </row>
    <row r="28" spans="1:121" ht="11.25" customHeight="1" thickBot="1">
      <c r="B28" s="584"/>
      <c r="C28" s="705"/>
      <c r="D28" s="240"/>
      <c r="E28" s="241"/>
      <c r="F28" s="241"/>
      <c r="G28" s="241"/>
      <c r="H28" s="241"/>
      <c r="I28" s="242"/>
      <c r="J28" s="716"/>
      <c r="K28" s="717"/>
      <c r="L28" s="717"/>
      <c r="M28" s="717"/>
      <c r="N28" s="717"/>
      <c r="O28" s="717"/>
      <c r="P28" s="569"/>
      <c r="Q28" s="622"/>
      <c r="R28" s="140"/>
      <c r="S28" s="141"/>
      <c r="T28" s="141"/>
      <c r="U28" s="141"/>
      <c r="V28" s="141"/>
      <c r="W28" s="141"/>
      <c r="X28" s="692"/>
      <c r="Y28" s="141"/>
      <c r="Z28" s="141"/>
      <c r="AA28" s="141"/>
      <c r="AB28" s="141"/>
      <c r="AC28" s="141"/>
      <c r="AD28" s="141"/>
      <c r="AE28" s="691"/>
      <c r="AF28" s="141"/>
      <c r="AG28" s="141"/>
      <c r="AH28" s="141"/>
      <c r="AI28" s="141"/>
      <c r="AJ28" s="692"/>
      <c r="AK28" s="696"/>
      <c r="AL28" s="697"/>
      <c r="AM28" s="697"/>
      <c r="AN28" s="697"/>
      <c r="AO28" s="697"/>
      <c r="AP28" s="697"/>
      <c r="AQ28" s="697"/>
      <c r="AR28" s="697"/>
      <c r="AS28" s="697"/>
      <c r="AT28" s="697"/>
      <c r="AU28" s="697"/>
      <c r="AV28" s="697"/>
      <c r="AW28" s="697"/>
      <c r="AX28" s="698"/>
    </row>
    <row r="29" spans="1:121" ht="15" customHeight="1" thickTop="1">
      <c r="B29" s="699" t="s">
        <v>48</v>
      </c>
      <c r="C29" s="700"/>
      <c r="D29" s="643" t="s">
        <v>49</v>
      </c>
      <c r="E29" s="644"/>
      <c r="F29" s="644"/>
      <c r="G29" s="644"/>
      <c r="H29" s="644"/>
      <c r="I29" s="644"/>
      <c r="J29" s="644"/>
      <c r="K29" s="644"/>
      <c r="L29" s="644"/>
      <c r="M29" s="644"/>
      <c r="N29" s="644"/>
      <c r="O29" s="644"/>
      <c r="P29" s="644"/>
      <c r="Q29" s="644"/>
      <c r="R29" s="644"/>
      <c r="S29" s="644"/>
      <c r="T29" s="644"/>
      <c r="U29" s="644"/>
      <c r="V29" s="644"/>
      <c r="W29" s="644"/>
      <c r="X29" s="644"/>
      <c r="Y29" s="644"/>
      <c r="Z29" s="644"/>
      <c r="AA29" s="644"/>
      <c r="AB29" s="644"/>
      <c r="AC29" s="644"/>
      <c r="AD29" s="644"/>
      <c r="AE29" s="644"/>
      <c r="AF29" s="644"/>
      <c r="AG29" s="644"/>
      <c r="AH29" s="644"/>
      <c r="AI29" s="644"/>
      <c r="AJ29" s="644"/>
      <c r="AK29" s="644"/>
      <c r="AL29" s="644"/>
      <c r="AM29" s="644"/>
      <c r="AN29" s="644"/>
      <c r="AO29" s="644"/>
      <c r="AP29" s="644"/>
      <c r="AQ29" s="644"/>
      <c r="AR29" s="644"/>
      <c r="AS29" s="644"/>
      <c r="AT29" s="644"/>
      <c r="AU29" s="644"/>
      <c r="AV29" s="644"/>
      <c r="AW29" s="644"/>
      <c r="AX29" s="645"/>
    </row>
    <row r="30" spans="1:121" ht="11.25" customHeight="1">
      <c r="B30" s="701"/>
      <c r="C30" s="702"/>
      <c r="D30" s="646" t="s">
        <v>50</v>
      </c>
      <c r="E30" s="647"/>
      <c r="F30" s="647"/>
      <c r="G30" s="647"/>
      <c r="H30" s="647"/>
      <c r="I30" s="648"/>
      <c r="J30" s="652"/>
      <c r="K30" s="653"/>
      <c r="L30" s="653"/>
      <c r="M30" s="653"/>
      <c r="N30" s="653"/>
      <c r="O30" s="653"/>
      <c r="P30" s="379" t="s">
        <v>26</v>
      </c>
      <c r="Q30" s="380"/>
      <c r="R30" s="284"/>
      <c r="S30" s="285"/>
      <c r="T30" s="285"/>
      <c r="U30" s="285"/>
      <c r="V30" s="285"/>
      <c r="W30" s="379" t="s">
        <v>26</v>
      </c>
      <c r="X30" s="380"/>
      <c r="Y30" s="284"/>
      <c r="Z30" s="285"/>
      <c r="AA30" s="285"/>
      <c r="AB30" s="285"/>
      <c r="AC30" s="379" t="s">
        <v>26</v>
      </c>
      <c r="AD30" s="658"/>
      <c r="AE30" s="664">
        <f>R30+Y30</f>
        <v>0</v>
      </c>
      <c r="AF30" s="664"/>
      <c r="AG30" s="664"/>
      <c r="AH30" s="664"/>
      <c r="AI30" s="664"/>
      <c r="AJ30" s="665"/>
      <c r="AK30" s="671" t="s">
        <v>51</v>
      </c>
      <c r="AL30" s="684"/>
      <c r="AM30" s="684"/>
      <c r="AN30" s="684"/>
      <c r="AO30" s="684"/>
      <c r="AP30" s="684"/>
      <c r="AQ30" s="684"/>
      <c r="AR30" s="674">
        <f>ROUNDDOWN(AE30/6,1)</f>
        <v>0</v>
      </c>
      <c r="AS30" s="674"/>
      <c r="AT30" s="674"/>
      <c r="AU30" s="674"/>
      <c r="AV30" s="367" t="s">
        <v>26</v>
      </c>
      <c r="AW30" s="367"/>
      <c r="AX30" s="673"/>
    </row>
    <row r="31" spans="1:121" ht="11.25" customHeight="1">
      <c r="B31" s="701"/>
      <c r="C31" s="702"/>
      <c r="D31" s="649"/>
      <c r="E31" s="650"/>
      <c r="F31" s="650"/>
      <c r="G31" s="650"/>
      <c r="H31" s="650"/>
      <c r="I31" s="651"/>
      <c r="J31" s="654"/>
      <c r="K31" s="655"/>
      <c r="L31" s="655"/>
      <c r="M31" s="655"/>
      <c r="N31" s="655"/>
      <c r="O31" s="655"/>
      <c r="P31" s="384"/>
      <c r="Q31" s="385"/>
      <c r="R31" s="656"/>
      <c r="S31" s="657"/>
      <c r="T31" s="657"/>
      <c r="U31" s="657"/>
      <c r="V31" s="657"/>
      <c r="W31" s="384"/>
      <c r="X31" s="385"/>
      <c r="Y31" s="656"/>
      <c r="Z31" s="657"/>
      <c r="AA31" s="657"/>
      <c r="AB31" s="657"/>
      <c r="AC31" s="384"/>
      <c r="AD31" s="659"/>
      <c r="AE31" s="667"/>
      <c r="AF31" s="667"/>
      <c r="AG31" s="667"/>
      <c r="AH31" s="667"/>
      <c r="AI31" s="667"/>
      <c r="AJ31" s="668"/>
      <c r="AK31" s="682"/>
      <c r="AL31" s="683"/>
      <c r="AM31" s="683"/>
      <c r="AN31" s="683"/>
      <c r="AO31" s="683"/>
      <c r="AP31" s="683"/>
      <c r="AQ31" s="683"/>
      <c r="AR31" s="676"/>
      <c r="AS31" s="676"/>
      <c r="AT31" s="676"/>
      <c r="AU31" s="676"/>
      <c r="AV31" s="384"/>
      <c r="AW31" s="384"/>
      <c r="AX31" s="685"/>
    </row>
    <row r="32" spans="1:121" ht="11.25" customHeight="1">
      <c r="B32" s="701"/>
      <c r="C32" s="702"/>
      <c r="D32" s="678" t="s">
        <v>52</v>
      </c>
      <c r="E32" s="679"/>
      <c r="F32" s="679"/>
      <c r="G32" s="679"/>
      <c r="H32" s="679"/>
      <c r="I32" s="680"/>
      <c r="J32" s="652"/>
      <c r="K32" s="653"/>
      <c r="L32" s="653"/>
      <c r="M32" s="653"/>
      <c r="N32" s="653"/>
      <c r="O32" s="653"/>
      <c r="P32" s="379" t="s">
        <v>26</v>
      </c>
      <c r="Q32" s="380"/>
      <c r="R32" s="284"/>
      <c r="S32" s="285"/>
      <c r="T32" s="285"/>
      <c r="U32" s="285"/>
      <c r="V32" s="285"/>
      <c r="W32" s="379" t="s">
        <v>26</v>
      </c>
      <c r="X32" s="380"/>
      <c r="Y32" s="284"/>
      <c r="Z32" s="285"/>
      <c r="AA32" s="285"/>
      <c r="AB32" s="285"/>
      <c r="AC32" s="379" t="s">
        <v>26</v>
      </c>
      <c r="AD32" s="658"/>
      <c r="AE32" s="660">
        <f>R32+Y32</f>
        <v>0</v>
      </c>
      <c r="AF32" s="661"/>
      <c r="AG32" s="661"/>
      <c r="AH32" s="661"/>
      <c r="AI32" s="661"/>
      <c r="AJ32" s="662"/>
      <c r="AK32" s="669" t="s">
        <v>53</v>
      </c>
      <c r="AL32" s="681"/>
      <c r="AM32" s="681"/>
      <c r="AN32" s="681"/>
      <c r="AO32" s="681"/>
      <c r="AP32" s="681"/>
      <c r="AQ32" s="681"/>
      <c r="AR32" s="674">
        <f>ROUNDDOWN(AE32/15,1)</f>
        <v>0</v>
      </c>
      <c r="AS32" s="674"/>
      <c r="AT32" s="674"/>
      <c r="AU32" s="674"/>
      <c r="AV32" s="379" t="s">
        <v>26</v>
      </c>
      <c r="AW32" s="379"/>
      <c r="AX32" s="677"/>
    </row>
    <row r="33" spans="2:50" ht="11.25" customHeight="1" thickBot="1">
      <c r="B33" s="701"/>
      <c r="C33" s="702"/>
      <c r="D33" s="616"/>
      <c r="E33" s="617"/>
      <c r="F33" s="617"/>
      <c r="G33" s="617"/>
      <c r="H33" s="617"/>
      <c r="I33" s="618"/>
      <c r="J33" s="637"/>
      <c r="K33" s="638"/>
      <c r="L33" s="638"/>
      <c r="M33" s="638"/>
      <c r="N33" s="638"/>
      <c r="O33" s="638"/>
      <c r="P33" s="569"/>
      <c r="Q33" s="622"/>
      <c r="R33" s="556"/>
      <c r="S33" s="557"/>
      <c r="T33" s="557"/>
      <c r="U33" s="557"/>
      <c r="V33" s="557"/>
      <c r="W33" s="569"/>
      <c r="X33" s="622"/>
      <c r="Y33" s="556"/>
      <c r="Z33" s="557"/>
      <c r="AA33" s="557"/>
      <c r="AB33" s="557"/>
      <c r="AC33" s="569"/>
      <c r="AD33" s="628"/>
      <c r="AE33" s="666"/>
      <c r="AF33" s="667"/>
      <c r="AG33" s="667"/>
      <c r="AH33" s="667"/>
      <c r="AI33" s="667"/>
      <c r="AJ33" s="668"/>
      <c r="AK33" s="682"/>
      <c r="AL33" s="683"/>
      <c r="AM33" s="683"/>
      <c r="AN33" s="683"/>
      <c r="AO33" s="683"/>
      <c r="AP33" s="683"/>
      <c r="AQ33" s="683"/>
      <c r="AR33" s="676"/>
      <c r="AS33" s="676"/>
      <c r="AT33" s="676"/>
      <c r="AU33" s="676"/>
      <c r="AV33" s="569"/>
      <c r="AW33" s="569"/>
      <c r="AX33" s="563"/>
    </row>
    <row r="34" spans="2:50" ht="15" customHeight="1">
      <c r="B34" s="701"/>
      <c r="C34" s="702"/>
      <c r="D34" s="643" t="s">
        <v>54</v>
      </c>
      <c r="E34" s="644"/>
      <c r="F34" s="644"/>
      <c r="G34" s="644"/>
      <c r="H34" s="644"/>
      <c r="I34" s="644"/>
      <c r="J34" s="644"/>
      <c r="K34" s="644"/>
      <c r="L34" s="644"/>
      <c r="M34" s="644"/>
      <c r="N34" s="644"/>
      <c r="O34" s="644"/>
      <c r="P34" s="644"/>
      <c r="Q34" s="644"/>
      <c r="R34" s="644"/>
      <c r="S34" s="644"/>
      <c r="T34" s="644"/>
      <c r="U34" s="644"/>
      <c r="V34" s="644"/>
      <c r="W34" s="644"/>
      <c r="X34" s="644"/>
      <c r="Y34" s="644"/>
      <c r="Z34" s="644"/>
      <c r="AA34" s="644"/>
      <c r="AB34" s="644"/>
      <c r="AC34" s="644"/>
      <c r="AD34" s="644"/>
      <c r="AE34" s="644"/>
      <c r="AF34" s="644"/>
      <c r="AG34" s="644"/>
      <c r="AH34" s="644"/>
      <c r="AI34" s="644"/>
      <c r="AJ34" s="644"/>
      <c r="AK34" s="644"/>
      <c r="AL34" s="644"/>
      <c r="AM34" s="644"/>
      <c r="AN34" s="644"/>
      <c r="AO34" s="644"/>
      <c r="AP34" s="644"/>
      <c r="AQ34" s="644"/>
      <c r="AR34" s="644"/>
      <c r="AS34" s="644"/>
      <c r="AT34" s="644"/>
      <c r="AU34" s="644"/>
      <c r="AV34" s="644"/>
      <c r="AW34" s="644"/>
      <c r="AX34" s="645"/>
    </row>
    <row r="35" spans="2:50" ht="11.25" customHeight="1">
      <c r="B35" s="701"/>
      <c r="C35" s="702"/>
      <c r="D35" s="646" t="s">
        <v>50</v>
      </c>
      <c r="E35" s="647"/>
      <c r="F35" s="647"/>
      <c r="G35" s="647"/>
      <c r="H35" s="647"/>
      <c r="I35" s="648"/>
      <c r="J35" s="652"/>
      <c r="K35" s="653"/>
      <c r="L35" s="653"/>
      <c r="M35" s="653"/>
      <c r="N35" s="653"/>
      <c r="O35" s="653"/>
      <c r="P35" s="379" t="s">
        <v>26</v>
      </c>
      <c r="Q35" s="380"/>
      <c r="R35" s="284">
        <v>10</v>
      </c>
      <c r="S35" s="285"/>
      <c r="T35" s="285"/>
      <c r="U35" s="285"/>
      <c r="V35" s="285"/>
      <c r="W35" s="379" t="s">
        <v>26</v>
      </c>
      <c r="X35" s="380"/>
      <c r="Y35" s="284"/>
      <c r="Z35" s="285"/>
      <c r="AA35" s="285"/>
      <c r="AB35" s="285"/>
      <c r="AC35" s="379" t="s">
        <v>26</v>
      </c>
      <c r="AD35" s="658"/>
      <c r="AE35" s="660">
        <f>R35+Y35+R37+Y37</f>
        <v>100</v>
      </c>
      <c r="AF35" s="661"/>
      <c r="AG35" s="661"/>
      <c r="AH35" s="661"/>
      <c r="AI35" s="661"/>
      <c r="AJ35" s="662"/>
      <c r="AK35" s="669" t="s">
        <v>53</v>
      </c>
      <c r="AL35" s="670"/>
      <c r="AM35" s="670"/>
      <c r="AN35" s="670"/>
      <c r="AO35" s="670"/>
      <c r="AP35" s="670"/>
      <c r="AQ35" s="670"/>
      <c r="AR35" s="674">
        <f>ROUNDDOWN(AE35/15,1)</f>
        <v>6.6</v>
      </c>
      <c r="AS35" s="674"/>
      <c r="AT35" s="674"/>
      <c r="AU35" s="674"/>
      <c r="AV35" s="379" t="s">
        <v>26</v>
      </c>
      <c r="AW35" s="379"/>
      <c r="AX35" s="85"/>
    </row>
    <row r="36" spans="2:50" ht="11.25" customHeight="1">
      <c r="B36" s="701"/>
      <c r="C36" s="702"/>
      <c r="D36" s="649"/>
      <c r="E36" s="650"/>
      <c r="F36" s="650"/>
      <c r="G36" s="650"/>
      <c r="H36" s="650"/>
      <c r="I36" s="651"/>
      <c r="J36" s="654"/>
      <c r="K36" s="655"/>
      <c r="L36" s="655"/>
      <c r="M36" s="655"/>
      <c r="N36" s="655"/>
      <c r="O36" s="655"/>
      <c r="P36" s="384"/>
      <c r="Q36" s="385"/>
      <c r="R36" s="656"/>
      <c r="S36" s="657"/>
      <c r="T36" s="657"/>
      <c r="U36" s="657"/>
      <c r="V36" s="657"/>
      <c r="W36" s="384"/>
      <c r="X36" s="385"/>
      <c r="Y36" s="656"/>
      <c r="Z36" s="657"/>
      <c r="AA36" s="657"/>
      <c r="AB36" s="657"/>
      <c r="AC36" s="384"/>
      <c r="AD36" s="659"/>
      <c r="AE36" s="663"/>
      <c r="AF36" s="664"/>
      <c r="AG36" s="664"/>
      <c r="AH36" s="664"/>
      <c r="AI36" s="664"/>
      <c r="AJ36" s="665"/>
      <c r="AK36" s="671"/>
      <c r="AL36" s="672"/>
      <c r="AM36" s="672"/>
      <c r="AN36" s="672"/>
      <c r="AO36" s="672"/>
      <c r="AP36" s="672"/>
      <c r="AQ36" s="672"/>
      <c r="AR36" s="675"/>
      <c r="AS36" s="675"/>
      <c r="AT36" s="675"/>
      <c r="AU36" s="675"/>
      <c r="AV36" s="367"/>
      <c r="AW36" s="367"/>
      <c r="AX36" s="84"/>
    </row>
    <row r="37" spans="2:50" ht="11.25" customHeight="1">
      <c r="B37" s="701"/>
      <c r="C37" s="702"/>
      <c r="D37" s="678" t="s">
        <v>52</v>
      </c>
      <c r="E37" s="679"/>
      <c r="F37" s="679"/>
      <c r="G37" s="679"/>
      <c r="H37" s="679"/>
      <c r="I37" s="680"/>
      <c r="J37" s="652"/>
      <c r="K37" s="653"/>
      <c r="L37" s="653"/>
      <c r="M37" s="653"/>
      <c r="N37" s="653"/>
      <c r="O37" s="653"/>
      <c r="P37" s="379" t="s">
        <v>26</v>
      </c>
      <c r="Q37" s="380"/>
      <c r="R37" s="284">
        <v>90</v>
      </c>
      <c r="S37" s="285"/>
      <c r="T37" s="285"/>
      <c r="U37" s="285"/>
      <c r="V37" s="285"/>
      <c r="W37" s="379" t="s">
        <v>26</v>
      </c>
      <c r="X37" s="380"/>
      <c r="Y37" s="284"/>
      <c r="Z37" s="285"/>
      <c r="AA37" s="285"/>
      <c r="AB37" s="285"/>
      <c r="AC37" s="379" t="s">
        <v>26</v>
      </c>
      <c r="AD37" s="658"/>
      <c r="AE37" s="663"/>
      <c r="AF37" s="664"/>
      <c r="AG37" s="664"/>
      <c r="AH37" s="664"/>
      <c r="AI37" s="664"/>
      <c r="AJ37" s="665"/>
      <c r="AK37" s="671"/>
      <c r="AL37" s="672"/>
      <c r="AM37" s="672"/>
      <c r="AN37" s="672"/>
      <c r="AO37" s="672"/>
      <c r="AP37" s="672"/>
      <c r="AQ37" s="672"/>
      <c r="AR37" s="675">
        <f>ROUNDDOWN(AE37/15,1)</f>
        <v>0</v>
      </c>
      <c r="AS37" s="675"/>
      <c r="AT37" s="675"/>
      <c r="AU37" s="675"/>
      <c r="AV37" s="367"/>
      <c r="AW37" s="367"/>
      <c r="AX37" s="673"/>
    </row>
    <row r="38" spans="2:50" ht="11.25" customHeight="1" thickBot="1">
      <c r="B38" s="701"/>
      <c r="C38" s="702"/>
      <c r="D38" s="616"/>
      <c r="E38" s="617"/>
      <c r="F38" s="617"/>
      <c r="G38" s="617"/>
      <c r="H38" s="617"/>
      <c r="I38" s="618"/>
      <c r="J38" s="637"/>
      <c r="K38" s="638"/>
      <c r="L38" s="638"/>
      <c r="M38" s="638"/>
      <c r="N38" s="638"/>
      <c r="O38" s="638"/>
      <c r="P38" s="569"/>
      <c r="Q38" s="622"/>
      <c r="R38" s="556"/>
      <c r="S38" s="557"/>
      <c r="T38" s="557"/>
      <c r="U38" s="557"/>
      <c r="V38" s="557"/>
      <c r="W38" s="569"/>
      <c r="X38" s="622"/>
      <c r="Y38" s="556"/>
      <c r="Z38" s="557"/>
      <c r="AA38" s="557"/>
      <c r="AB38" s="557"/>
      <c r="AC38" s="569"/>
      <c r="AD38" s="628"/>
      <c r="AE38" s="666"/>
      <c r="AF38" s="667"/>
      <c r="AG38" s="667"/>
      <c r="AH38" s="667"/>
      <c r="AI38" s="667"/>
      <c r="AJ38" s="668"/>
      <c r="AK38" s="686"/>
      <c r="AL38" s="687"/>
      <c r="AM38" s="687"/>
      <c r="AN38" s="687"/>
      <c r="AO38" s="687"/>
      <c r="AP38" s="687"/>
      <c r="AQ38" s="687"/>
      <c r="AR38" s="676"/>
      <c r="AS38" s="676"/>
      <c r="AT38" s="676"/>
      <c r="AU38" s="676"/>
      <c r="AV38" s="569"/>
      <c r="AW38" s="569"/>
      <c r="AX38" s="563"/>
    </row>
    <row r="39" spans="2:50" ht="15" customHeight="1">
      <c r="B39" s="701"/>
      <c r="C39" s="702"/>
      <c r="D39" s="643" t="s">
        <v>55</v>
      </c>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c r="AO39" s="644"/>
      <c r="AP39" s="644"/>
      <c r="AQ39" s="644"/>
      <c r="AR39" s="644"/>
      <c r="AS39" s="644"/>
      <c r="AT39" s="644"/>
      <c r="AU39" s="644"/>
      <c r="AV39" s="644"/>
      <c r="AW39" s="644"/>
      <c r="AX39" s="645"/>
    </row>
    <row r="40" spans="2:50" ht="10.5" customHeight="1">
      <c r="B40" s="701"/>
      <c r="C40" s="702"/>
      <c r="D40" s="646" t="s">
        <v>50</v>
      </c>
      <c r="E40" s="647"/>
      <c r="F40" s="647"/>
      <c r="G40" s="647"/>
      <c r="H40" s="647"/>
      <c r="I40" s="648"/>
      <c r="J40" s="652"/>
      <c r="K40" s="653"/>
      <c r="L40" s="653"/>
      <c r="M40" s="653"/>
      <c r="N40" s="653"/>
      <c r="O40" s="653"/>
      <c r="P40" s="379" t="s">
        <v>26</v>
      </c>
      <c r="Q40" s="380"/>
      <c r="R40" s="284"/>
      <c r="S40" s="285"/>
      <c r="T40" s="285"/>
      <c r="U40" s="285"/>
      <c r="V40" s="285"/>
      <c r="W40" s="379" t="s">
        <v>26</v>
      </c>
      <c r="X40" s="380"/>
      <c r="Y40" s="284"/>
      <c r="Z40" s="285"/>
      <c r="AA40" s="285"/>
      <c r="AB40" s="285"/>
      <c r="AC40" s="379" t="s">
        <v>26</v>
      </c>
      <c r="AD40" s="658"/>
      <c r="AE40" s="664">
        <f>R40+Y40</f>
        <v>0</v>
      </c>
      <c r="AF40" s="664"/>
      <c r="AG40" s="664"/>
      <c r="AH40" s="664"/>
      <c r="AI40" s="664"/>
      <c r="AJ40" s="665"/>
      <c r="AK40" s="671" t="s">
        <v>51</v>
      </c>
      <c r="AL40" s="684"/>
      <c r="AM40" s="684"/>
      <c r="AN40" s="684"/>
      <c r="AO40" s="684"/>
      <c r="AP40" s="684"/>
      <c r="AQ40" s="684"/>
      <c r="AR40" s="674">
        <f>ROUNDDOWN(AE40/6,1)</f>
        <v>0</v>
      </c>
      <c r="AS40" s="674"/>
      <c r="AT40" s="674"/>
      <c r="AU40" s="674"/>
      <c r="AV40" s="367" t="s">
        <v>26</v>
      </c>
      <c r="AW40" s="367"/>
      <c r="AX40" s="673"/>
    </row>
    <row r="41" spans="2:50" ht="10.5" customHeight="1">
      <c r="B41" s="701"/>
      <c r="C41" s="702"/>
      <c r="D41" s="649"/>
      <c r="E41" s="650"/>
      <c r="F41" s="650"/>
      <c r="G41" s="650"/>
      <c r="H41" s="650"/>
      <c r="I41" s="651"/>
      <c r="J41" s="654"/>
      <c r="K41" s="655"/>
      <c r="L41" s="655"/>
      <c r="M41" s="655"/>
      <c r="N41" s="655"/>
      <c r="O41" s="655"/>
      <c r="P41" s="384"/>
      <c r="Q41" s="385"/>
      <c r="R41" s="656"/>
      <c r="S41" s="657"/>
      <c r="T41" s="657"/>
      <c r="U41" s="657"/>
      <c r="V41" s="657"/>
      <c r="W41" s="384"/>
      <c r="X41" s="385"/>
      <c r="Y41" s="656"/>
      <c r="Z41" s="657"/>
      <c r="AA41" s="657"/>
      <c r="AB41" s="657"/>
      <c r="AC41" s="384"/>
      <c r="AD41" s="659"/>
      <c r="AE41" s="667"/>
      <c r="AF41" s="667"/>
      <c r="AG41" s="667"/>
      <c r="AH41" s="667"/>
      <c r="AI41" s="667"/>
      <c r="AJ41" s="668"/>
      <c r="AK41" s="682"/>
      <c r="AL41" s="683"/>
      <c r="AM41" s="683"/>
      <c r="AN41" s="683"/>
      <c r="AO41" s="683"/>
      <c r="AP41" s="683"/>
      <c r="AQ41" s="683"/>
      <c r="AR41" s="676"/>
      <c r="AS41" s="676"/>
      <c r="AT41" s="676"/>
      <c r="AU41" s="676"/>
      <c r="AV41" s="384"/>
      <c r="AW41" s="384"/>
      <c r="AX41" s="685"/>
    </row>
    <row r="42" spans="2:50" ht="10.5" customHeight="1">
      <c r="B42" s="701"/>
      <c r="C42" s="702"/>
      <c r="D42" s="678" t="s">
        <v>52</v>
      </c>
      <c r="E42" s="679"/>
      <c r="F42" s="679"/>
      <c r="G42" s="679"/>
      <c r="H42" s="679"/>
      <c r="I42" s="680"/>
      <c r="J42" s="652"/>
      <c r="K42" s="653"/>
      <c r="L42" s="653"/>
      <c r="M42" s="653"/>
      <c r="N42" s="653"/>
      <c r="O42" s="653"/>
      <c r="P42" s="379" t="s">
        <v>26</v>
      </c>
      <c r="Q42" s="380"/>
      <c r="R42" s="284"/>
      <c r="S42" s="285"/>
      <c r="T42" s="285"/>
      <c r="U42" s="285"/>
      <c r="V42" s="285"/>
      <c r="W42" s="379" t="s">
        <v>26</v>
      </c>
      <c r="X42" s="380"/>
      <c r="Y42" s="284"/>
      <c r="Z42" s="285"/>
      <c r="AA42" s="285"/>
      <c r="AB42" s="285"/>
      <c r="AC42" s="379" t="s">
        <v>26</v>
      </c>
      <c r="AD42" s="658"/>
      <c r="AE42" s="660">
        <f>R42+Y42</f>
        <v>0</v>
      </c>
      <c r="AF42" s="661"/>
      <c r="AG42" s="661"/>
      <c r="AH42" s="661"/>
      <c r="AI42" s="661"/>
      <c r="AJ42" s="662"/>
      <c r="AK42" s="669" t="s">
        <v>56</v>
      </c>
      <c r="AL42" s="681"/>
      <c r="AM42" s="681"/>
      <c r="AN42" s="681"/>
      <c r="AO42" s="681"/>
      <c r="AP42" s="681"/>
      <c r="AQ42" s="681"/>
      <c r="AR42" s="674">
        <f>ROUNDDOWN(AE42/20,1)</f>
        <v>0</v>
      </c>
      <c r="AS42" s="674"/>
      <c r="AT42" s="674"/>
      <c r="AU42" s="674"/>
      <c r="AV42" s="379" t="s">
        <v>26</v>
      </c>
      <c r="AW42" s="379"/>
      <c r="AX42" s="677"/>
    </row>
    <row r="43" spans="2:50" ht="10.5" customHeight="1" thickBot="1">
      <c r="B43" s="701"/>
      <c r="C43" s="702"/>
      <c r="D43" s="616"/>
      <c r="E43" s="617"/>
      <c r="F43" s="617"/>
      <c r="G43" s="617"/>
      <c r="H43" s="617"/>
      <c r="I43" s="618"/>
      <c r="J43" s="637"/>
      <c r="K43" s="638"/>
      <c r="L43" s="638"/>
      <c r="M43" s="638"/>
      <c r="N43" s="638"/>
      <c r="O43" s="638"/>
      <c r="P43" s="569"/>
      <c r="Q43" s="622"/>
      <c r="R43" s="556"/>
      <c r="S43" s="557"/>
      <c r="T43" s="557"/>
      <c r="U43" s="557"/>
      <c r="V43" s="557"/>
      <c r="W43" s="569"/>
      <c r="X43" s="622"/>
      <c r="Y43" s="556"/>
      <c r="Z43" s="557"/>
      <c r="AA43" s="557"/>
      <c r="AB43" s="557"/>
      <c r="AC43" s="569"/>
      <c r="AD43" s="628"/>
      <c r="AE43" s="666"/>
      <c r="AF43" s="667"/>
      <c r="AG43" s="667"/>
      <c r="AH43" s="667"/>
      <c r="AI43" s="667"/>
      <c r="AJ43" s="668"/>
      <c r="AK43" s="682"/>
      <c r="AL43" s="683"/>
      <c r="AM43" s="683"/>
      <c r="AN43" s="683"/>
      <c r="AO43" s="683"/>
      <c r="AP43" s="683"/>
      <c r="AQ43" s="683"/>
      <c r="AR43" s="676"/>
      <c r="AS43" s="676"/>
      <c r="AT43" s="676"/>
      <c r="AU43" s="676"/>
      <c r="AV43" s="569"/>
      <c r="AW43" s="569"/>
      <c r="AX43" s="563"/>
    </row>
    <row r="44" spans="2:50" ht="15" customHeight="1">
      <c r="B44" s="701"/>
      <c r="C44" s="702"/>
      <c r="D44" s="643" t="s">
        <v>57</v>
      </c>
      <c r="E44" s="644"/>
      <c r="F44" s="644"/>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5"/>
    </row>
    <row r="45" spans="2:50" ht="11.25" customHeight="1">
      <c r="B45" s="701"/>
      <c r="C45" s="702"/>
      <c r="D45" s="646" t="s">
        <v>50</v>
      </c>
      <c r="E45" s="647"/>
      <c r="F45" s="647"/>
      <c r="G45" s="647"/>
      <c r="H45" s="647"/>
      <c r="I45" s="648"/>
      <c r="J45" s="652"/>
      <c r="K45" s="653"/>
      <c r="L45" s="653"/>
      <c r="M45" s="653"/>
      <c r="N45" s="653"/>
      <c r="O45" s="653"/>
      <c r="P45" s="379" t="s">
        <v>26</v>
      </c>
      <c r="Q45" s="380"/>
      <c r="R45" s="284"/>
      <c r="S45" s="285"/>
      <c r="T45" s="285"/>
      <c r="U45" s="285"/>
      <c r="V45" s="285"/>
      <c r="W45" s="379" t="s">
        <v>26</v>
      </c>
      <c r="X45" s="380"/>
      <c r="Y45" s="284"/>
      <c r="Z45" s="285"/>
      <c r="AA45" s="285"/>
      <c r="AB45" s="285"/>
      <c r="AC45" s="379" t="s">
        <v>26</v>
      </c>
      <c r="AD45" s="658"/>
      <c r="AE45" s="660">
        <f>R45+Y45+R47+Y47</f>
        <v>0</v>
      </c>
      <c r="AF45" s="661"/>
      <c r="AG45" s="661"/>
      <c r="AH45" s="661"/>
      <c r="AI45" s="661"/>
      <c r="AJ45" s="662"/>
      <c r="AK45" s="669" t="s">
        <v>56</v>
      </c>
      <c r="AL45" s="670"/>
      <c r="AM45" s="670"/>
      <c r="AN45" s="670"/>
      <c r="AO45" s="670"/>
      <c r="AP45" s="670"/>
      <c r="AQ45" s="670"/>
      <c r="AR45" s="674">
        <f>ROUNDDOWN(AE45/20,1)</f>
        <v>0</v>
      </c>
      <c r="AS45" s="674"/>
      <c r="AT45" s="674"/>
      <c r="AU45" s="674"/>
      <c r="AV45" s="379" t="s">
        <v>26</v>
      </c>
      <c r="AW45" s="379"/>
      <c r="AX45" s="677"/>
    </row>
    <row r="46" spans="2:50" ht="11.25" customHeight="1">
      <c r="B46" s="701"/>
      <c r="C46" s="702"/>
      <c r="D46" s="649"/>
      <c r="E46" s="650"/>
      <c r="F46" s="650"/>
      <c r="G46" s="650"/>
      <c r="H46" s="650"/>
      <c r="I46" s="651"/>
      <c r="J46" s="654"/>
      <c r="K46" s="655"/>
      <c r="L46" s="655"/>
      <c r="M46" s="655"/>
      <c r="N46" s="655"/>
      <c r="O46" s="655"/>
      <c r="P46" s="384"/>
      <c r="Q46" s="385"/>
      <c r="R46" s="656"/>
      <c r="S46" s="657"/>
      <c r="T46" s="657"/>
      <c r="U46" s="657"/>
      <c r="V46" s="657"/>
      <c r="W46" s="384"/>
      <c r="X46" s="385"/>
      <c r="Y46" s="656"/>
      <c r="Z46" s="657"/>
      <c r="AA46" s="657"/>
      <c r="AB46" s="657"/>
      <c r="AC46" s="384"/>
      <c r="AD46" s="659"/>
      <c r="AE46" s="663"/>
      <c r="AF46" s="664"/>
      <c r="AG46" s="664"/>
      <c r="AH46" s="664"/>
      <c r="AI46" s="664"/>
      <c r="AJ46" s="665"/>
      <c r="AK46" s="671"/>
      <c r="AL46" s="672"/>
      <c r="AM46" s="672"/>
      <c r="AN46" s="672"/>
      <c r="AO46" s="672"/>
      <c r="AP46" s="672"/>
      <c r="AQ46" s="672"/>
      <c r="AR46" s="675"/>
      <c r="AS46" s="675"/>
      <c r="AT46" s="675"/>
      <c r="AU46" s="675"/>
      <c r="AV46" s="367"/>
      <c r="AW46" s="367"/>
      <c r="AX46" s="673"/>
    </row>
    <row r="47" spans="2:50" ht="11.25" customHeight="1">
      <c r="B47" s="701"/>
      <c r="C47" s="702"/>
      <c r="D47" s="678" t="s">
        <v>52</v>
      </c>
      <c r="E47" s="679"/>
      <c r="F47" s="679"/>
      <c r="G47" s="679"/>
      <c r="H47" s="679"/>
      <c r="I47" s="680"/>
      <c r="J47" s="652"/>
      <c r="K47" s="653"/>
      <c r="L47" s="653"/>
      <c r="M47" s="653"/>
      <c r="N47" s="653"/>
      <c r="O47" s="653"/>
      <c r="P47" s="379" t="s">
        <v>26</v>
      </c>
      <c r="Q47" s="380"/>
      <c r="R47" s="284"/>
      <c r="S47" s="285"/>
      <c r="T47" s="285"/>
      <c r="U47" s="285"/>
      <c r="V47" s="285"/>
      <c r="W47" s="379" t="s">
        <v>26</v>
      </c>
      <c r="X47" s="380"/>
      <c r="Y47" s="284"/>
      <c r="Z47" s="285"/>
      <c r="AA47" s="285"/>
      <c r="AB47" s="285"/>
      <c r="AC47" s="379" t="s">
        <v>26</v>
      </c>
      <c r="AD47" s="658"/>
      <c r="AE47" s="663"/>
      <c r="AF47" s="664"/>
      <c r="AG47" s="664"/>
      <c r="AH47" s="664"/>
      <c r="AI47" s="664"/>
      <c r="AJ47" s="665"/>
      <c r="AK47" s="671"/>
      <c r="AL47" s="672"/>
      <c r="AM47" s="672"/>
      <c r="AN47" s="672"/>
      <c r="AO47" s="672"/>
      <c r="AP47" s="672"/>
      <c r="AQ47" s="672"/>
      <c r="AR47" s="675">
        <f>ROUNDDOWN(AE47/15,1)</f>
        <v>0</v>
      </c>
      <c r="AS47" s="675"/>
      <c r="AT47" s="675"/>
      <c r="AU47" s="675"/>
      <c r="AV47" s="367"/>
      <c r="AW47" s="367"/>
      <c r="AX47" s="673"/>
    </row>
    <row r="48" spans="2:50" ht="11.25" customHeight="1" thickBot="1">
      <c r="B48" s="701"/>
      <c r="C48" s="702"/>
      <c r="D48" s="616"/>
      <c r="E48" s="617"/>
      <c r="F48" s="617"/>
      <c r="G48" s="617"/>
      <c r="H48" s="617"/>
      <c r="I48" s="618"/>
      <c r="J48" s="637"/>
      <c r="K48" s="638"/>
      <c r="L48" s="638"/>
      <c r="M48" s="638"/>
      <c r="N48" s="638"/>
      <c r="O48" s="638"/>
      <c r="P48" s="569"/>
      <c r="Q48" s="622"/>
      <c r="R48" s="556"/>
      <c r="S48" s="557"/>
      <c r="T48" s="557"/>
      <c r="U48" s="557"/>
      <c r="V48" s="557"/>
      <c r="W48" s="569"/>
      <c r="X48" s="622"/>
      <c r="Y48" s="556"/>
      <c r="Z48" s="557"/>
      <c r="AA48" s="557"/>
      <c r="AB48" s="557"/>
      <c r="AC48" s="569"/>
      <c r="AD48" s="628"/>
      <c r="AE48" s="666"/>
      <c r="AF48" s="667"/>
      <c r="AG48" s="667"/>
      <c r="AH48" s="667"/>
      <c r="AI48" s="667"/>
      <c r="AJ48" s="668"/>
      <c r="AK48" s="671"/>
      <c r="AL48" s="672"/>
      <c r="AM48" s="672"/>
      <c r="AN48" s="672"/>
      <c r="AO48" s="672"/>
      <c r="AP48" s="672"/>
      <c r="AQ48" s="672"/>
      <c r="AR48" s="676"/>
      <c r="AS48" s="676"/>
      <c r="AT48" s="676"/>
      <c r="AU48" s="676"/>
      <c r="AV48" s="569"/>
      <c r="AW48" s="569"/>
      <c r="AX48" s="563"/>
    </row>
    <row r="49" spans="2:71" ht="11.25" customHeight="1">
      <c r="B49" s="701"/>
      <c r="C49" s="702"/>
      <c r="D49" s="613" t="s">
        <v>58</v>
      </c>
      <c r="E49" s="614"/>
      <c r="F49" s="614"/>
      <c r="G49" s="614"/>
      <c r="H49" s="614"/>
      <c r="I49" s="615"/>
      <c r="J49" s="635"/>
      <c r="K49" s="636"/>
      <c r="L49" s="636"/>
      <c r="M49" s="636"/>
      <c r="N49" s="636"/>
      <c r="O49" s="636"/>
      <c r="P49" s="568" t="s">
        <v>26</v>
      </c>
      <c r="Q49" s="621"/>
      <c r="R49" s="639">
        <v>180</v>
      </c>
      <c r="S49" s="640"/>
      <c r="T49" s="640"/>
      <c r="U49" s="640"/>
      <c r="V49" s="640"/>
      <c r="W49" s="568" t="s">
        <v>26</v>
      </c>
      <c r="X49" s="621"/>
      <c r="Y49" s="639"/>
      <c r="Z49" s="640"/>
      <c r="AA49" s="640"/>
      <c r="AB49" s="640"/>
      <c r="AC49" s="568" t="s">
        <v>26</v>
      </c>
      <c r="AD49" s="627"/>
      <c r="AE49" s="629">
        <f>R49+Y49</f>
        <v>180</v>
      </c>
      <c r="AF49" s="624"/>
      <c r="AG49" s="624"/>
      <c r="AH49" s="624"/>
      <c r="AI49" s="624"/>
      <c r="AJ49" s="630"/>
      <c r="AK49" s="641" t="s">
        <v>59</v>
      </c>
      <c r="AL49" s="598"/>
      <c r="AM49" s="598"/>
      <c r="AN49" s="598"/>
      <c r="AO49" s="598"/>
      <c r="AP49" s="598"/>
      <c r="AQ49" s="598"/>
      <c r="AR49" s="611">
        <f>ROUNDDOWN(AE49/30,1)</f>
        <v>6</v>
      </c>
      <c r="AS49" s="611"/>
      <c r="AT49" s="611"/>
      <c r="AU49" s="611"/>
      <c r="AV49" s="568" t="s">
        <v>26</v>
      </c>
      <c r="AW49" s="568"/>
      <c r="AX49" s="81"/>
    </row>
    <row r="50" spans="2:71" ht="11.25" customHeight="1" thickBot="1">
      <c r="B50" s="701"/>
      <c r="C50" s="702"/>
      <c r="D50" s="616"/>
      <c r="E50" s="617"/>
      <c r="F50" s="617"/>
      <c r="G50" s="617"/>
      <c r="H50" s="617"/>
      <c r="I50" s="618"/>
      <c r="J50" s="637"/>
      <c r="K50" s="638"/>
      <c r="L50" s="638"/>
      <c r="M50" s="638"/>
      <c r="N50" s="638"/>
      <c r="O50" s="638"/>
      <c r="P50" s="569"/>
      <c r="Q50" s="622"/>
      <c r="R50" s="556"/>
      <c r="S50" s="557"/>
      <c r="T50" s="557"/>
      <c r="U50" s="557"/>
      <c r="V50" s="557"/>
      <c r="W50" s="569"/>
      <c r="X50" s="622"/>
      <c r="Y50" s="556"/>
      <c r="Z50" s="557"/>
      <c r="AA50" s="557"/>
      <c r="AB50" s="557"/>
      <c r="AC50" s="569"/>
      <c r="AD50" s="628"/>
      <c r="AE50" s="631"/>
      <c r="AF50" s="626"/>
      <c r="AG50" s="626"/>
      <c r="AH50" s="626"/>
      <c r="AI50" s="626"/>
      <c r="AJ50" s="632"/>
      <c r="AK50" s="642"/>
      <c r="AL50" s="601"/>
      <c r="AM50" s="601"/>
      <c r="AN50" s="601"/>
      <c r="AO50" s="601"/>
      <c r="AP50" s="601"/>
      <c r="AQ50" s="601"/>
      <c r="AR50" s="612"/>
      <c r="AS50" s="612"/>
      <c r="AT50" s="612"/>
      <c r="AU50" s="612"/>
      <c r="AV50" s="569"/>
      <c r="AW50" s="569"/>
      <c r="AX50" s="82"/>
    </row>
    <row r="51" spans="2:71" ht="12.75" customHeight="1">
      <c r="B51" s="701"/>
      <c r="C51" s="702"/>
      <c r="D51" s="613" t="s">
        <v>60</v>
      </c>
      <c r="E51" s="614"/>
      <c r="F51" s="614"/>
      <c r="G51" s="614"/>
      <c r="H51" s="614"/>
      <c r="I51" s="615"/>
      <c r="J51" s="619">
        <f>J27</f>
        <v>280</v>
      </c>
      <c r="K51" s="611"/>
      <c r="L51" s="611"/>
      <c r="M51" s="611"/>
      <c r="N51" s="611"/>
      <c r="O51" s="611"/>
      <c r="P51" s="568" t="s">
        <v>26</v>
      </c>
      <c r="Q51" s="621"/>
      <c r="R51" s="623">
        <f>SUM(R30+R32+R35+R37+R40+R42+R45+R47+R49)</f>
        <v>280</v>
      </c>
      <c r="S51" s="624"/>
      <c r="T51" s="624"/>
      <c r="U51" s="624"/>
      <c r="V51" s="624"/>
      <c r="W51" s="568" t="s">
        <v>26</v>
      </c>
      <c r="X51" s="621"/>
      <c r="Y51" s="624">
        <f>Y30+Y32+Y35+Y37+Y40+Y42+Y45+Y47+Y49</f>
        <v>0</v>
      </c>
      <c r="Z51" s="624"/>
      <c r="AA51" s="624"/>
      <c r="AB51" s="624"/>
      <c r="AC51" s="568" t="s">
        <v>26</v>
      </c>
      <c r="AD51" s="627"/>
      <c r="AE51" s="629">
        <f>R51+Y51</f>
        <v>280</v>
      </c>
      <c r="AF51" s="624"/>
      <c r="AG51" s="624"/>
      <c r="AH51" s="624"/>
      <c r="AI51" s="624"/>
      <c r="AJ51" s="630"/>
      <c r="AK51" s="633"/>
      <c r="AL51" s="559"/>
      <c r="AM51" s="559"/>
      <c r="AN51" s="559"/>
      <c r="AO51" s="559"/>
      <c r="AP51" s="559"/>
      <c r="AQ51" s="559"/>
      <c r="AR51" s="624">
        <f>ROUND(AR30+AR32+AR35+AR40+AR42+AR45+AR49,0)</f>
        <v>13</v>
      </c>
      <c r="AS51" s="624"/>
      <c r="AT51" s="624"/>
      <c r="AU51" s="624"/>
      <c r="AV51" s="568" t="s">
        <v>26</v>
      </c>
      <c r="AW51" s="568"/>
      <c r="AX51" s="570" t="s">
        <v>61</v>
      </c>
      <c r="AY51" s="595" t="s">
        <v>62</v>
      </c>
      <c r="AZ51" s="596"/>
      <c r="BA51" s="596"/>
      <c r="BB51" s="596"/>
      <c r="BC51" s="596"/>
      <c r="BD51" s="596"/>
      <c r="BE51" s="596"/>
      <c r="BF51" s="596"/>
    </row>
    <row r="52" spans="2:71" ht="12.75" customHeight="1" thickBot="1">
      <c r="B52" s="701"/>
      <c r="C52" s="702"/>
      <c r="D52" s="616"/>
      <c r="E52" s="617"/>
      <c r="F52" s="617"/>
      <c r="G52" s="617"/>
      <c r="H52" s="617"/>
      <c r="I52" s="618"/>
      <c r="J52" s="620"/>
      <c r="K52" s="612"/>
      <c r="L52" s="612"/>
      <c r="M52" s="612"/>
      <c r="N52" s="612"/>
      <c r="O52" s="612"/>
      <c r="P52" s="569"/>
      <c r="Q52" s="622"/>
      <c r="R52" s="625"/>
      <c r="S52" s="626"/>
      <c r="T52" s="626"/>
      <c r="U52" s="626"/>
      <c r="V52" s="626"/>
      <c r="W52" s="569"/>
      <c r="X52" s="622"/>
      <c r="Y52" s="626"/>
      <c r="Z52" s="626"/>
      <c r="AA52" s="626"/>
      <c r="AB52" s="626"/>
      <c r="AC52" s="569"/>
      <c r="AD52" s="628"/>
      <c r="AE52" s="631"/>
      <c r="AF52" s="626"/>
      <c r="AG52" s="626"/>
      <c r="AH52" s="626"/>
      <c r="AI52" s="626"/>
      <c r="AJ52" s="632"/>
      <c r="AK52" s="634"/>
      <c r="AL52" s="562"/>
      <c r="AM52" s="562"/>
      <c r="AN52" s="562"/>
      <c r="AO52" s="562"/>
      <c r="AP52" s="562"/>
      <c r="AQ52" s="562"/>
      <c r="AR52" s="626"/>
      <c r="AS52" s="626"/>
      <c r="AT52" s="626"/>
      <c r="AU52" s="626"/>
      <c r="AV52" s="569"/>
      <c r="AW52" s="569"/>
      <c r="AX52" s="571"/>
      <c r="AY52" s="595"/>
      <c r="AZ52" s="596"/>
      <c r="BA52" s="596"/>
      <c r="BB52" s="596"/>
      <c r="BC52" s="596"/>
      <c r="BD52" s="596"/>
      <c r="BE52" s="596"/>
      <c r="BF52" s="596"/>
    </row>
    <row r="53" spans="2:71" ht="11.25" customHeight="1">
      <c r="B53" s="701"/>
      <c r="C53" s="702"/>
      <c r="D53" s="597" t="s">
        <v>63</v>
      </c>
      <c r="E53" s="598"/>
      <c r="F53" s="598"/>
      <c r="G53" s="598"/>
      <c r="H53" s="598"/>
      <c r="I53" s="598"/>
      <c r="J53" s="598"/>
      <c r="K53" s="598"/>
      <c r="L53" s="598"/>
      <c r="M53" s="598"/>
      <c r="N53" s="598"/>
      <c r="O53" s="598"/>
      <c r="P53" s="598"/>
      <c r="Q53" s="598"/>
      <c r="R53" s="598"/>
      <c r="S53" s="598"/>
      <c r="T53" s="598"/>
      <c r="U53" s="598"/>
      <c r="V53" s="598"/>
      <c r="W53" s="598"/>
      <c r="X53" s="598"/>
      <c r="Y53" s="598"/>
      <c r="Z53" s="598"/>
      <c r="AA53" s="598"/>
      <c r="AB53" s="598"/>
      <c r="AC53" s="598"/>
      <c r="AD53" s="598"/>
      <c r="AE53" s="598"/>
      <c r="AF53" s="598"/>
      <c r="AG53" s="598"/>
      <c r="AH53" s="598"/>
      <c r="AI53" s="598"/>
      <c r="AJ53" s="599"/>
      <c r="AK53" s="27">
        <v>4</v>
      </c>
      <c r="AL53" s="27"/>
      <c r="AM53" s="27"/>
      <c r="AN53" s="27"/>
      <c r="AO53" s="27"/>
      <c r="AP53" s="27"/>
      <c r="AQ53" s="27"/>
      <c r="AR53" s="576">
        <f>IF(AND(36&lt;=J27,J27&lt;=300),1,0)</f>
        <v>1</v>
      </c>
      <c r="AS53" s="576"/>
      <c r="AT53" s="576"/>
      <c r="AU53" s="576"/>
      <c r="AV53" s="568" t="s">
        <v>26</v>
      </c>
      <c r="AW53" s="568"/>
      <c r="AX53" s="560" t="s">
        <v>64</v>
      </c>
    </row>
    <row r="54" spans="2:71" ht="11.25" customHeight="1" thickBot="1">
      <c r="B54" s="701"/>
      <c r="C54" s="702"/>
      <c r="D54" s="600"/>
      <c r="E54" s="601"/>
      <c r="F54" s="601"/>
      <c r="G54" s="601"/>
      <c r="H54" s="601"/>
      <c r="I54" s="601"/>
      <c r="J54" s="601"/>
      <c r="K54" s="601"/>
      <c r="L54" s="601"/>
      <c r="M54" s="601"/>
      <c r="N54" s="601"/>
      <c r="O54" s="601"/>
      <c r="P54" s="601"/>
      <c r="Q54" s="601"/>
      <c r="R54" s="601"/>
      <c r="S54" s="601"/>
      <c r="T54" s="601"/>
      <c r="U54" s="601"/>
      <c r="V54" s="601"/>
      <c r="W54" s="601"/>
      <c r="X54" s="601"/>
      <c r="Y54" s="601"/>
      <c r="Z54" s="601"/>
      <c r="AA54" s="601"/>
      <c r="AB54" s="601"/>
      <c r="AC54" s="601"/>
      <c r="AD54" s="601"/>
      <c r="AE54" s="601"/>
      <c r="AF54" s="601"/>
      <c r="AG54" s="601"/>
      <c r="AH54" s="601"/>
      <c r="AI54" s="601"/>
      <c r="AJ54" s="602"/>
      <c r="AK54" s="28"/>
      <c r="AL54" s="28"/>
      <c r="AM54" s="28"/>
      <c r="AN54" s="28"/>
      <c r="AO54" s="28"/>
      <c r="AP54" s="28"/>
      <c r="AQ54" s="28"/>
      <c r="AR54" s="603"/>
      <c r="AS54" s="603"/>
      <c r="AT54" s="603"/>
      <c r="AU54" s="603"/>
      <c r="AV54" s="569"/>
      <c r="AW54" s="569"/>
      <c r="AX54" s="563"/>
      <c r="AZ54" s="29"/>
      <c r="BA54" s="29"/>
      <c r="BB54" s="29"/>
      <c r="BC54" s="29"/>
      <c r="BD54" s="29"/>
      <c r="BE54" s="29"/>
      <c r="BF54" s="29"/>
    </row>
    <row r="55" spans="2:71" ht="12.75" customHeight="1">
      <c r="B55" s="701"/>
      <c r="C55" s="702"/>
      <c r="D55" s="558" t="s">
        <v>65</v>
      </c>
      <c r="E55" s="606"/>
      <c r="F55" s="606"/>
      <c r="G55" s="606"/>
      <c r="H55" s="606"/>
      <c r="I55" s="606"/>
      <c r="J55" s="606"/>
      <c r="K55" s="606"/>
      <c r="L55" s="606"/>
      <c r="M55" s="606"/>
      <c r="N55" s="606"/>
      <c r="O55" s="606"/>
      <c r="P55" s="606"/>
      <c r="Q55" s="606"/>
      <c r="R55" s="606"/>
      <c r="S55" s="606"/>
      <c r="T55" s="606"/>
      <c r="U55" s="606"/>
      <c r="V55" s="606"/>
      <c r="W55" s="606"/>
      <c r="X55" s="606"/>
      <c r="Y55" s="606"/>
      <c r="Z55" s="606"/>
      <c r="AA55" s="606"/>
      <c r="AB55" s="606"/>
      <c r="AC55" s="606"/>
      <c r="AD55" s="606"/>
      <c r="AE55" s="606"/>
      <c r="AF55" s="606"/>
      <c r="AG55" s="606"/>
      <c r="AH55" s="606"/>
      <c r="AI55" s="606"/>
      <c r="AJ55" s="607"/>
      <c r="AK55" s="606"/>
      <c r="AL55" s="559"/>
      <c r="AM55" s="559"/>
      <c r="AN55" s="559"/>
      <c r="AO55" s="559"/>
      <c r="AP55" s="559"/>
      <c r="AQ55" s="559"/>
      <c r="AR55" s="611">
        <f>AR51+AR53</f>
        <v>14</v>
      </c>
      <c r="AS55" s="611"/>
      <c r="AT55" s="611"/>
      <c r="AU55" s="611"/>
      <c r="AV55" s="568" t="s">
        <v>26</v>
      </c>
      <c r="AW55" s="568"/>
      <c r="AX55" s="570" t="s">
        <v>66</v>
      </c>
      <c r="AY55" s="30"/>
      <c r="AZ55" s="29"/>
      <c r="BA55" s="29"/>
      <c r="BB55" s="29"/>
      <c r="BC55" s="29"/>
      <c r="BD55" s="29"/>
      <c r="BE55" s="29"/>
      <c r="BF55" s="29"/>
    </row>
    <row r="56" spans="2:71" ht="12.75" customHeight="1" thickBot="1">
      <c r="B56" s="703"/>
      <c r="C56" s="704"/>
      <c r="D56" s="608"/>
      <c r="E56" s="609"/>
      <c r="F56" s="609"/>
      <c r="G56" s="609"/>
      <c r="H56" s="609"/>
      <c r="I56" s="609"/>
      <c r="J56" s="609"/>
      <c r="K56" s="609"/>
      <c r="L56" s="609"/>
      <c r="M56" s="609"/>
      <c r="N56" s="609"/>
      <c r="O56" s="609"/>
      <c r="P56" s="609"/>
      <c r="Q56" s="609"/>
      <c r="R56" s="609"/>
      <c r="S56" s="609"/>
      <c r="T56" s="609"/>
      <c r="U56" s="609"/>
      <c r="V56" s="609"/>
      <c r="W56" s="609"/>
      <c r="X56" s="609"/>
      <c r="Y56" s="609"/>
      <c r="Z56" s="609"/>
      <c r="AA56" s="609"/>
      <c r="AB56" s="609"/>
      <c r="AC56" s="609"/>
      <c r="AD56" s="609"/>
      <c r="AE56" s="609"/>
      <c r="AF56" s="609"/>
      <c r="AG56" s="609"/>
      <c r="AH56" s="609"/>
      <c r="AI56" s="609"/>
      <c r="AJ56" s="610"/>
      <c r="AK56" s="562"/>
      <c r="AL56" s="562"/>
      <c r="AM56" s="562"/>
      <c r="AN56" s="562"/>
      <c r="AO56" s="562"/>
      <c r="AP56" s="562"/>
      <c r="AQ56" s="562"/>
      <c r="AR56" s="612"/>
      <c r="AS56" s="612"/>
      <c r="AT56" s="612"/>
      <c r="AU56" s="612"/>
      <c r="AV56" s="569"/>
      <c r="AW56" s="569"/>
      <c r="AX56" s="571"/>
      <c r="AY56" s="31" t="s">
        <v>67</v>
      </c>
      <c r="AZ56" s="29"/>
      <c r="BA56" s="29"/>
      <c r="BB56" s="29"/>
      <c r="BC56" s="29"/>
      <c r="BD56" s="29"/>
      <c r="BE56" s="29"/>
      <c r="BF56" s="29"/>
    </row>
    <row r="57" spans="2:71" ht="11.25" customHeight="1">
      <c r="B57" s="579" t="s">
        <v>68</v>
      </c>
      <c r="C57" s="580"/>
      <c r="D57" s="140"/>
      <c r="E57" s="581" t="s">
        <v>69</v>
      </c>
      <c r="F57" s="581"/>
      <c r="G57" s="581"/>
      <c r="H57" s="581"/>
      <c r="I57" s="581"/>
      <c r="J57" s="581"/>
      <c r="K57" s="581"/>
      <c r="L57" s="581"/>
      <c r="M57" s="581"/>
      <c r="N57" s="581"/>
      <c r="O57" s="581"/>
      <c r="P57" s="581"/>
      <c r="Q57" s="581"/>
      <c r="R57" s="581"/>
      <c r="S57" s="581"/>
      <c r="T57" s="574" t="s">
        <v>70</v>
      </c>
      <c r="U57" s="574"/>
      <c r="V57" s="574"/>
      <c r="W57" s="574"/>
      <c r="X57" s="574"/>
      <c r="Y57" s="574"/>
      <c r="Z57" s="582">
        <f>LOOKUP(J27,BJ59:BJ65,BK59:BK65)</f>
        <v>5</v>
      </c>
      <c r="AA57" s="582"/>
      <c r="AB57" s="582"/>
      <c r="AC57" s="582"/>
      <c r="AD57" s="574" t="s">
        <v>26</v>
      </c>
      <c r="AE57" s="574"/>
      <c r="AF57" s="32"/>
      <c r="AG57" s="575">
        <f>IF(BN57&gt;=Z57,Z57,IF(BN57&lt;3,ROUND(BN57,0),
IF(MOD(BN57,1)*10&lt;=2,ROUNDDOWN(BN57,0),
IF(MOD(BN57,1)*10&gt;=5,ROUNDUP(BN57,0),
ROUNDDOWN(BN57,0)+0.5))))</f>
        <v>1</v>
      </c>
      <c r="AH57" s="576"/>
      <c r="AI57" s="576"/>
      <c r="AJ57" s="576"/>
      <c r="AK57" s="576"/>
      <c r="AL57" s="576"/>
      <c r="AM57" s="576"/>
      <c r="AN57" s="576"/>
      <c r="AO57" s="576"/>
      <c r="AP57" s="576"/>
      <c r="AQ57" s="576"/>
      <c r="AR57" s="576"/>
      <c r="AS57" s="576"/>
      <c r="AT57" s="576"/>
      <c r="AU57" s="576"/>
      <c r="AV57" s="367" t="s">
        <v>26</v>
      </c>
      <c r="AW57" s="367"/>
      <c r="AX57" s="382" t="s">
        <v>71</v>
      </c>
      <c r="AY57" s="33"/>
      <c r="BH57" s="604" t="s">
        <v>72</v>
      </c>
      <c r="BI57" s="604"/>
      <c r="BJ57" s="604"/>
      <c r="BK57" s="604"/>
      <c r="BL57" s="604"/>
      <c r="BM57" s="604"/>
      <c r="BN57" s="806">
        <f>IF(AX23-AR55&lt;0,0,AX23-AR55)</f>
        <v>1.3000000000000007</v>
      </c>
      <c r="BO57" s="806"/>
      <c r="BP57" s="806"/>
      <c r="BQ57" s="806"/>
      <c r="BR57" s="806"/>
      <c r="BS57" s="806"/>
    </row>
    <row r="58" spans="2:71" ht="11.25" customHeight="1">
      <c r="B58" s="579"/>
      <c r="C58" s="580"/>
      <c r="D58" s="240"/>
      <c r="E58" s="552"/>
      <c r="F58" s="552"/>
      <c r="G58" s="552"/>
      <c r="H58" s="552"/>
      <c r="I58" s="552"/>
      <c r="J58" s="552"/>
      <c r="K58" s="552"/>
      <c r="L58" s="552"/>
      <c r="M58" s="552"/>
      <c r="N58" s="552"/>
      <c r="O58" s="552"/>
      <c r="P58" s="552"/>
      <c r="Q58" s="552"/>
      <c r="R58" s="552"/>
      <c r="S58" s="552"/>
      <c r="T58" s="282"/>
      <c r="U58" s="282"/>
      <c r="V58" s="282"/>
      <c r="W58" s="282"/>
      <c r="X58" s="282"/>
      <c r="Y58" s="282"/>
      <c r="Z58" s="583"/>
      <c r="AA58" s="583"/>
      <c r="AB58" s="583"/>
      <c r="AC58" s="583"/>
      <c r="AD58" s="282"/>
      <c r="AE58" s="282"/>
      <c r="AF58" s="32"/>
      <c r="AG58" s="577"/>
      <c r="AH58" s="578"/>
      <c r="AI58" s="578"/>
      <c r="AJ58" s="578"/>
      <c r="AK58" s="578"/>
      <c r="AL58" s="578"/>
      <c r="AM58" s="578"/>
      <c r="AN58" s="578"/>
      <c r="AO58" s="578"/>
      <c r="AP58" s="578"/>
      <c r="AQ58" s="578"/>
      <c r="AR58" s="578"/>
      <c r="AS58" s="578"/>
      <c r="AT58" s="578"/>
      <c r="AU58" s="578"/>
      <c r="AV58" s="384"/>
      <c r="AW58" s="384"/>
      <c r="AX58" s="385"/>
      <c r="BH58" s="604"/>
      <c r="BI58" s="604"/>
      <c r="BJ58" s="604"/>
      <c r="BK58" s="604"/>
      <c r="BL58" s="604"/>
      <c r="BM58" s="604"/>
      <c r="BN58" s="806"/>
      <c r="BO58" s="806"/>
      <c r="BP58" s="806"/>
      <c r="BQ58" s="806"/>
      <c r="BR58" s="806"/>
      <c r="BS58" s="806"/>
    </row>
    <row r="59" spans="2:71" ht="11.25" customHeight="1">
      <c r="B59" s="579"/>
      <c r="C59" s="580"/>
      <c r="D59" s="137"/>
      <c r="E59" s="550" t="s">
        <v>73</v>
      </c>
      <c r="F59" s="550"/>
      <c r="G59" s="550"/>
      <c r="H59" s="550"/>
      <c r="I59" s="550"/>
      <c r="J59" s="550"/>
      <c r="K59" s="550"/>
      <c r="L59" s="550"/>
      <c r="M59" s="550"/>
      <c r="N59" s="550"/>
      <c r="O59" s="550"/>
      <c r="P59" s="550"/>
      <c r="Q59" s="550"/>
      <c r="R59" s="550"/>
      <c r="S59" s="550"/>
      <c r="T59" s="550"/>
      <c r="U59" s="550"/>
      <c r="V59" s="550"/>
      <c r="W59" s="550"/>
      <c r="X59" s="550"/>
      <c r="Y59" s="550"/>
      <c r="Z59" s="585"/>
      <c r="AA59" s="585"/>
      <c r="AB59" s="585"/>
      <c r="AC59" s="585"/>
      <c r="AD59" s="550"/>
      <c r="AE59" s="587"/>
      <c r="AF59" s="588"/>
      <c r="AG59" s="591">
        <f>-(IF(AR55-AX20&lt;0,0,AR55-AX20))</f>
        <v>0</v>
      </c>
      <c r="AH59" s="592"/>
      <c r="AI59" s="592"/>
      <c r="AJ59" s="592"/>
      <c r="AK59" s="592"/>
      <c r="AL59" s="592"/>
      <c r="AM59" s="592"/>
      <c r="AN59" s="592"/>
      <c r="AO59" s="592"/>
      <c r="AP59" s="592"/>
      <c r="AQ59" s="592"/>
      <c r="AR59" s="592"/>
      <c r="AS59" s="592"/>
      <c r="AT59" s="592"/>
      <c r="AU59" s="592"/>
      <c r="AV59" s="379" t="s">
        <v>26</v>
      </c>
      <c r="AW59" s="379"/>
      <c r="AX59" s="380" t="s">
        <v>74</v>
      </c>
      <c r="BJ59" s="34">
        <v>1</v>
      </c>
      <c r="BK59" s="34">
        <v>1</v>
      </c>
    </row>
    <row r="60" spans="2:71" ht="11.25" customHeight="1" thickBot="1">
      <c r="B60" s="579"/>
      <c r="C60" s="580"/>
      <c r="D60" s="584"/>
      <c r="E60" s="586"/>
      <c r="F60" s="586"/>
      <c r="G60" s="586"/>
      <c r="H60" s="586"/>
      <c r="I60" s="586"/>
      <c r="J60" s="586"/>
      <c r="K60" s="586"/>
      <c r="L60" s="586"/>
      <c r="M60" s="586"/>
      <c r="N60" s="586"/>
      <c r="O60" s="586"/>
      <c r="P60" s="586"/>
      <c r="Q60" s="586"/>
      <c r="R60" s="586"/>
      <c r="S60" s="586"/>
      <c r="T60" s="586"/>
      <c r="U60" s="586"/>
      <c r="V60" s="586"/>
      <c r="W60" s="586"/>
      <c r="X60" s="586"/>
      <c r="Y60" s="586"/>
      <c r="Z60" s="586"/>
      <c r="AA60" s="586"/>
      <c r="AB60" s="586"/>
      <c r="AC60" s="586"/>
      <c r="AD60" s="586"/>
      <c r="AE60" s="589"/>
      <c r="AF60" s="590"/>
      <c r="AG60" s="593"/>
      <c r="AH60" s="594"/>
      <c r="AI60" s="594"/>
      <c r="AJ60" s="594"/>
      <c r="AK60" s="594"/>
      <c r="AL60" s="594"/>
      <c r="AM60" s="594"/>
      <c r="AN60" s="594"/>
      <c r="AO60" s="594"/>
      <c r="AP60" s="594"/>
      <c r="AQ60" s="594"/>
      <c r="AR60" s="594"/>
      <c r="AS60" s="594"/>
      <c r="AT60" s="594"/>
      <c r="AU60" s="594"/>
      <c r="AV60" s="572"/>
      <c r="AW60" s="572"/>
      <c r="AX60" s="573"/>
      <c r="BJ60" s="35">
        <v>46</v>
      </c>
      <c r="BK60" s="36">
        <v>2</v>
      </c>
    </row>
    <row r="61" spans="2:71" ht="11.25" customHeight="1" thickTop="1">
      <c r="B61" s="579"/>
      <c r="C61" s="580"/>
      <c r="D61" s="137"/>
      <c r="E61" s="550" t="s">
        <v>75</v>
      </c>
      <c r="F61" s="550"/>
      <c r="G61" s="550"/>
      <c r="H61" s="550"/>
      <c r="I61" s="550"/>
      <c r="J61" s="550"/>
      <c r="K61" s="550"/>
      <c r="L61" s="550"/>
      <c r="M61" s="550"/>
      <c r="N61" s="550"/>
      <c r="O61" s="550"/>
      <c r="P61" s="550"/>
      <c r="Q61" s="550"/>
      <c r="R61" s="550"/>
      <c r="S61" s="550"/>
      <c r="T61" s="550"/>
      <c r="U61" s="550"/>
      <c r="V61" s="550"/>
      <c r="W61" s="550"/>
      <c r="X61" s="550"/>
      <c r="Y61" s="550"/>
      <c r="Z61" s="550"/>
      <c r="AA61" s="550"/>
      <c r="AB61" s="550"/>
      <c r="AC61" s="550"/>
      <c r="AD61" s="550"/>
      <c r="AE61" s="550"/>
      <c r="AF61" s="551"/>
      <c r="AG61" s="554">
        <v>0</v>
      </c>
      <c r="AH61" s="555"/>
      <c r="AI61" s="555"/>
      <c r="AJ61" s="555"/>
      <c r="AK61" s="555"/>
      <c r="AL61" s="555"/>
      <c r="AM61" s="555"/>
      <c r="AN61" s="555"/>
      <c r="AO61" s="555"/>
      <c r="AP61" s="555"/>
      <c r="AQ61" s="555"/>
      <c r="AR61" s="555"/>
      <c r="AS61" s="555"/>
      <c r="AT61" s="555"/>
      <c r="AU61" s="555"/>
      <c r="AV61" s="367" t="s">
        <v>26</v>
      </c>
      <c r="AW61" s="367"/>
      <c r="AX61" s="382" t="s">
        <v>76</v>
      </c>
      <c r="BJ61" s="35">
        <v>151</v>
      </c>
      <c r="BK61" s="36">
        <v>3</v>
      </c>
    </row>
    <row r="62" spans="2:71" ht="11.25" customHeight="1" thickBot="1">
      <c r="B62" s="579"/>
      <c r="C62" s="580"/>
      <c r="D62" s="243"/>
      <c r="E62" s="552"/>
      <c r="F62" s="552"/>
      <c r="G62" s="552"/>
      <c r="H62" s="552"/>
      <c r="I62" s="552"/>
      <c r="J62" s="552"/>
      <c r="K62" s="552"/>
      <c r="L62" s="552"/>
      <c r="M62" s="552"/>
      <c r="N62" s="552"/>
      <c r="O62" s="552"/>
      <c r="P62" s="552"/>
      <c r="Q62" s="552"/>
      <c r="R62" s="552"/>
      <c r="S62" s="552"/>
      <c r="T62" s="552"/>
      <c r="U62" s="552"/>
      <c r="V62" s="552"/>
      <c r="W62" s="552"/>
      <c r="X62" s="552"/>
      <c r="Y62" s="552"/>
      <c r="Z62" s="552"/>
      <c r="AA62" s="552"/>
      <c r="AB62" s="552"/>
      <c r="AC62" s="552"/>
      <c r="AD62" s="552"/>
      <c r="AE62" s="552"/>
      <c r="AF62" s="553"/>
      <c r="AG62" s="556"/>
      <c r="AH62" s="557"/>
      <c r="AI62" s="557"/>
      <c r="AJ62" s="557"/>
      <c r="AK62" s="557"/>
      <c r="AL62" s="557"/>
      <c r="AM62" s="557"/>
      <c r="AN62" s="557"/>
      <c r="AO62" s="557"/>
      <c r="AP62" s="557"/>
      <c r="AQ62" s="557"/>
      <c r="AR62" s="557"/>
      <c r="AS62" s="557"/>
      <c r="AT62" s="557"/>
      <c r="AU62" s="557"/>
      <c r="AV62" s="384"/>
      <c r="AW62" s="384"/>
      <c r="AX62" s="385"/>
      <c r="BJ62" s="35">
        <v>241</v>
      </c>
      <c r="BK62" s="37">
        <v>3.5</v>
      </c>
    </row>
    <row r="63" spans="2:71" ht="12" customHeight="1">
      <c r="B63" s="558" t="s">
        <v>77</v>
      </c>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60"/>
      <c r="AG63" s="564">
        <f>AR55+AG57+AG59+AG61</f>
        <v>15</v>
      </c>
      <c r="AH63" s="565"/>
      <c r="AI63" s="565"/>
      <c r="AJ63" s="565"/>
      <c r="AK63" s="565"/>
      <c r="AL63" s="565"/>
      <c r="AM63" s="565"/>
      <c r="AN63" s="565"/>
      <c r="AO63" s="565"/>
      <c r="AP63" s="565"/>
      <c r="AQ63" s="565"/>
      <c r="AR63" s="565"/>
      <c r="AS63" s="565"/>
      <c r="AT63" s="565"/>
      <c r="AU63" s="565"/>
      <c r="AV63" s="568" t="s">
        <v>26</v>
      </c>
      <c r="AW63" s="568"/>
      <c r="AX63" s="570" t="s">
        <v>78</v>
      </c>
      <c r="BJ63" s="35">
        <v>271</v>
      </c>
      <c r="BK63" s="36">
        <v>5</v>
      </c>
    </row>
    <row r="64" spans="2:71" ht="12.75" customHeight="1" thickBot="1">
      <c r="B64" s="561"/>
      <c r="C64" s="562"/>
      <c r="D64" s="562"/>
      <c r="E64" s="562"/>
      <c r="F64" s="562"/>
      <c r="G64" s="562"/>
      <c r="H64" s="562"/>
      <c r="I64" s="562"/>
      <c r="J64" s="562"/>
      <c r="K64" s="562"/>
      <c r="L64" s="562"/>
      <c r="M64" s="562"/>
      <c r="N64" s="562"/>
      <c r="O64" s="562"/>
      <c r="P64" s="562"/>
      <c r="Q64" s="562"/>
      <c r="R64" s="562"/>
      <c r="S64" s="562"/>
      <c r="T64" s="562"/>
      <c r="U64" s="562"/>
      <c r="V64" s="562"/>
      <c r="W64" s="562"/>
      <c r="X64" s="562"/>
      <c r="Y64" s="562"/>
      <c r="Z64" s="562"/>
      <c r="AA64" s="562"/>
      <c r="AB64" s="562"/>
      <c r="AC64" s="562"/>
      <c r="AD64" s="562"/>
      <c r="AE64" s="562"/>
      <c r="AF64" s="563"/>
      <c r="AG64" s="566"/>
      <c r="AH64" s="567"/>
      <c r="AI64" s="567"/>
      <c r="AJ64" s="567"/>
      <c r="AK64" s="567"/>
      <c r="AL64" s="567"/>
      <c r="AM64" s="567"/>
      <c r="AN64" s="567"/>
      <c r="AO64" s="567"/>
      <c r="AP64" s="567"/>
      <c r="AQ64" s="567"/>
      <c r="AR64" s="567"/>
      <c r="AS64" s="567"/>
      <c r="AT64" s="567"/>
      <c r="AU64" s="567"/>
      <c r="AV64" s="569"/>
      <c r="AW64" s="569"/>
      <c r="AX64" s="571"/>
      <c r="AY64" s="31" t="s">
        <v>79</v>
      </c>
      <c r="BJ64" s="35">
        <v>301</v>
      </c>
      <c r="BK64" s="36">
        <v>6</v>
      </c>
    </row>
    <row r="65" spans="1:63" ht="12.75" customHeight="1">
      <c r="A65" s="2" t="s">
        <v>80</v>
      </c>
      <c r="AY65" s="31"/>
      <c r="BJ65" s="35">
        <v>451</v>
      </c>
      <c r="BK65" s="36">
        <v>8</v>
      </c>
    </row>
    <row r="66" spans="1:63" ht="12.75" customHeight="1">
      <c r="A66" s="2" t="s">
        <v>81</v>
      </c>
    </row>
    <row r="67" spans="1:63" ht="12.75" customHeight="1">
      <c r="B67" s="548" t="s">
        <v>82</v>
      </c>
      <c r="C67" s="548"/>
      <c r="D67" s="548"/>
      <c r="E67" s="548"/>
      <c r="F67" s="548"/>
      <c r="G67" s="548"/>
      <c r="H67" s="548"/>
      <c r="I67" s="548"/>
      <c r="J67" s="548"/>
      <c r="K67" s="548"/>
      <c r="L67" s="548"/>
      <c r="M67" s="548"/>
      <c r="N67" s="548"/>
      <c r="O67" s="548"/>
      <c r="P67" s="548"/>
      <c r="Q67" s="548"/>
      <c r="R67" s="548"/>
      <c r="S67" s="548"/>
      <c r="T67" s="548"/>
      <c r="U67" s="548"/>
      <c r="V67" s="548"/>
      <c r="W67" s="548"/>
      <c r="X67" s="548"/>
      <c r="Y67" s="548"/>
      <c r="Z67" s="548"/>
      <c r="AA67" s="548"/>
      <c r="AB67" s="548"/>
      <c r="AC67" s="548"/>
      <c r="AD67" s="548"/>
      <c r="AE67" s="548"/>
      <c r="AF67" s="548"/>
      <c r="AG67" s="548"/>
      <c r="AH67" s="548"/>
      <c r="AI67" s="548"/>
      <c r="AJ67" s="548"/>
      <c r="AK67" s="548"/>
      <c r="AL67" s="548"/>
      <c r="AM67" s="548"/>
      <c r="AN67" s="548"/>
      <c r="AO67" s="548"/>
      <c r="AP67" s="548"/>
      <c r="AQ67" s="548"/>
      <c r="AR67" s="548"/>
      <c r="AS67" s="548"/>
      <c r="AT67" s="548"/>
      <c r="AU67" s="548"/>
      <c r="AV67" s="548"/>
      <c r="AW67" s="548"/>
      <c r="AX67" s="548"/>
      <c r="AY67" s="548"/>
      <c r="AZ67" s="548"/>
      <c r="BA67" s="548"/>
      <c r="BB67" s="548"/>
      <c r="BC67" s="548"/>
      <c r="BD67" s="548"/>
      <c r="BE67" s="548"/>
      <c r="BF67" s="548"/>
    </row>
    <row r="68" spans="1:63" ht="12.75" customHeight="1">
      <c r="B68" s="548" t="s">
        <v>83</v>
      </c>
      <c r="C68" s="548"/>
      <c r="D68" s="548"/>
      <c r="E68" s="548"/>
      <c r="F68" s="548"/>
      <c r="G68" s="548"/>
      <c r="H68" s="548"/>
      <c r="I68" s="548"/>
      <c r="J68" s="548"/>
      <c r="K68" s="548"/>
      <c r="L68" s="548"/>
      <c r="M68" s="548"/>
      <c r="N68" s="548"/>
      <c r="O68" s="548"/>
      <c r="P68" s="548"/>
      <c r="Q68" s="548"/>
      <c r="R68" s="548"/>
      <c r="S68" s="548"/>
      <c r="T68" s="548"/>
      <c r="U68" s="548"/>
      <c r="V68" s="548"/>
      <c r="W68" s="548"/>
      <c r="X68" s="548"/>
      <c r="Y68" s="548"/>
      <c r="Z68" s="548"/>
      <c r="AA68" s="548"/>
      <c r="AB68" s="548"/>
      <c r="AC68" s="548"/>
      <c r="AD68" s="548"/>
      <c r="AE68" s="548"/>
      <c r="AF68" s="548"/>
      <c r="AG68" s="548"/>
      <c r="AH68" s="548"/>
      <c r="AI68" s="548"/>
      <c r="AJ68" s="548"/>
      <c r="AK68" s="548"/>
      <c r="AL68" s="548"/>
      <c r="AM68" s="548"/>
      <c r="AN68" s="548"/>
      <c r="AO68" s="548"/>
      <c r="AP68" s="548"/>
      <c r="AQ68" s="548"/>
      <c r="AR68" s="548"/>
      <c r="AS68" s="548"/>
      <c r="AT68" s="548"/>
      <c r="AU68" s="548"/>
      <c r="AV68" s="548"/>
      <c r="AW68" s="548"/>
      <c r="AX68" s="548"/>
      <c r="AY68" s="548"/>
      <c r="AZ68" s="548"/>
      <c r="BA68" s="548"/>
      <c r="BB68" s="548"/>
      <c r="BC68" s="548"/>
      <c r="BD68" s="548"/>
      <c r="BE68" s="548"/>
      <c r="BF68" s="548"/>
    </row>
    <row r="69" spans="1:63" ht="12.75" customHeight="1">
      <c r="A69" s="2" t="s">
        <v>84</v>
      </c>
    </row>
    <row r="70" spans="1:63" ht="12.75" customHeight="1">
      <c r="B70" s="359" t="s">
        <v>85</v>
      </c>
      <c r="C70" s="359"/>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8"/>
      <c r="BH70" s="38"/>
    </row>
    <row r="71" spans="1:63" ht="12.75" customHeight="1">
      <c r="B71" s="359"/>
      <c r="C71" s="359"/>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59"/>
      <c r="AL71" s="359"/>
      <c r="AM71" s="359"/>
      <c r="AN71" s="359"/>
      <c r="AO71" s="359"/>
      <c r="AP71" s="359"/>
      <c r="AQ71" s="359"/>
      <c r="AR71" s="359"/>
      <c r="AS71" s="359"/>
      <c r="AT71" s="359"/>
      <c r="AU71" s="359"/>
      <c r="AV71" s="359"/>
      <c r="AW71" s="359"/>
      <c r="AX71" s="359"/>
      <c r="AY71" s="359"/>
      <c r="AZ71" s="359"/>
      <c r="BA71" s="359"/>
      <c r="BB71" s="359"/>
      <c r="BC71" s="359"/>
      <c r="BD71" s="359"/>
      <c r="BE71" s="359"/>
      <c r="BF71" s="359"/>
      <c r="BG71" s="38"/>
      <c r="BH71" s="38"/>
    </row>
    <row r="72" spans="1:63" ht="12.75" customHeight="1">
      <c r="B72" s="359"/>
      <c r="C72" s="359"/>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59"/>
      <c r="AL72" s="359"/>
      <c r="AM72" s="359"/>
      <c r="AN72" s="359"/>
      <c r="AO72" s="359"/>
      <c r="AP72" s="359"/>
      <c r="AQ72" s="359"/>
      <c r="AR72" s="359"/>
      <c r="AS72" s="359"/>
      <c r="AT72" s="359"/>
      <c r="AU72" s="359"/>
      <c r="AV72" s="359"/>
      <c r="AW72" s="359"/>
      <c r="AX72" s="359"/>
      <c r="AY72" s="359"/>
      <c r="AZ72" s="359"/>
      <c r="BA72" s="359"/>
      <c r="BB72" s="359"/>
      <c r="BC72" s="359"/>
      <c r="BD72" s="359"/>
      <c r="BE72" s="359"/>
      <c r="BF72" s="359"/>
      <c r="BG72" s="38"/>
      <c r="BH72" s="38"/>
    </row>
    <row r="73" spans="1:63" ht="12.75" customHeight="1">
      <c r="B73" s="548" t="s">
        <v>86</v>
      </c>
      <c r="C73" s="548"/>
      <c r="D73" s="548"/>
      <c r="E73" s="548"/>
      <c r="F73" s="548"/>
      <c r="G73" s="548"/>
      <c r="H73" s="548"/>
      <c r="I73" s="548"/>
      <c r="J73" s="548"/>
      <c r="K73" s="548"/>
      <c r="L73" s="548"/>
      <c r="M73" s="548"/>
      <c r="N73" s="548"/>
      <c r="O73" s="548"/>
      <c r="P73" s="548"/>
      <c r="Q73" s="548"/>
      <c r="R73" s="548"/>
      <c r="S73" s="548"/>
      <c r="T73" s="548"/>
      <c r="U73" s="548"/>
      <c r="V73" s="548"/>
      <c r="W73" s="548"/>
      <c r="X73" s="548"/>
      <c r="Y73" s="548"/>
      <c r="Z73" s="548"/>
      <c r="AA73" s="548"/>
      <c r="AB73" s="548"/>
      <c r="AC73" s="548"/>
      <c r="AD73" s="548"/>
      <c r="AE73" s="548"/>
      <c r="AF73" s="548"/>
      <c r="AG73" s="548"/>
      <c r="AH73" s="548"/>
      <c r="AI73" s="548"/>
      <c r="AJ73" s="548"/>
      <c r="AK73" s="548"/>
      <c r="AL73" s="548"/>
      <c r="AM73" s="548"/>
      <c r="AN73" s="548"/>
      <c r="AO73" s="548"/>
      <c r="AP73" s="548"/>
      <c r="AQ73" s="548"/>
      <c r="AR73" s="548"/>
      <c r="AS73" s="548"/>
      <c r="AT73" s="548"/>
      <c r="AU73" s="548"/>
      <c r="AV73" s="548"/>
      <c r="AW73" s="548"/>
      <c r="AX73" s="548"/>
      <c r="AY73" s="548"/>
      <c r="AZ73" s="548"/>
      <c r="BA73" s="548"/>
      <c r="BB73" s="548"/>
      <c r="BC73" s="548"/>
      <c r="BD73" s="548"/>
      <c r="BE73" s="548"/>
      <c r="BF73" s="548"/>
      <c r="BG73" s="38"/>
      <c r="BH73" s="38"/>
    </row>
    <row r="74" spans="1:63" ht="12.75" customHeight="1">
      <c r="B74" s="549" t="s">
        <v>87</v>
      </c>
      <c r="C74" s="549"/>
      <c r="D74" s="549"/>
      <c r="E74" s="549"/>
      <c r="F74" s="549"/>
      <c r="G74" s="549"/>
      <c r="H74" s="549"/>
      <c r="I74" s="549"/>
      <c r="J74" s="549"/>
      <c r="K74" s="549"/>
      <c r="L74" s="549"/>
      <c r="M74" s="549"/>
      <c r="N74" s="549"/>
      <c r="O74" s="549"/>
      <c r="P74" s="549"/>
      <c r="Q74" s="549"/>
      <c r="R74" s="549"/>
      <c r="S74" s="549"/>
      <c r="T74" s="549"/>
      <c r="U74" s="549"/>
      <c r="V74" s="549"/>
      <c r="W74" s="549"/>
      <c r="X74" s="549"/>
      <c r="Y74" s="549"/>
      <c r="Z74" s="549"/>
      <c r="AA74" s="549"/>
      <c r="AB74" s="549"/>
      <c r="AC74" s="549"/>
      <c r="AD74" s="549"/>
      <c r="AE74" s="549"/>
      <c r="AF74" s="549"/>
      <c r="AG74" s="549"/>
      <c r="AH74" s="549"/>
      <c r="AI74" s="549"/>
      <c r="AJ74" s="549"/>
      <c r="AK74" s="549"/>
      <c r="AL74" s="549"/>
      <c r="AM74" s="549"/>
      <c r="AN74" s="549"/>
      <c r="AO74" s="549"/>
      <c r="AP74" s="549"/>
      <c r="AQ74" s="549"/>
      <c r="AR74" s="549"/>
      <c r="AS74" s="549"/>
      <c r="AT74" s="549"/>
      <c r="AU74" s="549"/>
      <c r="AV74" s="549"/>
      <c r="AW74" s="549"/>
      <c r="AX74" s="549"/>
      <c r="AY74" s="549"/>
      <c r="AZ74" s="549"/>
      <c r="BA74" s="549"/>
      <c r="BB74" s="549"/>
      <c r="BC74" s="549"/>
      <c r="BD74" s="549"/>
      <c r="BE74" s="549"/>
      <c r="BF74" s="549"/>
      <c r="BG74" s="39"/>
      <c r="BH74" s="39"/>
    </row>
    <row r="75" spans="1:63" ht="12.75" customHeight="1">
      <c r="B75" s="549"/>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49"/>
      <c r="AB75" s="549"/>
      <c r="AC75" s="549"/>
      <c r="AD75" s="549"/>
      <c r="AE75" s="549"/>
      <c r="AF75" s="549"/>
      <c r="AG75" s="549"/>
      <c r="AH75" s="549"/>
      <c r="AI75" s="549"/>
      <c r="AJ75" s="549"/>
      <c r="AK75" s="549"/>
      <c r="AL75" s="549"/>
      <c r="AM75" s="549"/>
      <c r="AN75" s="549"/>
      <c r="AO75" s="549"/>
      <c r="AP75" s="549"/>
      <c r="AQ75" s="549"/>
      <c r="AR75" s="549"/>
      <c r="AS75" s="549"/>
      <c r="AT75" s="549"/>
      <c r="AU75" s="549"/>
      <c r="AV75" s="549"/>
      <c r="AW75" s="549"/>
      <c r="AX75" s="549"/>
      <c r="AY75" s="549"/>
      <c r="AZ75" s="549"/>
      <c r="BA75" s="549"/>
      <c r="BB75" s="549"/>
      <c r="BC75" s="549"/>
      <c r="BD75" s="549"/>
      <c r="BE75" s="549"/>
      <c r="BF75" s="549"/>
      <c r="BG75" s="39"/>
      <c r="BH75" s="39"/>
    </row>
    <row r="76" spans="1:63" ht="12.75" customHeight="1">
      <c r="B76" s="549" t="s">
        <v>88</v>
      </c>
      <c r="C76" s="549"/>
      <c r="D76" s="549"/>
      <c r="E76" s="549"/>
      <c r="F76" s="549"/>
      <c r="G76" s="549"/>
      <c r="H76" s="549"/>
      <c r="I76" s="549"/>
      <c r="J76" s="549"/>
      <c r="K76" s="549"/>
      <c r="L76" s="549"/>
      <c r="M76" s="549"/>
      <c r="N76" s="549"/>
      <c r="O76" s="549"/>
      <c r="P76" s="549"/>
      <c r="Q76" s="549"/>
      <c r="R76" s="549"/>
      <c r="S76" s="549"/>
      <c r="T76" s="549"/>
      <c r="U76" s="549"/>
      <c r="V76" s="549"/>
      <c r="W76" s="549"/>
      <c r="X76" s="549"/>
      <c r="Y76" s="549"/>
      <c r="Z76" s="549"/>
      <c r="AA76" s="549"/>
      <c r="AB76" s="549"/>
      <c r="AC76" s="549"/>
      <c r="AD76" s="549"/>
      <c r="AE76" s="549"/>
      <c r="AF76" s="549"/>
      <c r="AG76" s="549"/>
      <c r="AH76" s="549"/>
      <c r="AI76" s="549"/>
      <c r="AJ76" s="549"/>
      <c r="AK76" s="549"/>
      <c r="AL76" s="549"/>
      <c r="AM76" s="549"/>
      <c r="AN76" s="549"/>
      <c r="AO76" s="549"/>
      <c r="AP76" s="549"/>
      <c r="AQ76" s="549"/>
      <c r="AR76" s="549"/>
      <c r="AS76" s="549"/>
      <c r="AT76" s="549"/>
      <c r="AU76" s="549"/>
      <c r="AV76" s="549"/>
      <c r="AW76" s="549"/>
      <c r="AX76" s="549"/>
      <c r="AY76" s="549"/>
      <c r="AZ76" s="549"/>
      <c r="BA76" s="549"/>
      <c r="BB76" s="549"/>
      <c r="BC76" s="549"/>
      <c r="BD76" s="39"/>
      <c r="BE76" s="39"/>
      <c r="BF76" s="39"/>
      <c r="BG76" s="39"/>
      <c r="BH76" s="39"/>
      <c r="BI76" s="39"/>
    </row>
    <row r="77" spans="1:63" ht="12.75" customHeight="1">
      <c r="B77" s="549"/>
      <c r="C77" s="549"/>
      <c r="D77" s="549"/>
      <c r="E77" s="549"/>
      <c r="F77" s="549"/>
      <c r="G77" s="549"/>
      <c r="H77" s="549"/>
      <c r="I77" s="549"/>
      <c r="J77" s="549"/>
      <c r="K77" s="549"/>
      <c r="L77" s="549"/>
      <c r="M77" s="549"/>
      <c r="N77" s="549"/>
      <c r="O77" s="549"/>
      <c r="P77" s="549"/>
      <c r="Q77" s="549"/>
      <c r="R77" s="549"/>
      <c r="S77" s="549"/>
      <c r="T77" s="549"/>
      <c r="U77" s="549"/>
      <c r="V77" s="549"/>
      <c r="W77" s="549"/>
      <c r="X77" s="549"/>
      <c r="Y77" s="549"/>
      <c r="Z77" s="549"/>
      <c r="AA77" s="549"/>
      <c r="AB77" s="549"/>
      <c r="AC77" s="549"/>
      <c r="AD77" s="549"/>
      <c r="AE77" s="549"/>
      <c r="AF77" s="549"/>
      <c r="AG77" s="549"/>
      <c r="AH77" s="549"/>
      <c r="AI77" s="549"/>
      <c r="AJ77" s="549"/>
      <c r="AK77" s="549"/>
      <c r="AL77" s="549"/>
      <c r="AM77" s="549"/>
      <c r="AN77" s="549"/>
      <c r="AO77" s="549"/>
      <c r="AP77" s="549"/>
      <c r="AQ77" s="549"/>
      <c r="AR77" s="549"/>
      <c r="AS77" s="549"/>
      <c r="AT77" s="549"/>
      <c r="AU77" s="549"/>
      <c r="AV77" s="549"/>
      <c r="AW77" s="549"/>
      <c r="AX77" s="549"/>
      <c r="AY77" s="549"/>
      <c r="AZ77" s="549"/>
      <c r="BA77" s="549"/>
      <c r="BB77" s="549"/>
      <c r="BC77" s="549"/>
      <c r="BD77" s="39"/>
      <c r="BE77" s="39"/>
      <c r="BF77" s="39"/>
      <c r="BG77" s="39"/>
      <c r="BH77" s="39"/>
      <c r="BI77" s="39"/>
    </row>
    <row r="78" spans="1:63" s="40" customFormat="1" ht="12.75" customHeight="1">
      <c r="B78" s="41"/>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43"/>
      <c r="BE78" s="43"/>
      <c r="BF78" s="43"/>
      <c r="BG78" s="43"/>
      <c r="BH78" s="43"/>
      <c r="BI78" s="43"/>
    </row>
    <row r="79" spans="1:63" ht="15" customHeight="1">
      <c r="A79" s="2" t="s">
        <v>89</v>
      </c>
      <c r="AX79" s="44"/>
      <c r="AY79" s="44"/>
      <c r="AZ79" s="44"/>
      <c r="BA79" s="44"/>
      <c r="BB79" s="44"/>
      <c r="BC79" s="44"/>
      <c r="BD79" s="44"/>
      <c r="BE79" s="44"/>
      <c r="BF79" s="44"/>
    </row>
    <row r="80" spans="1:63" ht="15" customHeight="1">
      <c r="B80" s="5" t="s">
        <v>90</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row>
    <row r="81" spans="1:59" ht="15" customHeight="1">
      <c r="B81" s="5"/>
      <c r="C81" s="45"/>
      <c r="D81" s="155" t="s">
        <v>91</v>
      </c>
      <c r="E81" s="536"/>
      <c r="F81" s="536"/>
      <c r="G81" s="536"/>
      <c r="H81" s="536"/>
      <c r="I81" s="536"/>
      <c r="J81" s="537"/>
      <c r="K81" s="544" t="s">
        <v>92</v>
      </c>
      <c r="L81" s="536"/>
      <c r="M81" s="536"/>
      <c r="N81" s="536"/>
      <c r="O81" s="536"/>
      <c r="P81" s="536"/>
      <c r="Q81" s="536"/>
      <c r="R81" s="536"/>
      <c r="S81" s="536"/>
      <c r="T81" s="536"/>
      <c r="U81" s="536"/>
      <c r="V81" s="536"/>
      <c r="W81" s="536"/>
      <c r="X81" s="536"/>
      <c r="Y81" s="536"/>
      <c r="Z81" s="537"/>
      <c r="AA81" s="146" t="s">
        <v>93</v>
      </c>
      <c r="AB81" s="147"/>
      <c r="AC81" s="147"/>
      <c r="AD81" s="147"/>
      <c r="AE81" s="147"/>
      <c r="AF81" s="148"/>
      <c r="AG81" s="339" t="s">
        <v>94</v>
      </c>
      <c r="AH81" s="379"/>
      <c r="AI81" s="379"/>
      <c r="AJ81" s="379"/>
      <c r="AK81" s="379"/>
      <c r="AL81" s="379"/>
      <c r="AM81" s="380"/>
      <c r="AN81" s="546" t="s">
        <v>95</v>
      </c>
      <c r="AO81" s="546"/>
      <c r="AP81" s="546"/>
      <c r="AQ81" s="546"/>
      <c r="AR81" s="546"/>
      <c r="AS81" s="546"/>
      <c r="AT81" s="546"/>
      <c r="AU81" s="547" t="s">
        <v>96</v>
      </c>
      <c r="AV81" s="547"/>
      <c r="AW81" s="547"/>
      <c r="AX81" s="547"/>
      <c r="AY81" s="547"/>
      <c r="AZ81" s="547"/>
      <c r="BA81" s="158"/>
      <c r="BB81" s="159"/>
      <c r="BC81" s="159"/>
      <c r="BD81" s="159"/>
      <c r="BE81" s="159"/>
      <c r="BF81" s="159"/>
    </row>
    <row r="82" spans="1:59" ht="15" customHeight="1">
      <c r="B82" s="5"/>
      <c r="C82" s="45"/>
      <c r="D82" s="538"/>
      <c r="E82" s="539"/>
      <c r="F82" s="539"/>
      <c r="G82" s="539"/>
      <c r="H82" s="539"/>
      <c r="I82" s="539"/>
      <c r="J82" s="540"/>
      <c r="K82" s="538"/>
      <c r="L82" s="539"/>
      <c r="M82" s="539"/>
      <c r="N82" s="539"/>
      <c r="O82" s="539"/>
      <c r="P82" s="539"/>
      <c r="Q82" s="539"/>
      <c r="R82" s="539"/>
      <c r="S82" s="539"/>
      <c r="T82" s="539"/>
      <c r="U82" s="539"/>
      <c r="V82" s="539"/>
      <c r="W82" s="539"/>
      <c r="X82" s="539"/>
      <c r="Y82" s="539"/>
      <c r="Z82" s="540"/>
      <c r="AA82" s="149"/>
      <c r="AB82" s="150"/>
      <c r="AC82" s="150"/>
      <c r="AD82" s="150"/>
      <c r="AE82" s="150"/>
      <c r="AF82" s="151"/>
      <c r="AG82" s="381"/>
      <c r="AH82" s="545"/>
      <c r="AI82" s="545"/>
      <c r="AJ82" s="545"/>
      <c r="AK82" s="545"/>
      <c r="AL82" s="545"/>
      <c r="AM82" s="382"/>
      <c r="AN82" s="546"/>
      <c r="AO82" s="546"/>
      <c r="AP82" s="546"/>
      <c r="AQ82" s="546"/>
      <c r="AR82" s="546"/>
      <c r="AS82" s="546"/>
      <c r="AT82" s="546"/>
      <c r="AU82" s="547"/>
      <c r="AV82" s="547"/>
      <c r="AW82" s="547"/>
      <c r="AX82" s="547"/>
      <c r="AY82" s="547"/>
      <c r="AZ82" s="547"/>
      <c r="BA82" s="158"/>
      <c r="BB82" s="159"/>
      <c r="BC82" s="159"/>
      <c r="BD82" s="159"/>
      <c r="BE82" s="159"/>
      <c r="BF82" s="159"/>
    </row>
    <row r="83" spans="1:59" ht="6" customHeight="1">
      <c r="B83" s="5"/>
      <c r="C83" s="45"/>
      <c r="D83" s="541"/>
      <c r="E83" s="542"/>
      <c r="F83" s="542"/>
      <c r="G83" s="542"/>
      <c r="H83" s="542"/>
      <c r="I83" s="542"/>
      <c r="J83" s="543"/>
      <c r="K83" s="541"/>
      <c r="L83" s="542"/>
      <c r="M83" s="542"/>
      <c r="N83" s="542"/>
      <c r="O83" s="542"/>
      <c r="P83" s="542"/>
      <c r="Q83" s="542"/>
      <c r="R83" s="542"/>
      <c r="S83" s="542"/>
      <c r="T83" s="542"/>
      <c r="U83" s="542"/>
      <c r="V83" s="542"/>
      <c r="W83" s="542"/>
      <c r="X83" s="542"/>
      <c r="Y83" s="542"/>
      <c r="Z83" s="543"/>
      <c r="AA83" s="152"/>
      <c r="AB83" s="153"/>
      <c r="AC83" s="153"/>
      <c r="AD83" s="153"/>
      <c r="AE83" s="153"/>
      <c r="AF83" s="154"/>
      <c r="AG83" s="383"/>
      <c r="AH83" s="384"/>
      <c r="AI83" s="384"/>
      <c r="AJ83" s="384"/>
      <c r="AK83" s="384"/>
      <c r="AL83" s="384"/>
      <c r="AM83" s="385"/>
      <c r="AN83" s="546"/>
      <c r="AO83" s="546"/>
      <c r="AP83" s="546"/>
      <c r="AQ83" s="546"/>
      <c r="AR83" s="546"/>
      <c r="AS83" s="546"/>
      <c r="AT83" s="546"/>
      <c r="AU83" s="547"/>
      <c r="AV83" s="547"/>
      <c r="AW83" s="547"/>
      <c r="AX83" s="547"/>
      <c r="AY83" s="547"/>
      <c r="AZ83" s="547"/>
      <c r="BA83" s="158"/>
      <c r="BB83" s="159"/>
      <c r="BC83" s="159"/>
      <c r="BD83" s="159"/>
      <c r="BE83" s="159"/>
      <c r="BF83" s="159"/>
    </row>
    <row r="84" spans="1:59" ht="12" customHeight="1">
      <c r="B84" s="5"/>
      <c r="C84" s="45"/>
      <c r="D84" s="508"/>
      <c r="E84" s="509"/>
      <c r="F84" s="509"/>
      <c r="G84" s="509"/>
      <c r="H84" s="509"/>
      <c r="I84" s="509"/>
      <c r="J84" s="514"/>
      <c r="K84" s="517" t="s">
        <v>97</v>
      </c>
      <c r="L84" s="518"/>
      <c r="M84" s="518"/>
      <c r="N84" s="518"/>
      <c r="O84" s="518"/>
      <c r="P84" s="518"/>
      <c r="Q84" s="518"/>
      <c r="R84" s="518"/>
      <c r="S84" s="518"/>
      <c r="T84" s="518"/>
      <c r="U84" s="518"/>
      <c r="V84" s="518"/>
      <c r="W84" s="518"/>
      <c r="X84" s="518"/>
      <c r="Y84" s="518"/>
      <c r="Z84" s="519"/>
      <c r="AA84" s="166" t="s">
        <v>98</v>
      </c>
      <c r="AB84" s="348"/>
      <c r="AC84" s="348"/>
      <c r="AD84" s="348"/>
      <c r="AE84" s="348"/>
      <c r="AF84" s="349"/>
      <c r="AG84" s="523">
        <v>6</v>
      </c>
      <c r="AH84" s="524"/>
      <c r="AI84" s="524"/>
      <c r="AJ84" s="524"/>
      <c r="AK84" s="524"/>
      <c r="AL84" s="524"/>
      <c r="AM84" s="525"/>
      <c r="AN84" s="532">
        <v>20</v>
      </c>
      <c r="AO84" s="532"/>
      <c r="AP84" s="532"/>
      <c r="AQ84" s="532"/>
      <c r="AR84" s="532"/>
      <c r="AS84" s="532"/>
      <c r="AT84" s="532"/>
      <c r="AU84" s="131">
        <f>AG84*AN84</f>
        <v>120</v>
      </c>
      <c r="AV84" s="132"/>
      <c r="AW84" s="132"/>
      <c r="AX84" s="132"/>
      <c r="AY84" s="132"/>
      <c r="AZ84" s="133"/>
      <c r="BA84" s="158"/>
      <c r="BB84" s="159"/>
      <c r="BC84" s="159"/>
      <c r="BD84" s="159"/>
      <c r="BE84" s="159"/>
      <c r="BF84" s="159"/>
    </row>
    <row r="85" spans="1:59" ht="12" customHeight="1">
      <c r="B85" s="5"/>
      <c r="C85" s="45"/>
      <c r="D85" s="510"/>
      <c r="E85" s="511"/>
      <c r="F85" s="511"/>
      <c r="G85" s="511"/>
      <c r="H85" s="511"/>
      <c r="I85" s="511"/>
      <c r="J85" s="515"/>
      <c r="K85" s="520"/>
      <c r="L85" s="521"/>
      <c r="M85" s="521"/>
      <c r="N85" s="521"/>
      <c r="O85" s="521"/>
      <c r="P85" s="521"/>
      <c r="Q85" s="521"/>
      <c r="R85" s="521"/>
      <c r="S85" s="521"/>
      <c r="T85" s="521"/>
      <c r="U85" s="521"/>
      <c r="V85" s="521"/>
      <c r="W85" s="521"/>
      <c r="X85" s="521"/>
      <c r="Y85" s="521"/>
      <c r="Z85" s="522"/>
      <c r="AA85" s="350"/>
      <c r="AB85" s="351"/>
      <c r="AC85" s="351"/>
      <c r="AD85" s="351"/>
      <c r="AE85" s="351"/>
      <c r="AF85" s="352"/>
      <c r="AG85" s="526"/>
      <c r="AH85" s="527"/>
      <c r="AI85" s="527"/>
      <c r="AJ85" s="527"/>
      <c r="AK85" s="527"/>
      <c r="AL85" s="527"/>
      <c r="AM85" s="528"/>
      <c r="AN85" s="532"/>
      <c r="AO85" s="532"/>
      <c r="AP85" s="532"/>
      <c r="AQ85" s="532"/>
      <c r="AR85" s="532"/>
      <c r="AS85" s="532"/>
      <c r="AT85" s="532"/>
      <c r="AU85" s="231"/>
      <c r="AV85" s="232"/>
      <c r="AW85" s="232"/>
      <c r="AX85" s="232"/>
      <c r="AY85" s="232"/>
      <c r="AZ85" s="233"/>
      <c r="BA85" s="158"/>
      <c r="BB85" s="159"/>
      <c r="BC85" s="159"/>
      <c r="BD85" s="159"/>
      <c r="BE85" s="159"/>
      <c r="BF85" s="159"/>
    </row>
    <row r="86" spans="1:59" ht="12" customHeight="1">
      <c r="B86" s="5"/>
      <c r="C86" s="45"/>
      <c r="D86" s="512"/>
      <c r="E86" s="513"/>
      <c r="F86" s="513"/>
      <c r="G86" s="513"/>
      <c r="H86" s="513"/>
      <c r="I86" s="513"/>
      <c r="J86" s="516"/>
      <c r="K86" s="533" t="s">
        <v>99</v>
      </c>
      <c r="L86" s="534"/>
      <c r="M86" s="534"/>
      <c r="N86" s="534"/>
      <c r="O86" s="534"/>
      <c r="P86" s="534"/>
      <c r="Q86" s="534"/>
      <c r="R86" s="534"/>
      <c r="S86" s="534"/>
      <c r="T86" s="534"/>
      <c r="U86" s="534"/>
      <c r="V86" s="534"/>
      <c r="W86" s="534"/>
      <c r="X86" s="534"/>
      <c r="Y86" s="534"/>
      <c r="Z86" s="535"/>
      <c r="AA86" s="353"/>
      <c r="AB86" s="354"/>
      <c r="AC86" s="354"/>
      <c r="AD86" s="354"/>
      <c r="AE86" s="354"/>
      <c r="AF86" s="355"/>
      <c r="AG86" s="529"/>
      <c r="AH86" s="530"/>
      <c r="AI86" s="530"/>
      <c r="AJ86" s="530"/>
      <c r="AK86" s="530"/>
      <c r="AL86" s="530"/>
      <c r="AM86" s="531"/>
      <c r="AN86" s="532"/>
      <c r="AO86" s="532"/>
      <c r="AP86" s="532"/>
      <c r="AQ86" s="532"/>
      <c r="AR86" s="532"/>
      <c r="AS86" s="532"/>
      <c r="AT86" s="532"/>
      <c r="AU86" s="134"/>
      <c r="AV86" s="135"/>
      <c r="AW86" s="135"/>
      <c r="AX86" s="135"/>
      <c r="AY86" s="135"/>
      <c r="AZ86" s="136"/>
      <c r="BA86" s="158"/>
      <c r="BB86" s="159"/>
      <c r="BC86" s="159"/>
      <c r="BD86" s="159"/>
      <c r="BE86" s="159"/>
      <c r="BF86" s="159"/>
    </row>
    <row r="87" spans="1:59" ht="24.75" customHeight="1" thickBot="1">
      <c r="B87" s="14" t="s">
        <v>100</v>
      </c>
      <c r="AQ87" s="5"/>
      <c r="AW87" s="479" t="s">
        <v>101</v>
      </c>
      <c r="AX87" s="479"/>
      <c r="AY87" s="479"/>
      <c r="AZ87" s="479"/>
      <c r="BA87" s="479"/>
      <c r="BB87" s="479"/>
      <c r="BC87" s="479"/>
      <c r="BD87" s="479"/>
      <c r="BE87" s="479"/>
      <c r="BF87" s="479"/>
    </row>
    <row r="88" spans="1:59" s="46" customFormat="1" ht="25.5" customHeight="1" thickTop="1" thickBot="1">
      <c r="A88" s="14"/>
      <c r="B88" s="480" t="s">
        <v>102</v>
      </c>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1" t="s">
        <v>103</v>
      </c>
      <c r="AX88" s="482"/>
      <c r="AY88" s="483"/>
      <c r="AZ88" s="804">
        <v>120</v>
      </c>
      <c r="BA88" s="805"/>
      <c r="BB88" s="805"/>
      <c r="BC88" s="805"/>
      <c r="BD88" s="805"/>
      <c r="BE88" s="486" t="s">
        <v>17</v>
      </c>
      <c r="BF88" s="487"/>
      <c r="BG88" s="14"/>
    </row>
    <row r="89" spans="1:59" s="50" customFormat="1" ht="4.5" customHeight="1" thickTop="1">
      <c r="A89" s="2"/>
      <c r="B89" s="2"/>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48"/>
      <c r="AR89" s="48"/>
      <c r="AS89" s="48"/>
      <c r="AT89" s="48"/>
      <c r="AU89" s="48"/>
      <c r="AV89" s="48"/>
      <c r="AW89" s="49"/>
      <c r="AX89" s="49"/>
      <c r="AY89" s="49"/>
      <c r="AZ89" s="49"/>
      <c r="BA89" s="49"/>
      <c r="BB89" s="49"/>
      <c r="BC89" s="49"/>
      <c r="BD89" s="5"/>
      <c r="BE89" s="5"/>
      <c r="BF89" s="5"/>
    </row>
    <row r="90" spans="1:59" ht="12" customHeight="1">
      <c r="B90" s="5"/>
      <c r="C90" s="45"/>
      <c r="D90" s="327" t="s">
        <v>91</v>
      </c>
      <c r="E90" s="328"/>
      <c r="F90" s="328"/>
      <c r="G90" s="328"/>
      <c r="H90" s="328"/>
      <c r="I90" s="328"/>
      <c r="J90" s="137" t="s">
        <v>92</v>
      </c>
      <c r="K90" s="138"/>
      <c r="L90" s="138"/>
      <c r="M90" s="138"/>
      <c r="N90" s="138"/>
      <c r="O90" s="138"/>
      <c r="P90" s="138"/>
      <c r="Q90" s="138"/>
      <c r="R90" s="138"/>
      <c r="S90" s="138"/>
      <c r="T90" s="138"/>
      <c r="U90" s="138"/>
      <c r="V90" s="138"/>
      <c r="W90" s="138"/>
      <c r="X90" s="139"/>
      <c r="Y90" s="146" t="s">
        <v>104</v>
      </c>
      <c r="Z90" s="491"/>
      <c r="AA90" s="491"/>
      <c r="AB90" s="491"/>
      <c r="AC90" s="492"/>
      <c r="AD90" s="339" t="s">
        <v>105</v>
      </c>
      <c r="AE90" s="340"/>
      <c r="AF90" s="340"/>
      <c r="AG90" s="340"/>
      <c r="AH90" s="341"/>
      <c r="AI90" s="499" t="s">
        <v>106</v>
      </c>
      <c r="AJ90" s="500"/>
      <c r="AK90" s="500"/>
      <c r="AL90" s="500"/>
      <c r="AM90" s="501"/>
      <c r="AN90" s="339" t="s">
        <v>107</v>
      </c>
      <c r="AO90" s="340"/>
      <c r="AP90" s="340"/>
      <c r="AQ90" s="340"/>
      <c r="AR90" s="340"/>
      <c r="AS90" s="341"/>
      <c r="AT90" s="339" t="s">
        <v>108</v>
      </c>
      <c r="AU90" s="340"/>
      <c r="AV90" s="340"/>
      <c r="AW90" s="340"/>
      <c r="AX90" s="340"/>
      <c r="AY90" s="340"/>
      <c r="AZ90" s="340"/>
      <c r="BA90" s="340"/>
      <c r="BB90" s="340"/>
      <c r="BC90" s="340"/>
      <c r="BD90" s="340"/>
      <c r="BE90" s="341"/>
      <c r="BF90" s="5"/>
    </row>
    <row r="91" spans="1:59" ht="12" customHeight="1">
      <c r="B91" s="5"/>
      <c r="C91" s="45"/>
      <c r="D91" s="329"/>
      <c r="E91" s="329"/>
      <c r="F91" s="329"/>
      <c r="G91" s="329"/>
      <c r="H91" s="329"/>
      <c r="I91" s="329"/>
      <c r="J91" s="488"/>
      <c r="K91" s="489"/>
      <c r="L91" s="489"/>
      <c r="M91" s="489"/>
      <c r="N91" s="489"/>
      <c r="O91" s="489"/>
      <c r="P91" s="489"/>
      <c r="Q91" s="489"/>
      <c r="R91" s="489"/>
      <c r="S91" s="489"/>
      <c r="T91" s="489"/>
      <c r="U91" s="489"/>
      <c r="V91" s="489"/>
      <c r="W91" s="489"/>
      <c r="X91" s="490"/>
      <c r="Y91" s="493"/>
      <c r="Z91" s="494"/>
      <c r="AA91" s="494"/>
      <c r="AB91" s="494"/>
      <c r="AC91" s="495"/>
      <c r="AD91" s="342"/>
      <c r="AE91" s="343"/>
      <c r="AF91" s="343"/>
      <c r="AG91" s="343"/>
      <c r="AH91" s="344"/>
      <c r="AI91" s="502"/>
      <c r="AJ91" s="503"/>
      <c r="AK91" s="503"/>
      <c r="AL91" s="503"/>
      <c r="AM91" s="504"/>
      <c r="AN91" s="342"/>
      <c r="AO91" s="343"/>
      <c r="AP91" s="343"/>
      <c r="AQ91" s="343"/>
      <c r="AR91" s="343"/>
      <c r="AS91" s="344"/>
      <c r="AT91" s="342"/>
      <c r="AU91" s="343"/>
      <c r="AV91" s="343"/>
      <c r="AW91" s="343"/>
      <c r="AX91" s="343"/>
      <c r="AY91" s="343"/>
      <c r="AZ91" s="343"/>
      <c r="BA91" s="343"/>
      <c r="BB91" s="343"/>
      <c r="BC91" s="343"/>
      <c r="BD91" s="343"/>
      <c r="BE91" s="344"/>
    </row>
    <row r="92" spans="1:59" ht="12" customHeight="1">
      <c r="B92" s="5"/>
      <c r="C92" s="45"/>
      <c r="D92" s="330"/>
      <c r="E92" s="330"/>
      <c r="F92" s="330"/>
      <c r="G92" s="330"/>
      <c r="H92" s="330"/>
      <c r="I92" s="330"/>
      <c r="J92" s="471" t="s">
        <v>109</v>
      </c>
      <c r="K92" s="472"/>
      <c r="L92" s="472"/>
      <c r="M92" s="472"/>
      <c r="N92" s="472"/>
      <c r="O92" s="472"/>
      <c r="P92" s="472"/>
      <c r="Q92" s="472"/>
      <c r="R92" s="472"/>
      <c r="S92" s="472"/>
      <c r="T92" s="472"/>
      <c r="U92" s="472"/>
      <c r="V92" s="472"/>
      <c r="W92" s="472"/>
      <c r="X92" s="473"/>
      <c r="Y92" s="496"/>
      <c r="Z92" s="497"/>
      <c r="AA92" s="497"/>
      <c r="AB92" s="497"/>
      <c r="AC92" s="498"/>
      <c r="AD92" s="345"/>
      <c r="AE92" s="346"/>
      <c r="AF92" s="346"/>
      <c r="AG92" s="346"/>
      <c r="AH92" s="347"/>
      <c r="AI92" s="505"/>
      <c r="AJ92" s="506"/>
      <c r="AK92" s="506"/>
      <c r="AL92" s="506"/>
      <c r="AM92" s="507"/>
      <c r="AN92" s="345"/>
      <c r="AO92" s="346"/>
      <c r="AP92" s="346"/>
      <c r="AQ92" s="346"/>
      <c r="AR92" s="346"/>
      <c r="AS92" s="347"/>
      <c r="AT92" s="474" t="s">
        <v>110</v>
      </c>
      <c r="AU92" s="475"/>
      <c r="AV92" s="476"/>
      <c r="AW92" s="477" t="s">
        <v>111</v>
      </c>
      <c r="AX92" s="475"/>
      <c r="AY92" s="475"/>
      <c r="AZ92" s="475"/>
      <c r="BA92" s="475"/>
      <c r="BB92" s="475"/>
      <c r="BC92" s="475"/>
      <c r="BD92" s="475"/>
      <c r="BE92" s="478"/>
    </row>
    <row r="93" spans="1:59" ht="12" customHeight="1">
      <c r="B93" s="5"/>
      <c r="C93" s="45"/>
      <c r="D93" s="189"/>
      <c r="E93" s="190"/>
      <c r="F93" s="190"/>
      <c r="G93" s="190"/>
      <c r="H93" s="190"/>
      <c r="I93" s="191"/>
      <c r="J93" s="284" t="s">
        <v>112</v>
      </c>
      <c r="K93" s="285"/>
      <c r="L93" s="285"/>
      <c r="M93" s="285"/>
      <c r="N93" s="285"/>
      <c r="O93" s="285"/>
      <c r="P93" s="285"/>
      <c r="Q93" s="285"/>
      <c r="R93" s="285"/>
      <c r="S93" s="285"/>
      <c r="T93" s="285"/>
      <c r="U93" s="285"/>
      <c r="V93" s="285"/>
      <c r="W93" s="285"/>
      <c r="X93" s="286"/>
      <c r="Y93" s="392" t="s">
        <v>113</v>
      </c>
      <c r="Z93" s="435"/>
      <c r="AA93" s="435"/>
      <c r="AB93" s="435"/>
      <c r="AC93" s="436"/>
      <c r="AD93" s="443">
        <v>6</v>
      </c>
      <c r="AE93" s="444"/>
      <c r="AF93" s="444"/>
      <c r="AG93" s="444"/>
      <c r="AH93" s="445"/>
      <c r="AI93" s="452">
        <v>20</v>
      </c>
      <c r="AJ93" s="453"/>
      <c r="AK93" s="453"/>
      <c r="AL93" s="453"/>
      <c r="AM93" s="454"/>
      <c r="AN93" s="461">
        <f>AD93*AI93</f>
        <v>120</v>
      </c>
      <c r="AO93" s="462"/>
      <c r="AP93" s="462"/>
      <c r="AQ93" s="462"/>
      <c r="AR93" s="462"/>
      <c r="AS93" s="463"/>
      <c r="AT93" s="417"/>
      <c r="AU93" s="418"/>
      <c r="AV93" s="418"/>
      <c r="AW93" s="423"/>
      <c r="AX93" s="418"/>
      <c r="AY93" s="418"/>
      <c r="AZ93" s="418"/>
      <c r="BA93" s="418"/>
      <c r="BB93" s="418"/>
      <c r="BC93" s="418"/>
      <c r="BD93" s="418"/>
      <c r="BE93" s="424"/>
    </row>
    <row r="94" spans="1:59" ht="12" customHeight="1">
      <c r="B94" s="5"/>
      <c r="C94" s="45"/>
      <c r="D94" s="192"/>
      <c r="E94" s="193"/>
      <c r="F94" s="193"/>
      <c r="G94" s="193"/>
      <c r="H94" s="193"/>
      <c r="I94" s="194"/>
      <c r="J94" s="287"/>
      <c r="K94" s="288"/>
      <c r="L94" s="288"/>
      <c r="M94" s="288"/>
      <c r="N94" s="288"/>
      <c r="O94" s="288"/>
      <c r="P94" s="288"/>
      <c r="Q94" s="288"/>
      <c r="R94" s="288"/>
      <c r="S94" s="288"/>
      <c r="T94" s="288"/>
      <c r="U94" s="288"/>
      <c r="V94" s="288"/>
      <c r="W94" s="288"/>
      <c r="X94" s="289"/>
      <c r="Y94" s="437"/>
      <c r="Z94" s="438"/>
      <c r="AA94" s="438"/>
      <c r="AB94" s="438"/>
      <c r="AC94" s="439"/>
      <c r="AD94" s="446"/>
      <c r="AE94" s="447"/>
      <c r="AF94" s="447"/>
      <c r="AG94" s="447"/>
      <c r="AH94" s="448"/>
      <c r="AI94" s="455"/>
      <c r="AJ94" s="456"/>
      <c r="AK94" s="456"/>
      <c r="AL94" s="456"/>
      <c r="AM94" s="457"/>
      <c r="AN94" s="464"/>
      <c r="AO94" s="465"/>
      <c r="AP94" s="465"/>
      <c r="AQ94" s="465"/>
      <c r="AR94" s="465"/>
      <c r="AS94" s="466"/>
      <c r="AT94" s="419"/>
      <c r="AU94" s="420"/>
      <c r="AV94" s="420"/>
      <c r="AW94" s="425"/>
      <c r="AX94" s="420"/>
      <c r="AY94" s="420"/>
      <c r="AZ94" s="420"/>
      <c r="BA94" s="420"/>
      <c r="BB94" s="420"/>
      <c r="BC94" s="420"/>
      <c r="BD94" s="420"/>
      <c r="BE94" s="426"/>
    </row>
    <row r="95" spans="1:59" ht="12" customHeight="1">
      <c r="B95" s="5"/>
      <c r="C95" s="45"/>
      <c r="D95" s="195"/>
      <c r="E95" s="196"/>
      <c r="F95" s="196"/>
      <c r="G95" s="196"/>
      <c r="H95" s="196"/>
      <c r="I95" s="197"/>
      <c r="J95" s="259" t="s">
        <v>114</v>
      </c>
      <c r="K95" s="260"/>
      <c r="L95" s="260"/>
      <c r="M95" s="260"/>
      <c r="N95" s="260"/>
      <c r="O95" s="260"/>
      <c r="P95" s="260"/>
      <c r="Q95" s="260"/>
      <c r="R95" s="260"/>
      <c r="S95" s="260"/>
      <c r="T95" s="260"/>
      <c r="U95" s="260"/>
      <c r="V95" s="260"/>
      <c r="W95" s="260"/>
      <c r="X95" s="261"/>
      <c r="Y95" s="440"/>
      <c r="Z95" s="441"/>
      <c r="AA95" s="441"/>
      <c r="AB95" s="441"/>
      <c r="AC95" s="442"/>
      <c r="AD95" s="449"/>
      <c r="AE95" s="450"/>
      <c r="AF95" s="450"/>
      <c r="AG95" s="450"/>
      <c r="AH95" s="451"/>
      <c r="AI95" s="458"/>
      <c r="AJ95" s="459"/>
      <c r="AK95" s="459"/>
      <c r="AL95" s="459"/>
      <c r="AM95" s="460"/>
      <c r="AN95" s="467"/>
      <c r="AO95" s="468"/>
      <c r="AP95" s="468"/>
      <c r="AQ95" s="468"/>
      <c r="AR95" s="468"/>
      <c r="AS95" s="469"/>
      <c r="AT95" s="421"/>
      <c r="AU95" s="422"/>
      <c r="AV95" s="422"/>
      <c r="AW95" s="427"/>
      <c r="AX95" s="422"/>
      <c r="AY95" s="422"/>
      <c r="AZ95" s="422"/>
      <c r="BA95" s="422"/>
      <c r="BB95" s="422"/>
      <c r="BC95" s="422"/>
      <c r="BD95" s="422"/>
      <c r="BE95" s="428"/>
    </row>
    <row r="96" spans="1:59" ht="12" customHeight="1">
      <c r="B96" s="5"/>
      <c r="C96" s="45"/>
      <c r="D96" s="306"/>
      <c r="E96" s="307"/>
      <c r="F96" s="307"/>
      <c r="G96" s="307"/>
      <c r="H96" s="307"/>
      <c r="I96" s="308"/>
      <c r="J96" s="284" t="s">
        <v>115</v>
      </c>
      <c r="K96" s="285"/>
      <c r="L96" s="285"/>
      <c r="M96" s="285"/>
      <c r="N96" s="285"/>
      <c r="O96" s="285"/>
      <c r="P96" s="285"/>
      <c r="Q96" s="285"/>
      <c r="R96" s="285"/>
      <c r="S96" s="285"/>
      <c r="T96" s="285"/>
      <c r="U96" s="285"/>
      <c r="V96" s="285"/>
      <c r="W96" s="285"/>
      <c r="X96" s="286"/>
      <c r="Y96" s="392" t="s">
        <v>116</v>
      </c>
      <c r="Z96" s="435"/>
      <c r="AA96" s="435"/>
      <c r="AB96" s="435"/>
      <c r="AC96" s="436"/>
      <c r="AD96" s="443">
        <v>6</v>
      </c>
      <c r="AE96" s="444"/>
      <c r="AF96" s="444"/>
      <c r="AG96" s="444"/>
      <c r="AH96" s="445"/>
      <c r="AI96" s="452">
        <v>16</v>
      </c>
      <c r="AJ96" s="453"/>
      <c r="AK96" s="453"/>
      <c r="AL96" s="453"/>
      <c r="AM96" s="454"/>
      <c r="AN96" s="461">
        <f>AD96*AI96</f>
        <v>96</v>
      </c>
      <c r="AO96" s="462"/>
      <c r="AP96" s="462"/>
      <c r="AQ96" s="462"/>
      <c r="AR96" s="462"/>
      <c r="AS96" s="463"/>
      <c r="AT96" s="417"/>
      <c r="AU96" s="418"/>
      <c r="AV96" s="418"/>
      <c r="AW96" s="423"/>
      <c r="AX96" s="418"/>
      <c r="AY96" s="418"/>
      <c r="AZ96" s="418"/>
      <c r="BA96" s="418"/>
      <c r="BB96" s="418"/>
      <c r="BC96" s="418"/>
      <c r="BD96" s="418"/>
      <c r="BE96" s="424"/>
    </row>
    <row r="97" spans="2:57" ht="12" customHeight="1">
      <c r="B97" s="5"/>
      <c r="C97" s="45"/>
      <c r="D97" s="313"/>
      <c r="E97" s="314"/>
      <c r="F97" s="314"/>
      <c r="G97" s="314"/>
      <c r="H97" s="314"/>
      <c r="I97" s="315"/>
      <c r="J97" s="287"/>
      <c r="K97" s="288"/>
      <c r="L97" s="288"/>
      <c r="M97" s="288"/>
      <c r="N97" s="288"/>
      <c r="O97" s="288"/>
      <c r="P97" s="288"/>
      <c r="Q97" s="288"/>
      <c r="R97" s="288"/>
      <c r="S97" s="288"/>
      <c r="T97" s="288"/>
      <c r="U97" s="288"/>
      <c r="V97" s="288"/>
      <c r="W97" s="288"/>
      <c r="X97" s="289"/>
      <c r="Y97" s="437"/>
      <c r="Z97" s="438"/>
      <c r="AA97" s="438"/>
      <c r="AB97" s="438"/>
      <c r="AC97" s="439"/>
      <c r="AD97" s="446"/>
      <c r="AE97" s="447"/>
      <c r="AF97" s="447"/>
      <c r="AG97" s="447"/>
      <c r="AH97" s="448"/>
      <c r="AI97" s="455"/>
      <c r="AJ97" s="456"/>
      <c r="AK97" s="456"/>
      <c r="AL97" s="456"/>
      <c r="AM97" s="457"/>
      <c r="AN97" s="464"/>
      <c r="AO97" s="465"/>
      <c r="AP97" s="465"/>
      <c r="AQ97" s="465"/>
      <c r="AR97" s="465"/>
      <c r="AS97" s="466"/>
      <c r="AT97" s="419"/>
      <c r="AU97" s="420"/>
      <c r="AV97" s="420"/>
      <c r="AW97" s="425"/>
      <c r="AX97" s="420"/>
      <c r="AY97" s="420"/>
      <c r="AZ97" s="420"/>
      <c r="BA97" s="420"/>
      <c r="BB97" s="420"/>
      <c r="BC97" s="420"/>
      <c r="BD97" s="420"/>
      <c r="BE97" s="426"/>
    </row>
    <row r="98" spans="2:57" ht="12" customHeight="1">
      <c r="B98" s="5"/>
      <c r="C98" s="45"/>
      <c r="D98" s="316"/>
      <c r="E98" s="317"/>
      <c r="F98" s="317"/>
      <c r="G98" s="317"/>
      <c r="H98" s="317"/>
      <c r="I98" s="318"/>
      <c r="J98" s="259" t="s">
        <v>117</v>
      </c>
      <c r="K98" s="260"/>
      <c r="L98" s="260"/>
      <c r="M98" s="260"/>
      <c r="N98" s="260"/>
      <c r="O98" s="260"/>
      <c r="P98" s="260"/>
      <c r="Q98" s="260"/>
      <c r="R98" s="260"/>
      <c r="S98" s="260"/>
      <c r="T98" s="260"/>
      <c r="U98" s="260"/>
      <c r="V98" s="260"/>
      <c r="W98" s="260"/>
      <c r="X98" s="261"/>
      <c r="Y98" s="440"/>
      <c r="Z98" s="441"/>
      <c r="AA98" s="441"/>
      <c r="AB98" s="441"/>
      <c r="AC98" s="442"/>
      <c r="AD98" s="449"/>
      <c r="AE98" s="450"/>
      <c r="AF98" s="450"/>
      <c r="AG98" s="450"/>
      <c r="AH98" s="451"/>
      <c r="AI98" s="458"/>
      <c r="AJ98" s="459"/>
      <c r="AK98" s="459"/>
      <c r="AL98" s="459"/>
      <c r="AM98" s="460"/>
      <c r="AN98" s="467"/>
      <c r="AO98" s="468"/>
      <c r="AP98" s="468"/>
      <c r="AQ98" s="468"/>
      <c r="AR98" s="468"/>
      <c r="AS98" s="469"/>
      <c r="AT98" s="421"/>
      <c r="AU98" s="422"/>
      <c r="AV98" s="422"/>
      <c r="AW98" s="427"/>
      <c r="AX98" s="422"/>
      <c r="AY98" s="422"/>
      <c r="AZ98" s="422"/>
      <c r="BA98" s="422"/>
      <c r="BB98" s="422"/>
      <c r="BC98" s="422"/>
      <c r="BD98" s="422"/>
      <c r="BE98" s="428"/>
    </row>
    <row r="99" spans="2:57" ht="12" customHeight="1">
      <c r="B99" s="5"/>
      <c r="C99" s="45"/>
      <c r="D99" s="306"/>
      <c r="E99" s="307"/>
      <c r="F99" s="307"/>
      <c r="G99" s="307"/>
      <c r="H99" s="307"/>
      <c r="I99" s="308"/>
      <c r="J99" s="284" t="s">
        <v>115</v>
      </c>
      <c r="K99" s="285"/>
      <c r="L99" s="285"/>
      <c r="M99" s="285"/>
      <c r="N99" s="285"/>
      <c r="O99" s="285"/>
      <c r="P99" s="285"/>
      <c r="Q99" s="285"/>
      <c r="R99" s="285"/>
      <c r="S99" s="285"/>
      <c r="T99" s="285"/>
      <c r="U99" s="285"/>
      <c r="V99" s="285"/>
      <c r="W99" s="285"/>
      <c r="X99" s="286"/>
      <c r="Y99" s="392" t="s">
        <v>116</v>
      </c>
      <c r="Z99" s="435"/>
      <c r="AA99" s="435"/>
      <c r="AB99" s="435"/>
      <c r="AC99" s="436"/>
      <c r="AD99" s="443">
        <v>4.5</v>
      </c>
      <c r="AE99" s="444"/>
      <c r="AF99" s="444"/>
      <c r="AG99" s="444"/>
      <c r="AH99" s="445"/>
      <c r="AI99" s="452">
        <v>16</v>
      </c>
      <c r="AJ99" s="453"/>
      <c r="AK99" s="453"/>
      <c r="AL99" s="453"/>
      <c r="AM99" s="454"/>
      <c r="AN99" s="461">
        <f>AD99*AI99</f>
        <v>72</v>
      </c>
      <c r="AO99" s="462"/>
      <c r="AP99" s="462"/>
      <c r="AQ99" s="462"/>
      <c r="AR99" s="462"/>
      <c r="AS99" s="463"/>
      <c r="AT99" s="417"/>
      <c r="AU99" s="418"/>
      <c r="AV99" s="418"/>
      <c r="AW99" s="423"/>
      <c r="AX99" s="418"/>
      <c r="AY99" s="418"/>
      <c r="AZ99" s="418"/>
      <c r="BA99" s="418"/>
      <c r="BB99" s="418"/>
      <c r="BC99" s="418"/>
      <c r="BD99" s="418"/>
      <c r="BE99" s="424"/>
    </row>
    <row r="100" spans="2:57" ht="12" customHeight="1">
      <c r="B100" s="5"/>
      <c r="C100" s="45"/>
      <c r="D100" s="313"/>
      <c r="E100" s="314"/>
      <c r="F100" s="314"/>
      <c r="G100" s="314"/>
      <c r="H100" s="314"/>
      <c r="I100" s="315"/>
      <c r="J100" s="287"/>
      <c r="K100" s="288"/>
      <c r="L100" s="288"/>
      <c r="M100" s="288"/>
      <c r="N100" s="288"/>
      <c r="O100" s="288"/>
      <c r="P100" s="288"/>
      <c r="Q100" s="288"/>
      <c r="R100" s="288"/>
      <c r="S100" s="288"/>
      <c r="T100" s="288"/>
      <c r="U100" s="288"/>
      <c r="V100" s="288"/>
      <c r="W100" s="288"/>
      <c r="X100" s="289"/>
      <c r="Y100" s="437"/>
      <c r="Z100" s="438"/>
      <c r="AA100" s="438"/>
      <c r="AB100" s="438"/>
      <c r="AC100" s="439"/>
      <c r="AD100" s="446"/>
      <c r="AE100" s="447"/>
      <c r="AF100" s="447"/>
      <c r="AG100" s="447"/>
      <c r="AH100" s="448"/>
      <c r="AI100" s="455"/>
      <c r="AJ100" s="456"/>
      <c r="AK100" s="456"/>
      <c r="AL100" s="456"/>
      <c r="AM100" s="457"/>
      <c r="AN100" s="464"/>
      <c r="AO100" s="465"/>
      <c r="AP100" s="465"/>
      <c r="AQ100" s="465"/>
      <c r="AR100" s="465"/>
      <c r="AS100" s="466"/>
      <c r="AT100" s="419"/>
      <c r="AU100" s="420"/>
      <c r="AV100" s="420"/>
      <c r="AW100" s="425"/>
      <c r="AX100" s="420"/>
      <c r="AY100" s="420"/>
      <c r="AZ100" s="420"/>
      <c r="BA100" s="420"/>
      <c r="BB100" s="420"/>
      <c r="BC100" s="420"/>
      <c r="BD100" s="420"/>
      <c r="BE100" s="426"/>
    </row>
    <row r="101" spans="2:57" ht="12" customHeight="1">
      <c r="B101" s="5"/>
      <c r="C101" s="45"/>
      <c r="D101" s="316"/>
      <c r="E101" s="317"/>
      <c r="F101" s="317"/>
      <c r="G101" s="317"/>
      <c r="H101" s="317"/>
      <c r="I101" s="318"/>
      <c r="J101" s="259" t="s">
        <v>117</v>
      </c>
      <c r="K101" s="260"/>
      <c r="L101" s="260"/>
      <c r="M101" s="260"/>
      <c r="N101" s="260"/>
      <c r="O101" s="260"/>
      <c r="P101" s="260"/>
      <c r="Q101" s="260"/>
      <c r="R101" s="260"/>
      <c r="S101" s="260"/>
      <c r="T101" s="260"/>
      <c r="U101" s="260"/>
      <c r="V101" s="260"/>
      <c r="W101" s="260"/>
      <c r="X101" s="261"/>
      <c r="Y101" s="440"/>
      <c r="Z101" s="441"/>
      <c r="AA101" s="441"/>
      <c r="AB101" s="441"/>
      <c r="AC101" s="442"/>
      <c r="AD101" s="449"/>
      <c r="AE101" s="450"/>
      <c r="AF101" s="450"/>
      <c r="AG101" s="450"/>
      <c r="AH101" s="451"/>
      <c r="AI101" s="458"/>
      <c r="AJ101" s="459"/>
      <c r="AK101" s="459"/>
      <c r="AL101" s="459"/>
      <c r="AM101" s="460"/>
      <c r="AN101" s="467"/>
      <c r="AO101" s="468"/>
      <c r="AP101" s="468"/>
      <c r="AQ101" s="468"/>
      <c r="AR101" s="468"/>
      <c r="AS101" s="469"/>
      <c r="AT101" s="421"/>
      <c r="AU101" s="422"/>
      <c r="AV101" s="422"/>
      <c r="AW101" s="427"/>
      <c r="AX101" s="422"/>
      <c r="AY101" s="422"/>
      <c r="AZ101" s="422"/>
      <c r="BA101" s="422"/>
      <c r="BB101" s="422"/>
      <c r="BC101" s="422"/>
      <c r="BD101" s="422"/>
      <c r="BE101" s="428"/>
    </row>
    <row r="102" spans="2:57" ht="12" customHeight="1">
      <c r="B102" s="5"/>
      <c r="C102" s="45"/>
      <c r="D102" s="306"/>
      <c r="E102" s="307"/>
      <c r="F102" s="307"/>
      <c r="G102" s="307"/>
      <c r="H102" s="307"/>
      <c r="I102" s="308"/>
      <c r="J102" s="284" t="s">
        <v>118</v>
      </c>
      <c r="K102" s="285"/>
      <c r="L102" s="285"/>
      <c r="M102" s="285"/>
      <c r="N102" s="285"/>
      <c r="O102" s="285"/>
      <c r="P102" s="285"/>
      <c r="Q102" s="285"/>
      <c r="R102" s="285"/>
      <c r="S102" s="285"/>
      <c r="T102" s="285"/>
      <c r="U102" s="285"/>
      <c r="V102" s="285"/>
      <c r="W102" s="285"/>
      <c r="X102" s="286"/>
      <c r="Y102" s="392" t="s">
        <v>116</v>
      </c>
      <c r="Z102" s="435"/>
      <c r="AA102" s="435"/>
      <c r="AB102" s="435"/>
      <c r="AC102" s="436"/>
      <c r="AD102" s="443">
        <v>4.5</v>
      </c>
      <c r="AE102" s="444"/>
      <c r="AF102" s="444"/>
      <c r="AG102" s="444"/>
      <c r="AH102" s="445"/>
      <c r="AI102" s="452">
        <v>16</v>
      </c>
      <c r="AJ102" s="453"/>
      <c r="AK102" s="453"/>
      <c r="AL102" s="453"/>
      <c r="AM102" s="454"/>
      <c r="AN102" s="461">
        <f>AD102*AI102</f>
        <v>72</v>
      </c>
      <c r="AO102" s="462"/>
      <c r="AP102" s="462"/>
      <c r="AQ102" s="462"/>
      <c r="AR102" s="462"/>
      <c r="AS102" s="463"/>
      <c r="AT102" s="417"/>
      <c r="AU102" s="418"/>
      <c r="AV102" s="418"/>
      <c r="AW102" s="423" t="s">
        <v>119</v>
      </c>
      <c r="AX102" s="418"/>
      <c r="AY102" s="418"/>
      <c r="AZ102" s="418"/>
      <c r="BA102" s="418"/>
      <c r="BB102" s="418"/>
      <c r="BC102" s="418"/>
      <c r="BD102" s="418"/>
      <c r="BE102" s="424"/>
    </row>
    <row r="103" spans="2:57" ht="12" customHeight="1">
      <c r="B103" s="5"/>
      <c r="C103" s="45"/>
      <c r="D103" s="313"/>
      <c r="E103" s="314"/>
      <c r="F103" s="314"/>
      <c r="G103" s="314"/>
      <c r="H103" s="314"/>
      <c r="I103" s="315"/>
      <c r="J103" s="287"/>
      <c r="K103" s="288"/>
      <c r="L103" s="288"/>
      <c r="M103" s="288"/>
      <c r="N103" s="288"/>
      <c r="O103" s="288"/>
      <c r="P103" s="288"/>
      <c r="Q103" s="288"/>
      <c r="R103" s="288"/>
      <c r="S103" s="288"/>
      <c r="T103" s="288"/>
      <c r="U103" s="288"/>
      <c r="V103" s="288"/>
      <c r="W103" s="288"/>
      <c r="X103" s="289"/>
      <c r="Y103" s="437"/>
      <c r="Z103" s="438"/>
      <c r="AA103" s="438"/>
      <c r="AB103" s="438"/>
      <c r="AC103" s="439"/>
      <c r="AD103" s="446"/>
      <c r="AE103" s="447"/>
      <c r="AF103" s="447"/>
      <c r="AG103" s="447"/>
      <c r="AH103" s="448"/>
      <c r="AI103" s="455"/>
      <c r="AJ103" s="456"/>
      <c r="AK103" s="456"/>
      <c r="AL103" s="456"/>
      <c r="AM103" s="457"/>
      <c r="AN103" s="464"/>
      <c r="AO103" s="465"/>
      <c r="AP103" s="465"/>
      <c r="AQ103" s="465"/>
      <c r="AR103" s="465"/>
      <c r="AS103" s="466"/>
      <c r="AT103" s="419"/>
      <c r="AU103" s="420"/>
      <c r="AV103" s="420"/>
      <c r="AW103" s="425"/>
      <c r="AX103" s="420"/>
      <c r="AY103" s="420"/>
      <c r="AZ103" s="420"/>
      <c r="BA103" s="420"/>
      <c r="BB103" s="420"/>
      <c r="BC103" s="420"/>
      <c r="BD103" s="420"/>
      <c r="BE103" s="426"/>
    </row>
    <row r="104" spans="2:57" ht="12" customHeight="1">
      <c r="B104" s="5"/>
      <c r="C104" s="45"/>
      <c r="D104" s="316"/>
      <c r="E104" s="317"/>
      <c r="F104" s="317"/>
      <c r="G104" s="317"/>
      <c r="H104" s="317"/>
      <c r="I104" s="318"/>
      <c r="J104" s="259" t="s">
        <v>117</v>
      </c>
      <c r="K104" s="260"/>
      <c r="L104" s="260"/>
      <c r="M104" s="260"/>
      <c r="N104" s="260"/>
      <c r="O104" s="260"/>
      <c r="P104" s="260"/>
      <c r="Q104" s="260"/>
      <c r="R104" s="260"/>
      <c r="S104" s="260"/>
      <c r="T104" s="260"/>
      <c r="U104" s="260"/>
      <c r="V104" s="260"/>
      <c r="W104" s="260"/>
      <c r="X104" s="261"/>
      <c r="Y104" s="440"/>
      <c r="Z104" s="441"/>
      <c r="AA104" s="441"/>
      <c r="AB104" s="441"/>
      <c r="AC104" s="442"/>
      <c r="AD104" s="449"/>
      <c r="AE104" s="450"/>
      <c r="AF104" s="450"/>
      <c r="AG104" s="450"/>
      <c r="AH104" s="451"/>
      <c r="AI104" s="458"/>
      <c r="AJ104" s="459"/>
      <c r="AK104" s="459"/>
      <c r="AL104" s="459"/>
      <c r="AM104" s="460"/>
      <c r="AN104" s="467"/>
      <c r="AO104" s="468"/>
      <c r="AP104" s="468"/>
      <c r="AQ104" s="468"/>
      <c r="AR104" s="468"/>
      <c r="AS104" s="469"/>
      <c r="AT104" s="421"/>
      <c r="AU104" s="422"/>
      <c r="AV104" s="422"/>
      <c r="AW104" s="427"/>
      <c r="AX104" s="422"/>
      <c r="AY104" s="422"/>
      <c r="AZ104" s="422"/>
      <c r="BA104" s="422"/>
      <c r="BB104" s="422"/>
      <c r="BC104" s="422"/>
      <c r="BD104" s="422"/>
      <c r="BE104" s="428"/>
    </row>
    <row r="105" spans="2:57" ht="12" customHeight="1">
      <c r="B105" s="5"/>
      <c r="C105" s="45"/>
      <c r="D105" s="306"/>
      <c r="E105" s="307"/>
      <c r="F105" s="307"/>
      <c r="G105" s="307"/>
      <c r="H105" s="307"/>
      <c r="I105" s="308"/>
      <c r="J105" s="284"/>
      <c r="K105" s="285"/>
      <c r="L105" s="285"/>
      <c r="M105" s="285"/>
      <c r="N105" s="285"/>
      <c r="O105" s="285"/>
      <c r="P105" s="285"/>
      <c r="Q105" s="285"/>
      <c r="R105" s="285"/>
      <c r="S105" s="285"/>
      <c r="T105" s="285"/>
      <c r="U105" s="285"/>
      <c r="V105" s="285"/>
      <c r="W105" s="285"/>
      <c r="X105" s="286"/>
      <c r="Y105" s="434"/>
      <c r="Z105" s="435"/>
      <c r="AA105" s="435"/>
      <c r="AB105" s="435"/>
      <c r="AC105" s="436"/>
      <c r="AD105" s="452"/>
      <c r="AE105" s="453"/>
      <c r="AF105" s="453"/>
      <c r="AG105" s="453"/>
      <c r="AH105" s="454"/>
      <c r="AI105" s="452"/>
      <c r="AJ105" s="453"/>
      <c r="AK105" s="453"/>
      <c r="AL105" s="453"/>
      <c r="AM105" s="454"/>
      <c r="AN105" s="461">
        <f>AD105*AI105</f>
        <v>0</v>
      </c>
      <c r="AO105" s="462"/>
      <c r="AP105" s="462"/>
      <c r="AQ105" s="462"/>
      <c r="AR105" s="462"/>
      <c r="AS105" s="463"/>
      <c r="AT105" s="417"/>
      <c r="AU105" s="418"/>
      <c r="AV105" s="418"/>
      <c r="AW105" s="423"/>
      <c r="AX105" s="418"/>
      <c r="AY105" s="418"/>
      <c r="AZ105" s="418"/>
      <c r="BA105" s="418"/>
      <c r="BB105" s="418"/>
      <c r="BC105" s="418"/>
      <c r="BD105" s="418"/>
      <c r="BE105" s="424"/>
    </row>
    <row r="106" spans="2:57" ht="12" customHeight="1">
      <c r="B106" s="5"/>
      <c r="C106" s="45"/>
      <c r="D106" s="313"/>
      <c r="E106" s="314"/>
      <c r="F106" s="314"/>
      <c r="G106" s="314"/>
      <c r="H106" s="314"/>
      <c r="I106" s="315"/>
      <c r="J106" s="287"/>
      <c r="K106" s="288"/>
      <c r="L106" s="288"/>
      <c r="M106" s="288"/>
      <c r="N106" s="288"/>
      <c r="O106" s="288"/>
      <c r="P106" s="288"/>
      <c r="Q106" s="288"/>
      <c r="R106" s="288"/>
      <c r="S106" s="288"/>
      <c r="T106" s="288"/>
      <c r="U106" s="288"/>
      <c r="V106" s="288"/>
      <c r="W106" s="288"/>
      <c r="X106" s="289"/>
      <c r="Y106" s="437"/>
      <c r="Z106" s="438"/>
      <c r="AA106" s="438"/>
      <c r="AB106" s="438"/>
      <c r="AC106" s="439"/>
      <c r="AD106" s="455"/>
      <c r="AE106" s="456"/>
      <c r="AF106" s="456"/>
      <c r="AG106" s="456"/>
      <c r="AH106" s="457"/>
      <c r="AI106" s="455"/>
      <c r="AJ106" s="456"/>
      <c r="AK106" s="456"/>
      <c r="AL106" s="456"/>
      <c r="AM106" s="457"/>
      <c r="AN106" s="464"/>
      <c r="AO106" s="465"/>
      <c r="AP106" s="465"/>
      <c r="AQ106" s="465"/>
      <c r="AR106" s="465"/>
      <c r="AS106" s="466"/>
      <c r="AT106" s="419"/>
      <c r="AU106" s="420"/>
      <c r="AV106" s="420"/>
      <c r="AW106" s="425"/>
      <c r="AX106" s="420"/>
      <c r="AY106" s="420"/>
      <c r="AZ106" s="420"/>
      <c r="BA106" s="420"/>
      <c r="BB106" s="420"/>
      <c r="BC106" s="420"/>
      <c r="BD106" s="420"/>
      <c r="BE106" s="426"/>
    </row>
    <row r="107" spans="2:57" ht="12" customHeight="1">
      <c r="B107" s="5"/>
      <c r="C107" s="45"/>
      <c r="D107" s="316"/>
      <c r="E107" s="317"/>
      <c r="F107" s="317"/>
      <c r="G107" s="317"/>
      <c r="H107" s="317"/>
      <c r="I107" s="318"/>
      <c r="J107" s="321"/>
      <c r="K107" s="322"/>
      <c r="L107" s="322"/>
      <c r="M107" s="322"/>
      <c r="N107" s="322"/>
      <c r="O107" s="322"/>
      <c r="P107" s="322"/>
      <c r="Q107" s="322"/>
      <c r="R107" s="322"/>
      <c r="S107" s="322"/>
      <c r="T107" s="322"/>
      <c r="U107" s="322"/>
      <c r="V107" s="322"/>
      <c r="W107" s="322"/>
      <c r="X107" s="323"/>
      <c r="Y107" s="440"/>
      <c r="Z107" s="441"/>
      <c r="AA107" s="441"/>
      <c r="AB107" s="441"/>
      <c r="AC107" s="442"/>
      <c r="AD107" s="458"/>
      <c r="AE107" s="459"/>
      <c r="AF107" s="459"/>
      <c r="AG107" s="459"/>
      <c r="AH107" s="460"/>
      <c r="AI107" s="458"/>
      <c r="AJ107" s="459"/>
      <c r="AK107" s="459"/>
      <c r="AL107" s="459"/>
      <c r="AM107" s="460"/>
      <c r="AN107" s="467"/>
      <c r="AO107" s="468"/>
      <c r="AP107" s="468"/>
      <c r="AQ107" s="468"/>
      <c r="AR107" s="468"/>
      <c r="AS107" s="469"/>
      <c r="AT107" s="421"/>
      <c r="AU107" s="422"/>
      <c r="AV107" s="422"/>
      <c r="AW107" s="427"/>
      <c r="AX107" s="422"/>
      <c r="AY107" s="422"/>
      <c r="AZ107" s="422"/>
      <c r="BA107" s="422"/>
      <c r="BB107" s="422"/>
      <c r="BC107" s="422"/>
      <c r="BD107" s="422"/>
      <c r="BE107" s="428"/>
    </row>
    <row r="108" spans="2:57" ht="12" customHeight="1">
      <c r="B108" s="5"/>
      <c r="C108" s="45"/>
      <c r="D108" s="306"/>
      <c r="E108" s="307"/>
      <c r="F108" s="307"/>
      <c r="G108" s="307"/>
      <c r="H108" s="307"/>
      <c r="I108" s="308"/>
      <c r="J108" s="284"/>
      <c r="K108" s="285"/>
      <c r="L108" s="285"/>
      <c r="M108" s="285"/>
      <c r="N108" s="285"/>
      <c r="O108" s="285"/>
      <c r="P108" s="285"/>
      <c r="Q108" s="285"/>
      <c r="R108" s="285"/>
      <c r="S108" s="285"/>
      <c r="T108" s="285"/>
      <c r="U108" s="285"/>
      <c r="V108" s="285"/>
      <c r="W108" s="285"/>
      <c r="X108" s="286"/>
      <c r="Y108" s="434"/>
      <c r="Z108" s="435"/>
      <c r="AA108" s="435"/>
      <c r="AB108" s="435"/>
      <c r="AC108" s="436"/>
      <c r="AD108" s="452"/>
      <c r="AE108" s="453"/>
      <c r="AF108" s="453"/>
      <c r="AG108" s="453"/>
      <c r="AH108" s="454"/>
      <c r="AI108" s="452"/>
      <c r="AJ108" s="453"/>
      <c r="AK108" s="453"/>
      <c r="AL108" s="453"/>
      <c r="AM108" s="454"/>
      <c r="AN108" s="461">
        <f>AD108*AI108</f>
        <v>0</v>
      </c>
      <c r="AO108" s="462"/>
      <c r="AP108" s="462"/>
      <c r="AQ108" s="462"/>
      <c r="AR108" s="462"/>
      <c r="AS108" s="463"/>
      <c r="AT108" s="417"/>
      <c r="AU108" s="418"/>
      <c r="AV108" s="418"/>
      <c r="AW108" s="423"/>
      <c r="AX108" s="418"/>
      <c r="AY108" s="418"/>
      <c r="AZ108" s="418"/>
      <c r="BA108" s="418"/>
      <c r="BB108" s="418"/>
      <c r="BC108" s="418"/>
      <c r="BD108" s="418"/>
      <c r="BE108" s="424"/>
    </row>
    <row r="109" spans="2:57" ht="12" customHeight="1">
      <c r="B109" s="5"/>
      <c r="C109" s="45"/>
      <c r="D109" s="313"/>
      <c r="E109" s="314"/>
      <c r="F109" s="314"/>
      <c r="G109" s="314"/>
      <c r="H109" s="314"/>
      <c r="I109" s="315"/>
      <c r="J109" s="287"/>
      <c r="K109" s="288"/>
      <c r="L109" s="288"/>
      <c r="M109" s="288"/>
      <c r="N109" s="288"/>
      <c r="O109" s="288"/>
      <c r="P109" s="288"/>
      <c r="Q109" s="288"/>
      <c r="R109" s="288"/>
      <c r="S109" s="288"/>
      <c r="T109" s="288"/>
      <c r="U109" s="288"/>
      <c r="V109" s="288"/>
      <c r="W109" s="288"/>
      <c r="X109" s="289"/>
      <c r="Y109" s="437"/>
      <c r="Z109" s="438"/>
      <c r="AA109" s="438"/>
      <c r="AB109" s="438"/>
      <c r="AC109" s="439"/>
      <c r="AD109" s="455"/>
      <c r="AE109" s="456"/>
      <c r="AF109" s="456"/>
      <c r="AG109" s="456"/>
      <c r="AH109" s="457"/>
      <c r="AI109" s="455"/>
      <c r="AJ109" s="456"/>
      <c r="AK109" s="456"/>
      <c r="AL109" s="456"/>
      <c r="AM109" s="457"/>
      <c r="AN109" s="464"/>
      <c r="AO109" s="465"/>
      <c r="AP109" s="465"/>
      <c r="AQ109" s="465"/>
      <c r="AR109" s="465"/>
      <c r="AS109" s="466"/>
      <c r="AT109" s="419"/>
      <c r="AU109" s="420"/>
      <c r="AV109" s="420"/>
      <c r="AW109" s="425"/>
      <c r="AX109" s="420"/>
      <c r="AY109" s="420"/>
      <c r="AZ109" s="420"/>
      <c r="BA109" s="420"/>
      <c r="BB109" s="420"/>
      <c r="BC109" s="420"/>
      <c r="BD109" s="420"/>
      <c r="BE109" s="426"/>
    </row>
    <row r="110" spans="2:57" ht="12" customHeight="1">
      <c r="B110" s="5"/>
      <c r="C110" s="45"/>
      <c r="D110" s="316"/>
      <c r="E110" s="317"/>
      <c r="F110" s="317"/>
      <c r="G110" s="317"/>
      <c r="H110" s="317"/>
      <c r="I110" s="318"/>
      <c r="J110" s="321"/>
      <c r="K110" s="322"/>
      <c r="L110" s="322"/>
      <c r="M110" s="322"/>
      <c r="N110" s="322"/>
      <c r="O110" s="322"/>
      <c r="P110" s="322"/>
      <c r="Q110" s="322"/>
      <c r="R110" s="322"/>
      <c r="S110" s="322"/>
      <c r="T110" s="322"/>
      <c r="U110" s="322"/>
      <c r="V110" s="322"/>
      <c r="W110" s="322"/>
      <c r="X110" s="323"/>
      <c r="Y110" s="440"/>
      <c r="Z110" s="441"/>
      <c r="AA110" s="441"/>
      <c r="AB110" s="441"/>
      <c r="AC110" s="442"/>
      <c r="AD110" s="458"/>
      <c r="AE110" s="459"/>
      <c r="AF110" s="459"/>
      <c r="AG110" s="459"/>
      <c r="AH110" s="460"/>
      <c r="AI110" s="458"/>
      <c r="AJ110" s="459"/>
      <c r="AK110" s="459"/>
      <c r="AL110" s="459"/>
      <c r="AM110" s="460"/>
      <c r="AN110" s="467"/>
      <c r="AO110" s="468"/>
      <c r="AP110" s="468"/>
      <c r="AQ110" s="468"/>
      <c r="AR110" s="468"/>
      <c r="AS110" s="469"/>
      <c r="AT110" s="421"/>
      <c r="AU110" s="422"/>
      <c r="AV110" s="422"/>
      <c r="AW110" s="427"/>
      <c r="AX110" s="422"/>
      <c r="AY110" s="422"/>
      <c r="AZ110" s="422"/>
      <c r="BA110" s="422"/>
      <c r="BB110" s="422"/>
      <c r="BC110" s="422"/>
      <c r="BD110" s="422"/>
      <c r="BE110" s="428"/>
    </row>
    <row r="111" spans="2:57" ht="12" customHeight="1">
      <c r="X111" s="83"/>
      <c r="Y111" s="137" t="s">
        <v>120</v>
      </c>
      <c r="Z111" s="138"/>
      <c r="AA111" s="138"/>
      <c r="AB111" s="138"/>
      <c r="AC111" s="138"/>
      <c r="AD111" s="429">
        <v>6</v>
      </c>
      <c r="AE111" s="429"/>
      <c r="AF111" s="430"/>
      <c r="AG111" s="377" t="s">
        <v>26</v>
      </c>
      <c r="AH111" s="139"/>
      <c r="AI111" s="431" t="s">
        <v>121</v>
      </c>
      <c r="AJ111" s="431"/>
      <c r="AK111" s="431"/>
      <c r="AL111" s="431"/>
      <c r="AM111" s="431"/>
      <c r="AN111" s="431"/>
      <c r="AO111" s="431"/>
      <c r="AP111" s="431"/>
      <c r="AQ111" s="431"/>
      <c r="AR111" s="431"/>
      <c r="AS111" s="431"/>
      <c r="AT111" s="432">
        <f>SUM(AN93:AS110)</f>
        <v>360</v>
      </c>
      <c r="AU111" s="433"/>
      <c r="AV111" s="433"/>
      <c r="AW111" s="433"/>
      <c r="AX111" s="433"/>
      <c r="AY111" s="433"/>
      <c r="AZ111" s="433"/>
      <c r="BA111" s="433"/>
      <c r="BB111" s="433"/>
      <c r="BC111" s="433"/>
      <c r="BD111" s="433"/>
      <c r="BE111" s="433"/>
    </row>
    <row r="112" spans="2:57" ht="11.25" customHeight="1">
      <c r="X112" s="5"/>
      <c r="Y112" s="143"/>
      <c r="Z112" s="144"/>
      <c r="AA112" s="144"/>
      <c r="AB112" s="144"/>
      <c r="AC112" s="144"/>
      <c r="AD112" s="429"/>
      <c r="AE112" s="429"/>
      <c r="AF112" s="430"/>
      <c r="AG112" s="378"/>
      <c r="AH112" s="145"/>
      <c r="AI112" s="431"/>
      <c r="AJ112" s="431"/>
      <c r="AK112" s="431"/>
      <c r="AL112" s="431"/>
      <c r="AM112" s="431"/>
      <c r="AN112" s="431"/>
      <c r="AO112" s="431"/>
      <c r="AP112" s="431"/>
      <c r="AQ112" s="431"/>
      <c r="AR112" s="431"/>
      <c r="AS112" s="431"/>
      <c r="AT112" s="433"/>
      <c r="AU112" s="433"/>
      <c r="AV112" s="433"/>
      <c r="AW112" s="433"/>
      <c r="AX112" s="433"/>
      <c r="AY112" s="433"/>
      <c r="AZ112" s="433"/>
      <c r="BA112" s="433"/>
      <c r="BB112" s="433"/>
      <c r="BC112" s="433"/>
      <c r="BD112" s="433"/>
      <c r="BE112" s="433"/>
    </row>
    <row r="113" spans="2:58" ht="12" customHeight="1">
      <c r="B113" s="2" t="s">
        <v>122</v>
      </c>
      <c r="D113" s="50"/>
      <c r="E113" s="50"/>
      <c r="F113" s="50"/>
      <c r="G113" s="50"/>
      <c r="H113" s="50"/>
      <c r="I113" s="50"/>
      <c r="J113" s="50"/>
      <c r="K113" s="50"/>
      <c r="L113" s="50"/>
    </row>
    <row r="114" spans="2:58" ht="12" customHeight="1">
      <c r="B114" s="5"/>
      <c r="C114" s="45"/>
      <c r="D114" s="327" t="s">
        <v>91</v>
      </c>
      <c r="E114" s="328"/>
      <c r="F114" s="328"/>
      <c r="G114" s="328"/>
      <c r="H114" s="328"/>
      <c r="I114" s="328"/>
      <c r="J114" s="262" t="s">
        <v>123</v>
      </c>
      <c r="K114" s="262"/>
      <c r="L114" s="262"/>
      <c r="M114" s="262"/>
      <c r="N114" s="262"/>
      <c r="O114" s="262"/>
      <c r="P114" s="262"/>
      <c r="Q114" s="262"/>
      <c r="R114" s="262"/>
      <c r="S114" s="262"/>
      <c r="T114" s="262"/>
      <c r="U114" s="262"/>
      <c r="V114" s="262"/>
      <c r="W114" s="262"/>
      <c r="X114" s="262"/>
      <c r="Y114" s="155" t="s">
        <v>124</v>
      </c>
      <c r="Z114" s="331"/>
      <c r="AA114" s="331"/>
      <c r="AB114" s="331"/>
      <c r="AC114" s="331"/>
      <c r="AD114" s="331"/>
      <c r="AE114" s="331"/>
      <c r="AF114" s="332"/>
      <c r="AG114" s="327" t="s">
        <v>91</v>
      </c>
      <c r="AH114" s="328"/>
      <c r="AI114" s="328"/>
      <c r="AJ114" s="328"/>
      <c r="AK114" s="328"/>
      <c r="AL114" s="328"/>
      <c r="AM114" s="155" t="s">
        <v>123</v>
      </c>
      <c r="AN114" s="331"/>
      <c r="AO114" s="331"/>
      <c r="AP114" s="331"/>
      <c r="AQ114" s="331"/>
      <c r="AR114" s="331"/>
      <c r="AS114" s="331"/>
      <c r="AT114" s="331"/>
      <c r="AU114" s="331"/>
      <c r="AV114" s="331"/>
      <c r="AW114" s="331"/>
      <c r="AX114" s="331"/>
      <c r="AY114" s="332"/>
      <c r="AZ114" s="155" t="s">
        <v>125</v>
      </c>
      <c r="BA114" s="331"/>
      <c r="BB114" s="331"/>
      <c r="BC114" s="331"/>
      <c r="BD114" s="331"/>
      <c r="BE114" s="331"/>
      <c r="BF114" s="332"/>
    </row>
    <row r="115" spans="2:58" ht="12" customHeight="1">
      <c r="B115" s="5"/>
      <c r="C115" s="45"/>
      <c r="D115" s="329"/>
      <c r="E115" s="329"/>
      <c r="F115" s="329"/>
      <c r="G115" s="329"/>
      <c r="H115" s="329"/>
      <c r="I115" s="329"/>
      <c r="J115" s="470"/>
      <c r="K115" s="470"/>
      <c r="L115" s="470"/>
      <c r="M115" s="470"/>
      <c r="N115" s="470"/>
      <c r="O115" s="470"/>
      <c r="P115" s="470"/>
      <c r="Q115" s="470"/>
      <c r="R115" s="470"/>
      <c r="S115" s="470"/>
      <c r="T115" s="470"/>
      <c r="U115" s="470"/>
      <c r="V115" s="470"/>
      <c r="W115" s="470"/>
      <c r="X115" s="470"/>
      <c r="Y115" s="333"/>
      <c r="Z115" s="334"/>
      <c r="AA115" s="334"/>
      <c r="AB115" s="334"/>
      <c r="AC115" s="334"/>
      <c r="AD115" s="334"/>
      <c r="AE115" s="334"/>
      <c r="AF115" s="335"/>
      <c r="AG115" s="329"/>
      <c r="AH115" s="329"/>
      <c r="AI115" s="329"/>
      <c r="AJ115" s="329"/>
      <c r="AK115" s="329"/>
      <c r="AL115" s="329"/>
      <c r="AM115" s="411"/>
      <c r="AN115" s="412"/>
      <c r="AO115" s="412"/>
      <c r="AP115" s="412"/>
      <c r="AQ115" s="412"/>
      <c r="AR115" s="412"/>
      <c r="AS115" s="412"/>
      <c r="AT115" s="412"/>
      <c r="AU115" s="412"/>
      <c r="AV115" s="412"/>
      <c r="AW115" s="412"/>
      <c r="AX115" s="412"/>
      <c r="AY115" s="413"/>
      <c r="AZ115" s="333"/>
      <c r="BA115" s="334"/>
      <c r="BB115" s="334"/>
      <c r="BC115" s="334"/>
      <c r="BD115" s="334"/>
      <c r="BE115" s="334"/>
      <c r="BF115" s="335"/>
    </row>
    <row r="116" spans="2:58" ht="12" customHeight="1">
      <c r="B116" s="5"/>
      <c r="C116" s="45"/>
      <c r="D116" s="330"/>
      <c r="E116" s="330"/>
      <c r="F116" s="330"/>
      <c r="G116" s="330"/>
      <c r="H116" s="330"/>
      <c r="I116" s="330"/>
      <c r="J116" s="411" t="s">
        <v>109</v>
      </c>
      <c r="K116" s="412"/>
      <c r="L116" s="412"/>
      <c r="M116" s="412"/>
      <c r="N116" s="412"/>
      <c r="O116" s="412"/>
      <c r="P116" s="412"/>
      <c r="Q116" s="412"/>
      <c r="R116" s="412"/>
      <c r="S116" s="412"/>
      <c r="T116" s="412"/>
      <c r="U116" s="412"/>
      <c r="V116" s="412"/>
      <c r="W116" s="412"/>
      <c r="X116" s="413"/>
      <c r="Y116" s="336"/>
      <c r="Z116" s="337"/>
      <c r="AA116" s="337"/>
      <c r="AB116" s="337"/>
      <c r="AC116" s="337"/>
      <c r="AD116" s="337"/>
      <c r="AE116" s="337"/>
      <c r="AF116" s="338"/>
      <c r="AG116" s="330"/>
      <c r="AH116" s="330"/>
      <c r="AI116" s="330"/>
      <c r="AJ116" s="330"/>
      <c r="AK116" s="330"/>
      <c r="AL116" s="330"/>
      <c r="AM116" s="414" t="s">
        <v>109</v>
      </c>
      <c r="AN116" s="415"/>
      <c r="AO116" s="415"/>
      <c r="AP116" s="415"/>
      <c r="AQ116" s="415"/>
      <c r="AR116" s="415"/>
      <c r="AS116" s="415"/>
      <c r="AT116" s="415"/>
      <c r="AU116" s="415"/>
      <c r="AV116" s="415"/>
      <c r="AW116" s="415"/>
      <c r="AX116" s="415"/>
      <c r="AY116" s="416"/>
      <c r="AZ116" s="336"/>
      <c r="BA116" s="337"/>
      <c r="BB116" s="337"/>
      <c r="BC116" s="337"/>
      <c r="BD116" s="337"/>
      <c r="BE116" s="337"/>
      <c r="BF116" s="338"/>
    </row>
    <row r="117" spans="2:58" ht="12" customHeight="1">
      <c r="B117" s="5"/>
      <c r="C117" s="45"/>
      <c r="D117" s="306"/>
      <c r="E117" s="307"/>
      <c r="F117" s="307"/>
      <c r="G117" s="307"/>
      <c r="H117" s="307"/>
      <c r="I117" s="308"/>
      <c r="J117" s="386" t="s">
        <v>126</v>
      </c>
      <c r="K117" s="387"/>
      <c r="L117" s="387"/>
      <c r="M117" s="387"/>
      <c r="N117" s="387"/>
      <c r="O117" s="387"/>
      <c r="P117" s="387"/>
      <c r="Q117" s="387"/>
      <c r="R117" s="387"/>
      <c r="S117" s="387"/>
      <c r="T117" s="387"/>
      <c r="U117" s="387"/>
      <c r="V117" s="387"/>
      <c r="W117" s="387"/>
      <c r="X117" s="388"/>
      <c r="Y117" s="392" t="s">
        <v>127</v>
      </c>
      <c r="Z117" s="393"/>
      <c r="AA117" s="393"/>
      <c r="AB117" s="393"/>
      <c r="AC117" s="393"/>
      <c r="AD117" s="393"/>
      <c r="AE117" s="393"/>
      <c r="AF117" s="394"/>
      <c r="AG117" s="306"/>
      <c r="AH117" s="307"/>
      <c r="AI117" s="307"/>
      <c r="AJ117" s="307"/>
      <c r="AK117" s="307"/>
      <c r="AL117" s="308"/>
      <c r="AM117" s="284" t="s">
        <v>128</v>
      </c>
      <c r="AN117" s="285"/>
      <c r="AO117" s="285"/>
      <c r="AP117" s="285"/>
      <c r="AQ117" s="285"/>
      <c r="AR117" s="285"/>
      <c r="AS117" s="285"/>
      <c r="AT117" s="285"/>
      <c r="AU117" s="285"/>
      <c r="AV117" s="285"/>
      <c r="AW117" s="285"/>
      <c r="AX117" s="285"/>
      <c r="AY117" s="286"/>
      <c r="AZ117" s="392" t="s">
        <v>127</v>
      </c>
      <c r="BA117" s="393"/>
      <c r="BB117" s="393"/>
      <c r="BC117" s="393"/>
      <c r="BD117" s="393"/>
      <c r="BE117" s="393"/>
      <c r="BF117" s="394"/>
    </row>
    <row r="118" spans="2:58" ht="12" customHeight="1">
      <c r="B118" s="5"/>
      <c r="C118" s="45"/>
      <c r="D118" s="313"/>
      <c r="E118" s="314"/>
      <c r="F118" s="314"/>
      <c r="G118" s="314"/>
      <c r="H118" s="314"/>
      <c r="I118" s="315"/>
      <c r="J118" s="389"/>
      <c r="K118" s="390"/>
      <c r="L118" s="390"/>
      <c r="M118" s="390"/>
      <c r="N118" s="390"/>
      <c r="O118" s="390"/>
      <c r="P118" s="390"/>
      <c r="Q118" s="390"/>
      <c r="R118" s="390"/>
      <c r="S118" s="390"/>
      <c r="T118" s="390"/>
      <c r="U118" s="390"/>
      <c r="V118" s="390"/>
      <c r="W118" s="390"/>
      <c r="X118" s="391"/>
      <c r="Y118" s="395"/>
      <c r="Z118" s="396"/>
      <c r="AA118" s="396"/>
      <c r="AB118" s="396"/>
      <c r="AC118" s="396"/>
      <c r="AD118" s="396"/>
      <c r="AE118" s="396"/>
      <c r="AF118" s="397"/>
      <c r="AG118" s="313"/>
      <c r="AH118" s="314"/>
      <c r="AI118" s="314"/>
      <c r="AJ118" s="314"/>
      <c r="AK118" s="314"/>
      <c r="AL118" s="315"/>
      <c r="AM118" s="287"/>
      <c r="AN118" s="288"/>
      <c r="AO118" s="288"/>
      <c r="AP118" s="288"/>
      <c r="AQ118" s="288"/>
      <c r="AR118" s="288"/>
      <c r="AS118" s="288"/>
      <c r="AT118" s="288"/>
      <c r="AU118" s="288"/>
      <c r="AV118" s="288"/>
      <c r="AW118" s="288"/>
      <c r="AX118" s="288"/>
      <c r="AY118" s="289"/>
      <c r="AZ118" s="395"/>
      <c r="BA118" s="396"/>
      <c r="BB118" s="396"/>
      <c r="BC118" s="396"/>
      <c r="BD118" s="396"/>
      <c r="BE118" s="396"/>
      <c r="BF118" s="397"/>
    </row>
    <row r="119" spans="2:58" ht="12" customHeight="1">
      <c r="B119" s="5"/>
      <c r="C119" s="45"/>
      <c r="D119" s="316"/>
      <c r="E119" s="317"/>
      <c r="F119" s="317"/>
      <c r="G119" s="317"/>
      <c r="H119" s="317"/>
      <c r="I119" s="318"/>
      <c r="J119" s="356" t="s">
        <v>129</v>
      </c>
      <c r="K119" s="357"/>
      <c r="L119" s="357"/>
      <c r="M119" s="357"/>
      <c r="N119" s="357"/>
      <c r="O119" s="357"/>
      <c r="P119" s="357"/>
      <c r="Q119" s="357"/>
      <c r="R119" s="357"/>
      <c r="S119" s="357"/>
      <c r="T119" s="357"/>
      <c r="U119" s="357"/>
      <c r="V119" s="357"/>
      <c r="W119" s="357"/>
      <c r="X119" s="358"/>
      <c r="Y119" s="398"/>
      <c r="Z119" s="399"/>
      <c r="AA119" s="399"/>
      <c r="AB119" s="399"/>
      <c r="AC119" s="399"/>
      <c r="AD119" s="399"/>
      <c r="AE119" s="399"/>
      <c r="AF119" s="400"/>
      <c r="AG119" s="316"/>
      <c r="AH119" s="317"/>
      <c r="AI119" s="317"/>
      <c r="AJ119" s="317"/>
      <c r="AK119" s="317"/>
      <c r="AL119" s="318"/>
      <c r="AM119" s="259" t="s">
        <v>130</v>
      </c>
      <c r="AN119" s="260"/>
      <c r="AO119" s="260"/>
      <c r="AP119" s="260"/>
      <c r="AQ119" s="260"/>
      <c r="AR119" s="260"/>
      <c r="AS119" s="260"/>
      <c r="AT119" s="260"/>
      <c r="AU119" s="260"/>
      <c r="AV119" s="260"/>
      <c r="AW119" s="260"/>
      <c r="AX119" s="260"/>
      <c r="AY119" s="261"/>
      <c r="AZ119" s="398"/>
      <c r="BA119" s="399"/>
      <c r="BB119" s="399"/>
      <c r="BC119" s="399"/>
      <c r="BD119" s="399"/>
      <c r="BE119" s="399"/>
      <c r="BF119" s="400"/>
    </row>
    <row r="120" spans="2:58" ht="12" customHeight="1">
      <c r="B120" s="5"/>
      <c r="C120" s="45"/>
      <c r="D120" s="306"/>
      <c r="E120" s="307"/>
      <c r="F120" s="307"/>
      <c r="G120" s="307"/>
      <c r="H120" s="307"/>
      <c r="I120" s="308"/>
      <c r="J120" s="386" t="s">
        <v>131</v>
      </c>
      <c r="K120" s="387"/>
      <c r="L120" s="387"/>
      <c r="M120" s="387"/>
      <c r="N120" s="387"/>
      <c r="O120" s="387"/>
      <c r="P120" s="387"/>
      <c r="Q120" s="387"/>
      <c r="R120" s="387"/>
      <c r="S120" s="387"/>
      <c r="T120" s="387"/>
      <c r="U120" s="387"/>
      <c r="V120" s="387"/>
      <c r="W120" s="387"/>
      <c r="X120" s="388"/>
      <c r="Y120" s="392" t="s">
        <v>132</v>
      </c>
      <c r="Z120" s="393"/>
      <c r="AA120" s="393"/>
      <c r="AB120" s="393"/>
      <c r="AC120" s="393"/>
      <c r="AD120" s="393"/>
      <c r="AE120" s="393"/>
      <c r="AF120" s="394"/>
      <c r="AG120" s="401"/>
      <c r="AH120" s="401"/>
      <c r="AI120" s="401"/>
      <c r="AJ120" s="401"/>
      <c r="AK120" s="401"/>
      <c r="AL120" s="401"/>
      <c r="AM120" s="284" t="s">
        <v>131</v>
      </c>
      <c r="AN120" s="285"/>
      <c r="AO120" s="285"/>
      <c r="AP120" s="285"/>
      <c r="AQ120" s="285"/>
      <c r="AR120" s="285"/>
      <c r="AS120" s="285"/>
      <c r="AT120" s="285"/>
      <c r="AU120" s="285"/>
      <c r="AV120" s="285"/>
      <c r="AW120" s="285"/>
      <c r="AX120" s="285"/>
      <c r="AY120" s="286"/>
      <c r="AZ120" s="392" t="s">
        <v>127</v>
      </c>
      <c r="BA120" s="393"/>
      <c r="BB120" s="393"/>
      <c r="BC120" s="393"/>
      <c r="BD120" s="393"/>
      <c r="BE120" s="393"/>
      <c r="BF120" s="394"/>
    </row>
    <row r="121" spans="2:58" ht="12" customHeight="1">
      <c r="B121" s="5"/>
      <c r="C121" s="45"/>
      <c r="D121" s="313"/>
      <c r="E121" s="314"/>
      <c r="F121" s="314"/>
      <c r="G121" s="314"/>
      <c r="H121" s="314"/>
      <c r="I121" s="315"/>
      <c r="J121" s="389"/>
      <c r="K121" s="390"/>
      <c r="L121" s="390"/>
      <c r="M121" s="390"/>
      <c r="N121" s="390"/>
      <c r="O121" s="390"/>
      <c r="P121" s="390"/>
      <c r="Q121" s="390"/>
      <c r="R121" s="390"/>
      <c r="S121" s="390"/>
      <c r="T121" s="390"/>
      <c r="U121" s="390"/>
      <c r="V121" s="390"/>
      <c r="W121" s="390"/>
      <c r="X121" s="391"/>
      <c r="Y121" s="395"/>
      <c r="Z121" s="396"/>
      <c r="AA121" s="396"/>
      <c r="AB121" s="396"/>
      <c r="AC121" s="396"/>
      <c r="AD121" s="396"/>
      <c r="AE121" s="396"/>
      <c r="AF121" s="397"/>
      <c r="AG121" s="401"/>
      <c r="AH121" s="401"/>
      <c r="AI121" s="401"/>
      <c r="AJ121" s="401"/>
      <c r="AK121" s="401"/>
      <c r="AL121" s="401"/>
      <c r="AM121" s="287"/>
      <c r="AN121" s="288"/>
      <c r="AO121" s="288"/>
      <c r="AP121" s="288"/>
      <c r="AQ121" s="288"/>
      <c r="AR121" s="288"/>
      <c r="AS121" s="288"/>
      <c r="AT121" s="288"/>
      <c r="AU121" s="288"/>
      <c r="AV121" s="288"/>
      <c r="AW121" s="288"/>
      <c r="AX121" s="288"/>
      <c r="AY121" s="289"/>
      <c r="AZ121" s="395"/>
      <c r="BA121" s="396"/>
      <c r="BB121" s="396"/>
      <c r="BC121" s="396"/>
      <c r="BD121" s="396"/>
      <c r="BE121" s="396"/>
      <c r="BF121" s="397"/>
    </row>
    <row r="122" spans="2:58" ht="12" customHeight="1">
      <c r="B122" s="5"/>
      <c r="C122" s="45"/>
      <c r="D122" s="316"/>
      <c r="E122" s="317"/>
      <c r="F122" s="317"/>
      <c r="G122" s="317"/>
      <c r="H122" s="317"/>
      <c r="I122" s="318"/>
      <c r="J122" s="356" t="s">
        <v>129</v>
      </c>
      <c r="K122" s="357"/>
      <c r="L122" s="357"/>
      <c r="M122" s="357"/>
      <c r="N122" s="357"/>
      <c r="O122" s="357"/>
      <c r="P122" s="357"/>
      <c r="Q122" s="357"/>
      <c r="R122" s="357"/>
      <c r="S122" s="357"/>
      <c r="T122" s="357"/>
      <c r="U122" s="357"/>
      <c r="V122" s="357"/>
      <c r="W122" s="357"/>
      <c r="X122" s="358"/>
      <c r="Y122" s="398"/>
      <c r="Z122" s="399"/>
      <c r="AA122" s="399"/>
      <c r="AB122" s="399"/>
      <c r="AC122" s="399"/>
      <c r="AD122" s="399"/>
      <c r="AE122" s="399"/>
      <c r="AF122" s="400"/>
      <c r="AG122" s="401"/>
      <c r="AH122" s="401"/>
      <c r="AI122" s="401"/>
      <c r="AJ122" s="401"/>
      <c r="AK122" s="401"/>
      <c r="AL122" s="401"/>
      <c r="AM122" s="259" t="s">
        <v>130</v>
      </c>
      <c r="AN122" s="260"/>
      <c r="AO122" s="260"/>
      <c r="AP122" s="260"/>
      <c r="AQ122" s="260"/>
      <c r="AR122" s="260"/>
      <c r="AS122" s="260"/>
      <c r="AT122" s="260"/>
      <c r="AU122" s="260"/>
      <c r="AV122" s="260"/>
      <c r="AW122" s="260"/>
      <c r="AX122" s="260"/>
      <c r="AY122" s="261"/>
      <c r="AZ122" s="398"/>
      <c r="BA122" s="399"/>
      <c r="BB122" s="399"/>
      <c r="BC122" s="399"/>
      <c r="BD122" s="399"/>
      <c r="BE122" s="399"/>
      <c r="BF122" s="400"/>
    </row>
    <row r="123" spans="2:58" ht="12" customHeight="1">
      <c r="B123" s="5"/>
      <c r="C123" s="45"/>
      <c r="D123" s="306"/>
      <c r="E123" s="307"/>
      <c r="F123" s="307"/>
      <c r="G123" s="307"/>
      <c r="H123" s="307"/>
      <c r="I123" s="308"/>
      <c r="J123" s="386" t="s">
        <v>128</v>
      </c>
      <c r="K123" s="387"/>
      <c r="L123" s="387"/>
      <c r="M123" s="387"/>
      <c r="N123" s="387"/>
      <c r="O123" s="387"/>
      <c r="P123" s="387"/>
      <c r="Q123" s="387"/>
      <c r="R123" s="387"/>
      <c r="S123" s="387"/>
      <c r="T123" s="387"/>
      <c r="U123" s="387"/>
      <c r="V123" s="387"/>
      <c r="W123" s="387"/>
      <c r="X123" s="388"/>
      <c r="Y123" s="392" t="s">
        <v>132</v>
      </c>
      <c r="Z123" s="393"/>
      <c r="AA123" s="393"/>
      <c r="AB123" s="393"/>
      <c r="AC123" s="393"/>
      <c r="AD123" s="393"/>
      <c r="AE123" s="393"/>
      <c r="AF123" s="394"/>
      <c r="AG123" s="401"/>
      <c r="AH123" s="401"/>
      <c r="AI123" s="401"/>
      <c r="AJ123" s="401"/>
      <c r="AK123" s="401"/>
      <c r="AL123" s="401"/>
      <c r="AM123" s="284"/>
      <c r="AN123" s="285"/>
      <c r="AO123" s="285"/>
      <c r="AP123" s="285"/>
      <c r="AQ123" s="285"/>
      <c r="AR123" s="285"/>
      <c r="AS123" s="285"/>
      <c r="AT123" s="285"/>
      <c r="AU123" s="285"/>
      <c r="AV123" s="285"/>
      <c r="AW123" s="285"/>
      <c r="AX123" s="285"/>
      <c r="AY123" s="286"/>
      <c r="AZ123" s="402"/>
      <c r="BA123" s="403"/>
      <c r="BB123" s="403"/>
      <c r="BC123" s="403"/>
      <c r="BD123" s="403"/>
      <c r="BE123" s="403"/>
      <c r="BF123" s="404"/>
    </row>
    <row r="124" spans="2:58" ht="12" customHeight="1">
      <c r="B124" s="5"/>
      <c r="C124" s="45"/>
      <c r="D124" s="313"/>
      <c r="E124" s="314"/>
      <c r="F124" s="314"/>
      <c r="G124" s="314"/>
      <c r="H124" s="314"/>
      <c r="I124" s="315"/>
      <c r="J124" s="389"/>
      <c r="K124" s="390"/>
      <c r="L124" s="390"/>
      <c r="M124" s="390"/>
      <c r="N124" s="390"/>
      <c r="O124" s="390"/>
      <c r="P124" s="390"/>
      <c r="Q124" s="390"/>
      <c r="R124" s="390"/>
      <c r="S124" s="390"/>
      <c r="T124" s="390"/>
      <c r="U124" s="390"/>
      <c r="V124" s="390"/>
      <c r="W124" s="390"/>
      <c r="X124" s="391"/>
      <c r="Y124" s="395"/>
      <c r="Z124" s="396"/>
      <c r="AA124" s="396"/>
      <c r="AB124" s="396"/>
      <c r="AC124" s="396"/>
      <c r="AD124" s="396"/>
      <c r="AE124" s="396"/>
      <c r="AF124" s="397"/>
      <c r="AG124" s="401"/>
      <c r="AH124" s="401"/>
      <c r="AI124" s="401"/>
      <c r="AJ124" s="401"/>
      <c r="AK124" s="401"/>
      <c r="AL124" s="401"/>
      <c r="AM124" s="287"/>
      <c r="AN124" s="288"/>
      <c r="AO124" s="288"/>
      <c r="AP124" s="288"/>
      <c r="AQ124" s="288"/>
      <c r="AR124" s="288"/>
      <c r="AS124" s="288"/>
      <c r="AT124" s="288"/>
      <c r="AU124" s="288"/>
      <c r="AV124" s="288"/>
      <c r="AW124" s="288"/>
      <c r="AX124" s="288"/>
      <c r="AY124" s="289"/>
      <c r="AZ124" s="405"/>
      <c r="BA124" s="406"/>
      <c r="BB124" s="406"/>
      <c r="BC124" s="406"/>
      <c r="BD124" s="406"/>
      <c r="BE124" s="406"/>
      <c r="BF124" s="407"/>
    </row>
    <row r="125" spans="2:58" ht="12" customHeight="1">
      <c r="B125" s="5"/>
      <c r="C125" s="45"/>
      <c r="D125" s="316"/>
      <c r="E125" s="317"/>
      <c r="F125" s="317"/>
      <c r="G125" s="317"/>
      <c r="H125" s="317"/>
      <c r="I125" s="318"/>
      <c r="J125" s="356" t="s">
        <v>129</v>
      </c>
      <c r="K125" s="357"/>
      <c r="L125" s="357"/>
      <c r="M125" s="357"/>
      <c r="N125" s="357"/>
      <c r="O125" s="357"/>
      <c r="P125" s="357"/>
      <c r="Q125" s="357"/>
      <c r="R125" s="357"/>
      <c r="S125" s="357"/>
      <c r="T125" s="357"/>
      <c r="U125" s="357"/>
      <c r="V125" s="357"/>
      <c r="W125" s="357"/>
      <c r="X125" s="358"/>
      <c r="Y125" s="398"/>
      <c r="Z125" s="399"/>
      <c r="AA125" s="399"/>
      <c r="AB125" s="399"/>
      <c r="AC125" s="399"/>
      <c r="AD125" s="399"/>
      <c r="AE125" s="399"/>
      <c r="AF125" s="400"/>
      <c r="AG125" s="401"/>
      <c r="AH125" s="401"/>
      <c r="AI125" s="401"/>
      <c r="AJ125" s="401"/>
      <c r="AK125" s="401"/>
      <c r="AL125" s="401"/>
      <c r="AM125" s="321"/>
      <c r="AN125" s="322"/>
      <c r="AO125" s="322"/>
      <c r="AP125" s="322"/>
      <c r="AQ125" s="322"/>
      <c r="AR125" s="322"/>
      <c r="AS125" s="322"/>
      <c r="AT125" s="322"/>
      <c r="AU125" s="322"/>
      <c r="AV125" s="322"/>
      <c r="AW125" s="322"/>
      <c r="AX125" s="322"/>
      <c r="AY125" s="323"/>
      <c r="AZ125" s="408"/>
      <c r="BA125" s="409"/>
      <c r="BB125" s="409"/>
      <c r="BC125" s="409"/>
      <c r="BD125" s="409"/>
      <c r="BE125" s="409"/>
      <c r="BF125" s="410"/>
    </row>
    <row r="126" spans="2:58" ht="12" customHeight="1">
      <c r="B126" s="5"/>
      <c r="C126" s="45"/>
      <c r="D126" s="306"/>
      <c r="E126" s="307"/>
      <c r="F126" s="307"/>
      <c r="G126" s="307"/>
      <c r="H126" s="307"/>
      <c r="I126" s="308"/>
      <c r="J126" s="386" t="s">
        <v>131</v>
      </c>
      <c r="K126" s="387"/>
      <c r="L126" s="387"/>
      <c r="M126" s="387"/>
      <c r="N126" s="387"/>
      <c r="O126" s="387"/>
      <c r="P126" s="387"/>
      <c r="Q126" s="387"/>
      <c r="R126" s="387"/>
      <c r="S126" s="387"/>
      <c r="T126" s="387"/>
      <c r="U126" s="387"/>
      <c r="V126" s="387"/>
      <c r="W126" s="387"/>
      <c r="X126" s="388"/>
      <c r="Y126" s="392" t="s">
        <v>132</v>
      </c>
      <c r="Z126" s="393"/>
      <c r="AA126" s="393"/>
      <c r="AB126" s="393"/>
      <c r="AC126" s="393"/>
      <c r="AD126" s="393"/>
      <c r="AE126" s="393"/>
      <c r="AF126" s="394"/>
      <c r="AG126" s="401"/>
      <c r="AH126" s="401"/>
      <c r="AI126" s="401"/>
      <c r="AJ126" s="401"/>
      <c r="AK126" s="401"/>
      <c r="AL126" s="401"/>
      <c r="AM126" s="284"/>
      <c r="AN126" s="285"/>
      <c r="AO126" s="285"/>
      <c r="AP126" s="285"/>
      <c r="AQ126" s="285"/>
      <c r="AR126" s="285"/>
      <c r="AS126" s="285"/>
      <c r="AT126" s="285"/>
      <c r="AU126" s="285"/>
      <c r="AV126" s="285"/>
      <c r="AW126" s="285"/>
      <c r="AX126" s="285"/>
      <c r="AY126" s="286"/>
      <c r="AZ126" s="402"/>
      <c r="BA126" s="403"/>
      <c r="BB126" s="403"/>
      <c r="BC126" s="403"/>
      <c r="BD126" s="403"/>
      <c r="BE126" s="403"/>
      <c r="BF126" s="404"/>
    </row>
    <row r="127" spans="2:58" ht="12" customHeight="1">
      <c r="B127" s="5"/>
      <c r="C127" s="45"/>
      <c r="D127" s="313"/>
      <c r="E127" s="314"/>
      <c r="F127" s="314"/>
      <c r="G127" s="314"/>
      <c r="H127" s="314"/>
      <c r="I127" s="315"/>
      <c r="J127" s="389"/>
      <c r="K127" s="390"/>
      <c r="L127" s="390"/>
      <c r="M127" s="390"/>
      <c r="N127" s="390"/>
      <c r="O127" s="390"/>
      <c r="P127" s="390"/>
      <c r="Q127" s="390"/>
      <c r="R127" s="390"/>
      <c r="S127" s="390"/>
      <c r="T127" s="390"/>
      <c r="U127" s="390"/>
      <c r="V127" s="390"/>
      <c r="W127" s="390"/>
      <c r="X127" s="391"/>
      <c r="Y127" s="395"/>
      <c r="Z127" s="396"/>
      <c r="AA127" s="396"/>
      <c r="AB127" s="396"/>
      <c r="AC127" s="396"/>
      <c r="AD127" s="396"/>
      <c r="AE127" s="396"/>
      <c r="AF127" s="397"/>
      <c r="AG127" s="401"/>
      <c r="AH127" s="401"/>
      <c r="AI127" s="401"/>
      <c r="AJ127" s="401"/>
      <c r="AK127" s="401"/>
      <c r="AL127" s="401"/>
      <c r="AM127" s="287"/>
      <c r="AN127" s="288"/>
      <c r="AO127" s="288"/>
      <c r="AP127" s="288"/>
      <c r="AQ127" s="288"/>
      <c r="AR127" s="288"/>
      <c r="AS127" s="288"/>
      <c r="AT127" s="288"/>
      <c r="AU127" s="288"/>
      <c r="AV127" s="288"/>
      <c r="AW127" s="288"/>
      <c r="AX127" s="288"/>
      <c r="AY127" s="289"/>
      <c r="AZ127" s="405"/>
      <c r="BA127" s="406"/>
      <c r="BB127" s="406"/>
      <c r="BC127" s="406"/>
      <c r="BD127" s="406"/>
      <c r="BE127" s="406"/>
      <c r="BF127" s="407"/>
    </row>
    <row r="128" spans="2:58" ht="12" customHeight="1">
      <c r="B128" s="5"/>
      <c r="C128" s="45"/>
      <c r="D128" s="316"/>
      <c r="E128" s="317"/>
      <c r="F128" s="317"/>
      <c r="G128" s="317"/>
      <c r="H128" s="317"/>
      <c r="I128" s="318"/>
      <c r="J128" s="356" t="s">
        <v>129</v>
      </c>
      <c r="K128" s="357"/>
      <c r="L128" s="357"/>
      <c r="M128" s="357"/>
      <c r="N128" s="357"/>
      <c r="O128" s="357"/>
      <c r="P128" s="357"/>
      <c r="Q128" s="357"/>
      <c r="R128" s="357"/>
      <c r="S128" s="357"/>
      <c r="T128" s="357"/>
      <c r="U128" s="357"/>
      <c r="V128" s="357"/>
      <c r="W128" s="357"/>
      <c r="X128" s="358"/>
      <c r="Y128" s="398"/>
      <c r="Z128" s="399"/>
      <c r="AA128" s="399"/>
      <c r="AB128" s="399"/>
      <c r="AC128" s="399"/>
      <c r="AD128" s="399"/>
      <c r="AE128" s="399"/>
      <c r="AF128" s="400"/>
      <c r="AG128" s="401"/>
      <c r="AH128" s="401"/>
      <c r="AI128" s="401"/>
      <c r="AJ128" s="401"/>
      <c r="AK128" s="401"/>
      <c r="AL128" s="401"/>
      <c r="AM128" s="321"/>
      <c r="AN128" s="322"/>
      <c r="AO128" s="322"/>
      <c r="AP128" s="322"/>
      <c r="AQ128" s="322"/>
      <c r="AR128" s="322"/>
      <c r="AS128" s="322"/>
      <c r="AT128" s="322"/>
      <c r="AU128" s="322"/>
      <c r="AV128" s="322"/>
      <c r="AW128" s="322"/>
      <c r="AX128" s="322"/>
      <c r="AY128" s="323"/>
      <c r="AZ128" s="408"/>
      <c r="BA128" s="409"/>
      <c r="BB128" s="409"/>
      <c r="BC128" s="409"/>
      <c r="BD128" s="409"/>
      <c r="BE128" s="409"/>
      <c r="BF128" s="410"/>
    </row>
    <row r="129" spans="2:58" ht="12" customHeight="1">
      <c r="B129" s="5"/>
      <c r="C129" s="45"/>
      <c r="D129" s="306"/>
      <c r="E129" s="307"/>
      <c r="F129" s="307"/>
      <c r="G129" s="307"/>
      <c r="H129" s="307"/>
      <c r="I129" s="308"/>
      <c r="J129" s="386" t="s">
        <v>128</v>
      </c>
      <c r="K129" s="387"/>
      <c r="L129" s="387"/>
      <c r="M129" s="387"/>
      <c r="N129" s="387"/>
      <c r="O129" s="387"/>
      <c r="P129" s="387"/>
      <c r="Q129" s="387"/>
      <c r="R129" s="387"/>
      <c r="S129" s="387"/>
      <c r="T129" s="387"/>
      <c r="U129" s="387"/>
      <c r="V129" s="387"/>
      <c r="W129" s="387"/>
      <c r="X129" s="388"/>
      <c r="Y129" s="392" t="s">
        <v>127</v>
      </c>
      <c r="Z129" s="393"/>
      <c r="AA129" s="393"/>
      <c r="AB129" s="393"/>
      <c r="AC129" s="393"/>
      <c r="AD129" s="393"/>
      <c r="AE129" s="393"/>
      <c r="AF129" s="394"/>
      <c r="AG129" s="401"/>
      <c r="AH129" s="401"/>
      <c r="AI129" s="401"/>
      <c r="AJ129" s="401"/>
      <c r="AK129" s="401"/>
      <c r="AL129" s="401"/>
      <c r="AM129" s="284"/>
      <c r="AN129" s="285"/>
      <c r="AO129" s="285"/>
      <c r="AP129" s="285"/>
      <c r="AQ129" s="285"/>
      <c r="AR129" s="285"/>
      <c r="AS129" s="285"/>
      <c r="AT129" s="285"/>
      <c r="AU129" s="285"/>
      <c r="AV129" s="285"/>
      <c r="AW129" s="285"/>
      <c r="AX129" s="285"/>
      <c r="AY129" s="286"/>
      <c r="AZ129" s="402"/>
      <c r="BA129" s="403"/>
      <c r="BB129" s="403"/>
      <c r="BC129" s="403"/>
      <c r="BD129" s="403"/>
      <c r="BE129" s="403"/>
      <c r="BF129" s="404"/>
    </row>
    <row r="130" spans="2:58" ht="12" customHeight="1">
      <c r="B130" s="5"/>
      <c r="C130" s="45"/>
      <c r="D130" s="313"/>
      <c r="E130" s="314"/>
      <c r="F130" s="314"/>
      <c r="G130" s="314"/>
      <c r="H130" s="314"/>
      <c r="I130" s="315"/>
      <c r="J130" s="389"/>
      <c r="K130" s="390"/>
      <c r="L130" s="390"/>
      <c r="M130" s="390"/>
      <c r="N130" s="390"/>
      <c r="O130" s="390"/>
      <c r="P130" s="390"/>
      <c r="Q130" s="390"/>
      <c r="R130" s="390"/>
      <c r="S130" s="390"/>
      <c r="T130" s="390"/>
      <c r="U130" s="390"/>
      <c r="V130" s="390"/>
      <c r="W130" s="390"/>
      <c r="X130" s="391"/>
      <c r="Y130" s="395"/>
      <c r="Z130" s="396"/>
      <c r="AA130" s="396"/>
      <c r="AB130" s="396"/>
      <c r="AC130" s="396"/>
      <c r="AD130" s="396"/>
      <c r="AE130" s="396"/>
      <c r="AF130" s="397"/>
      <c r="AG130" s="401"/>
      <c r="AH130" s="401"/>
      <c r="AI130" s="401"/>
      <c r="AJ130" s="401"/>
      <c r="AK130" s="401"/>
      <c r="AL130" s="401"/>
      <c r="AM130" s="287"/>
      <c r="AN130" s="288"/>
      <c r="AO130" s="288"/>
      <c r="AP130" s="288"/>
      <c r="AQ130" s="288"/>
      <c r="AR130" s="288"/>
      <c r="AS130" s="288"/>
      <c r="AT130" s="288"/>
      <c r="AU130" s="288"/>
      <c r="AV130" s="288"/>
      <c r="AW130" s="288"/>
      <c r="AX130" s="288"/>
      <c r="AY130" s="289"/>
      <c r="AZ130" s="405"/>
      <c r="BA130" s="406"/>
      <c r="BB130" s="406"/>
      <c r="BC130" s="406"/>
      <c r="BD130" s="406"/>
      <c r="BE130" s="406"/>
      <c r="BF130" s="407"/>
    </row>
    <row r="131" spans="2:58" ht="12" customHeight="1">
      <c r="B131" s="5"/>
      <c r="C131" s="45"/>
      <c r="D131" s="316"/>
      <c r="E131" s="317"/>
      <c r="F131" s="317"/>
      <c r="G131" s="317"/>
      <c r="H131" s="317"/>
      <c r="I131" s="318"/>
      <c r="J131" s="356" t="s">
        <v>129</v>
      </c>
      <c r="K131" s="357"/>
      <c r="L131" s="357"/>
      <c r="M131" s="357"/>
      <c r="N131" s="357"/>
      <c r="O131" s="357"/>
      <c r="P131" s="357"/>
      <c r="Q131" s="357"/>
      <c r="R131" s="357"/>
      <c r="S131" s="357"/>
      <c r="T131" s="357"/>
      <c r="U131" s="357"/>
      <c r="V131" s="357"/>
      <c r="W131" s="357"/>
      <c r="X131" s="358"/>
      <c r="Y131" s="398"/>
      <c r="Z131" s="399"/>
      <c r="AA131" s="399"/>
      <c r="AB131" s="399"/>
      <c r="AC131" s="399"/>
      <c r="AD131" s="399"/>
      <c r="AE131" s="399"/>
      <c r="AF131" s="400"/>
      <c r="AG131" s="401"/>
      <c r="AH131" s="401"/>
      <c r="AI131" s="401"/>
      <c r="AJ131" s="401"/>
      <c r="AK131" s="401"/>
      <c r="AL131" s="401"/>
      <c r="AM131" s="321"/>
      <c r="AN131" s="322"/>
      <c r="AO131" s="322"/>
      <c r="AP131" s="322"/>
      <c r="AQ131" s="322"/>
      <c r="AR131" s="322"/>
      <c r="AS131" s="322"/>
      <c r="AT131" s="322"/>
      <c r="AU131" s="322"/>
      <c r="AV131" s="322"/>
      <c r="AW131" s="322"/>
      <c r="AX131" s="322"/>
      <c r="AY131" s="323"/>
      <c r="AZ131" s="408"/>
      <c r="BA131" s="409"/>
      <c r="BB131" s="409"/>
      <c r="BC131" s="409"/>
      <c r="BD131" s="409"/>
      <c r="BE131" s="409"/>
      <c r="BF131" s="410"/>
    </row>
    <row r="132" spans="2:58" ht="12" customHeight="1">
      <c r="B132" s="5"/>
      <c r="C132" s="45"/>
      <c r="D132" s="306"/>
      <c r="E132" s="307"/>
      <c r="F132" s="307"/>
      <c r="G132" s="307"/>
      <c r="H132" s="307"/>
      <c r="I132" s="308"/>
      <c r="J132" s="386" t="s">
        <v>128</v>
      </c>
      <c r="K132" s="387"/>
      <c r="L132" s="387"/>
      <c r="M132" s="387"/>
      <c r="N132" s="387"/>
      <c r="O132" s="387"/>
      <c r="P132" s="387"/>
      <c r="Q132" s="387"/>
      <c r="R132" s="387"/>
      <c r="S132" s="387"/>
      <c r="T132" s="387"/>
      <c r="U132" s="387"/>
      <c r="V132" s="387"/>
      <c r="W132" s="387"/>
      <c r="X132" s="388"/>
      <c r="Y132" s="392" t="s">
        <v>127</v>
      </c>
      <c r="Z132" s="393"/>
      <c r="AA132" s="393"/>
      <c r="AB132" s="393"/>
      <c r="AC132" s="393"/>
      <c r="AD132" s="393"/>
      <c r="AE132" s="393"/>
      <c r="AF132" s="394"/>
      <c r="AG132" s="401"/>
      <c r="AH132" s="401"/>
      <c r="AI132" s="401"/>
      <c r="AJ132" s="401"/>
      <c r="AK132" s="401"/>
      <c r="AL132" s="401"/>
      <c r="AM132" s="284"/>
      <c r="AN132" s="285"/>
      <c r="AO132" s="285"/>
      <c r="AP132" s="285"/>
      <c r="AQ132" s="285"/>
      <c r="AR132" s="285"/>
      <c r="AS132" s="285"/>
      <c r="AT132" s="285"/>
      <c r="AU132" s="285"/>
      <c r="AV132" s="285"/>
      <c r="AW132" s="285"/>
      <c r="AX132" s="285"/>
      <c r="AY132" s="286"/>
      <c r="AZ132" s="402"/>
      <c r="BA132" s="403"/>
      <c r="BB132" s="403"/>
      <c r="BC132" s="403"/>
      <c r="BD132" s="403"/>
      <c r="BE132" s="403"/>
      <c r="BF132" s="404"/>
    </row>
    <row r="133" spans="2:58" ht="12" customHeight="1">
      <c r="B133" s="5"/>
      <c r="C133" s="45"/>
      <c r="D133" s="313"/>
      <c r="E133" s="314"/>
      <c r="F133" s="314"/>
      <c r="G133" s="314"/>
      <c r="H133" s="314"/>
      <c r="I133" s="315"/>
      <c r="J133" s="389"/>
      <c r="K133" s="390"/>
      <c r="L133" s="390"/>
      <c r="M133" s="390"/>
      <c r="N133" s="390"/>
      <c r="O133" s="390"/>
      <c r="P133" s="390"/>
      <c r="Q133" s="390"/>
      <c r="R133" s="390"/>
      <c r="S133" s="390"/>
      <c r="T133" s="390"/>
      <c r="U133" s="390"/>
      <c r="V133" s="390"/>
      <c r="W133" s="390"/>
      <c r="X133" s="391"/>
      <c r="Y133" s="395"/>
      <c r="Z133" s="396"/>
      <c r="AA133" s="396"/>
      <c r="AB133" s="396"/>
      <c r="AC133" s="396"/>
      <c r="AD133" s="396"/>
      <c r="AE133" s="396"/>
      <c r="AF133" s="397"/>
      <c r="AG133" s="401"/>
      <c r="AH133" s="401"/>
      <c r="AI133" s="401"/>
      <c r="AJ133" s="401"/>
      <c r="AK133" s="401"/>
      <c r="AL133" s="401"/>
      <c r="AM133" s="287"/>
      <c r="AN133" s="288"/>
      <c r="AO133" s="288"/>
      <c r="AP133" s="288"/>
      <c r="AQ133" s="288"/>
      <c r="AR133" s="288"/>
      <c r="AS133" s="288"/>
      <c r="AT133" s="288"/>
      <c r="AU133" s="288"/>
      <c r="AV133" s="288"/>
      <c r="AW133" s="288"/>
      <c r="AX133" s="288"/>
      <c r="AY133" s="289"/>
      <c r="AZ133" s="405"/>
      <c r="BA133" s="406"/>
      <c r="BB133" s="406"/>
      <c r="BC133" s="406"/>
      <c r="BD133" s="406"/>
      <c r="BE133" s="406"/>
      <c r="BF133" s="407"/>
    </row>
    <row r="134" spans="2:58" ht="12" customHeight="1">
      <c r="B134" s="5"/>
      <c r="C134" s="45"/>
      <c r="D134" s="316"/>
      <c r="E134" s="317"/>
      <c r="F134" s="317"/>
      <c r="G134" s="317"/>
      <c r="H134" s="317"/>
      <c r="I134" s="318"/>
      <c r="J134" s="356" t="s">
        <v>129</v>
      </c>
      <c r="K134" s="357"/>
      <c r="L134" s="357"/>
      <c r="M134" s="357"/>
      <c r="N134" s="357"/>
      <c r="O134" s="357"/>
      <c r="P134" s="357"/>
      <c r="Q134" s="357"/>
      <c r="R134" s="357"/>
      <c r="S134" s="357"/>
      <c r="T134" s="357"/>
      <c r="U134" s="357"/>
      <c r="V134" s="357"/>
      <c r="W134" s="357"/>
      <c r="X134" s="358"/>
      <c r="Y134" s="398"/>
      <c r="Z134" s="399"/>
      <c r="AA134" s="399"/>
      <c r="AB134" s="399"/>
      <c r="AC134" s="399"/>
      <c r="AD134" s="399"/>
      <c r="AE134" s="399"/>
      <c r="AF134" s="400"/>
      <c r="AG134" s="401"/>
      <c r="AH134" s="401"/>
      <c r="AI134" s="401"/>
      <c r="AJ134" s="401"/>
      <c r="AK134" s="401"/>
      <c r="AL134" s="401"/>
      <c r="AM134" s="321"/>
      <c r="AN134" s="322"/>
      <c r="AO134" s="322"/>
      <c r="AP134" s="322"/>
      <c r="AQ134" s="322"/>
      <c r="AR134" s="322"/>
      <c r="AS134" s="322"/>
      <c r="AT134" s="322"/>
      <c r="AU134" s="322"/>
      <c r="AV134" s="322"/>
      <c r="AW134" s="322"/>
      <c r="AX134" s="322"/>
      <c r="AY134" s="323"/>
      <c r="AZ134" s="408"/>
      <c r="BA134" s="409"/>
      <c r="BB134" s="409"/>
      <c r="BC134" s="409"/>
      <c r="BD134" s="409"/>
      <c r="BE134" s="409"/>
      <c r="BF134" s="410"/>
    </row>
    <row r="135" spans="2:58" ht="12" customHeight="1">
      <c r="B135" s="5"/>
      <c r="C135" s="45"/>
      <c r="D135" s="306"/>
      <c r="E135" s="307"/>
      <c r="F135" s="307"/>
      <c r="G135" s="307"/>
      <c r="H135" s="307"/>
      <c r="I135" s="308"/>
      <c r="J135" s="386" t="s">
        <v>128</v>
      </c>
      <c r="K135" s="387"/>
      <c r="L135" s="387"/>
      <c r="M135" s="387"/>
      <c r="N135" s="387"/>
      <c r="O135" s="387"/>
      <c r="P135" s="387"/>
      <c r="Q135" s="387"/>
      <c r="R135" s="387"/>
      <c r="S135" s="387"/>
      <c r="T135" s="387"/>
      <c r="U135" s="387"/>
      <c r="V135" s="387"/>
      <c r="W135" s="387"/>
      <c r="X135" s="388"/>
      <c r="Y135" s="392" t="s">
        <v>127</v>
      </c>
      <c r="Z135" s="393"/>
      <c r="AA135" s="393"/>
      <c r="AB135" s="393"/>
      <c r="AC135" s="393"/>
      <c r="AD135" s="393"/>
      <c r="AE135" s="393"/>
      <c r="AF135" s="394"/>
      <c r="AG135" s="401"/>
      <c r="AH135" s="401"/>
      <c r="AI135" s="401"/>
      <c r="AJ135" s="401"/>
      <c r="AK135" s="401"/>
      <c r="AL135" s="401"/>
      <c r="AM135" s="284"/>
      <c r="AN135" s="285"/>
      <c r="AO135" s="285"/>
      <c r="AP135" s="285"/>
      <c r="AQ135" s="285"/>
      <c r="AR135" s="285"/>
      <c r="AS135" s="285"/>
      <c r="AT135" s="285"/>
      <c r="AU135" s="285"/>
      <c r="AV135" s="285"/>
      <c r="AW135" s="285"/>
      <c r="AX135" s="285"/>
      <c r="AY135" s="286"/>
      <c r="AZ135" s="402"/>
      <c r="BA135" s="403"/>
      <c r="BB135" s="403"/>
      <c r="BC135" s="403"/>
      <c r="BD135" s="403"/>
      <c r="BE135" s="403"/>
      <c r="BF135" s="404"/>
    </row>
    <row r="136" spans="2:58" ht="12" customHeight="1">
      <c r="B136" s="5"/>
      <c r="C136" s="45"/>
      <c r="D136" s="313"/>
      <c r="E136" s="314"/>
      <c r="F136" s="314"/>
      <c r="G136" s="314"/>
      <c r="H136" s="314"/>
      <c r="I136" s="315"/>
      <c r="J136" s="389"/>
      <c r="K136" s="390"/>
      <c r="L136" s="390"/>
      <c r="M136" s="390"/>
      <c r="N136" s="390"/>
      <c r="O136" s="390"/>
      <c r="P136" s="390"/>
      <c r="Q136" s="390"/>
      <c r="R136" s="390"/>
      <c r="S136" s="390"/>
      <c r="T136" s="390"/>
      <c r="U136" s="390"/>
      <c r="V136" s="390"/>
      <c r="W136" s="390"/>
      <c r="X136" s="391"/>
      <c r="Y136" s="395"/>
      <c r="Z136" s="396"/>
      <c r="AA136" s="396"/>
      <c r="AB136" s="396"/>
      <c r="AC136" s="396"/>
      <c r="AD136" s="396"/>
      <c r="AE136" s="396"/>
      <c r="AF136" s="397"/>
      <c r="AG136" s="401"/>
      <c r="AH136" s="401"/>
      <c r="AI136" s="401"/>
      <c r="AJ136" s="401"/>
      <c r="AK136" s="401"/>
      <c r="AL136" s="401"/>
      <c r="AM136" s="287"/>
      <c r="AN136" s="288"/>
      <c r="AO136" s="288"/>
      <c r="AP136" s="288"/>
      <c r="AQ136" s="288"/>
      <c r="AR136" s="288"/>
      <c r="AS136" s="288"/>
      <c r="AT136" s="288"/>
      <c r="AU136" s="288"/>
      <c r="AV136" s="288"/>
      <c r="AW136" s="288"/>
      <c r="AX136" s="288"/>
      <c r="AY136" s="289"/>
      <c r="AZ136" s="405"/>
      <c r="BA136" s="406"/>
      <c r="BB136" s="406"/>
      <c r="BC136" s="406"/>
      <c r="BD136" s="406"/>
      <c r="BE136" s="406"/>
      <c r="BF136" s="407"/>
    </row>
    <row r="137" spans="2:58" ht="12" customHeight="1">
      <c r="B137" s="5"/>
      <c r="C137" s="45"/>
      <c r="D137" s="316"/>
      <c r="E137" s="317"/>
      <c r="F137" s="317"/>
      <c r="G137" s="317"/>
      <c r="H137" s="317"/>
      <c r="I137" s="318"/>
      <c r="J137" s="356" t="s">
        <v>129</v>
      </c>
      <c r="K137" s="357"/>
      <c r="L137" s="357"/>
      <c r="M137" s="357"/>
      <c r="N137" s="357"/>
      <c r="O137" s="357"/>
      <c r="P137" s="357"/>
      <c r="Q137" s="357"/>
      <c r="R137" s="357"/>
      <c r="S137" s="357"/>
      <c r="T137" s="357"/>
      <c r="U137" s="357"/>
      <c r="V137" s="357"/>
      <c r="W137" s="357"/>
      <c r="X137" s="358"/>
      <c r="Y137" s="398"/>
      <c r="Z137" s="399"/>
      <c r="AA137" s="399"/>
      <c r="AB137" s="399"/>
      <c r="AC137" s="399"/>
      <c r="AD137" s="399"/>
      <c r="AE137" s="399"/>
      <c r="AF137" s="400"/>
      <c r="AG137" s="401"/>
      <c r="AH137" s="401"/>
      <c r="AI137" s="401"/>
      <c r="AJ137" s="401"/>
      <c r="AK137" s="401"/>
      <c r="AL137" s="401"/>
      <c r="AM137" s="321"/>
      <c r="AN137" s="322"/>
      <c r="AO137" s="322"/>
      <c r="AP137" s="322"/>
      <c r="AQ137" s="322"/>
      <c r="AR137" s="322"/>
      <c r="AS137" s="322"/>
      <c r="AT137" s="322"/>
      <c r="AU137" s="322"/>
      <c r="AV137" s="322"/>
      <c r="AW137" s="322"/>
      <c r="AX137" s="322"/>
      <c r="AY137" s="323"/>
      <c r="AZ137" s="408"/>
      <c r="BA137" s="409"/>
      <c r="BB137" s="409"/>
      <c r="BC137" s="409"/>
      <c r="BD137" s="409"/>
      <c r="BE137" s="409"/>
      <c r="BF137" s="410"/>
    </row>
    <row r="138" spans="2:58" ht="12" customHeight="1">
      <c r="B138" s="5"/>
      <c r="C138" s="45"/>
      <c r="D138" s="306"/>
      <c r="E138" s="307"/>
      <c r="F138" s="307"/>
      <c r="G138" s="307"/>
      <c r="H138" s="307"/>
      <c r="I138" s="308"/>
      <c r="J138" s="386" t="s">
        <v>128</v>
      </c>
      <c r="K138" s="387"/>
      <c r="L138" s="387"/>
      <c r="M138" s="387"/>
      <c r="N138" s="387"/>
      <c r="O138" s="387"/>
      <c r="P138" s="387"/>
      <c r="Q138" s="387"/>
      <c r="R138" s="387"/>
      <c r="S138" s="387"/>
      <c r="T138" s="387"/>
      <c r="U138" s="387"/>
      <c r="V138" s="387"/>
      <c r="W138" s="387"/>
      <c r="X138" s="388"/>
      <c r="Y138" s="392" t="s">
        <v>132</v>
      </c>
      <c r="Z138" s="393"/>
      <c r="AA138" s="393"/>
      <c r="AB138" s="393"/>
      <c r="AC138" s="393"/>
      <c r="AD138" s="393"/>
      <c r="AE138" s="393"/>
      <c r="AF138" s="394"/>
      <c r="AG138" s="401"/>
      <c r="AH138" s="401"/>
      <c r="AI138" s="401"/>
      <c r="AJ138" s="401"/>
      <c r="AK138" s="401"/>
      <c r="AL138" s="401"/>
      <c r="AM138" s="284"/>
      <c r="AN138" s="285"/>
      <c r="AO138" s="285"/>
      <c r="AP138" s="285"/>
      <c r="AQ138" s="285"/>
      <c r="AR138" s="285"/>
      <c r="AS138" s="285"/>
      <c r="AT138" s="285"/>
      <c r="AU138" s="285"/>
      <c r="AV138" s="285"/>
      <c r="AW138" s="285"/>
      <c r="AX138" s="285"/>
      <c r="AY138" s="286"/>
      <c r="AZ138" s="402"/>
      <c r="BA138" s="403"/>
      <c r="BB138" s="403"/>
      <c r="BC138" s="403"/>
      <c r="BD138" s="403"/>
      <c r="BE138" s="403"/>
      <c r="BF138" s="404"/>
    </row>
    <row r="139" spans="2:58" ht="12" customHeight="1">
      <c r="B139" s="5"/>
      <c r="C139" s="45"/>
      <c r="D139" s="313"/>
      <c r="E139" s="314"/>
      <c r="F139" s="314"/>
      <c r="G139" s="314"/>
      <c r="H139" s="314"/>
      <c r="I139" s="315"/>
      <c r="J139" s="389"/>
      <c r="K139" s="390"/>
      <c r="L139" s="390"/>
      <c r="M139" s="390"/>
      <c r="N139" s="390"/>
      <c r="O139" s="390"/>
      <c r="P139" s="390"/>
      <c r="Q139" s="390"/>
      <c r="R139" s="390"/>
      <c r="S139" s="390"/>
      <c r="T139" s="390"/>
      <c r="U139" s="390"/>
      <c r="V139" s="390"/>
      <c r="W139" s="390"/>
      <c r="X139" s="391"/>
      <c r="Y139" s="395"/>
      <c r="Z139" s="396"/>
      <c r="AA139" s="396"/>
      <c r="AB139" s="396"/>
      <c r="AC139" s="396"/>
      <c r="AD139" s="396"/>
      <c r="AE139" s="396"/>
      <c r="AF139" s="397"/>
      <c r="AG139" s="401"/>
      <c r="AH139" s="401"/>
      <c r="AI139" s="401"/>
      <c r="AJ139" s="401"/>
      <c r="AK139" s="401"/>
      <c r="AL139" s="401"/>
      <c r="AM139" s="287"/>
      <c r="AN139" s="288"/>
      <c r="AO139" s="288"/>
      <c r="AP139" s="288"/>
      <c r="AQ139" s="288"/>
      <c r="AR139" s="288"/>
      <c r="AS139" s="288"/>
      <c r="AT139" s="288"/>
      <c r="AU139" s="288"/>
      <c r="AV139" s="288"/>
      <c r="AW139" s="288"/>
      <c r="AX139" s="288"/>
      <c r="AY139" s="289"/>
      <c r="AZ139" s="405"/>
      <c r="BA139" s="406"/>
      <c r="BB139" s="406"/>
      <c r="BC139" s="406"/>
      <c r="BD139" s="406"/>
      <c r="BE139" s="406"/>
      <c r="BF139" s="407"/>
    </row>
    <row r="140" spans="2:58" ht="12" customHeight="1">
      <c r="B140" s="5"/>
      <c r="C140" s="45"/>
      <c r="D140" s="316"/>
      <c r="E140" s="317"/>
      <c r="F140" s="317"/>
      <c r="G140" s="317"/>
      <c r="H140" s="317"/>
      <c r="I140" s="318"/>
      <c r="J140" s="356" t="s">
        <v>129</v>
      </c>
      <c r="K140" s="357"/>
      <c r="L140" s="357"/>
      <c r="M140" s="357"/>
      <c r="N140" s="357"/>
      <c r="O140" s="357"/>
      <c r="P140" s="357"/>
      <c r="Q140" s="357"/>
      <c r="R140" s="357"/>
      <c r="S140" s="357"/>
      <c r="T140" s="357"/>
      <c r="U140" s="357"/>
      <c r="V140" s="357"/>
      <c r="W140" s="357"/>
      <c r="X140" s="358"/>
      <c r="Y140" s="398"/>
      <c r="Z140" s="399"/>
      <c r="AA140" s="399"/>
      <c r="AB140" s="399"/>
      <c r="AC140" s="399"/>
      <c r="AD140" s="399"/>
      <c r="AE140" s="399"/>
      <c r="AF140" s="400"/>
      <c r="AG140" s="401"/>
      <c r="AH140" s="401"/>
      <c r="AI140" s="401"/>
      <c r="AJ140" s="401"/>
      <c r="AK140" s="401"/>
      <c r="AL140" s="401"/>
      <c r="AM140" s="321"/>
      <c r="AN140" s="322"/>
      <c r="AO140" s="322"/>
      <c r="AP140" s="322"/>
      <c r="AQ140" s="322"/>
      <c r="AR140" s="322"/>
      <c r="AS140" s="322"/>
      <c r="AT140" s="322"/>
      <c r="AU140" s="322"/>
      <c r="AV140" s="322"/>
      <c r="AW140" s="322"/>
      <c r="AX140" s="322"/>
      <c r="AY140" s="323"/>
      <c r="AZ140" s="408"/>
      <c r="BA140" s="409"/>
      <c r="BB140" s="409"/>
      <c r="BC140" s="409"/>
      <c r="BD140" s="409"/>
      <c r="BE140" s="409"/>
      <c r="BF140" s="410"/>
    </row>
    <row r="141" spans="2:58" ht="12" customHeight="1">
      <c r="B141" s="5"/>
      <c r="C141" s="45"/>
      <c r="D141" s="306"/>
      <c r="E141" s="307"/>
      <c r="F141" s="307"/>
      <c r="G141" s="307"/>
      <c r="H141" s="307"/>
      <c r="I141" s="308"/>
      <c r="J141" s="386" t="s">
        <v>128</v>
      </c>
      <c r="K141" s="387"/>
      <c r="L141" s="387"/>
      <c r="M141" s="387"/>
      <c r="N141" s="387"/>
      <c r="O141" s="387"/>
      <c r="P141" s="387"/>
      <c r="Q141" s="387"/>
      <c r="R141" s="387"/>
      <c r="S141" s="387"/>
      <c r="T141" s="387"/>
      <c r="U141" s="387"/>
      <c r="V141" s="387"/>
      <c r="W141" s="387"/>
      <c r="X141" s="388"/>
      <c r="Y141" s="392" t="s">
        <v>127</v>
      </c>
      <c r="Z141" s="393"/>
      <c r="AA141" s="393"/>
      <c r="AB141" s="393"/>
      <c r="AC141" s="393"/>
      <c r="AD141" s="393"/>
      <c r="AE141" s="393"/>
      <c r="AF141" s="394"/>
      <c r="AG141" s="401"/>
      <c r="AH141" s="401"/>
      <c r="AI141" s="401"/>
      <c r="AJ141" s="401"/>
      <c r="AK141" s="401"/>
      <c r="AL141" s="401"/>
      <c r="AM141" s="284"/>
      <c r="AN141" s="285"/>
      <c r="AO141" s="285"/>
      <c r="AP141" s="285"/>
      <c r="AQ141" s="285"/>
      <c r="AR141" s="285"/>
      <c r="AS141" s="285"/>
      <c r="AT141" s="285"/>
      <c r="AU141" s="285"/>
      <c r="AV141" s="285"/>
      <c r="AW141" s="285"/>
      <c r="AX141" s="285"/>
      <c r="AY141" s="286"/>
      <c r="AZ141" s="402"/>
      <c r="BA141" s="403"/>
      <c r="BB141" s="403"/>
      <c r="BC141" s="403"/>
      <c r="BD141" s="403"/>
      <c r="BE141" s="403"/>
      <c r="BF141" s="404"/>
    </row>
    <row r="142" spans="2:58" ht="12" customHeight="1">
      <c r="B142" s="5"/>
      <c r="C142" s="45"/>
      <c r="D142" s="313"/>
      <c r="E142" s="314"/>
      <c r="F142" s="314"/>
      <c r="G142" s="314"/>
      <c r="H142" s="314"/>
      <c r="I142" s="315"/>
      <c r="J142" s="389"/>
      <c r="K142" s="390"/>
      <c r="L142" s="390"/>
      <c r="M142" s="390"/>
      <c r="N142" s="390"/>
      <c r="O142" s="390"/>
      <c r="P142" s="390"/>
      <c r="Q142" s="390"/>
      <c r="R142" s="390"/>
      <c r="S142" s="390"/>
      <c r="T142" s="390"/>
      <c r="U142" s="390"/>
      <c r="V142" s="390"/>
      <c r="W142" s="390"/>
      <c r="X142" s="391"/>
      <c r="Y142" s="395"/>
      <c r="Z142" s="396"/>
      <c r="AA142" s="396"/>
      <c r="AB142" s="396"/>
      <c r="AC142" s="396"/>
      <c r="AD142" s="396"/>
      <c r="AE142" s="396"/>
      <c r="AF142" s="397"/>
      <c r="AG142" s="401"/>
      <c r="AH142" s="401"/>
      <c r="AI142" s="401"/>
      <c r="AJ142" s="401"/>
      <c r="AK142" s="401"/>
      <c r="AL142" s="401"/>
      <c r="AM142" s="287"/>
      <c r="AN142" s="288"/>
      <c r="AO142" s="288"/>
      <c r="AP142" s="288"/>
      <c r="AQ142" s="288"/>
      <c r="AR142" s="288"/>
      <c r="AS142" s="288"/>
      <c r="AT142" s="288"/>
      <c r="AU142" s="288"/>
      <c r="AV142" s="288"/>
      <c r="AW142" s="288"/>
      <c r="AX142" s="288"/>
      <c r="AY142" s="289"/>
      <c r="AZ142" s="405"/>
      <c r="BA142" s="406"/>
      <c r="BB142" s="406"/>
      <c r="BC142" s="406"/>
      <c r="BD142" s="406"/>
      <c r="BE142" s="406"/>
      <c r="BF142" s="407"/>
    </row>
    <row r="143" spans="2:58" ht="12" customHeight="1">
      <c r="B143" s="5"/>
      <c r="C143" s="45"/>
      <c r="D143" s="316"/>
      <c r="E143" s="317"/>
      <c r="F143" s="317"/>
      <c r="G143" s="317"/>
      <c r="H143" s="317"/>
      <c r="I143" s="318"/>
      <c r="J143" s="356" t="s">
        <v>129</v>
      </c>
      <c r="K143" s="357"/>
      <c r="L143" s="357"/>
      <c r="M143" s="357"/>
      <c r="N143" s="357"/>
      <c r="O143" s="357"/>
      <c r="P143" s="357"/>
      <c r="Q143" s="357"/>
      <c r="R143" s="357"/>
      <c r="S143" s="357"/>
      <c r="T143" s="357"/>
      <c r="U143" s="357"/>
      <c r="V143" s="357"/>
      <c r="W143" s="357"/>
      <c r="X143" s="358"/>
      <c r="Y143" s="398"/>
      <c r="Z143" s="399"/>
      <c r="AA143" s="399"/>
      <c r="AB143" s="399"/>
      <c r="AC143" s="399"/>
      <c r="AD143" s="399"/>
      <c r="AE143" s="399"/>
      <c r="AF143" s="400"/>
      <c r="AG143" s="401"/>
      <c r="AH143" s="401"/>
      <c r="AI143" s="401"/>
      <c r="AJ143" s="401"/>
      <c r="AK143" s="401"/>
      <c r="AL143" s="401"/>
      <c r="AM143" s="321"/>
      <c r="AN143" s="322"/>
      <c r="AO143" s="322"/>
      <c r="AP143" s="322"/>
      <c r="AQ143" s="322"/>
      <c r="AR143" s="322"/>
      <c r="AS143" s="322"/>
      <c r="AT143" s="322"/>
      <c r="AU143" s="322"/>
      <c r="AV143" s="322"/>
      <c r="AW143" s="322"/>
      <c r="AX143" s="322"/>
      <c r="AY143" s="323"/>
      <c r="AZ143" s="408"/>
      <c r="BA143" s="409"/>
      <c r="BB143" s="409"/>
      <c r="BC143" s="409"/>
      <c r="BD143" s="409"/>
      <c r="BE143" s="409"/>
      <c r="BF143" s="410"/>
    </row>
    <row r="144" spans="2:58" ht="12" customHeight="1">
      <c r="B144" s="5"/>
      <c r="C144" s="45"/>
      <c r="D144" s="306"/>
      <c r="E144" s="307"/>
      <c r="F144" s="307"/>
      <c r="G144" s="307"/>
      <c r="H144" s="307"/>
      <c r="I144" s="308"/>
      <c r="J144" s="386" t="s">
        <v>131</v>
      </c>
      <c r="K144" s="387"/>
      <c r="L144" s="387"/>
      <c r="M144" s="387"/>
      <c r="N144" s="387"/>
      <c r="O144" s="387"/>
      <c r="P144" s="387"/>
      <c r="Q144" s="387"/>
      <c r="R144" s="387"/>
      <c r="S144" s="387"/>
      <c r="T144" s="387"/>
      <c r="U144" s="387"/>
      <c r="V144" s="387"/>
      <c r="W144" s="387"/>
      <c r="X144" s="388"/>
      <c r="Y144" s="392" t="s">
        <v>132</v>
      </c>
      <c r="Z144" s="393"/>
      <c r="AA144" s="393"/>
      <c r="AB144" s="393"/>
      <c r="AC144" s="393"/>
      <c r="AD144" s="393"/>
      <c r="AE144" s="393"/>
      <c r="AF144" s="394"/>
      <c r="AG144" s="401"/>
      <c r="AH144" s="401"/>
      <c r="AI144" s="401"/>
      <c r="AJ144" s="401"/>
      <c r="AK144" s="401"/>
      <c r="AL144" s="401"/>
      <c r="AM144" s="284"/>
      <c r="AN144" s="285"/>
      <c r="AO144" s="285"/>
      <c r="AP144" s="285"/>
      <c r="AQ144" s="285"/>
      <c r="AR144" s="285"/>
      <c r="AS144" s="285"/>
      <c r="AT144" s="285"/>
      <c r="AU144" s="285"/>
      <c r="AV144" s="285"/>
      <c r="AW144" s="285"/>
      <c r="AX144" s="285"/>
      <c r="AY144" s="286"/>
      <c r="AZ144" s="402"/>
      <c r="BA144" s="403"/>
      <c r="BB144" s="403"/>
      <c r="BC144" s="403"/>
      <c r="BD144" s="403"/>
      <c r="BE144" s="403"/>
      <c r="BF144" s="404"/>
    </row>
    <row r="145" spans="1:58" ht="12" customHeight="1">
      <c r="B145" s="5"/>
      <c r="C145" s="45"/>
      <c r="D145" s="313"/>
      <c r="E145" s="314"/>
      <c r="F145" s="314"/>
      <c r="G145" s="314"/>
      <c r="H145" s="314"/>
      <c r="I145" s="315"/>
      <c r="J145" s="389"/>
      <c r="K145" s="390"/>
      <c r="L145" s="390"/>
      <c r="M145" s="390"/>
      <c r="N145" s="390"/>
      <c r="O145" s="390"/>
      <c r="P145" s="390"/>
      <c r="Q145" s="390"/>
      <c r="R145" s="390"/>
      <c r="S145" s="390"/>
      <c r="T145" s="390"/>
      <c r="U145" s="390"/>
      <c r="V145" s="390"/>
      <c r="W145" s="390"/>
      <c r="X145" s="391"/>
      <c r="Y145" s="395"/>
      <c r="Z145" s="396"/>
      <c r="AA145" s="396"/>
      <c r="AB145" s="396"/>
      <c r="AC145" s="396"/>
      <c r="AD145" s="396"/>
      <c r="AE145" s="396"/>
      <c r="AF145" s="397"/>
      <c r="AG145" s="401"/>
      <c r="AH145" s="401"/>
      <c r="AI145" s="401"/>
      <c r="AJ145" s="401"/>
      <c r="AK145" s="401"/>
      <c r="AL145" s="401"/>
      <c r="AM145" s="287"/>
      <c r="AN145" s="288"/>
      <c r="AO145" s="288"/>
      <c r="AP145" s="288"/>
      <c r="AQ145" s="288"/>
      <c r="AR145" s="288"/>
      <c r="AS145" s="288"/>
      <c r="AT145" s="288"/>
      <c r="AU145" s="288"/>
      <c r="AV145" s="288"/>
      <c r="AW145" s="288"/>
      <c r="AX145" s="288"/>
      <c r="AY145" s="289"/>
      <c r="AZ145" s="405"/>
      <c r="BA145" s="406"/>
      <c r="BB145" s="406"/>
      <c r="BC145" s="406"/>
      <c r="BD145" s="406"/>
      <c r="BE145" s="406"/>
      <c r="BF145" s="407"/>
    </row>
    <row r="146" spans="1:58" ht="12" customHeight="1">
      <c r="B146" s="5"/>
      <c r="C146" s="45"/>
      <c r="D146" s="316"/>
      <c r="E146" s="317"/>
      <c r="F146" s="317"/>
      <c r="G146" s="317"/>
      <c r="H146" s="317"/>
      <c r="I146" s="318"/>
      <c r="J146" s="356" t="s">
        <v>129</v>
      </c>
      <c r="K146" s="357"/>
      <c r="L146" s="357"/>
      <c r="M146" s="357"/>
      <c r="N146" s="357"/>
      <c r="O146" s="357"/>
      <c r="P146" s="357"/>
      <c r="Q146" s="357"/>
      <c r="R146" s="357"/>
      <c r="S146" s="357"/>
      <c r="T146" s="357"/>
      <c r="U146" s="357"/>
      <c r="V146" s="357"/>
      <c r="W146" s="357"/>
      <c r="X146" s="358"/>
      <c r="Y146" s="398"/>
      <c r="Z146" s="399"/>
      <c r="AA146" s="399"/>
      <c r="AB146" s="399"/>
      <c r="AC146" s="399"/>
      <c r="AD146" s="399"/>
      <c r="AE146" s="399"/>
      <c r="AF146" s="400"/>
      <c r="AG146" s="401"/>
      <c r="AH146" s="401"/>
      <c r="AI146" s="401"/>
      <c r="AJ146" s="401"/>
      <c r="AK146" s="401"/>
      <c r="AL146" s="401"/>
      <c r="AM146" s="321"/>
      <c r="AN146" s="322"/>
      <c r="AO146" s="322"/>
      <c r="AP146" s="322"/>
      <c r="AQ146" s="322"/>
      <c r="AR146" s="322"/>
      <c r="AS146" s="322"/>
      <c r="AT146" s="322"/>
      <c r="AU146" s="322"/>
      <c r="AV146" s="322"/>
      <c r="AW146" s="322"/>
      <c r="AX146" s="322"/>
      <c r="AY146" s="323"/>
      <c r="AZ146" s="408"/>
      <c r="BA146" s="409"/>
      <c r="BB146" s="409"/>
      <c r="BC146" s="409"/>
      <c r="BD146" s="409"/>
      <c r="BE146" s="409"/>
      <c r="BF146" s="410"/>
    </row>
    <row r="147" spans="1:58" ht="12" customHeight="1">
      <c r="AC147" s="52"/>
      <c r="AD147" s="52"/>
      <c r="AE147" s="52"/>
      <c r="AT147" s="369"/>
      <c r="AU147" s="137" t="s">
        <v>133</v>
      </c>
      <c r="AV147" s="138"/>
      <c r="AW147" s="138"/>
      <c r="AX147" s="138"/>
      <c r="AY147" s="139"/>
      <c r="AZ147" s="371">
        <v>12</v>
      </c>
      <c r="BA147" s="372"/>
      <c r="BB147" s="372"/>
      <c r="BC147" s="372"/>
      <c r="BD147" s="373"/>
      <c r="BE147" s="377" t="s">
        <v>26</v>
      </c>
      <c r="BF147" s="139"/>
    </row>
    <row r="148" spans="1:58" ht="12" customHeight="1">
      <c r="AC148" s="52"/>
      <c r="AD148" s="52"/>
      <c r="AE148" s="52"/>
      <c r="AT148" s="370"/>
      <c r="AU148" s="143"/>
      <c r="AV148" s="144"/>
      <c r="AW148" s="144"/>
      <c r="AX148" s="144"/>
      <c r="AY148" s="145"/>
      <c r="AZ148" s="374"/>
      <c r="BA148" s="375"/>
      <c r="BB148" s="375"/>
      <c r="BC148" s="375"/>
      <c r="BD148" s="376"/>
      <c r="BE148" s="378"/>
      <c r="BF148" s="145"/>
    </row>
    <row r="149" spans="1:58" ht="15" customHeight="1">
      <c r="B149" s="2" t="s">
        <v>134</v>
      </c>
      <c r="D149" s="50"/>
      <c r="E149" s="50"/>
      <c r="F149" s="50"/>
      <c r="G149" s="50"/>
      <c r="H149" s="50"/>
      <c r="I149" s="50"/>
      <c r="J149" s="50"/>
      <c r="K149" s="50"/>
      <c r="L149" s="50"/>
      <c r="AT149" s="53"/>
    </row>
    <row r="150" spans="1:58" ht="15" customHeight="1">
      <c r="B150" s="5"/>
      <c r="C150" s="45"/>
      <c r="D150" s="155" t="s">
        <v>91</v>
      </c>
      <c r="E150" s="138"/>
      <c r="F150" s="138"/>
      <c r="G150" s="138"/>
      <c r="H150" s="138"/>
      <c r="I150" s="138"/>
      <c r="J150" s="139"/>
      <c r="K150" s="137" t="s">
        <v>92</v>
      </c>
      <c r="L150" s="138"/>
      <c r="M150" s="138"/>
      <c r="N150" s="138"/>
      <c r="O150" s="138"/>
      <c r="P150" s="138"/>
      <c r="Q150" s="138"/>
      <c r="R150" s="138"/>
      <c r="S150" s="138"/>
      <c r="T150" s="138"/>
      <c r="U150" s="138"/>
      <c r="V150" s="138"/>
      <c r="W150" s="138"/>
      <c r="X150" s="138"/>
      <c r="Y150" s="138"/>
      <c r="Z150" s="139"/>
      <c r="AA150" s="146" t="s">
        <v>135</v>
      </c>
      <c r="AB150" s="147"/>
      <c r="AC150" s="147"/>
      <c r="AD150" s="147"/>
      <c r="AE150" s="147"/>
      <c r="AF150" s="148"/>
      <c r="AG150" s="339" t="s">
        <v>136</v>
      </c>
      <c r="AH150" s="379"/>
      <c r="AI150" s="379"/>
      <c r="AJ150" s="379"/>
      <c r="AK150" s="379"/>
      <c r="AL150" s="379"/>
      <c r="AM150" s="380"/>
      <c r="AN150" s="246" t="s">
        <v>137</v>
      </c>
      <c r="AO150" s="246"/>
      <c r="AP150" s="246"/>
      <c r="AQ150" s="246"/>
      <c r="AR150" s="246"/>
      <c r="AS150" s="246"/>
      <c r="AT150" s="246"/>
      <c r="AU150" s="157" t="s">
        <v>138</v>
      </c>
      <c r="AV150" s="157"/>
      <c r="AW150" s="157"/>
      <c r="AX150" s="157"/>
      <c r="AY150" s="157"/>
      <c r="AZ150" s="157"/>
      <c r="BA150" s="158"/>
      <c r="BB150" s="159"/>
      <c r="BC150" s="159"/>
      <c r="BD150" s="159"/>
      <c r="BE150" s="159"/>
      <c r="BF150" s="159"/>
    </row>
    <row r="151" spans="1:58" ht="15" customHeight="1">
      <c r="B151" s="5"/>
      <c r="C151" s="45"/>
      <c r="D151" s="140"/>
      <c r="E151" s="141"/>
      <c r="F151" s="141"/>
      <c r="G151" s="141"/>
      <c r="H151" s="141"/>
      <c r="I151" s="141"/>
      <c r="J151" s="142"/>
      <c r="K151" s="140"/>
      <c r="L151" s="141"/>
      <c r="M151" s="141"/>
      <c r="N151" s="141"/>
      <c r="O151" s="141"/>
      <c r="P151" s="141"/>
      <c r="Q151" s="141"/>
      <c r="R151" s="141"/>
      <c r="S151" s="141"/>
      <c r="T151" s="141"/>
      <c r="U151" s="141"/>
      <c r="V151" s="141"/>
      <c r="W151" s="141"/>
      <c r="X151" s="141"/>
      <c r="Y151" s="141"/>
      <c r="Z151" s="142"/>
      <c r="AA151" s="149"/>
      <c r="AB151" s="150"/>
      <c r="AC151" s="150"/>
      <c r="AD151" s="150"/>
      <c r="AE151" s="150"/>
      <c r="AF151" s="151"/>
      <c r="AG151" s="381"/>
      <c r="AH151" s="367"/>
      <c r="AI151" s="367"/>
      <c r="AJ151" s="367"/>
      <c r="AK151" s="367"/>
      <c r="AL151" s="367"/>
      <c r="AM151" s="382"/>
      <c r="AN151" s="246"/>
      <c r="AO151" s="246"/>
      <c r="AP151" s="246"/>
      <c r="AQ151" s="246"/>
      <c r="AR151" s="246"/>
      <c r="AS151" s="246"/>
      <c r="AT151" s="246"/>
      <c r="AU151" s="157"/>
      <c r="AV151" s="157"/>
      <c r="AW151" s="157"/>
      <c r="AX151" s="157"/>
      <c r="AY151" s="157"/>
      <c r="AZ151" s="157"/>
      <c r="BA151" s="158"/>
      <c r="BB151" s="159"/>
      <c r="BC151" s="159"/>
      <c r="BD151" s="159"/>
      <c r="BE151" s="159"/>
      <c r="BF151" s="159"/>
    </row>
    <row r="152" spans="1:58" ht="6" customHeight="1">
      <c r="B152" s="5"/>
      <c r="C152" s="45"/>
      <c r="D152" s="143"/>
      <c r="E152" s="144"/>
      <c r="F152" s="144"/>
      <c r="G152" s="144"/>
      <c r="H152" s="144"/>
      <c r="I152" s="144"/>
      <c r="J152" s="145"/>
      <c r="K152" s="143"/>
      <c r="L152" s="144"/>
      <c r="M152" s="144"/>
      <c r="N152" s="144"/>
      <c r="O152" s="144"/>
      <c r="P152" s="144"/>
      <c r="Q152" s="144"/>
      <c r="R152" s="144"/>
      <c r="S152" s="144"/>
      <c r="T152" s="144"/>
      <c r="U152" s="144"/>
      <c r="V152" s="144"/>
      <c r="W152" s="144"/>
      <c r="X152" s="144"/>
      <c r="Y152" s="144"/>
      <c r="Z152" s="145"/>
      <c r="AA152" s="152"/>
      <c r="AB152" s="153"/>
      <c r="AC152" s="153"/>
      <c r="AD152" s="153"/>
      <c r="AE152" s="153"/>
      <c r="AF152" s="154"/>
      <c r="AG152" s="383"/>
      <c r="AH152" s="384"/>
      <c r="AI152" s="384"/>
      <c r="AJ152" s="384"/>
      <c r="AK152" s="384"/>
      <c r="AL152" s="384"/>
      <c r="AM152" s="385"/>
      <c r="AN152" s="246"/>
      <c r="AO152" s="246"/>
      <c r="AP152" s="246"/>
      <c r="AQ152" s="246"/>
      <c r="AR152" s="246"/>
      <c r="AS152" s="246"/>
      <c r="AT152" s="246"/>
      <c r="AU152" s="157"/>
      <c r="AV152" s="157"/>
      <c r="AW152" s="157"/>
      <c r="AX152" s="157"/>
      <c r="AY152" s="157"/>
      <c r="AZ152" s="157"/>
      <c r="BA152" s="158"/>
      <c r="BB152" s="159"/>
      <c r="BC152" s="159"/>
      <c r="BD152" s="159"/>
      <c r="BE152" s="159"/>
      <c r="BF152" s="159"/>
    </row>
    <row r="153" spans="1:58" ht="12" customHeight="1">
      <c r="B153" s="5"/>
      <c r="C153" s="45"/>
      <c r="D153" s="306"/>
      <c r="E153" s="307"/>
      <c r="F153" s="307"/>
      <c r="G153" s="307"/>
      <c r="H153" s="307"/>
      <c r="I153" s="307"/>
      <c r="J153" s="308"/>
      <c r="K153" s="160" t="s">
        <v>139</v>
      </c>
      <c r="L153" s="161"/>
      <c r="M153" s="161"/>
      <c r="N153" s="161"/>
      <c r="O153" s="161"/>
      <c r="P153" s="161"/>
      <c r="Q153" s="161"/>
      <c r="R153" s="161"/>
      <c r="S153" s="161"/>
      <c r="T153" s="161"/>
      <c r="U153" s="161"/>
      <c r="V153" s="161"/>
      <c r="W153" s="161"/>
      <c r="X153" s="161"/>
      <c r="Y153" s="161"/>
      <c r="Z153" s="162"/>
      <c r="AA153" s="166" t="s">
        <v>98</v>
      </c>
      <c r="AB153" s="348"/>
      <c r="AC153" s="348"/>
      <c r="AD153" s="348"/>
      <c r="AE153" s="348"/>
      <c r="AF153" s="349"/>
      <c r="AG153" s="172">
        <v>4</v>
      </c>
      <c r="AH153" s="173"/>
      <c r="AI153" s="173"/>
      <c r="AJ153" s="173"/>
      <c r="AK153" s="173"/>
      <c r="AL153" s="173"/>
      <c r="AM153" s="174"/>
      <c r="AN153" s="273">
        <v>10</v>
      </c>
      <c r="AO153" s="273"/>
      <c r="AP153" s="273"/>
      <c r="AQ153" s="273"/>
      <c r="AR153" s="273"/>
      <c r="AS153" s="273"/>
      <c r="AT153" s="273"/>
      <c r="AU153" s="131">
        <f>AG153*AN153</f>
        <v>40</v>
      </c>
      <c r="AV153" s="132"/>
      <c r="AW153" s="132"/>
      <c r="AX153" s="132"/>
      <c r="AY153" s="132"/>
      <c r="AZ153" s="133"/>
      <c r="BA153" s="158"/>
      <c r="BB153" s="159"/>
      <c r="BC153" s="159"/>
      <c r="BD153" s="159"/>
      <c r="BE153" s="159"/>
      <c r="BF153" s="159"/>
    </row>
    <row r="154" spans="1:58" ht="12" customHeight="1">
      <c r="B154" s="5"/>
      <c r="C154" s="45"/>
      <c r="D154" s="313"/>
      <c r="E154" s="314"/>
      <c r="F154" s="314"/>
      <c r="G154" s="314"/>
      <c r="H154" s="314"/>
      <c r="I154" s="314"/>
      <c r="J154" s="315"/>
      <c r="K154" s="247"/>
      <c r="L154" s="248"/>
      <c r="M154" s="248"/>
      <c r="N154" s="248"/>
      <c r="O154" s="248"/>
      <c r="P154" s="248"/>
      <c r="Q154" s="248"/>
      <c r="R154" s="248"/>
      <c r="S154" s="248"/>
      <c r="T154" s="248"/>
      <c r="U154" s="248"/>
      <c r="V154" s="248"/>
      <c r="W154" s="248"/>
      <c r="X154" s="248"/>
      <c r="Y154" s="248"/>
      <c r="Z154" s="249"/>
      <c r="AA154" s="350"/>
      <c r="AB154" s="351"/>
      <c r="AC154" s="351"/>
      <c r="AD154" s="351"/>
      <c r="AE154" s="351"/>
      <c r="AF154" s="352"/>
      <c r="AG154" s="253"/>
      <c r="AH154" s="254"/>
      <c r="AI154" s="254"/>
      <c r="AJ154" s="254"/>
      <c r="AK154" s="254"/>
      <c r="AL154" s="254"/>
      <c r="AM154" s="255"/>
      <c r="AN154" s="273"/>
      <c r="AO154" s="273"/>
      <c r="AP154" s="273"/>
      <c r="AQ154" s="273"/>
      <c r="AR154" s="273"/>
      <c r="AS154" s="273"/>
      <c r="AT154" s="273"/>
      <c r="AU154" s="231"/>
      <c r="AV154" s="232"/>
      <c r="AW154" s="232"/>
      <c r="AX154" s="232"/>
      <c r="AY154" s="232"/>
      <c r="AZ154" s="233"/>
      <c r="BA154" s="158"/>
      <c r="BB154" s="159"/>
      <c r="BC154" s="159"/>
      <c r="BD154" s="159"/>
      <c r="BE154" s="159"/>
      <c r="BF154" s="159"/>
    </row>
    <row r="155" spans="1:58" ht="12" customHeight="1">
      <c r="B155" s="5"/>
      <c r="C155" s="45"/>
      <c r="D155" s="316"/>
      <c r="E155" s="317"/>
      <c r="F155" s="317"/>
      <c r="G155" s="317"/>
      <c r="H155" s="317"/>
      <c r="I155" s="317"/>
      <c r="J155" s="318"/>
      <c r="K155" s="356" t="s">
        <v>140</v>
      </c>
      <c r="L155" s="357"/>
      <c r="M155" s="357"/>
      <c r="N155" s="357"/>
      <c r="O155" s="357"/>
      <c r="P155" s="357"/>
      <c r="Q155" s="357"/>
      <c r="R155" s="357"/>
      <c r="S155" s="357"/>
      <c r="T155" s="357"/>
      <c r="U155" s="357"/>
      <c r="V155" s="357"/>
      <c r="W155" s="357"/>
      <c r="X155" s="357"/>
      <c r="Y155" s="357"/>
      <c r="Z155" s="358"/>
      <c r="AA155" s="353"/>
      <c r="AB155" s="354"/>
      <c r="AC155" s="354"/>
      <c r="AD155" s="354"/>
      <c r="AE155" s="354"/>
      <c r="AF155" s="355"/>
      <c r="AG155" s="175"/>
      <c r="AH155" s="176"/>
      <c r="AI155" s="176"/>
      <c r="AJ155" s="176"/>
      <c r="AK155" s="176"/>
      <c r="AL155" s="176"/>
      <c r="AM155" s="177"/>
      <c r="AN155" s="273"/>
      <c r="AO155" s="273"/>
      <c r="AP155" s="273"/>
      <c r="AQ155" s="273"/>
      <c r="AR155" s="273"/>
      <c r="AS155" s="273"/>
      <c r="AT155" s="273"/>
      <c r="AU155" s="134"/>
      <c r="AV155" s="135"/>
      <c r="AW155" s="135"/>
      <c r="AX155" s="135"/>
      <c r="AY155" s="135"/>
      <c r="AZ155" s="136"/>
      <c r="BA155" s="158"/>
      <c r="BB155" s="159"/>
      <c r="BC155" s="159"/>
      <c r="BD155" s="159"/>
      <c r="BE155" s="159"/>
      <c r="BF155" s="159"/>
    </row>
    <row r="156" spans="1:58" ht="19.5" customHeight="1">
      <c r="W156" s="83"/>
      <c r="X156" s="83"/>
      <c r="Y156" s="83"/>
      <c r="Z156" s="83"/>
      <c r="AA156" s="83"/>
      <c r="AB156" s="83"/>
      <c r="AC156" s="83"/>
      <c r="AD156" s="360" t="s">
        <v>141</v>
      </c>
      <c r="AE156" s="360"/>
      <c r="AF156" s="360"/>
      <c r="AG156" s="360"/>
      <c r="AH156" s="360"/>
      <c r="AI156" s="360"/>
      <c r="AJ156" s="360"/>
      <c r="AK156" s="360"/>
      <c r="AL156" s="360"/>
      <c r="AM156" s="360"/>
      <c r="AN156" s="360"/>
      <c r="AO156" s="360"/>
      <c r="AP156" s="360"/>
      <c r="AQ156" s="360"/>
      <c r="AR156" s="360"/>
      <c r="AS156" s="360"/>
      <c r="AT156" s="361"/>
      <c r="AU156" s="362">
        <f>ROUNDDOWN(AU153/AZ88,1)</f>
        <v>0.3</v>
      </c>
      <c r="AV156" s="363"/>
      <c r="AW156" s="363"/>
      <c r="AX156" s="363"/>
      <c r="AY156" s="363"/>
      <c r="AZ156" s="363"/>
      <c r="BA156" s="364" t="s">
        <v>26</v>
      </c>
      <c r="BB156" s="365"/>
      <c r="BC156" s="366"/>
    </row>
    <row r="157" spans="1:58" s="40" customFormat="1" ht="14.25">
      <c r="W157" s="54"/>
      <c r="X157" s="54"/>
      <c r="Y157" s="54"/>
      <c r="Z157" s="54"/>
      <c r="AA157" s="54"/>
      <c r="AB157" s="54"/>
      <c r="AC157" s="54"/>
      <c r="AD157" s="367"/>
      <c r="AE157" s="367"/>
      <c r="AF157" s="367"/>
      <c r="AG157" s="367"/>
      <c r="AH157" s="367"/>
      <c r="AI157" s="367"/>
      <c r="AJ157" s="367"/>
      <c r="AK157" s="367"/>
      <c r="AL157" s="367"/>
      <c r="AM157" s="367"/>
      <c r="AN157" s="367"/>
      <c r="AO157" s="367"/>
      <c r="AP157" s="367"/>
      <c r="AQ157" s="367"/>
      <c r="AR157" s="368"/>
      <c r="AS157" s="368"/>
      <c r="AT157" s="368"/>
      <c r="AU157" s="368"/>
      <c r="AV157" s="368"/>
      <c r="AW157" s="368"/>
      <c r="AX157" s="368"/>
      <c r="AY157" s="368"/>
      <c r="AZ157" s="368"/>
      <c r="BA157" s="368"/>
      <c r="BB157" s="368"/>
      <c r="BC157" s="367"/>
      <c r="BD157" s="367"/>
      <c r="BE157" s="367"/>
    </row>
    <row r="158" spans="1:58" ht="15" customHeight="1">
      <c r="A158" s="2" t="s">
        <v>142</v>
      </c>
    </row>
    <row r="159" spans="1:58" ht="15" customHeight="1">
      <c r="B159" s="2" t="s">
        <v>143</v>
      </c>
      <c r="BA159" s="5"/>
      <c r="BB159" s="5"/>
      <c r="BC159" s="5"/>
      <c r="BD159" s="5"/>
      <c r="BE159" s="5"/>
      <c r="BF159" s="5"/>
    </row>
    <row r="160" spans="1:58" ht="15" customHeight="1">
      <c r="B160" s="5"/>
      <c r="C160" s="45"/>
      <c r="D160" s="155" t="s">
        <v>91</v>
      </c>
      <c r="E160" s="138"/>
      <c r="F160" s="138"/>
      <c r="G160" s="138"/>
      <c r="H160" s="138"/>
      <c r="I160" s="138"/>
      <c r="J160" s="139"/>
      <c r="K160" s="137" t="s">
        <v>92</v>
      </c>
      <c r="L160" s="138"/>
      <c r="M160" s="138"/>
      <c r="N160" s="138"/>
      <c r="O160" s="138"/>
      <c r="P160" s="138"/>
      <c r="Q160" s="138"/>
      <c r="R160" s="138"/>
      <c r="S160" s="138"/>
      <c r="T160" s="138"/>
      <c r="U160" s="138"/>
      <c r="V160" s="138"/>
      <c r="W160" s="138"/>
      <c r="X160" s="138"/>
      <c r="Y160" s="138"/>
      <c r="Z160" s="139"/>
      <c r="AA160" s="146" t="s">
        <v>144</v>
      </c>
      <c r="AB160" s="147"/>
      <c r="AC160" s="147"/>
      <c r="AD160" s="147"/>
      <c r="AE160" s="147"/>
      <c r="AF160" s="148"/>
      <c r="AG160" s="237" t="s">
        <v>145</v>
      </c>
      <c r="AH160" s="238"/>
      <c r="AI160" s="238"/>
      <c r="AJ160" s="238"/>
      <c r="AK160" s="238"/>
      <c r="AL160" s="238"/>
      <c r="AM160" s="239"/>
      <c r="AN160" s="246" t="s">
        <v>146</v>
      </c>
      <c r="AO160" s="246"/>
      <c r="AP160" s="246"/>
      <c r="AQ160" s="246"/>
      <c r="AR160" s="246"/>
      <c r="AS160" s="246"/>
      <c r="AT160" s="246"/>
      <c r="AU160" s="157" t="s">
        <v>138</v>
      </c>
      <c r="AV160" s="157"/>
      <c r="AW160" s="157"/>
      <c r="AX160" s="157"/>
      <c r="AY160" s="157"/>
      <c r="AZ160" s="157"/>
      <c r="BA160" s="158"/>
      <c r="BB160" s="159"/>
      <c r="BC160" s="159"/>
      <c r="BD160" s="159"/>
      <c r="BE160" s="159"/>
      <c r="BF160" s="159"/>
    </row>
    <row r="161" spans="1:58" ht="15" customHeight="1">
      <c r="B161" s="5"/>
      <c r="C161" s="45"/>
      <c r="D161" s="140"/>
      <c r="E161" s="141"/>
      <c r="F161" s="141"/>
      <c r="G161" s="141"/>
      <c r="H161" s="141"/>
      <c r="I161" s="141"/>
      <c r="J161" s="142"/>
      <c r="K161" s="140"/>
      <c r="L161" s="141"/>
      <c r="M161" s="141"/>
      <c r="N161" s="141"/>
      <c r="O161" s="141"/>
      <c r="P161" s="141"/>
      <c r="Q161" s="141"/>
      <c r="R161" s="141"/>
      <c r="S161" s="141"/>
      <c r="T161" s="141"/>
      <c r="U161" s="141"/>
      <c r="V161" s="141"/>
      <c r="W161" s="141"/>
      <c r="X161" s="141"/>
      <c r="Y161" s="141"/>
      <c r="Z161" s="142"/>
      <c r="AA161" s="149"/>
      <c r="AB161" s="150"/>
      <c r="AC161" s="150"/>
      <c r="AD161" s="150"/>
      <c r="AE161" s="150"/>
      <c r="AF161" s="151"/>
      <c r="AG161" s="240"/>
      <c r="AH161" s="241"/>
      <c r="AI161" s="241"/>
      <c r="AJ161" s="241"/>
      <c r="AK161" s="241"/>
      <c r="AL161" s="241"/>
      <c r="AM161" s="242"/>
      <c r="AN161" s="246"/>
      <c r="AO161" s="246"/>
      <c r="AP161" s="246"/>
      <c r="AQ161" s="246"/>
      <c r="AR161" s="246"/>
      <c r="AS161" s="246"/>
      <c r="AT161" s="246"/>
      <c r="AU161" s="157"/>
      <c r="AV161" s="157"/>
      <c r="AW161" s="157"/>
      <c r="AX161" s="157"/>
      <c r="AY161" s="157"/>
      <c r="AZ161" s="157"/>
      <c r="BA161" s="158"/>
      <c r="BB161" s="159"/>
      <c r="BC161" s="159"/>
      <c r="BD161" s="159"/>
      <c r="BE161" s="159"/>
      <c r="BF161" s="159"/>
    </row>
    <row r="162" spans="1:58" ht="15" customHeight="1">
      <c r="B162" s="5"/>
      <c r="C162" s="45"/>
      <c r="D162" s="143"/>
      <c r="E162" s="144"/>
      <c r="F162" s="144"/>
      <c r="G162" s="144"/>
      <c r="H162" s="144"/>
      <c r="I162" s="144"/>
      <c r="J162" s="145"/>
      <c r="K162" s="143"/>
      <c r="L162" s="144"/>
      <c r="M162" s="144"/>
      <c r="N162" s="144"/>
      <c r="O162" s="144"/>
      <c r="P162" s="144"/>
      <c r="Q162" s="144"/>
      <c r="R162" s="144"/>
      <c r="S162" s="144"/>
      <c r="T162" s="144"/>
      <c r="U162" s="144"/>
      <c r="V162" s="144"/>
      <c r="W162" s="144"/>
      <c r="X162" s="144"/>
      <c r="Y162" s="144"/>
      <c r="Z162" s="145"/>
      <c r="AA162" s="152"/>
      <c r="AB162" s="153"/>
      <c r="AC162" s="153"/>
      <c r="AD162" s="153"/>
      <c r="AE162" s="153"/>
      <c r="AF162" s="154"/>
      <c r="AG162" s="243"/>
      <c r="AH162" s="244"/>
      <c r="AI162" s="244"/>
      <c r="AJ162" s="244"/>
      <c r="AK162" s="244"/>
      <c r="AL162" s="244"/>
      <c r="AM162" s="245"/>
      <c r="AN162" s="246"/>
      <c r="AO162" s="246"/>
      <c r="AP162" s="246"/>
      <c r="AQ162" s="246"/>
      <c r="AR162" s="246"/>
      <c r="AS162" s="246"/>
      <c r="AT162" s="246"/>
      <c r="AU162" s="157"/>
      <c r="AV162" s="157"/>
      <c r="AW162" s="157"/>
      <c r="AX162" s="157"/>
      <c r="AY162" s="157"/>
      <c r="AZ162" s="157"/>
      <c r="BA162" s="158"/>
      <c r="BB162" s="159"/>
      <c r="BC162" s="159"/>
      <c r="BD162" s="159"/>
      <c r="BE162" s="159"/>
      <c r="BF162" s="159"/>
    </row>
    <row r="163" spans="1:58" ht="15" customHeight="1">
      <c r="B163" s="5"/>
      <c r="C163" s="45"/>
      <c r="D163" s="189"/>
      <c r="E163" s="190"/>
      <c r="F163" s="190" t="s">
        <v>147</v>
      </c>
      <c r="G163" s="190"/>
      <c r="H163" s="190"/>
      <c r="I163" s="190"/>
      <c r="J163" s="191"/>
      <c r="K163" s="160" t="s">
        <v>126</v>
      </c>
      <c r="L163" s="161"/>
      <c r="M163" s="161"/>
      <c r="N163" s="161"/>
      <c r="O163" s="161"/>
      <c r="P163" s="161"/>
      <c r="Q163" s="161"/>
      <c r="R163" s="161"/>
      <c r="S163" s="161"/>
      <c r="T163" s="161"/>
      <c r="U163" s="161"/>
      <c r="V163" s="161"/>
      <c r="W163" s="161"/>
      <c r="X163" s="161"/>
      <c r="Y163" s="161"/>
      <c r="Z163" s="162"/>
      <c r="AA163" s="166" t="s">
        <v>98</v>
      </c>
      <c r="AB163" s="348"/>
      <c r="AC163" s="348"/>
      <c r="AD163" s="348"/>
      <c r="AE163" s="348"/>
      <c r="AF163" s="349"/>
      <c r="AG163" s="319">
        <v>6</v>
      </c>
      <c r="AH163" s="319"/>
      <c r="AI163" s="319"/>
      <c r="AJ163" s="319"/>
      <c r="AK163" s="319"/>
      <c r="AL163" s="319"/>
      <c r="AM163" s="319"/>
      <c r="AN163" s="320">
        <v>20</v>
      </c>
      <c r="AO163" s="320"/>
      <c r="AP163" s="320"/>
      <c r="AQ163" s="320"/>
      <c r="AR163" s="320"/>
      <c r="AS163" s="320"/>
      <c r="AT163" s="320"/>
      <c r="AU163" s="131">
        <f>AN163*AG163</f>
        <v>120</v>
      </c>
      <c r="AV163" s="132"/>
      <c r="AW163" s="132"/>
      <c r="AX163" s="132"/>
      <c r="AY163" s="132"/>
      <c r="AZ163" s="133"/>
      <c r="BA163" s="158"/>
      <c r="BB163" s="159"/>
      <c r="BC163" s="159"/>
      <c r="BD163" s="159"/>
      <c r="BE163" s="159"/>
      <c r="BF163" s="159"/>
    </row>
    <row r="164" spans="1:58" ht="15" customHeight="1">
      <c r="B164" s="5"/>
      <c r="C164" s="45"/>
      <c r="D164" s="192"/>
      <c r="E164" s="193"/>
      <c r="F164" s="193"/>
      <c r="G164" s="193"/>
      <c r="H164" s="193"/>
      <c r="I164" s="193"/>
      <c r="J164" s="194"/>
      <c r="K164" s="247"/>
      <c r="L164" s="248"/>
      <c r="M164" s="248"/>
      <c r="N164" s="248"/>
      <c r="O164" s="248"/>
      <c r="P164" s="248"/>
      <c r="Q164" s="248"/>
      <c r="R164" s="248"/>
      <c r="S164" s="248"/>
      <c r="T164" s="248"/>
      <c r="U164" s="248"/>
      <c r="V164" s="248"/>
      <c r="W164" s="248"/>
      <c r="X164" s="248"/>
      <c r="Y164" s="248"/>
      <c r="Z164" s="249"/>
      <c r="AA164" s="350"/>
      <c r="AB164" s="351"/>
      <c r="AC164" s="351"/>
      <c r="AD164" s="351"/>
      <c r="AE164" s="351"/>
      <c r="AF164" s="352"/>
      <c r="AG164" s="319"/>
      <c r="AH164" s="319"/>
      <c r="AI164" s="319"/>
      <c r="AJ164" s="319"/>
      <c r="AK164" s="319"/>
      <c r="AL164" s="319"/>
      <c r="AM164" s="319"/>
      <c r="AN164" s="320"/>
      <c r="AO164" s="320"/>
      <c r="AP164" s="320"/>
      <c r="AQ164" s="320"/>
      <c r="AR164" s="320"/>
      <c r="AS164" s="320"/>
      <c r="AT164" s="320"/>
      <c r="AU164" s="231"/>
      <c r="AV164" s="232"/>
      <c r="AW164" s="232"/>
      <c r="AX164" s="232"/>
      <c r="AY164" s="232"/>
      <c r="AZ164" s="233"/>
      <c r="BA164" s="158"/>
      <c r="BB164" s="159"/>
      <c r="BC164" s="159"/>
      <c r="BD164" s="159"/>
      <c r="BE164" s="159"/>
      <c r="BF164" s="159"/>
    </row>
    <row r="165" spans="1:58" ht="15" customHeight="1">
      <c r="B165" s="5"/>
      <c r="C165" s="45"/>
      <c r="D165" s="195"/>
      <c r="E165" s="196"/>
      <c r="F165" s="196"/>
      <c r="G165" s="196"/>
      <c r="H165" s="196"/>
      <c r="I165" s="196"/>
      <c r="J165" s="197"/>
      <c r="K165" s="356" t="s">
        <v>148</v>
      </c>
      <c r="L165" s="357"/>
      <c r="M165" s="357"/>
      <c r="N165" s="357"/>
      <c r="O165" s="357"/>
      <c r="P165" s="357"/>
      <c r="Q165" s="357"/>
      <c r="R165" s="357"/>
      <c r="S165" s="357"/>
      <c r="T165" s="357"/>
      <c r="U165" s="357"/>
      <c r="V165" s="357"/>
      <c r="W165" s="357"/>
      <c r="X165" s="357"/>
      <c r="Y165" s="357"/>
      <c r="Z165" s="358"/>
      <c r="AA165" s="353"/>
      <c r="AB165" s="354"/>
      <c r="AC165" s="354"/>
      <c r="AD165" s="354"/>
      <c r="AE165" s="354"/>
      <c r="AF165" s="355"/>
      <c r="AG165" s="319"/>
      <c r="AH165" s="319"/>
      <c r="AI165" s="319"/>
      <c r="AJ165" s="319"/>
      <c r="AK165" s="319"/>
      <c r="AL165" s="319"/>
      <c r="AM165" s="319"/>
      <c r="AN165" s="320"/>
      <c r="AO165" s="320"/>
      <c r="AP165" s="320"/>
      <c r="AQ165" s="320"/>
      <c r="AR165" s="320"/>
      <c r="AS165" s="320"/>
      <c r="AT165" s="320"/>
      <c r="AU165" s="134"/>
      <c r="AV165" s="135"/>
      <c r="AW165" s="135"/>
      <c r="AX165" s="135"/>
      <c r="AY165" s="135"/>
      <c r="AZ165" s="136"/>
      <c r="BA165" s="158"/>
      <c r="BB165" s="159"/>
      <c r="BC165" s="159"/>
      <c r="BD165" s="159"/>
      <c r="BE165" s="159"/>
      <c r="BF165" s="159"/>
    </row>
    <row r="166" spans="1:58" ht="15" customHeight="1">
      <c r="B166" s="5"/>
      <c r="C166" s="5"/>
      <c r="D166" s="14" t="s">
        <v>149</v>
      </c>
      <c r="E166" s="78"/>
      <c r="F166" s="78"/>
      <c r="G166" s="78"/>
      <c r="H166" s="78"/>
      <c r="I166" s="78"/>
      <c r="J166" s="78"/>
      <c r="K166" s="56"/>
      <c r="L166" s="56"/>
      <c r="M166" s="56"/>
      <c r="N166" s="56"/>
      <c r="O166" s="56"/>
      <c r="P166" s="56"/>
      <c r="Q166" s="56"/>
      <c r="R166" s="56"/>
      <c r="S166" s="56"/>
      <c r="T166" s="56"/>
      <c r="U166" s="56"/>
      <c r="V166" s="56"/>
      <c r="W166" s="56"/>
      <c r="X166" s="56"/>
      <c r="Y166" s="56"/>
      <c r="Z166" s="56"/>
      <c r="AA166" s="57"/>
      <c r="AB166" s="57"/>
      <c r="AC166" s="57"/>
      <c r="AD166" s="57"/>
      <c r="AE166" s="57"/>
      <c r="AF166" s="57"/>
      <c r="AG166" s="18"/>
      <c r="AH166" s="18"/>
      <c r="AI166" s="18"/>
      <c r="AJ166" s="18"/>
      <c r="AK166" s="18"/>
      <c r="AL166" s="18"/>
      <c r="AM166" s="18"/>
      <c r="AN166" s="58"/>
      <c r="AO166" s="58"/>
      <c r="AP166" s="58"/>
      <c r="AQ166" s="58"/>
      <c r="AR166" s="58"/>
      <c r="AS166" s="58"/>
      <c r="AT166" s="58"/>
      <c r="AU166" s="58"/>
      <c r="AV166" s="58"/>
      <c r="AW166" s="58"/>
      <c r="AX166" s="58"/>
      <c r="AY166" s="58"/>
      <c r="AZ166" s="58"/>
      <c r="BA166" s="58"/>
      <c r="BB166" s="58"/>
      <c r="BC166" s="58"/>
      <c r="BD166" s="58"/>
      <c r="BE166" s="58"/>
    </row>
    <row r="167" spans="1:58" s="59" customFormat="1" ht="15.75" customHeight="1">
      <c r="D167" s="359" t="s">
        <v>150</v>
      </c>
      <c r="E167" s="359"/>
      <c r="F167" s="359"/>
      <c r="G167" s="359"/>
      <c r="H167" s="359"/>
      <c r="I167" s="359"/>
      <c r="J167" s="359"/>
      <c r="K167" s="359"/>
      <c r="L167" s="359"/>
      <c r="M167" s="359"/>
      <c r="N167" s="359"/>
      <c r="O167" s="359"/>
      <c r="P167" s="359"/>
      <c r="Q167" s="359"/>
      <c r="R167" s="359"/>
      <c r="S167" s="359"/>
      <c r="T167" s="359"/>
      <c r="U167" s="359"/>
      <c r="V167" s="359"/>
      <c r="W167" s="359"/>
      <c r="X167" s="359"/>
      <c r="Y167" s="359"/>
      <c r="Z167" s="359"/>
      <c r="AA167" s="359"/>
      <c r="AB167" s="359"/>
      <c r="AC167" s="359"/>
      <c r="AD167" s="359"/>
      <c r="AE167" s="359"/>
      <c r="AF167" s="359"/>
      <c r="AG167" s="359"/>
      <c r="AH167" s="359"/>
      <c r="AI167" s="359"/>
      <c r="AJ167" s="359"/>
      <c r="AK167" s="359"/>
      <c r="AL167" s="359"/>
      <c r="AM167" s="359"/>
      <c r="AN167" s="359"/>
      <c r="AO167" s="359"/>
      <c r="AP167" s="359"/>
      <c r="AQ167" s="359"/>
      <c r="AR167" s="359"/>
      <c r="AS167" s="359"/>
      <c r="AT167" s="359"/>
      <c r="AU167" s="359"/>
      <c r="AV167" s="359"/>
      <c r="AW167" s="359"/>
      <c r="AX167" s="359"/>
      <c r="AY167" s="359"/>
      <c r="AZ167" s="359"/>
      <c r="BA167" s="359"/>
      <c r="BB167" s="359"/>
      <c r="BC167" s="359"/>
      <c r="BD167" s="359"/>
      <c r="BE167" s="359"/>
      <c r="BF167" s="359"/>
    </row>
    <row r="168" spans="1:58" s="59" customFormat="1" ht="15" customHeight="1">
      <c r="D168" s="359"/>
      <c r="E168" s="359"/>
      <c r="F168" s="359"/>
      <c r="G168" s="359"/>
      <c r="H168" s="359"/>
      <c r="I168" s="359"/>
      <c r="J168" s="359"/>
      <c r="K168" s="359"/>
      <c r="L168" s="359"/>
      <c r="M168" s="359"/>
      <c r="N168" s="359"/>
      <c r="O168" s="359"/>
      <c r="P168" s="359"/>
      <c r="Q168" s="359"/>
      <c r="R168" s="359"/>
      <c r="S168" s="359"/>
      <c r="T168" s="359"/>
      <c r="U168" s="359"/>
      <c r="V168" s="359"/>
      <c r="W168" s="359"/>
      <c r="X168" s="359"/>
      <c r="Y168" s="359"/>
      <c r="Z168" s="359"/>
      <c r="AA168" s="359"/>
      <c r="AB168" s="359"/>
      <c r="AC168" s="359"/>
      <c r="AD168" s="359"/>
      <c r="AE168" s="359"/>
      <c r="AF168" s="359"/>
      <c r="AG168" s="359"/>
      <c r="AH168" s="359"/>
      <c r="AI168" s="359"/>
      <c r="AJ168" s="359"/>
      <c r="AK168" s="359"/>
      <c r="AL168" s="359"/>
      <c r="AM168" s="359"/>
      <c r="AN168" s="359"/>
      <c r="AO168" s="359"/>
      <c r="AP168" s="359"/>
      <c r="AQ168" s="359"/>
      <c r="AR168" s="359"/>
      <c r="AS168" s="359"/>
      <c r="AT168" s="359"/>
      <c r="AU168" s="359"/>
      <c r="AV168" s="359"/>
      <c r="AW168" s="359"/>
      <c r="AX168" s="359"/>
      <c r="AY168" s="359"/>
      <c r="AZ168" s="359"/>
      <c r="BA168" s="359"/>
      <c r="BB168" s="359"/>
      <c r="BC168" s="359"/>
      <c r="BD168" s="359"/>
      <c r="BE168" s="359"/>
      <c r="BF168" s="359"/>
    </row>
    <row r="169" spans="1:58" ht="3" customHeight="1">
      <c r="B169" s="5"/>
      <c r="C169" s="5"/>
      <c r="D169" s="78"/>
      <c r="E169" s="78"/>
      <c r="F169" s="78"/>
      <c r="G169" s="78"/>
      <c r="H169" s="78"/>
      <c r="I169" s="78"/>
      <c r="J169" s="78"/>
      <c r="K169" s="78"/>
      <c r="L169" s="78"/>
      <c r="M169" s="56"/>
      <c r="N169" s="56"/>
      <c r="O169" s="56"/>
      <c r="P169" s="56"/>
      <c r="Q169" s="56"/>
      <c r="R169" s="56"/>
      <c r="S169" s="56"/>
      <c r="T169" s="56"/>
      <c r="U169" s="56"/>
      <c r="V169" s="56"/>
      <c r="W169" s="56"/>
      <c r="X169" s="56"/>
      <c r="Y169" s="56"/>
      <c r="Z169" s="56"/>
      <c r="AA169" s="56"/>
      <c r="AB169" s="56"/>
      <c r="AC169" s="56"/>
      <c r="AD169" s="56"/>
      <c r="AE169" s="56"/>
      <c r="AF169" s="56"/>
      <c r="AG169" s="18"/>
      <c r="AH169" s="18"/>
      <c r="AI169" s="18"/>
      <c r="AJ169" s="18"/>
      <c r="AK169" s="18"/>
      <c r="AL169" s="18"/>
      <c r="AM169" s="18"/>
      <c r="AN169" s="58"/>
      <c r="AO169" s="58"/>
      <c r="AP169" s="58"/>
      <c r="AQ169" s="58"/>
      <c r="AR169" s="58"/>
      <c r="AS169" s="58"/>
      <c r="AT169" s="58"/>
      <c r="AU169" s="58"/>
      <c r="AV169" s="58"/>
      <c r="AW169" s="58"/>
      <c r="AX169" s="58"/>
      <c r="AY169" s="58"/>
      <c r="AZ169" s="58"/>
      <c r="BA169" s="58"/>
      <c r="BB169" s="58"/>
      <c r="BC169" s="58"/>
      <c r="BD169" s="58"/>
      <c r="BE169" s="58"/>
    </row>
    <row r="170" spans="1:58" ht="15" customHeight="1">
      <c r="A170" s="2" t="s">
        <v>151</v>
      </c>
    </row>
    <row r="171" spans="1:58" ht="16.5" customHeight="1">
      <c r="B171" s="2" t="s">
        <v>152</v>
      </c>
    </row>
    <row r="172" spans="1:58" ht="14.25" customHeight="1">
      <c r="B172" s="5"/>
      <c r="D172" s="155" t="s">
        <v>91</v>
      </c>
      <c r="E172" s="138"/>
      <c r="F172" s="138"/>
      <c r="G172" s="138"/>
      <c r="H172" s="138"/>
      <c r="I172" s="138"/>
      <c r="J172" s="139"/>
      <c r="K172" s="137" t="s">
        <v>92</v>
      </c>
      <c r="L172" s="138"/>
      <c r="M172" s="138"/>
      <c r="N172" s="138"/>
      <c r="O172" s="138"/>
      <c r="P172" s="138"/>
      <c r="Q172" s="138"/>
      <c r="R172" s="138"/>
      <c r="S172" s="138"/>
      <c r="T172" s="138"/>
      <c r="U172" s="138"/>
      <c r="V172" s="138"/>
      <c r="W172" s="138"/>
      <c r="X172" s="138"/>
      <c r="Y172" s="138"/>
      <c r="Z172" s="139"/>
      <c r="AA172" s="146" t="s">
        <v>135</v>
      </c>
      <c r="AB172" s="147"/>
      <c r="AC172" s="147"/>
      <c r="AD172" s="147"/>
      <c r="AE172" s="147"/>
      <c r="AF172" s="148"/>
      <c r="AG172" s="237" t="s">
        <v>94</v>
      </c>
      <c r="AH172" s="238"/>
      <c r="AI172" s="238"/>
      <c r="AJ172" s="238"/>
      <c r="AK172" s="238"/>
      <c r="AL172" s="238"/>
      <c r="AM172" s="239"/>
      <c r="AN172" s="246" t="s">
        <v>146</v>
      </c>
      <c r="AO172" s="246"/>
      <c r="AP172" s="246"/>
      <c r="AQ172" s="246"/>
      <c r="AR172" s="246"/>
      <c r="AS172" s="246"/>
      <c r="AT172" s="246"/>
      <c r="AU172" s="157" t="s">
        <v>138</v>
      </c>
      <c r="AV172" s="157"/>
      <c r="AW172" s="157"/>
      <c r="AX172" s="157"/>
      <c r="AY172" s="157"/>
      <c r="AZ172" s="157"/>
      <c r="BA172" s="158"/>
      <c r="BB172" s="159"/>
      <c r="BC172" s="159"/>
      <c r="BD172" s="159"/>
      <c r="BE172" s="159"/>
      <c r="BF172" s="159"/>
    </row>
    <row r="173" spans="1:58" ht="14.25" customHeight="1">
      <c r="B173" s="5"/>
      <c r="C173" s="45"/>
      <c r="D173" s="140"/>
      <c r="E173" s="141"/>
      <c r="F173" s="141"/>
      <c r="G173" s="141"/>
      <c r="H173" s="141"/>
      <c r="I173" s="141"/>
      <c r="J173" s="142"/>
      <c r="K173" s="140"/>
      <c r="L173" s="141"/>
      <c r="M173" s="141"/>
      <c r="N173" s="141"/>
      <c r="O173" s="141"/>
      <c r="P173" s="141"/>
      <c r="Q173" s="141"/>
      <c r="R173" s="141"/>
      <c r="S173" s="141"/>
      <c r="T173" s="141"/>
      <c r="U173" s="141"/>
      <c r="V173" s="141"/>
      <c r="W173" s="141"/>
      <c r="X173" s="141"/>
      <c r="Y173" s="141"/>
      <c r="Z173" s="142"/>
      <c r="AA173" s="149"/>
      <c r="AB173" s="150"/>
      <c r="AC173" s="150"/>
      <c r="AD173" s="150"/>
      <c r="AE173" s="150"/>
      <c r="AF173" s="151"/>
      <c r="AG173" s="240"/>
      <c r="AH173" s="241"/>
      <c r="AI173" s="241"/>
      <c r="AJ173" s="241"/>
      <c r="AK173" s="241"/>
      <c r="AL173" s="241"/>
      <c r="AM173" s="242"/>
      <c r="AN173" s="246"/>
      <c r="AO173" s="246"/>
      <c r="AP173" s="246"/>
      <c r="AQ173" s="246"/>
      <c r="AR173" s="246"/>
      <c r="AS173" s="246"/>
      <c r="AT173" s="246"/>
      <c r="AU173" s="157"/>
      <c r="AV173" s="157"/>
      <c r="AW173" s="157"/>
      <c r="AX173" s="157"/>
      <c r="AY173" s="157"/>
      <c r="AZ173" s="157"/>
      <c r="BA173" s="158"/>
      <c r="BB173" s="159"/>
      <c r="BC173" s="159"/>
      <c r="BD173" s="159"/>
      <c r="BE173" s="159"/>
      <c r="BF173" s="159"/>
    </row>
    <row r="174" spans="1:58" ht="14.25" customHeight="1">
      <c r="B174" s="5"/>
      <c r="C174" s="45"/>
      <c r="D174" s="143"/>
      <c r="E174" s="144"/>
      <c r="F174" s="144"/>
      <c r="G174" s="144"/>
      <c r="H174" s="144"/>
      <c r="I174" s="144"/>
      <c r="J174" s="145"/>
      <c r="K174" s="143"/>
      <c r="L174" s="144"/>
      <c r="M174" s="144"/>
      <c r="N174" s="144"/>
      <c r="O174" s="144"/>
      <c r="P174" s="144"/>
      <c r="Q174" s="144"/>
      <c r="R174" s="144"/>
      <c r="S174" s="144"/>
      <c r="T174" s="144"/>
      <c r="U174" s="144"/>
      <c r="V174" s="144"/>
      <c r="W174" s="144"/>
      <c r="X174" s="144"/>
      <c r="Y174" s="144"/>
      <c r="Z174" s="145"/>
      <c r="AA174" s="152"/>
      <c r="AB174" s="153"/>
      <c r="AC174" s="153"/>
      <c r="AD174" s="153"/>
      <c r="AE174" s="153"/>
      <c r="AF174" s="154"/>
      <c r="AG174" s="243"/>
      <c r="AH174" s="244"/>
      <c r="AI174" s="244"/>
      <c r="AJ174" s="244"/>
      <c r="AK174" s="244"/>
      <c r="AL174" s="244"/>
      <c r="AM174" s="245"/>
      <c r="AN174" s="246"/>
      <c r="AO174" s="246"/>
      <c r="AP174" s="246"/>
      <c r="AQ174" s="246"/>
      <c r="AR174" s="246"/>
      <c r="AS174" s="246"/>
      <c r="AT174" s="246"/>
      <c r="AU174" s="157"/>
      <c r="AV174" s="157"/>
      <c r="AW174" s="157"/>
      <c r="AX174" s="157"/>
      <c r="AY174" s="157"/>
      <c r="AZ174" s="157"/>
      <c r="BA174" s="158"/>
      <c r="BB174" s="159"/>
      <c r="BC174" s="159"/>
      <c r="BD174" s="159"/>
      <c r="BE174" s="159"/>
      <c r="BF174" s="159"/>
    </row>
    <row r="175" spans="1:58" ht="14.25" customHeight="1">
      <c r="B175" s="5"/>
      <c r="C175" s="45"/>
      <c r="D175" s="306"/>
      <c r="E175" s="307"/>
      <c r="F175" s="307"/>
      <c r="G175" s="307"/>
      <c r="H175" s="307"/>
      <c r="I175" s="307"/>
      <c r="J175" s="308"/>
      <c r="K175" s="160" t="s">
        <v>153</v>
      </c>
      <c r="L175" s="161"/>
      <c r="M175" s="161"/>
      <c r="N175" s="161"/>
      <c r="O175" s="161"/>
      <c r="P175" s="161"/>
      <c r="Q175" s="161"/>
      <c r="R175" s="161"/>
      <c r="S175" s="161"/>
      <c r="T175" s="161"/>
      <c r="U175" s="161"/>
      <c r="V175" s="161"/>
      <c r="W175" s="161"/>
      <c r="X175" s="161"/>
      <c r="Y175" s="161"/>
      <c r="Z175" s="162"/>
      <c r="AA175" s="166" t="s">
        <v>98</v>
      </c>
      <c r="AB175" s="348"/>
      <c r="AC175" s="348"/>
      <c r="AD175" s="348"/>
      <c r="AE175" s="348"/>
      <c r="AF175" s="349"/>
      <c r="AG175" s="319">
        <v>6</v>
      </c>
      <c r="AH175" s="319"/>
      <c r="AI175" s="319"/>
      <c r="AJ175" s="319"/>
      <c r="AK175" s="319"/>
      <c r="AL175" s="319"/>
      <c r="AM175" s="319"/>
      <c r="AN175" s="320">
        <v>20</v>
      </c>
      <c r="AO175" s="320"/>
      <c r="AP175" s="320"/>
      <c r="AQ175" s="320"/>
      <c r="AR175" s="320"/>
      <c r="AS175" s="320"/>
      <c r="AT175" s="320"/>
      <c r="AU175" s="131">
        <f>AG175*AN175</f>
        <v>120</v>
      </c>
      <c r="AV175" s="132"/>
      <c r="AW175" s="132"/>
      <c r="AX175" s="132"/>
      <c r="AY175" s="132"/>
      <c r="AZ175" s="133"/>
      <c r="BA175" s="158"/>
      <c r="BB175" s="159"/>
      <c r="BC175" s="159"/>
      <c r="BD175" s="159"/>
      <c r="BE175" s="159"/>
      <c r="BF175" s="159"/>
    </row>
    <row r="176" spans="1:58" ht="14.25" customHeight="1">
      <c r="B176" s="5"/>
      <c r="C176" s="45"/>
      <c r="D176" s="313"/>
      <c r="E176" s="314"/>
      <c r="F176" s="314"/>
      <c r="G176" s="314"/>
      <c r="H176" s="314"/>
      <c r="I176" s="314"/>
      <c r="J176" s="315"/>
      <c r="K176" s="247"/>
      <c r="L176" s="248"/>
      <c r="M176" s="248"/>
      <c r="N176" s="248"/>
      <c r="O176" s="248"/>
      <c r="P176" s="248"/>
      <c r="Q176" s="248"/>
      <c r="R176" s="248"/>
      <c r="S176" s="248"/>
      <c r="T176" s="248"/>
      <c r="U176" s="248"/>
      <c r="V176" s="248"/>
      <c r="W176" s="248"/>
      <c r="X176" s="248"/>
      <c r="Y176" s="248"/>
      <c r="Z176" s="249"/>
      <c r="AA176" s="350"/>
      <c r="AB176" s="351"/>
      <c r="AC176" s="351"/>
      <c r="AD176" s="351"/>
      <c r="AE176" s="351"/>
      <c r="AF176" s="352"/>
      <c r="AG176" s="319"/>
      <c r="AH176" s="319"/>
      <c r="AI176" s="319"/>
      <c r="AJ176" s="319"/>
      <c r="AK176" s="319"/>
      <c r="AL176" s="319"/>
      <c r="AM176" s="319"/>
      <c r="AN176" s="320"/>
      <c r="AO176" s="320"/>
      <c r="AP176" s="320"/>
      <c r="AQ176" s="320"/>
      <c r="AR176" s="320"/>
      <c r="AS176" s="320"/>
      <c r="AT176" s="320"/>
      <c r="AU176" s="231"/>
      <c r="AV176" s="232"/>
      <c r="AW176" s="232"/>
      <c r="AX176" s="232"/>
      <c r="AY176" s="232"/>
      <c r="AZ176" s="233"/>
      <c r="BA176" s="158"/>
      <c r="BB176" s="159"/>
      <c r="BC176" s="159"/>
      <c r="BD176" s="159"/>
      <c r="BE176" s="159"/>
      <c r="BF176" s="159"/>
    </row>
    <row r="177" spans="1:58" ht="14.25" customHeight="1">
      <c r="B177" s="5"/>
      <c r="C177" s="45"/>
      <c r="D177" s="316"/>
      <c r="E177" s="317"/>
      <c r="F177" s="317"/>
      <c r="G177" s="317"/>
      <c r="H177" s="317"/>
      <c r="I177" s="317"/>
      <c r="J177" s="318"/>
      <c r="K177" s="356" t="s">
        <v>140</v>
      </c>
      <c r="L177" s="357"/>
      <c r="M177" s="357"/>
      <c r="N177" s="357"/>
      <c r="O177" s="357"/>
      <c r="P177" s="357"/>
      <c r="Q177" s="357"/>
      <c r="R177" s="357"/>
      <c r="S177" s="357"/>
      <c r="T177" s="357"/>
      <c r="U177" s="357"/>
      <c r="V177" s="357"/>
      <c r="W177" s="357"/>
      <c r="X177" s="357"/>
      <c r="Y177" s="357"/>
      <c r="Z177" s="358"/>
      <c r="AA177" s="353"/>
      <c r="AB177" s="354"/>
      <c r="AC177" s="354"/>
      <c r="AD177" s="354"/>
      <c r="AE177" s="354"/>
      <c r="AF177" s="355"/>
      <c r="AG177" s="319"/>
      <c r="AH177" s="319"/>
      <c r="AI177" s="319"/>
      <c r="AJ177" s="319"/>
      <c r="AK177" s="319"/>
      <c r="AL177" s="319"/>
      <c r="AM177" s="319"/>
      <c r="AN177" s="320"/>
      <c r="AO177" s="320"/>
      <c r="AP177" s="320"/>
      <c r="AQ177" s="320"/>
      <c r="AR177" s="320"/>
      <c r="AS177" s="320"/>
      <c r="AT177" s="320"/>
      <c r="AU177" s="134"/>
      <c r="AV177" s="135"/>
      <c r="AW177" s="135"/>
      <c r="AX177" s="135"/>
      <c r="AY177" s="135"/>
      <c r="AZ177" s="136"/>
      <c r="BA177" s="158"/>
      <c r="BB177" s="159"/>
      <c r="BC177" s="159"/>
      <c r="BD177" s="159"/>
      <c r="BE177" s="159"/>
      <c r="BF177" s="159"/>
    </row>
    <row r="178" spans="1:58" ht="14.25" customHeight="1">
      <c r="B178" s="5"/>
      <c r="C178" s="5"/>
      <c r="D178" s="14" t="s">
        <v>154</v>
      </c>
      <c r="E178" s="78"/>
      <c r="F178" s="78"/>
      <c r="G178" s="78"/>
      <c r="H178" s="78"/>
      <c r="I178" s="78"/>
      <c r="J178" s="78"/>
      <c r="K178" s="56"/>
      <c r="L178" s="56"/>
      <c r="M178" s="56"/>
      <c r="N178" s="56"/>
      <c r="O178" s="56"/>
      <c r="P178" s="56"/>
      <c r="Q178" s="56"/>
      <c r="R178" s="56"/>
      <c r="S178" s="56"/>
      <c r="T178" s="56"/>
      <c r="U178" s="56"/>
      <c r="V178" s="56"/>
      <c r="W178" s="56"/>
      <c r="X178" s="56"/>
      <c r="Y178" s="56"/>
      <c r="Z178" s="56"/>
      <c r="AA178" s="57"/>
      <c r="AB178" s="57"/>
      <c r="AC178" s="57"/>
      <c r="AD178" s="57"/>
      <c r="AE178" s="57"/>
      <c r="AF178" s="57"/>
      <c r="AG178" s="18"/>
      <c r="AH178" s="18"/>
      <c r="AI178" s="18"/>
      <c r="AJ178" s="18"/>
      <c r="AK178" s="18"/>
      <c r="AL178" s="18"/>
      <c r="AM178" s="18"/>
      <c r="AN178" s="58"/>
      <c r="AO178" s="58"/>
      <c r="AP178" s="58"/>
      <c r="AQ178" s="58"/>
      <c r="AR178" s="58"/>
      <c r="AS178" s="58"/>
      <c r="AT178" s="58"/>
      <c r="AU178" s="58"/>
      <c r="AV178" s="58"/>
      <c r="AW178" s="58"/>
      <c r="AX178" s="58"/>
      <c r="AY178" s="58"/>
      <c r="AZ178" s="58"/>
      <c r="BA178" s="58"/>
      <c r="BB178" s="58"/>
      <c r="BC178" s="58"/>
      <c r="BD178" s="58"/>
      <c r="BE178" s="58"/>
    </row>
    <row r="179" spans="1:58" ht="3" customHeight="1">
      <c r="B179" s="5"/>
      <c r="C179" s="5"/>
      <c r="D179" s="78"/>
      <c r="E179" s="78"/>
      <c r="F179" s="78"/>
      <c r="G179" s="78"/>
      <c r="H179" s="78"/>
      <c r="I179" s="78"/>
      <c r="J179" s="78"/>
      <c r="K179" s="78"/>
      <c r="L179" s="78"/>
      <c r="M179" s="56"/>
      <c r="N179" s="56"/>
      <c r="O179" s="56"/>
      <c r="P179" s="56"/>
      <c r="Q179" s="56"/>
      <c r="R179" s="56"/>
      <c r="S179" s="56"/>
      <c r="T179" s="56"/>
      <c r="U179" s="56"/>
      <c r="V179" s="56"/>
      <c r="W179" s="56"/>
      <c r="X179" s="56"/>
      <c r="Y179" s="56"/>
      <c r="Z179" s="56"/>
      <c r="AA179" s="56"/>
      <c r="AB179" s="56"/>
      <c r="AC179" s="56"/>
      <c r="AD179" s="56"/>
      <c r="AE179" s="56"/>
      <c r="AF179" s="56"/>
      <c r="AG179" s="18"/>
      <c r="AH179" s="18"/>
      <c r="AI179" s="18"/>
      <c r="AJ179" s="18"/>
      <c r="AK179" s="18"/>
      <c r="AL179" s="18"/>
      <c r="AM179" s="18"/>
      <c r="AN179" s="58"/>
      <c r="AO179" s="58"/>
      <c r="AP179" s="58"/>
      <c r="AQ179" s="58"/>
      <c r="AR179" s="58"/>
      <c r="AS179" s="58"/>
      <c r="AT179" s="58"/>
      <c r="AU179" s="58"/>
      <c r="AV179" s="58"/>
      <c r="AW179" s="58"/>
      <c r="AX179" s="58"/>
      <c r="AY179" s="58"/>
      <c r="AZ179" s="58"/>
      <c r="BA179" s="58"/>
      <c r="BB179" s="58"/>
      <c r="BC179" s="58"/>
      <c r="BD179" s="58"/>
      <c r="BE179" s="58"/>
    </row>
    <row r="180" spans="1:58" ht="15" customHeight="1">
      <c r="A180" s="2" t="s">
        <v>155</v>
      </c>
    </row>
    <row r="181" spans="1:58" ht="15" customHeight="1" thickBot="1">
      <c r="B181" s="2" t="s">
        <v>156</v>
      </c>
      <c r="N181" s="5"/>
    </row>
    <row r="182" spans="1:58" s="14" customFormat="1" ht="21" customHeight="1" thickBot="1">
      <c r="C182" s="14" t="s">
        <v>157</v>
      </c>
      <c r="M182" s="60"/>
      <c r="N182" s="324">
        <v>4</v>
      </c>
      <c r="O182" s="325"/>
      <c r="P182" s="326"/>
      <c r="Q182" s="61" t="s">
        <v>158</v>
      </c>
      <c r="R182" s="61"/>
      <c r="S182" s="61"/>
      <c r="V182" s="14" t="s">
        <v>159</v>
      </c>
    </row>
    <row r="183" spans="1:58" s="14" customFormat="1" ht="3" customHeight="1" thickBot="1">
      <c r="M183" s="60"/>
      <c r="N183" s="60"/>
      <c r="O183" s="60"/>
      <c r="P183" s="60"/>
      <c r="Q183" s="61"/>
      <c r="R183" s="61"/>
      <c r="S183" s="61"/>
    </row>
    <row r="184" spans="1:58" s="14" customFormat="1" ht="21" customHeight="1" thickBot="1">
      <c r="C184" s="14" t="s">
        <v>160</v>
      </c>
      <c r="T184" s="324">
        <v>2</v>
      </c>
      <c r="U184" s="325"/>
      <c r="V184" s="326"/>
      <c r="W184" s="61" t="s">
        <v>161</v>
      </c>
      <c r="X184" s="61"/>
      <c r="Y184" s="61"/>
      <c r="Z184" s="14" t="s">
        <v>162</v>
      </c>
    </row>
    <row r="185" spans="1:58" ht="14.25" customHeight="1">
      <c r="B185" s="2" t="s">
        <v>163</v>
      </c>
    </row>
    <row r="186" spans="1:58" ht="14.25" customHeight="1">
      <c r="B186" s="5"/>
      <c r="C186" s="45"/>
      <c r="D186" s="327" t="s">
        <v>91</v>
      </c>
      <c r="E186" s="328"/>
      <c r="F186" s="328"/>
      <c r="G186" s="328"/>
      <c r="H186" s="328"/>
      <c r="I186" s="328"/>
      <c r="J186" s="137" t="s">
        <v>92</v>
      </c>
      <c r="K186" s="138"/>
      <c r="L186" s="138"/>
      <c r="M186" s="138"/>
      <c r="N186" s="138"/>
      <c r="O186" s="138"/>
      <c r="P186" s="138"/>
      <c r="Q186" s="138"/>
      <c r="R186" s="138"/>
      <c r="S186" s="138"/>
      <c r="T186" s="138"/>
      <c r="U186" s="138"/>
      <c r="V186" s="138"/>
      <c r="W186" s="138"/>
      <c r="X186" s="138"/>
      <c r="Y186" s="138"/>
      <c r="Z186" s="139"/>
      <c r="AA186" s="146" t="s">
        <v>135</v>
      </c>
      <c r="AB186" s="147"/>
      <c r="AC186" s="147"/>
      <c r="AD186" s="147"/>
      <c r="AE186" s="147"/>
      <c r="AF186" s="148"/>
      <c r="AG186" s="155" t="s">
        <v>94</v>
      </c>
      <c r="AH186" s="331"/>
      <c r="AI186" s="331"/>
      <c r="AJ186" s="331"/>
      <c r="AK186" s="331"/>
      <c r="AL186" s="331"/>
      <c r="AM186" s="332"/>
      <c r="AN186" s="339" t="s">
        <v>137</v>
      </c>
      <c r="AO186" s="340"/>
      <c r="AP186" s="340"/>
      <c r="AQ186" s="340"/>
      <c r="AR186" s="340"/>
      <c r="AS186" s="340"/>
      <c r="AT186" s="341"/>
      <c r="AU186" s="157" t="s">
        <v>96</v>
      </c>
      <c r="AV186" s="157"/>
      <c r="AW186" s="157"/>
      <c r="AX186" s="157"/>
      <c r="AY186" s="157"/>
      <c r="AZ186" s="157"/>
    </row>
    <row r="187" spans="1:58" ht="14.25" customHeight="1">
      <c r="B187" s="5"/>
      <c r="C187" s="45"/>
      <c r="D187" s="329"/>
      <c r="E187" s="329"/>
      <c r="F187" s="329"/>
      <c r="G187" s="329"/>
      <c r="H187" s="329"/>
      <c r="I187" s="329"/>
      <c r="J187" s="140"/>
      <c r="K187" s="141"/>
      <c r="L187" s="141"/>
      <c r="M187" s="141"/>
      <c r="N187" s="141"/>
      <c r="O187" s="141"/>
      <c r="P187" s="141"/>
      <c r="Q187" s="141"/>
      <c r="R187" s="141"/>
      <c r="S187" s="141"/>
      <c r="T187" s="141"/>
      <c r="U187" s="141"/>
      <c r="V187" s="141"/>
      <c r="W187" s="141"/>
      <c r="X187" s="141"/>
      <c r="Y187" s="141"/>
      <c r="Z187" s="142"/>
      <c r="AA187" s="149"/>
      <c r="AB187" s="150"/>
      <c r="AC187" s="150"/>
      <c r="AD187" s="150"/>
      <c r="AE187" s="150"/>
      <c r="AF187" s="151"/>
      <c r="AG187" s="333"/>
      <c r="AH187" s="334"/>
      <c r="AI187" s="334"/>
      <c r="AJ187" s="334"/>
      <c r="AK187" s="334"/>
      <c r="AL187" s="334"/>
      <c r="AM187" s="335"/>
      <c r="AN187" s="342"/>
      <c r="AO187" s="343"/>
      <c r="AP187" s="343"/>
      <c r="AQ187" s="343"/>
      <c r="AR187" s="343"/>
      <c r="AS187" s="343"/>
      <c r="AT187" s="344"/>
      <c r="AU187" s="157"/>
      <c r="AV187" s="157"/>
      <c r="AW187" s="157"/>
      <c r="AX187" s="157"/>
      <c r="AY187" s="157"/>
      <c r="AZ187" s="157"/>
    </row>
    <row r="188" spans="1:58" ht="14.25" customHeight="1">
      <c r="B188" s="5"/>
      <c r="C188" s="45"/>
      <c r="D188" s="330"/>
      <c r="E188" s="330"/>
      <c r="F188" s="330"/>
      <c r="G188" s="330"/>
      <c r="H188" s="330"/>
      <c r="I188" s="330"/>
      <c r="J188" s="143"/>
      <c r="K188" s="144"/>
      <c r="L188" s="144"/>
      <c r="M188" s="144"/>
      <c r="N188" s="144"/>
      <c r="O188" s="144"/>
      <c r="P188" s="144"/>
      <c r="Q188" s="144"/>
      <c r="R188" s="144"/>
      <c r="S188" s="144"/>
      <c r="T188" s="144"/>
      <c r="U188" s="144"/>
      <c r="V188" s="144"/>
      <c r="W188" s="144"/>
      <c r="X188" s="144"/>
      <c r="Y188" s="144"/>
      <c r="Z188" s="145"/>
      <c r="AA188" s="152"/>
      <c r="AB188" s="153"/>
      <c r="AC188" s="153"/>
      <c r="AD188" s="153"/>
      <c r="AE188" s="153"/>
      <c r="AF188" s="154"/>
      <c r="AG188" s="336"/>
      <c r="AH188" s="337"/>
      <c r="AI188" s="337"/>
      <c r="AJ188" s="337"/>
      <c r="AK188" s="337"/>
      <c r="AL188" s="337"/>
      <c r="AM188" s="338"/>
      <c r="AN188" s="345"/>
      <c r="AO188" s="346"/>
      <c r="AP188" s="346"/>
      <c r="AQ188" s="346"/>
      <c r="AR188" s="346"/>
      <c r="AS188" s="346"/>
      <c r="AT188" s="347"/>
      <c r="AU188" s="157"/>
      <c r="AV188" s="157"/>
      <c r="AW188" s="157"/>
      <c r="AX188" s="157"/>
      <c r="AY188" s="157"/>
      <c r="AZ188" s="157"/>
    </row>
    <row r="189" spans="1:58" ht="14.25" customHeight="1">
      <c r="B189" s="5"/>
      <c r="C189" s="45"/>
      <c r="D189" s="189"/>
      <c r="E189" s="190"/>
      <c r="F189" s="190"/>
      <c r="G189" s="190"/>
      <c r="H189" s="190"/>
      <c r="I189" s="191"/>
      <c r="J189" s="160" t="s">
        <v>164</v>
      </c>
      <c r="K189" s="161"/>
      <c r="L189" s="161"/>
      <c r="M189" s="161"/>
      <c r="N189" s="161"/>
      <c r="O189" s="161"/>
      <c r="P189" s="161"/>
      <c r="Q189" s="161"/>
      <c r="R189" s="161"/>
      <c r="S189" s="161"/>
      <c r="T189" s="161"/>
      <c r="U189" s="161"/>
      <c r="V189" s="161"/>
      <c r="W189" s="161"/>
      <c r="X189" s="161"/>
      <c r="Y189" s="161"/>
      <c r="Z189" s="162"/>
      <c r="AA189" s="166" t="s">
        <v>98</v>
      </c>
      <c r="AB189" s="167"/>
      <c r="AC189" s="167"/>
      <c r="AD189" s="167"/>
      <c r="AE189" s="167"/>
      <c r="AF189" s="168"/>
      <c r="AG189" s="319">
        <v>6</v>
      </c>
      <c r="AH189" s="319"/>
      <c r="AI189" s="319"/>
      <c r="AJ189" s="319"/>
      <c r="AK189" s="319"/>
      <c r="AL189" s="319"/>
      <c r="AM189" s="319"/>
      <c r="AN189" s="320">
        <v>20</v>
      </c>
      <c r="AO189" s="320"/>
      <c r="AP189" s="320"/>
      <c r="AQ189" s="320"/>
      <c r="AR189" s="320"/>
      <c r="AS189" s="320"/>
      <c r="AT189" s="320"/>
      <c r="AU189" s="131">
        <f>AG189*AN189</f>
        <v>120</v>
      </c>
      <c r="AV189" s="132"/>
      <c r="AW189" s="132"/>
      <c r="AX189" s="132"/>
      <c r="AY189" s="132"/>
      <c r="AZ189" s="133"/>
    </row>
    <row r="190" spans="1:58" ht="14.25" customHeight="1">
      <c r="B190" s="5"/>
      <c r="C190" s="45"/>
      <c r="D190" s="192"/>
      <c r="E190" s="193"/>
      <c r="F190" s="193"/>
      <c r="G190" s="193"/>
      <c r="H190" s="193"/>
      <c r="I190" s="194"/>
      <c r="J190" s="247"/>
      <c r="K190" s="248"/>
      <c r="L190" s="248"/>
      <c r="M190" s="248"/>
      <c r="N190" s="248"/>
      <c r="O190" s="248"/>
      <c r="P190" s="248"/>
      <c r="Q190" s="248"/>
      <c r="R190" s="248"/>
      <c r="S190" s="248"/>
      <c r="T190" s="248"/>
      <c r="U190" s="248"/>
      <c r="V190" s="248"/>
      <c r="W190" s="248"/>
      <c r="X190" s="248"/>
      <c r="Y190" s="248"/>
      <c r="Z190" s="249"/>
      <c r="AA190" s="250"/>
      <c r="AB190" s="251"/>
      <c r="AC190" s="251"/>
      <c r="AD190" s="251"/>
      <c r="AE190" s="251"/>
      <c r="AF190" s="252"/>
      <c r="AG190" s="319"/>
      <c r="AH190" s="319"/>
      <c r="AI190" s="319"/>
      <c r="AJ190" s="319"/>
      <c r="AK190" s="319"/>
      <c r="AL190" s="319"/>
      <c r="AM190" s="319"/>
      <c r="AN190" s="320"/>
      <c r="AO190" s="320"/>
      <c r="AP190" s="320"/>
      <c r="AQ190" s="320"/>
      <c r="AR190" s="320"/>
      <c r="AS190" s="320"/>
      <c r="AT190" s="320"/>
      <c r="AU190" s="231"/>
      <c r="AV190" s="232"/>
      <c r="AW190" s="232"/>
      <c r="AX190" s="232"/>
      <c r="AY190" s="232"/>
      <c r="AZ190" s="233"/>
    </row>
    <row r="191" spans="1:58" ht="14.25" customHeight="1">
      <c r="B191" s="5"/>
      <c r="C191" s="45"/>
      <c r="D191" s="195"/>
      <c r="E191" s="196"/>
      <c r="F191" s="196"/>
      <c r="G191" s="196"/>
      <c r="H191" s="196"/>
      <c r="I191" s="197"/>
      <c r="J191" s="801" t="s">
        <v>213</v>
      </c>
      <c r="K191" s="802"/>
      <c r="L191" s="802"/>
      <c r="M191" s="802"/>
      <c r="N191" s="802"/>
      <c r="O191" s="802"/>
      <c r="P191" s="802"/>
      <c r="Q191" s="802"/>
      <c r="R191" s="802"/>
      <c r="S191" s="802"/>
      <c r="T191" s="802"/>
      <c r="U191" s="802"/>
      <c r="V191" s="802"/>
      <c r="W191" s="802"/>
      <c r="X191" s="802"/>
      <c r="Y191" s="802"/>
      <c r="Z191" s="803"/>
      <c r="AA191" s="169"/>
      <c r="AB191" s="170"/>
      <c r="AC191" s="170"/>
      <c r="AD191" s="170"/>
      <c r="AE191" s="170"/>
      <c r="AF191" s="171"/>
      <c r="AG191" s="319"/>
      <c r="AH191" s="319"/>
      <c r="AI191" s="319"/>
      <c r="AJ191" s="319"/>
      <c r="AK191" s="319"/>
      <c r="AL191" s="319"/>
      <c r="AM191" s="319"/>
      <c r="AN191" s="320"/>
      <c r="AO191" s="320"/>
      <c r="AP191" s="320"/>
      <c r="AQ191" s="320"/>
      <c r="AR191" s="320"/>
      <c r="AS191" s="320"/>
      <c r="AT191" s="320"/>
      <c r="AU191" s="231"/>
      <c r="AV191" s="232"/>
      <c r="AW191" s="232"/>
      <c r="AX191" s="232"/>
      <c r="AY191" s="232"/>
      <c r="AZ191" s="233"/>
    </row>
    <row r="192" spans="1:58" ht="14.25" customHeight="1">
      <c r="B192" s="5"/>
      <c r="C192" s="45"/>
      <c r="D192" s="189"/>
      <c r="E192" s="190"/>
      <c r="F192" s="190"/>
      <c r="G192" s="190"/>
      <c r="H192" s="190"/>
      <c r="I192" s="191"/>
      <c r="J192" s="160" t="s">
        <v>166</v>
      </c>
      <c r="K192" s="161"/>
      <c r="L192" s="161"/>
      <c r="M192" s="161"/>
      <c r="N192" s="161"/>
      <c r="O192" s="161"/>
      <c r="P192" s="161"/>
      <c r="Q192" s="161"/>
      <c r="R192" s="161"/>
      <c r="S192" s="161"/>
      <c r="T192" s="161"/>
      <c r="U192" s="161"/>
      <c r="V192" s="161"/>
      <c r="W192" s="161"/>
      <c r="X192" s="161"/>
      <c r="Y192" s="161"/>
      <c r="Z192" s="162"/>
      <c r="AA192" s="166" t="s">
        <v>98</v>
      </c>
      <c r="AB192" s="167"/>
      <c r="AC192" s="167"/>
      <c r="AD192" s="167"/>
      <c r="AE192" s="167"/>
      <c r="AF192" s="168"/>
      <c r="AG192" s="319">
        <v>6</v>
      </c>
      <c r="AH192" s="319"/>
      <c r="AI192" s="319"/>
      <c r="AJ192" s="319"/>
      <c r="AK192" s="319"/>
      <c r="AL192" s="319"/>
      <c r="AM192" s="319"/>
      <c r="AN192" s="320">
        <v>20</v>
      </c>
      <c r="AO192" s="320"/>
      <c r="AP192" s="320"/>
      <c r="AQ192" s="320"/>
      <c r="AR192" s="320"/>
      <c r="AS192" s="320"/>
      <c r="AT192" s="320"/>
      <c r="AU192" s="131">
        <f>AG192*AN192</f>
        <v>120</v>
      </c>
      <c r="AV192" s="132"/>
      <c r="AW192" s="132"/>
      <c r="AX192" s="132"/>
      <c r="AY192" s="132"/>
      <c r="AZ192" s="133"/>
    </row>
    <row r="193" spans="1:58" ht="14.25" customHeight="1">
      <c r="B193" s="5"/>
      <c r="C193" s="45"/>
      <c r="D193" s="192"/>
      <c r="E193" s="193"/>
      <c r="F193" s="193"/>
      <c r="G193" s="193"/>
      <c r="H193" s="193"/>
      <c r="I193" s="194"/>
      <c r="J193" s="247"/>
      <c r="K193" s="248"/>
      <c r="L193" s="248"/>
      <c r="M193" s="248"/>
      <c r="N193" s="248"/>
      <c r="O193" s="248"/>
      <c r="P193" s="248"/>
      <c r="Q193" s="248"/>
      <c r="R193" s="248"/>
      <c r="S193" s="248"/>
      <c r="T193" s="248"/>
      <c r="U193" s="248"/>
      <c r="V193" s="248"/>
      <c r="W193" s="248"/>
      <c r="X193" s="248"/>
      <c r="Y193" s="248"/>
      <c r="Z193" s="249"/>
      <c r="AA193" s="250"/>
      <c r="AB193" s="251"/>
      <c r="AC193" s="251"/>
      <c r="AD193" s="251"/>
      <c r="AE193" s="251"/>
      <c r="AF193" s="252"/>
      <c r="AG193" s="319"/>
      <c r="AH193" s="319"/>
      <c r="AI193" s="319"/>
      <c r="AJ193" s="319"/>
      <c r="AK193" s="319"/>
      <c r="AL193" s="319"/>
      <c r="AM193" s="319"/>
      <c r="AN193" s="320"/>
      <c r="AO193" s="320"/>
      <c r="AP193" s="320"/>
      <c r="AQ193" s="320"/>
      <c r="AR193" s="320"/>
      <c r="AS193" s="320"/>
      <c r="AT193" s="320"/>
      <c r="AU193" s="231"/>
      <c r="AV193" s="232"/>
      <c r="AW193" s="232"/>
      <c r="AX193" s="232"/>
      <c r="AY193" s="232"/>
      <c r="AZ193" s="233"/>
    </row>
    <row r="194" spans="1:58" ht="14.25" customHeight="1">
      <c r="B194" s="5"/>
      <c r="C194" s="45"/>
      <c r="D194" s="195"/>
      <c r="E194" s="196"/>
      <c r="F194" s="196"/>
      <c r="G194" s="196"/>
      <c r="H194" s="196"/>
      <c r="I194" s="197"/>
      <c r="J194" s="801" t="s">
        <v>167</v>
      </c>
      <c r="K194" s="802"/>
      <c r="L194" s="802"/>
      <c r="M194" s="802"/>
      <c r="N194" s="802"/>
      <c r="O194" s="802"/>
      <c r="P194" s="802"/>
      <c r="Q194" s="802"/>
      <c r="R194" s="802"/>
      <c r="S194" s="802"/>
      <c r="T194" s="802"/>
      <c r="U194" s="802"/>
      <c r="V194" s="802"/>
      <c r="W194" s="802"/>
      <c r="X194" s="802"/>
      <c r="Y194" s="802"/>
      <c r="Z194" s="803"/>
      <c r="AA194" s="169"/>
      <c r="AB194" s="170"/>
      <c r="AC194" s="170"/>
      <c r="AD194" s="170"/>
      <c r="AE194" s="170"/>
      <c r="AF194" s="171"/>
      <c r="AG194" s="319"/>
      <c r="AH194" s="319"/>
      <c r="AI194" s="319"/>
      <c r="AJ194" s="319"/>
      <c r="AK194" s="319"/>
      <c r="AL194" s="319"/>
      <c r="AM194" s="319"/>
      <c r="AN194" s="320"/>
      <c r="AO194" s="320"/>
      <c r="AP194" s="320"/>
      <c r="AQ194" s="320"/>
      <c r="AR194" s="320"/>
      <c r="AS194" s="320"/>
      <c r="AT194" s="320"/>
      <c r="AU194" s="231"/>
      <c r="AV194" s="232"/>
      <c r="AW194" s="232"/>
      <c r="AX194" s="232"/>
      <c r="AY194" s="232"/>
      <c r="AZ194" s="233"/>
    </row>
    <row r="195" spans="1:58" ht="14.25" customHeight="1">
      <c r="D195" s="189"/>
      <c r="E195" s="190"/>
      <c r="F195" s="190"/>
      <c r="G195" s="190"/>
      <c r="H195" s="190"/>
      <c r="I195" s="191"/>
      <c r="J195" s="160" t="s">
        <v>164</v>
      </c>
      <c r="K195" s="161"/>
      <c r="L195" s="161"/>
      <c r="M195" s="161"/>
      <c r="N195" s="161"/>
      <c r="O195" s="161"/>
      <c r="P195" s="161"/>
      <c r="Q195" s="161"/>
      <c r="R195" s="161"/>
      <c r="S195" s="161"/>
      <c r="T195" s="161"/>
      <c r="U195" s="161"/>
      <c r="V195" s="161"/>
      <c r="W195" s="161"/>
      <c r="X195" s="161"/>
      <c r="Y195" s="161"/>
      <c r="Z195" s="162"/>
      <c r="AA195" s="166" t="s">
        <v>98</v>
      </c>
      <c r="AB195" s="167"/>
      <c r="AC195" s="167"/>
      <c r="AD195" s="167"/>
      <c r="AE195" s="167"/>
      <c r="AF195" s="168"/>
      <c r="AG195" s="319">
        <v>6</v>
      </c>
      <c r="AH195" s="319"/>
      <c r="AI195" s="319"/>
      <c r="AJ195" s="319"/>
      <c r="AK195" s="319"/>
      <c r="AL195" s="319"/>
      <c r="AM195" s="319"/>
      <c r="AN195" s="320">
        <v>20</v>
      </c>
      <c r="AO195" s="320"/>
      <c r="AP195" s="320"/>
      <c r="AQ195" s="320"/>
      <c r="AR195" s="320"/>
      <c r="AS195" s="320"/>
      <c r="AT195" s="320"/>
      <c r="AU195" s="131">
        <f>AG195*AN195</f>
        <v>120</v>
      </c>
      <c r="AV195" s="132"/>
      <c r="AW195" s="132"/>
      <c r="AX195" s="132"/>
      <c r="AY195" s="132"/>
      <c r="AZ195" s="133"/>
    </row>
    <row r="196" spans="1:58" ht="14.25" customHeight="1">
      <c r="D196" s="192"/>
      <c r="E196" s="193"/>
      <c r="F196" s="193"/>
      <c r="G196" s="193"/>
      <c r="H196" s="193"/>
      <c r="I196" s="194"/>
      <c r="J196" s="247"/>
      <c r="K196" s="248"/>
      <c r="L196" s="248"/>
      <c r="M196" s="248"/>
      <c r="N196" s="248"/>
      <c r="O196" s="248"/>
      <c r="P196" s="248"/>
      <c r="Q196" s="248"/>
      <c r="R196" s="248"/>
      <c r="S196" s="248"/>
      <c r="T196" s="248"/>
      <c r="U196" s="248"/>
      <c r="V196" s="248"/>
      <c r="W196" s="248"/>
      <c r="X196" s="248"/>
      <c r="Y196" s="248"/>
      <c r="Z196" s="249"/>
      <c r="AA196" s="250"/>
      <c r="AB196" s="251"/>
      <c r="AC196" s="251"/>
      <c r="AD196" s="251"/>
      <c r="AE196" s="251"/>
      <c r="AF196" s="252"/>
      <c r="AG196" s="319"/>
      <c r="AH196" s="319"/>
      <c r="AI196" s="319"/>
      <c r="AJ196" s="319"/>
      <c r="AK196" s="319"/>
      <c r="AL196" s="319"/>
      <c r="AM196" s="319"/>
      <c r="AN196" s="320"/>
      <c r="AO196" s="320"/>
      <c r="AP196" s="320"/>
      <c r="AQ196" s="320"/>
      <c r="AR196" s="320"/>
      <c r="AS196" s="320"/>
      <c r="AT196" s="320"/>
      <c r="AU196" s="231"/>
      <c r="AV196" s="232"/>
      <c r="AW196" s="232"/>
      <c r="AX196" s="232"/>
      <c r="AY196" s="232"/>
      <c r="AZ196" s="233"/>
    </row>
    <row r="197" spans="1:58" ht="14.25" customHeight="1">
      <c r="D197" s="195"/>
      <c r="E197" s="196"/>
      <c r="F197" s="196"/>
      <c r="G197" s="196"/>
      <c r="H197" s="196"/>
      <c r="I197" s="197"/>
      <c r="J197" s="801" t="s">
        <v>165</v>
      </c>
      <c r="K197" s="802"/>
      <c r="L197" s="802"/>
      <c r="M197" s="802"/>
      <c r="N197" s="802"/>
      <c r="O197" s="802"/>
      <c r="P197" s="802"/>
      <c r="Q197" s="802"/>
      <c r="R197" s="802"/>
      <c r="S197" s="802"/>
      <c r="T197" s="802"/>
      <c r="U197" s="802"/>
      <c r="V197" s="802"/>
      <c r="W197" s="802"/>
      <c r="X197" s="802"/>
      <c r="Y197" s="802"/>
      <c r="Z197" s="803"/>
      <c r="AA197" s="169"/>
      <c r="AB197" s="170"/>
      <c r="AC197" s="170"/>
      <c r="AD197" s="170"/>
      <c r="AE197" s="170"/>
      <c r="AF197" s="171"/>
      <c r="AG197" s="319"/>
      <c r="AH197" s="319"/>
      <c r="AI197" s="319"/>
      <c r="AJ197" s="319"/>
      <c r="AK197" s="319"/>
      <c r="AL197" s="319"/>
      <c r="AM197" s="319"/>
      <c r="AN197" s="320"/>
      <c r="AO197" s="320"/>
      <c r="AP197" s="320"/>
      <c r="AQ197" s="320"/>
      <c r="AR197" s="320"/>
      <c r="AS197" s="320"/>
      <c r="AT197" s="320"/>
      <c r="AU197" s="231"/>
      <c r="AV197" s="232"/>
      <c r="AW197" s="232"/>
      <c r="AX197" s="232"/>
      <c r="AY197" s="232"/>
      <c r="AZ197" s="233"/>
    </row>
    <row r="198" spans="1:58" ht="14.25" customHeight="1">
      <c r="D198" s="189"/>
      <c r="E198" s="190"/>
      <c r="F198" s="190"/>
      <c r="G198" s="190"/>
      <c r="H198" s="190"/>
      <c r="I198" s="191"/>
      <c r="J198" s="284"/>
      <c r="K198" s="285"/>
      <c r="L198" s="285"/>
      <c r="M198" s="285"/>
      <c r="N198" s="285"/>
      <c r="O198" s="285"/>
      <c r="P198" s="285"/>
      <c r="Q198" s="285"/>
      <c r="R198" s="285"/>
      <c r="S198" s="285"/>
      <c r="T198" s="285"/>
      <c r="U198" s="285"/>
      <c r="V198" s="285"/>
      <c r="W198" s="285"/>
      <c r="X198" s="285"/>
      <c r="Y198" s="285"/>
      <c r="Z198" s="286"/>
      <c r="AA198" s="264"/>
      <c r="AB198" s="265"/>
      <c r="AC198" s="265"/>
      <c r="AD198" s="265"/>
      <c r="AE198" s="265"/>
      <c r="AF198" s="266"/>
      <c r="AG198" s="319"/>
      <c r="AH198" s="319"/>
      <c r="AI198" s="319"/>
      <c r="AJ198" s="319"/>
      <c r="AK198" s="319"/>
      <c r="AL198" s="319"/>
      <c r="AM198" s="319"/>
      <c r="AN198" s="320"/>
      <c r="AO198" s="320"/>
      <c r="AP198" s="320"/>
      <c r="AQ198" s="320"/>
      <c r="AR198" s="320"/>
      <c r="AS198" s="320"/>
      <c r="AT198" s="320"/>
      <c r="AU198" s="131">
        <f>AG198*AN198</f>
        <v>0</v>
      </c>
      <c r="AV198" s="132"/>
      <c r="AW198" s="132"/>
      <c r="AX198" s="132"/>
      <c r="AY198" s="132"/>
      <c r="AZ198" s="133"/>
    </row>
    <row r="199" spans="1:58" ht="14.25" customHeight="1">
      <c r="D199" s="192"/>
      <c r="E199" s="193"/>
      <c r="F199" s="193"/>
      <c r="G199" s="193"/>
      <c r="H199" s="193"/>
      <c r="I199" s="194"/>
      <c r="J199" s="287"/>
      <c r="K199" s="288"/>
      <c r="L199" s="288"/>
      <c r="M199" s="288"/>
      <c r="N199" s="288"/>
      <c r="O199" s="288"/>
      <c r="P199" s="288"/>
      <c r="Q199" s="288"/>
      <c r="R199" s="288"/>
      <c r="S199" s="288"/>
      <c r="T199" s="288"/>
      <c r="U199" s="288"/>
      <c r="V199" s="288"/>
      <c r="W199" s="288"/>
      <c r="X199" s="288"/>
      <c r="Y199" s="288"/>
      <c r="Z199" s="289"/>
      <c r="AA199" s="267"/>
      <c r="AB199" s="268"/>
      <c r="AC199" s="268"/>
      <c r="AD199" s="268"/>
      <c r="AE199" s="268"/>
      <c r="AF199" s="269"/>
      <c r="AG199" s="319"/>
      <c r="AH199" s="319"/>
      <c r="AI199" s="319"/>
      <c r="AJ199" s="319"/>
      <c r="AK199" s="319"/>
      <c r="AL199" s="319"/>
      <c r="AM199" s="319"/>
      <c r="AN199" s="320"/>
      <c r="AO199" s="320"/>
      <c r="AP199" s="320"/>
      <c r="AQ199" s="320"/>
      <c r="AR199" s="320"/>
      <c r="AS199" s="320"/>
      <c r="AT199" s="320"/>
      <c r="AU199" s="231"/>
      <c r="AV199" s="232"/>
      <c r="AW199" s="232"/>
      <c r="AX199" s="232"/>
      <c r="AY199" s="232"/>
      <c r="AZ199" s="233"/>
    </row>
    <row r="200" spans="1:58" ht="14.25" customHeight="1">
      <c r="D200" s="195"/>
      <c r="E200" s="196"/>
      <c r="F200" s="196"/>
      <c r="G200" s="196"/>
      <c r="H200" s="196"/>
      <c r="I200" s="197"/>
      <c r="J200" s="321" t="s">
        <v>167</v>
      </c>
      <c r="K200" s="322"/>
      <c r="L200" s="322"/>
      <c r="M200" s="322"/>
      <c r="N200" s="322"/>
      <c r="O200" s="322"/>
      <c r="P200" s="322"/>
      <c r="Q200" s="322"/>
      <c r="R200" s="322"/>
      <c r="S200" s="322"/>
      <c r="T200" s="322"/>
      <c r="U200" s="322"/>
      <c r="V200" s="322"/>
      <c r="W200" s="322"/>
      <c r="X200" s="322"/>
      <c r="Y200" s="322"/>
      <c r="Z200" s="323"/>
      <c r="AA200" s="270"/>
      <c r="AB200" s="271"/>
      <c r="AC200" s="271"/>
      <c r="AD200" s="271"/>
      <c r="AE200" s="271"/>
      <c r="AF200" s="272"/>
      <c r="AG200" s="319"/>
      <c r="AH200" s="319"/>
      <c r="AI200" s="319"/>
      <c r="AJ200" s="319"/>
      <c r="AK200" s="319"/>
      <c r="AL200" s="319"/>
      <c r="AM200" s="319"/>
      <c r="AN200" s="320"/>
      <c r="AO200" s="320"/>
      <c r="AP200" s="320"/>
      <c r="AQ200" s="320"/>
      <c r="AR200" s="320"/>
      <c r="AS200" s="320"/>
      <c r="AT200" s="320"/>
      <c r="AU200" s="231"/>
      <c r="AV200" s="232"/>
      <c r="AW200" s="232"/>
      <c r="AX200" s="232"/>
      <c r="AY200" s="232"/>
      <c r="AZ200" s="233"/>
    </row>
    <row r="201" spans="1:58" ht="14.25" customHeight="1">
      <c r="D201" s="189"/>
      <c r="E201" s="190"/>
      <c r="F201" s="190"/>
      <c r="G201" s="190"/>
      <c r="H201" s="190"/>
      <c r="I201" s="191"/>
      <c r="J201" s="284"/>
      <c r="K201" s="285"/>
      <c r="L201" s="285"/>
      <c r="M201" s="285"/>
      <c r="N201" s="285"/>
      <c r="O201" s="285"/>
      <c r="P201" s="285"/>
      <c r="Q201" s="285"/>
      <c r="R201" s="285"/>
      <c r="S201" s="285"/>
      <c r="T201" s="285"/>
      <c r="U201" s="285"/>
      <c r="V201" s="285"/>
      <c r="W201" s="285"/>
      <c r="X201" s="285"/>
      <c r="Y201" s="285"/>
      <c r="Z201" s="286"/>
      <c r="AA201" s="264"/>
      <c r="AB201" s="265"/>
      <c r="AC201" s="265"/>
      <c r="AD201" s="265"/>
      <c r="AE201" s="265"/>
      <c r="AF201" s="266"/>
      <c r="AG201" s="319"/>
      <c r="AH201" s="319"/>
      <c r="AI201" s="319"/>
      <c r="AJ201" s="319"/>
      <c r="AK201" s="319"/>
      <c r="AL201" s="319"/>
      <c r="AM201" s="319"/>
      <c r="AN201" s="320"/>
      <c r="AO201" s="320"/>
      <c r="AP201" s="320"/>
      <c r="AQ201" s="320"/>
      <c r="AR201" s="320"/>
      <c r="AS201" s="320"/>
      <c r="AT201" s="320"/>
      <c r="AU201" s="131">
        <f>AG201*AN201</f>
        <v>0</v>
      </c>
      <c r="AV201" s="132"/>
      <c r="AW201" s="132"/>
      <c r="AX201" s="132"/>
      <c r="AY201" s="132"/>
      <c r="AZ201" s="133"/>
    </row>
    <row r="202" spans="1:58" ht="14.25" customHeight="1">
      <c r="D202" s="192"/>
      <c r="E202" s="193"/>
      <c r="F202" s="193"/>
      <c r="G202" s="193"/>
      <c r="H202" s="193"/>
      <c r="I202" s="194"/>
      <c r="J202" s="287"/>
      <c r="K202" s="288"/>
      <c r="L202" s="288"/>
      <c r="M202" s="288"/>
      <c r="N202" s="288"/>
      <c r="O202" s="288"/>
      <c r="P202" s="288"/>
      <c r="Q202" s="288"/>
      <c r="R202" s="288"/>
      <c r="S202" s="288"/>
      <c r="T202" s="288"/>
      <c r="U202" s="288"/>
      <c r="V202" s="288"/>
      <c r="W202" s="288"/>
      <c r="X202" s="288"/>
      <c r="Y202" s="288"/>
      <c r="Z202" s="289"/>
      <c r="AA202" s="267"/>
      <c r="AB202" s="268"/>
      <c r="AC202" s="268"/>
      <c r="AD202" s="268"/>
      <c r="AE202" s="268"/>
      <c r="AF202" s="269"/>
      <c r="AG202" s="319"/>
      <c r="AH202" s="319"/>
      <c r="AI202" s="319"/>
      <c r="AJ202" s="319"/>
      <c r="AK202" s="319"/>
      <c r="AL202" s="319"/>
      <c r="AM202" s="319"/>
      <c r="AN202" s="320"/>
      <c r="AO202" s="320"/>
      <c r="AP202" s="320"/>
      <c r="AQ202" s="320"/>
      <c r="AR202" s="320"/>
      <c r="AS202" s="320"/>
      <c r="AT202" s="320"/>
      <c r="AU202" s="231"/>
      <c r="AV202" s="232"/>
      <c r="AW202" s="232"/>
      <c r="AX202" s="232"/>
      <c r="AY202" s="232"/>
      <c r="AZ202" s="233"/>
    </row>
    <row r="203" spans="1:58" ht="14.25" customHeight="1">
      <c r="D203" s="195"/>
      <c r="E203" s="196"/>
      <c r="F203" s="196"/>
      <c r="G203" s="196"/>
      <c r="H203" s="196"/>
      <c r="I203" s="197"/>
      <c r="J203" s="321" t="s">
        <v>168</v>
      </c>
      <c r="K203" s="322"/>
      <c r="L203" s="322"/>
      <c r="M203" s="322"/>
      <c r="N203" s="322"/>
      <c r="O203" s="322"/>
      <c r="P203" s="322"/>
      <c r="Q203" s="322"/>
      <c r="R203" s="322"/>
      <c r="S203" s="322"/>
      <c r="T203" s="322"/>
      <c r="U203" s="322"/>
      <c r="V203" s="322"/>
      <c r="W203" s="322"/>
      <c r="X203" s="322"/>
      <c r="Y203" s="322"/>
      <c r="Z203" s="323"/>
      <c r="AA203" s="270"/>
      <c r="AB203" s="271"/>
      <c r="AC203" s="271"/>
      <c r="AD203" s="271"/>
      <c r="AE203" s="271"/>
      <c r="AF203" s="272"/>
      <c r="AG203" s="319"/>
      <c r="AH203" s="319"/>
      <c r="AI203" s="319"/>
      <c r="AJ203" s="319"/>
      <c r="AK203" s="319"/>
      <c r="AL203" s="319"/>
      <c r="AM203" s="319"/>
      <c r="AN203" s="320"/>
      <c r="AO203" s="320"/>
      <c r="AP203" s="320"/>
      <c r="AQ203" s="320"/>
      <c r="AR203" s="320"/>
      <c r="AS203" s="320"/>
      <c r="AT203" s="320"/>
      <c r="AU203" s="231"/>
      <c r="AV203" s="232"/>
      <c r="AW203" s="232"/>
      <c r="AX203" s="232"/>
      <c r="AY203" s="232"/>
      <c r="AZ203" s="233"/>
      <c r="BA203" s="5"/>
      <c r="BB203" s="5"/>
      <c r="BC203" s="5"/>
      <c r="BD203" s="5"/>
      <c r="BE203" s="5"/>
      <c r="BF203" s="5"/>
    </row>
    <row r="204" spans="1:58" ht="42.75" customHeight="1">
      <c r="D204" s="295" t="s">
        <v>169</v>
      </c>
      <c r="E204" s="295"/>
      <c r="F204" s="295"/>
      <c r="G204" s="295"/>
      <c r="H204" s="295"/>
      <c r="I204" s="295"/>
      <c r="J204" s="295"/>
      <c r="K204" s="295"/>
      <c r="L204" s="295"/>
      <c r="M204" s="295"/>
      <c r="N204" s="295"/>
      <c r="O204" s="295"/>
      <c r="P204" s="295"/>
      <c r="Q204" s="295"/>
      <c r="R204" s="295"/>
      <c r="S204" s="295"/>
      <c r="T204" s="295"/>
      <c r="U204" s="295"/>
      <c r="V204" s="295"/>
      <c r="W204" s="295"/>
      <c r="X204" s="295"/>
      <c r="Y204" s="295"/>
      <c r="Z204" s="296"/>
      <c r="AA204" s="297" t="s">
        <v>170</v>
      </c>
      <c r="AB204" s="298"/>
      <c r="AC204" s="298"/>
      <c r="AD204" s="298"/>
      <c r="AE204" s="298"/>
      <c r="AF204" s="291"/>
      <c r="AG204" s="299">
        <v>3</v>
      </c>
      <c r="AH204" s="300"/>
      <c r="AI204" s="300"/>
      <c r="AJ204" s="300"/>
      <c r="AK204" s="301"/>
      <c r="AL204" s="302" t="s">
        <v>26</v>
      </c>
      <c r="AM204" s="303"/>
      <c r="AN204" s="304" t="s">
        <v>171</v>
      </c>
      <c r="AO204" s="305"/>
      <c r="AP204" s="305"/>
      <c r="AQ204" s="305"/>
      <c r="AR204" s="305"/>
      <c r="AS204" s="305"/>
      <c r="AT204" s="305"/>
      <c r="AU204" s="299">
        <v>2</v>
      </c>
      <c r="AV204" s="300"/>
      <c r="AW204" s="300"/>
      <c r="AX204" s="301"/>
      <c r="AY204" s="290" t="s">
        <v>26</v>
      </c>
      <c r="AZ204" s="291"/>
      <c r="BA204" s="49"/>
      <c r="BB204" s="49"/>
      <c r="BC204" s="49"/>
      <c r="BD204" s="241"/>
      <c r="BE204" s="241"/>
      <c r="BF204" s="5"/>
    </row>
    <row r="205" spans="1:58" ht="18" customHeight="1">
      <c r="D205" s="292" t="s">
        <v>172</v>
      </c>
      <c r="E205" s="292"/>
      <c r="F205" s="292"/>
      <c r="G205" s="292"/>
      <c r="H205" s="292"/>
      <c r="I205" s="292"/>
      <c r="J205" s="292"/>
      <c r="K205" s="292"/>
      <c r="L205" s="292"/>
      <c r="M205" s="292"/>
      <c r="N205" s="292"/>
      <c r="O205" s="292"/>
      <c r="P205" s="292"/>
      <c r="Q205" s="292"/>
      <c r="R205" s="292"/>
      <c r="S205" s="292"/>
      <c r="T205" s="292"/>
      <c r="U205" s="292"/>
      <c r="V205" s="292"/>
      <c r="W205" s="292"/>
      <c r="X205" s="292"/>
      <c r="Y205" s="292"/>
      <c r="Z205" s="292"/>
      <c r="AA205" s="292"/>
      <c r="AB205" s="292"/>
      <c r="AC205" s="292"/>
      <c r="AD205" s="292"/>
      <c r="AE205" s="292"/>
      <c r="AF205" s="292"/>
      <c r="AG205" s="292"/>
      <c r="AH205" s="292"/>
      <c r="AI205" s="292"/>
      <c r="AJ205" s="292"/>
      <c r="AK205" s="292"/>
      <c r="AL205" s="292"/>
      <c r="AM205" s="292"/>
      <c r="AN205" s="292"/>
      <c r="AO205" s="292"/>
      <c r="AP205" s="292"/>
      <c r="AQ205" s="292"/>
      <c r="AR205" s="292"/>
      <c r="AS205" s="292"/>
      <c r="AT205" s="292"/>
      <c r="AU205" s="292"/>
      <c r="AV205" s="292"/>
      <c r="AW205" s="292"/>
      <c r="AX205" s="292"/>
      <c r="AY205" s="292"/>
      <c r="AZ205" s="292"/>
      <c r="BA205" s="292"/>
      <c r="BB205" s="292"/>
      <c r="BC205" s="292"/>
      <c r="BD205" s="292"/>
      <c r="BE205" s="292"/>
    </row>
    <row r="206" spans="1:58" ht="3" customHeight="1">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16"/>
      <c r="AB206" s="16"/>
      <c r="AC206" s="16"/>
      <c r="AD206" s="16"/>
      <c r="AE206" s="16"/>
      <c r="AF206" s="16"/>
      <c r="AG206" s="63"/>
      <c r="AH206" s="63"/>
      <c r="AI206" s="63"/>
      <c r="AJ206" s="63"/>
      <c r="AK206" s="63"/>
      <c r="AL206" s="79"/>
      <c r="AM206" s="79"/>
      <c r="AN206" s="64"/>
      <c r="AO206" s="64"/>
      <c r="AP206" s="64"/>
      <c r="AQ206" s="64"/>
      <c r="AR206" s="64"/>
      <c r="AS206" s="64"/>
      <c r="AT206" s="64"/>
      <c r="AU206" s="64"/>
      <c r="AV206" s="64"/>
      <c r="AW206" s="64"/>
      <c r="AX206" s="64"/>
      <c r="AY206" s="64"/>
      <c r="AZ206" s="58"/>
      <c r="BA206" s="58"/>
      <c r="BB206" s="58"/>
      <c r="BC206" s="58"/>
      <c r="BD206" s="16"/>
      <c r="BE206" s="16"/>
    </row>
    <row r="207" spans="1:58" ht="15" customHeight="1">
      <c r="A207" s="2" t="s">
        <v>173</v>
      </c>
    </row>
    <row r="208" spans="1:58" ht="15" customHeight="1">
      <c r="B208" s="2" t="s">
        <v>174</v>
      </c>
    </row>
    <row r="209" spans="1:58" ht="15" customHeight="1">
      <c r="B209" s="5"/>
      <c r="C209" s="45"/>
      <c r="D209" s="262" t="s">
        <v>91</v>
      </c>
      <c r="E209" s="263"/>
      <c r="F209" s="263"/>
      <c r="G209" s="263"/>
      <c r="H209" s="263"/>
      <c r="I209" s="263"/>
      <c r="J209" s="263"/>
      <c r="K209" s="263"/>
      <c r="L209" s="263"/>
      <c r="M209" s="137" t="s">
        <v>92</v>
      </c>
      <c r="N209" s="138"/>
      <c r="O209" s="138"/>
      <c r="P209" s="138"/>
      <c r="Q209" s="138"/>
      <c r="R209" s="138"/>
      <c r="S209" s="138"/>
      <c r="T209" s="138"/>
      <c r="U209" s="138"/>
      <c r="V209" s="138"/>
      <c r="W209" s="138"/>
      <c r="X209" s="138"/>
      <c r="Y209" s="138"/>
      <c r="Z209" s="139"/>
      <c r="AA209" s="146" t="s">
        <v>135</v>
      </c>
      <c r="AB209" s="147"/>
      <c r="AC209" s="147"/>
      <c r="AD209" s="147"/>
      <c r="AE209" s="147"/>
      <c r="AF209" s="148"/>
      <c r="AG209" s="237" t="s">
        <v>136</v>
      </c>
      <c r="AH209" s="238"/>
      <c r="AI209" s="238"/>
      <c r="AJ209" s="238"/>
      <c r="AK209" s="238"/>
      <c r="AL209" s="238"/>
      <c r="AM209" s="239"/>
      <c r="AN209" s="246" t="s">
        <v>146</v>
      </c>
      <c r="AO209" s="246"/>
      <c r="AP209" s="246"/>
      <c r="AQ209" s="246"/>
      <c r="AR209" s="246"/>
      <c r="AS209" s="246"/>
      <c r="AT209" s="246"/>
      <c r="AU209" s="157" t="s">
        <v>175</v>
      </c>
      <c r="AV209" s="157"/>
      <c r="AW209" s="157"/>
      <c r="AX209" s="157"/>
      <c r="AY209" s="157"/>
      <c r="AZ209" s="157"/>
      <c r="BA209" s="65"/>
      <c r="BB209" s="65"/>
      <c r="BC209" s="65"/>
      <c r="BD209" s="65"/>
      <c r="BE209" s="65"/>
    </row>
    <row r="210" spans="1:58" ht="15" customHeight="1">
      <c r="B210" s="5"/>
      <c r="C210" s="45"/>
      <c r="D210" s="263"/>
      <c r="E210" s="263"/>
      <c r="F210" s="263"/>
      <c r="G210" s="263"/>
      <c r="H210" s="263"/>
      <c r="I210" s="263"/>
      <c r="J210" s="263"/>
      <c r="K210" s="263"/>
      <c r="L210" s="263"/>
      <c r="M210" s="140"/>
      <c r="N210" s="141"/>
      <c r="O210" s="141"/>
      <c r="P210" s="141"/>
      <c r="Q210" s="141"/>
      <c r="R210" s="141"/>
      <c r="S210" s="141"/>
      <c r="T210" s="141"/>
      <c r="U210" s="141"/>
      <c r="V210" s="141"/>
      <c r="W210" s="141"/>
      <c r="X210" s="141"/>
      <c r="Y210" s="141"/>
      <c r="Z210" s="142"/>
      <c r="AA210" s="149"/>
      <c r="AB210" s="150"/>
      <c r="AC210" s="150"/>
      <c r="AD210" s="150"/>
      <c r="AE210" s="150"/>
      <c r="AF210" s="151"/>
      <c r="AG210" s="240"/>
      <c r="AH210" s="241"/>
      <c r="AI210" s="241"/>
      <c r="AJ210" s="241"/>
      <c r="AK210" s="241"/>
      <c r="AL210" s="241"/>
      <c r="AM210" s="242"/>
      <c r="AN210" s="246"/>
      <c r="AO210" s="246"/>
      <c r="AP210" s="246"/>
      <c r="AQ210" s="246"/>
      <c r="AR210" s="246"/>
      <c r="AS210" s="246"/>
      <c r="AT210" s="246"/>
      <c r="AU210" s="157"/>
      <c r="AV210" s="157"/>
      <c r="AW210" s="157"/>
      <c r="AX210" s="157"/>
      <c r="AY210" s="157"/>
      <c r="AZ210" s="157"/>
      <c r="BA210" s="66"/>
      <c r="BB210" s="66"/>
      <c r="BC210" s="66"/>
      <c r="BD210" s="66"/>
      <c r="BE210" s="65"/>
    </row>
    <row r="211" spans="1:58" ht="15" customHeight="1">
      <c r="B211" s="5"/>
      <c r="C211" s="45"/>
      <c r="D211" s="263"/>
      <c r="E211" s="263"/>
      <c r="F211" s="263"/>
      <c r="G211" s="263"/>
      <c r="H211" s="263"/>
      <c r="I211" s="263"/>
      <c r="J211" s="263"/>
      <c r="K211" s="263"/>
      <c r="L211" s="263"/>
      <c r="M211" s="143"/>
      <c r="N211" s="144"/>
      <c r="O211" s="144"/>
      <c r="P211" s="144"/>
      <c r="Q211" s="144"/>
      <c r="R211" s="144"/>
      <c r="S211" s="144"/>
      <c r="T211" s="144"/>
      <c r="U211" s="144"/>
      <c r="V211" s="144"/>
      <c r="W211" s="144"/>
      <c r="X211" s="144"/>
      <c r="Y211" s="144"/>
      <c r="Z211" s="145"/>
      <c r="AA211" s="152"/>
      <c r="AB211" s="153"/>
      <c r="AC211" s="153"/>
      <c r="AD211" s="153"/>
      <c r="AE211" s="153"/>
      <c r="AF211" s="154"/>
      <c r="AG211" s="243"/>
      <c r="AH211" s="244"/>
      <c r="AI211" s="244"/>
      <c r="AJ211" s="244"/>
      <c r="AK211" s="244"/>
      <c r="AL211" s="244"/>
      <c r="AM211" s="245"/>
      <c r="AN211" s="246"/>
      <c r="AO211" s="246"/>
      <c r="AP211" s="246"/>
      <c r="AQ211" s="246"/>
      <c r="AR211" s="246"/>
      <c r="AS211" s="246"/>
      <c r="AT211" s="246"/>
      <c r="AU211" s="157"/>
      <c r="AV211" s="157"/>
      <c r="AW211" s="157"/>
      <c r="AX211" s="157"/>
      <c r="AY211" s="157"/>
      <c r="AZ211" s="157"/>
      <c r="BA211" s="293"/>
      <c r="BB211" s="294"/>
      <c r="BC211" s="294"/>
      <c r="BD211" s="294"/>
      <c r="BE211" s="294"/>
      <c r="BF211" s="294"/>
    </row>
    <row r="212" spans="1:58" ht="15" customHeight="1">
      <c r="B212" s="5"/>
      <c r="C212" s="45"/>
      <c r="D212" s="306"/>
      <c r="E212" s="307"/>
      <c r="F212" s="307"/>
      <c r="G212" s="307"/>
      <c r="H212" s="307"/>
      <c r="I212" s="307"/>
      <c r="J212" s="307"/>
      <c r="K212" s="307"/>
      <c r="L212" s="308"/>
      <c r="M212" s="284" t="s">
        <v>176</v>
      </c>
      <c r="N212" s="285"/>
      <c r="O212" s="285"/>
      <c r="P212" s="285"/>
      <c r="Q212" s="285"/>
      <c r="R212" s="285"/>
      <c r="S212" s="285"/>
      <c r="T212" s="285"/>
      <c r="U212" s="285"/>
      <c r="V212" s="285"/>
      <c r="W212" s="285"/>
      <c r="X212" s="285"/>
      <c r="Y212" s="285"/>
      <c r="Z212" s="286"/>
      <c r="AA212" s="264" t="s">
        <v>132</v>
      </c>
      <c r="AB212" s="265"/>
      <c r="AC212" s="265"/>
      <c r="AD212" s="265"/>
      <c r="AE212" s="265"/>
      <c r="AF212" s="266"/>
      <c r="AG212" s="172">
        <v>6</v>
      </c>
      <c r="AH212" s="173"/>
      <c r="AI212" s="173"/>
      <c r="AJ212" s="173"/>
      <c r="AK212" s="173"/>
      <c r="AL212" s="173"/>
      <c r="AM212" s="174"/>
      <c r="AN212" s="178">
        <v>20</v>
      </c>
      <c r="AO212" s="179"/>
      <c r="AP212" s="179"/>
      <c r="AQ212" s="179"/>
      <c r="AR212" s="179"/>
      <c r="AS212" s="179"/>
      <c r="AT212" s="180"/>
      <c r="AU212" s="131">
        <f>AN212*AG212</f>
        <v>120</v>
      </c>
      <c r="AV212" s="132"/>
      <c r="AW212" s="132"/>
      <c r="AX212" s="132"/>
      <c r="AY212" s="132"/>
      <c r="AZ212" s="133"/>
      <c r="BA212" s="293"/>
      <c r="BB212" s="294"/>
      <c r="BC212" s="294"/>
      <c r="BD212" s="294"/>
      <c r="BE212" s="294"/>
      <c r="BF212" s="294"/>
    </row>
    <row r="213" spans="1:58" ht="15" customHeight="1">
      <c r="B213" s="5"/>
      <c r="C213" s="45"/>
      <c r="D213" s="73"/>
      <c r="E213" s="74"/>
      <c r="F213" s="74"/>
      <c r="G213" s="74"/>
      <c r="H213" s="74"/>
      <c r="I213" s="74"/>
      <c r="J213" s="74"/>
      <c r="K213" s="74"/>
      <c r="L213" s="75"/>
      <c r="M213" s="309"/>
      <c r="N213" s="310"/>
      <c r="O213" s="310"/>
      <c r="P213" s="310"/>
      <c r="Q213" s="310"/>
      <c r="R213" s="310"/>
      <c r="S213" s="310"/>
      <c r="T213" s="310"/>
      <c r="U213" s="310"/>
      <c r="V213" s="310"/>
      <c r="W213" s="310"/>
      <c r="X213" s="310"/>
      <c r="Y213" s="310"/>
      <c r="Z213" s="311"/>
      <c r="AA213" s="312"/>
      <c r="AB213" s="268"/>
      <c r="AC213" s="268"/>
      <c r="AD213" s="268"/>
      <c r="AE213" s="268"/>
      <c r="AF213" s="269"/>
      <c r="AG213" s="253"/>
      <c r="AH213" s="254"/>
      <c r="AI213" s="254"/>
      <c r="AJ213" s="254"/>
      <c r="AK213" s="254"/>
      <c r="AL213" s="254"/>
      <c r="AM213" s="255"/>
      <c r="AN213" s="256"/>
      <c r="AO213" s="257"/>
      <c r="AP213" s="257"/>
      <c r="AQ213" s="257"/>
      <c r="AR213" s="257"/>
      <c r="AS213" s="257"/>
      <c r="AT213" s="258"/>
      <c r="AU213" s="231"/>
      <c r="AV213" s="232"/>
      <c r="AW213" s="232"/>
      <c r="AX213" s="232"/>
      <c r="AY213" s="232"/>
      <c r="AZ213" s="233"/>
      <c r="BA213" s="293"/>
      <c r="BB213" s="294"/>
      <c r="BC213" s="294"/>
      <c r="BD213" s="294"/>
      <c r="BE213" s="294"/>
      <c r="BF213" s="294"/>
    </row>
    <row r="214" spans="1:58" ht="15" customHeight="1">
      <c r="B214" s="5"/>
      <c r="C214" s="45"/>
      <c r="D214" s="313"/>
      <c r="E214" s="314"/>
      <c r="F214" s="314"/>
      <c r="G214" s="314"/>
      <c r="H214" s="314"/>
      <c r="I214" s="314"/>
      <c r="J214" s="314"/>
      <c r="K214" s="314"/>
      <c r="L214" s="315"/>
      <c r="M214" s="287"/>
      <c r="N214" s="288"/>
      <c r="O214" s="288"/>
      <c r="P214" s="288"/>
      <c r="Q214" s="288"/>
      <c r="R214" s="288"/>
      <c r="S214" s="288"/>
      <c r="T214" s="288"/>
      <c r="U214" s="288"/>
      <c r="V214" s="288"/>
      <c r="W214" s="288"/>
      <c r="X214" s="288"/>
      <c r="Y214" s="288"/>
      <c r="Z214" s="289"/>
      <c r="AA214" s="267"/>
      <c r="AB214" s="268"/>
      <c r="AC214" s="268"/>
      <c r="AD214" s="268"/>
      <c r="AE214" s="268"/>
      <c r="AF214" s="269"/>
      <c r="AG214" s="253"/>
      <c r="AH214" s="254"/>
      <c r="AI214" s="254"/>
      <c r="AJ214" s="254"/>
      <c r="AK214" s="254"/>
      <c r="AL214" s="254"/>
      <c r="AM214" s="255"/>
      <c r="AN214" s="256"/>
      <c r="AO214" s="257"/>
      <c r="AP214" s="257"/>
      <c r="AQ214" s="257"/>
      <c r="AR214" s="257"/>
      <c r="AS214" s="257"/>
      <c r="AT214" s="258"/>
      <c r="AU214" s="231"/>
      <c r="AV214" s="232"/>
      <c r="AW214" s="232"/>
      <c r="AX214" s="232"/>
      <c r="AY214" s="232"/>
      <c r="AZ214" s="233"/>
      <c r="BA214" s="293"/>
      <c r="BB214" s="294"/>
      <c r="BC214" s="294"/>
      <c r="BD214" s="294"/>
      <c r="BE214" s="294"/>
      <c r="BF214" s="294"/>
    </row>
    <row r="215" spans="1:58" ht="15" customHeight="1">
      <c r="B215" s="5"/>
      <c r="C215" s="45"/>
      <c r="D215" s="316"/>
      <c r="E215" s="317"/>
      <c r="F215" s="317"/>
      <c r="G215" s="317"/>
      <c r="H215" s="317"/>
      <c r="I215" s="317"/>
      <c r="J215" s="317"/>
      <c r="K215" s="317"/>
      <c r="L215" s="318"/>
      <c r="M215" s="356" t="s">
        <v>177</v>
      </c>
      <c r="N215" s="357"/>
      <c r="O215" s="357"/>
      <c r="P215" s="357"/>
      <c r="Q215" s="357"/>
      <c r="R215" s="357"/>
      <c r="S215" s="357"/>
      <c r="T215" s="357"/>
      <c r="U215" s="357"/>
      <c r="V215" s="357"/>
      <c r="W215" s="357"/>
      <c r="X215" s="357"/>
      <c r="Y215" s="357"/>
      <c r="Z215" s="358"/>
      <c r="AA215" s="270"/>
      <c r="AB215" s="271"/>
      <c r="AC215" s="271"/>
      <c r="AD215" s="271"/>
      <c r="AE215" s="271"/>
      <c r="AF215" s="272"/>
      <c r="AG215" s="175"/>
      <c r="AH215" s="176"/>
      <c r="AI215" s="176"/>
      <c r="AJ215" s="176"/>
      <c r="AK215" s="176"/>
      <c r="AL215" s="176"/>
      <c r="AM215" s="177"/>
      <c r="AN215" s="181"/>
      <c r="AO215" s="182"/>
      <c r="AP215" s="182"/>
      <c r="AQ215" s="182"/>
      <c r="AR215" s="182"/>
      <c r="AS215" s="182"/>
      <c r="AT215" s="183"/>
      <c r="AU215" s="134"/>
      <c r="AV215" s="135"/>
      <c r="AW215" s="135"/>
      <c r="AX215" s="135"/>
      <c r="AY215" s="135"/>
      <c r="AZ215" s="136"/>
      <c r="BA215" s="293"/>
      <c r="BB215" s="294"/>
      <c r="BC215" s="294"/>
      <c r="BD215" s="294"/>
      <c r="BE215" s="294"/>
      <c r="BF215" s="294"/>
    </row>
    <row r="216" spans="1:58" s="59" customFormat="1" ht="15" customHeight="1">
      <c r="D216" s="274" t="s">
        <v>178</v>
      </c>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c r="AA216" s="274"/>
      <c r="AB216" s="274"/>
      <c r="AC216" s="274"/>
      <c r="AD216" s="274"/>
      <c r="AE216" s="274"/>
      <c r="AF216" s="274"/>
      <c r="AG216" s="274"/>
      <c r="AH216" s="274"/>
      <c r="AI216" s="274"/>
      <c r="AJ216" s="274"/>
      <c r="AK216" s="274"/>
      <c r="AL216" s="274"/>
      <c r="AM216" s="274"/>
      <c r="AN216" s="274"/>
      <c r="AO216" s="274"/>
      <c r="AP216" s="274"/>
      <c r="AQ216" s="274"/>
      <c r="AR216" s="274"/>
      <c r="AS216" s="274"/>
      <c r="AT216" s="274"/>
      <c r="AU216" s="274"/>
      <c r="AV216" s="274"/>
      <c r="AW216" s="274"/>
      <c r="AX216" s="274"/>
      <c r="AY216" s="274"/>
      <c r="AZ216" s="274"/>
      <c r="BA216" s="274"/>
      <c r="BB216" s="274"/>
      <c r="BC216" s="274"/>
      <c r="BD216" s="274"/>
      <c r="BE216" s="274"/>
      <c r="BF216" s="70"/>
    </row>
    <row r="217" spans="1:58" ht="15" customHeight="1">
      <c r="A217" s="2" t="s">
        <v>179</v>
      </c>
    </row>
    <row r="218" spans="1:58" ht="15" customHeight="1">
      <c r="B218" s="2" t="s">
        <v>180</v>
      </c>
    </row>
    <row r="219" spans="1:58" ht="15" customHeight="1">
      <c r="C219" s="2" t="s">
        <v>181</v>
      </c>
    </row>
    <row r="220" spans="1:58" ht="15" customHeight="1">
      <c r="B220" s="5"/>
      <c r="C220" s="45"/>
      <c r="D220" s="262" t="s">
        <v>91</v>
      </c>
      <c r="E220" s="263"/>
      <c r="F220" s="263"/>
      <c r="G220" s="263"/>
      <c r="H220" s="263"/>
      <c r="I220" s="263"/>
      <c r="J220" s="263"/>
      <c r="K220" s="263"/>
      <c r="L220" s="263"/>
      <c r="M220" s="137" t="s">
        <v>92</v>
      </c>
      <c r="N220" s="138"/>
      <c r="O220" s="138"/>
      <c r="P220" s="138"/>
      <c r="Q220" s="138"/>
      <c r="R220" s="138"/>
      <c r="S220" s="138"/>
      <c r="T220" s="138"/>
      <c r="U220" s="138"/>
      <c r="V220" s="138"/>
      <c r="W220" s="138"/>
      <c r="X220" s="138"/>
      <c r="Y220" s="138"/>
      <c r="Z220" s="139"/>
      <c r="AA220" s="275" t="s">
        <v>93</v>
      </c>
      <c r="AB220" s="276"/>
      <c r="AC220" s="276"/>
      <c r="AD220" s="276"/>
      <c r="AE220" s="276"/>
      <c r="AF220" s="277"/>
      <c r="AG220" s="237" t="s">
        <v>136</v>
      </c>
      <c r="AH220" s="238"/>
      <c r="AI220" s="238"/>
      <c r="AJ220" s="238"/>
      <c r="AK220" s="238"/>
      <c r="AL220" s="238"/>
      <c r="AM220" s="239"/>
      <c r="AN220" s="246" t="s">
        <v>95</v>
      </c>
      <c r="AO220" s="246"/>
      <c r="AP220" s="246"/>
      <c r="AQ220" s="246"/>
      <c r="AR220" s="246"/>
      <c r="AS220" s="246"/>
      <c r="AT220" s="246"/>
      <c r="AU220" s="157" t="s">
        <v>96</v>
      </c>
      <c r="AV220" s="157"/>
      <c r="AW220" s="157"/>
      <c r="AX220" s="157"/>
      <c r="AY220" s="157"/>
      <c r="AZ220" s="157"/>
      <c r="BA220" s="158"/>
      <c r="BB220" s="159"/>
      <c r="BC220" s="159"/>
      <c r="BD220" s="159"/>
      <c r="BE220" s="159"/>
      <c r="BF220" s="159"/>
    </row>
    <row r="221" spans="1:58" ht="15" customHeight="1">
      <c r="B221" s="5"/>
      <c r="C221" s="45"/>
      <c r="D221" s="263"/>
      <c r="E221" s="263"/>
      <c r="F221" s="263"/>
      <c r="G221" s="263"/>
      <c r="H221" s="263"/>
      <c r="I221" s="263"/>
      <c r="J221" s="263"/>
      <c r="K221" s="263"/>
      <c r="L221" s="263"/>
      <c r="M221" s="140"/>
      <c r="N221" s="141"/>
      <c r="O221" s="141"/>
      <c r="P221" s="141"/>
      <c r="Q221" s="141"/>
      <c r="R221" s="141"/>
      <c r="S221" s="141"/>
      <c r="T221" s="141"/>
      <c r="U221" s="141"/>
      <c r="V221" s="141"/>
      <c r="W221" s="141"/>
      <c r="X221" s="141"/>
      <c r="Y221" s="141"/>
      <c r="Z221" s="142"/>
      <c r="AA221" s="278"/>
      <c r="AB221" s="279"/>
      <c r="AC221" s="279"/>
      <c r="AD221" s="279"/>
      <c r="AE221" s="279"/>
      <c r="AF221" s="280"/>
      <c r="AG221" s="240"/>
      <c r="AH221" s="241"/>
      <c r="AI221" s="241"/>
      <c r="AJ221" s="241"/>
      <c r="AK221" s="241"/>
      <c r="AL221" s="241"/>
      <c r="AM221" s="242"/>
      <c r="AN221" s="246"/>
      <c r="AO221" s="246"/>
      <c r="AP221" s="246"/>
      <c r="AQ221" s="246"/>
      <c r="AR221" s="246"/>
      <c r="AS221" s="246"/>
      <c r="AT221" s="246"/>
      <c r="AU221" s="157"/>
      <c r="AV221" s="157"/>
      <c r="AW221" s="157"/>
      <c r="AX221" s="157"/>
      <c r="AY221" s="157"/>
      <c r="AZ221" s="157"/>
      <c r="BA221" s="158"/>
      <c r="BB221" s="159"/>
      <c r="BC221" s="159"/>
      <c r="BD221" s="159"/>
      <c r="BE221" s="159"/>
      <c r="BF221" s="159"/>
    </row>
    <row r="222" spans="1:58" ht="15" customHeight="1">
      <c r="B222" s="5"/>
      <c r="C222" s="45"/>
      <c r="D222" s="263"/>
      <c r="E222" s="263"/>
      <c r="F222" s="263"/>
      <c r="G222" s="263"/>
      <c r="H222" s="263"/>
      <c r="I222" s="263"/>
      <c r="J222" s="263"/>
      <c r="K222" s="263"/>
      <c r="L222" s="263"/>
      <c r="M222" s="143"/>
      <c r="N222" s="144"/>
      <c r="O222" s="144"/>
      <c r="P222" s="144"/>
      <c r="Q222" s="144"/>
      <c r="R222" s="144"/>
      <c r="S222" s="144"/>
      <c r="T222" s="144"/>
      <c r="U222" s="144"/>
      <c r="V222" s="144"/>
      <c r="W222" s="144"/>
      <c r="X222" s="144"/>
      <c r="Y222" s="144"/>
      <c r="Z222" s="145"/>
      <c r="AA222" s="281"/>
      <c r="AB222" s="282"/>
      <c r="AC222" s="282"/>
      <c r="AD222" s="282"/>
      <c r="AE222" s="282"/>
      <c r="AF222" s="283"/>
      <c r="AG222" s="243"/>
      <c r="AH222" s="244"/>
      <c r="AI222" s="244"/>
      <c r="AJ222" s="244"/>
      <c r="AK222" s="244"/>
      <c r="AL222" s="244"/>
      <c r="AM222" s="245"/>
      <c r="AN222" s="246"/>
      <c r="AO222" s="246"/>
      <c r="AP222" s="246"/>
      <c r="AQ222" s="246"/>
      <c r="AR222" s="246"/>
      <c r="AS222" s="246"/>
      <c r="AT222" s="246"/>
      <c r="AU222" s="157"/>
      <c r="AV222" s="157"/>
      <c r="AW222" s="157"/>
      <c r="AX222" s="157"/>
      <c r="AY222" s="157"/>
      <c r="AZ222" s="157"/>
      <c r="BA222" s="158"/>
      <c r="BB222" s="159"/>
      <c r="BC222" s="159"/>
      <c r="BD222" s="159"/>
      <c r="BE222" s="159"/>
      <c r="BF222" s="159"/>
    </row>
    <row r="223" spans="1:58" ht="15" customHeight="1">
      <c r="B223" s="5"/>
      <c r="C223" s="45"/>
      <c r="D223" s="189"/>
      <c r="E223" s="190"/>
      <c r="F223" s="190"/>
      <c r="G223" s="190"/>
      <c r="H223" s="190"/>
      <c r="I223" s="190"/>
      <c r="J223" s="190"/>
      <c r="K223" s="190"/>
      <c r="L223" s="191"/>
      <c r="M223" s="284" t="s">
        <v>182</v>
      </c>
      <c r="N223" s="285"/>
      <c r="O223" s="285"/>
      <c r="P223" s="285"/>
      <c r="Q223" s="285"/>
      <c r="R223" s="285"/>
      <c r="S223" s="285"/>
      <c r="T223" s="285"/>
      <c r="U223" s="285"/>
      <c r="V223" s="285"/>
      <c r="W223" s="285"/>
      <c r="X223" s="285"/>
      <c r="Y223" s="285"/>
      <c r="Z223" s="286"/>
      <c r="AA223" s="264" t="s">
        <v>183</v>
      </c>
      <c r="AB223" s="265"/>
      <c r="AC223" s="265"/>
      <c r="AD223" s="265"/>
      <c r="AE223" s="265"/>
      <c r="AF223" s="266"/>
      <c r="AG223" s="172">
        <v>6</v>
      </c>
      <c r="AH223" s="173"/>
      <c r="AI223" s="173"/>
      <c r="AJ223" s="173"/>
      <c r="AK223" s="173"/>
      <c r="AL223" s="173"/>
      <c r="AM223" s="174"/>
      <c r="AN223" s="273">
        <v>20</v>
      </c>
      <c r="AO223" s="273"/>
      <c r="AP223" s="273"/>
      <c r="AQ223" s="273"/>
      <c r="AR223" s="273"/>
      <c r="AS223" s="273"/>
      <c r="AT223" s="273"/>
      <c r="AU223" s="131">
        <f>AG223*AN223</f>
        <v>120</v>
      </c>
      <c r="AV223" s="132"/>
      <c r="AW223" s="132"/>
      <c r="AX223" s="132"/>
      <c r="AY223" s="132"/>
      <c r="AZ223" s="133"/>
      <c r="BA223" s="158"/>
      <c r="BB223" s="159"/>
      <c r="BC223" s="159"/>
      <c r="BD223" s="159"/>
      <c r="BE223" s="159"/>
      <c r="BF223" s="159"/>
    </row>
    <row r="224" spans="1:58" ht="15" customHeight="1">
      <c r="B224" s="5"/>
      <c r="C224" s="45"/>
      <c r="D224" s="192"/>
      <c r="E224" s="193"/>
      <c r="F224" s="193"/>
      <c r="G224" s="193"/>
      <c r="H224" s="193"/>
      <c r="I224" s="193"/>
      <c r="J224" s="193"/>
      <c r="K224" s="193"/>
      <c r="L224" s="194"/>
      <c r="M224" s="287"/>
      <c r="N224" s="288"/>
      <c r="O224" s="288"/>
      <c r="P224" s="288"/>
      <c r="Q224" s="288"/>
      <c r="R224" s="288"/>
      <c r="S224" s="288"/>
      <c r="T224" s="288"/>
      <c r="U224" s="288"/>
      <c r="V224" s="288"/>
      <c r="W224" s="288"/>
      <c r="X224" s="288"/>
      <c r="Y224" s="288"/>
      <c r="Z224" s="289"/>
      <c r="AA224" s="267"/>
      <c r="AB224" s="268"/>
      <c r="AC224" s="268"/>
      <c r="AD224" s="268"/>
      <c r="AE224" s="268"/>
      <c r="AF224" s="269"/>
      <c r="AG224" s="253"/>
      <c r="AH224" s="254"/>
      <c r="AI224" s="254"/>
      <c r="AJ224" s="254"/>
      <c r="AK224" s="254"/>
      <c r="AL224" s="254"/>
      <c r="AM224" s="255"/>
      <c r="AN224" s="273"/>
      <c r="AO224" s="273"/>
      <c r="AP224" s="273"/>
      <c r="AQ224" s="273"/>
      <c r="AR224" s="273"/>
      <c r="AS224" s="273"/>
      <c r="AT224" s="273"/>
      <c r="AU224" s="231"/>
      <c r="AV224" s="232"/>
      <c r="AW224" s="232"/>
      <c r="AX224" s="232"/>
      <c r="AY224" s="232"/>
      <c r="AZ224" s="233"/>
      <c r="BA224" s="158"/>
      <c r="BB224" s="159"/>
      <c r="BC224" s="159"/>
      <c r="BD224" s="159"/>
      <c r="BE224" s="159"/>
      <c r="BF224" s="159"/>
    </row>
    <row r="225" spans="1:71" ht="15" customHeight="1">
      <c r="B225" s="5"/>
      <c r="C225" s="45"/>
      <c r="D225" s="195"/>
      <c r="E225" s="196"/>
      <c r="F225" s="196"/>
      <c r="G225" s="196"/>
      <c r="H225" s="196"/>
      <c r="I225" s="196"/>
      <c r="J225" s="196"/>
      <c r="K225" s="196"/>
      <c r="L225" s="197"/>
      <c r="M225" s="259" t="s">
        <v>177</v>
      </c>
      <c r="N225" s="260"/>
      <c r="O225" s="260"/>
      <c r="P225" s="260"/>
      <c r="Q225" s="260"/>
      <c r="R225" s="260"/>
      <c r="S225" s="260"/>
      <c r="T225" s="260"/>
      <c r="U225" s="260"/>
      <c r="V225" s="260"/>
      <c r="W225" s="260"/>
      <c r="X225" s="260"/>
      <c r="Y225" s="260"/>
      <c r="Z225" s="261"/>
      <c r="AA225" s="270"/>
      <c r="AB225" s="271"/>
      <c r="AC225" s="271"/>
      <c r="AD225" s="271"/>
      <c r="AE225" s="271"/>
      <c r="AF225" s="272"/>
      <c r="AG225" s="175"/>
      <c r="AH225" s="176"/>
      <c r="AI225" s="176"/>
      <c r="AJ225" s="176"/>
      <c r="AK225" s="176"/>
      <c r="AL225" s="176"/>
      <c r="AM225" s="177"/>
      <c r="AN225" s="273"/>
      <c r="AO225" s="273"/>
      <c r="AP225" s="273"/>
      <c r="AQ225" s="273"/>
      <c r="AR225" s="273"/>
      <c r="AS225" s="273"/>
      <c r="AT225" s="273"/>
      <c r="AU225" s="134"/>
      <c r="AV225" s="135"/>
      <c r="AW225" s="135"/>
      <c r="AX225" s="135"/>
      <c r="AY225" s="135"/>
      <c r="AZ225" s="136"/>
      <c r="BA225" s="158"/>
      <c r="BB225" s="159"/>
      <c r="BC225" s="159"/>
      <c r="BD225" s="159"/>
      <c r="BE225" s="159"/>
      <c r="BF225" s="159"/>
    </row>
    <row r="226" spans="1:71" ht="15" customHeight="1">
      <c r="C226" s="2" t="s">
        <v>184</v>
      </c>
    </row>
    <row r="227" spans="1:71" ht="15" customHeight="1">
      <c r="B227" s="5"/>
      <c r="C227" s="45"/>
      <c r="D227" s="262" t="s">
        <v>91</v>
      </c>
      <c r="E227" s="263"/>
      <c r="F227" s="263"/>
      <c r="G227" s="263"/>
      <c r="H227" s="263"/>
      <c r="I227" s="263"/>
      <c r="J227" s="263"/>
      <c r="K227" s="263"/>
      <c r="L227" s="263"/>
      <c r="M227" s="137" t="s">
        <v>92</v>
      </c>
      <c r="N227" s="138"/>
      <c r="O227" s="138"/>
      <c r="P227" s="138"/>
      <c r="Q227" s="138"/>
      <c r="R227" s="138"/>
      <c r="S227" s="138"/>
      <c r="T227" s="138"/>
      <c r="U227" s="138"/>
      <c r="V227" s="138"/>
      <c r="W227" s="138"/>
      <c r="X227" s="138"/>
      <c r="Y227" s="138"/>
      <c r="Z227" s="139"/>
      <c r="AA227" s="146" t="s">
        <v>93</v>
      </c>
      <c r="AB227" s="147"/>
      <c r="AC227" s="147"/>
      <c r="AD227" s="147"/>
      <c r="AE227" s="147"/>
      <c r="AF227" s="148"/>
      <c r="AG227" s="237" t="s">
        <v>94</v>
      </c>
      <c r="AH227" s="238"/>
      <c r="AI227" s="238"/>
      <c r="AJ227" s="238"/>
      <c r="AK227" s="238"/>
      <c r="AL227" s="238"/>
      <c r="AM227" s="239"/>
      <c r="AN227" s="246" t="s">
        <v>95</v>
      </c>
      <c r="AO227" s="246"/>
      <c r="AP227" s="246"/>
      <c r="AQ227" s="246"/>
      <c r="AR227" s="246"/>
      <c r="AS227" s="246"/>
      <c r="AT227" s="246"/>
      <c r="AU227" s="157" t="s">
        <v>138</v>
      </c>
      <c r="AV227" s="157"/>
      <c r="AW227" s="157"/>
      <c r="AX227" s="157"/>
      <c r="AY227" s="157"/>
      <c r="AZ227" s="157"/>
      <c r="BA227" s="158"/>
      <c r="BB227" s="159"/>
      <c r="BC227" s="159"/>
      <c r="BD227" s="159"/>
      <c r="BE227" s="159"/>
      <c r="BF227" s="159"/>
    </row>
    <row r="228" spans="1:71" ht="15" customHeight="1">
      <c r="B228" s="5"/>
      <c r="C228" s="45"/>
      <c r="D228" s="263"/>
      <c r="E228" s="263"/>
      <c r="F228" s="263"/>
      <c r="G228" s="263"/>
      <c r="H228" s="263"/>
      <c r="I228" s="263"/>
      <c r="J228" s="263"/>
      <c r="K228" s="263"/>
      <c r="L228" s="263"/>
      <c r="M228" s="140"/>
      <c r="N228" s="141"/>
      <c r="O228" s="141"/>
      <c r="P228" s="141"/>
      <c r="Q228" s="141"/>
      <c r="R228" s="141"/>
      <c r="S228" s="141"/>
      <c r="T228" s="141"/>
      <c r="U228" s="141"/>
      <c r="V228" s="141"/>
      <c r="W228" s="141"/>
      <c r="X228" s="141"/>
      <c r="Y228" s="141"/>
      <c r="Z228" s="142"/>
      <c r="AA228" s="149"/>
      <c r="AB228" s="150"/>
      <c r="AC228" s="150"/>
      <c r="AD228" s="150"/>
      <c r="AE228" s="150"/>
      <c r="AF228" s="151"/>
      <c r="AG228" s="240"/>
      <c r="AH228" s="241"/>
      <c r="AI228" s="241"/>
      <c r="AJ228" s="241"/>
      <c r="AK228" s="241"/>
      <c r="AL228" s="241"/>
      <c r="AM228" s="242"/>
      <c r="AN228" s="246"/>
      <c r="AO228" s="246"/>
      <c r="AP228" s="246"/>
      <c r="AQ228" s="246"/>
      <c r="AR228" s="246"/>
      <c r="AS228" s="246"/>
      <c r="AT228" s="246"/>
      <c r="AU228" s="157"/>
      <c r="AV228" s="157"/>
      <c r="AW228" s="157"/>
      <c r="AX228" s="157"/>
      <c r="AY228" s="157"/>
      <c r="AZ228" s="157"/>
      <c r="BA228" s="158"/>
      <c r="BB228" s="159"/>
      <c r="BC228" s="159"/>
      <c r="BD228" s="159"/>
      <c r="BE228" s="159"/>
      <c r="BF228" s="159"/>
    </row>
    <row r="229" spans="1:71" ht="15" customHeight="1">
      <c r="B229" s="5"/>
      <c r="C229" s="45"/>
      <c r="D229" s="263"/>
      <c r="E229" s="263"/>
      <c r="F229" s="263"/>
      <c r="G229" s="263"/>
      <c r="H229" s="263"/>
      <c r="I229" s="263"/>
      <c r="J229" s="263"/>
      <c r="K229" s="263"/>
      <c r="L229" s="263"/>
      <c r="M229" s="143"/>
      <c r="N229" s="144"/>
      <c r="O229" s="144"/>
      <c r="P229" s="144"/>
      <c r="Q229" s="144"/>
      <c r="R229" s="144"/>
      <c r="S229" s="144"/>
      <c r="T229" s="144"/>
      <c r="U229" s="144"/>
      <c r="V229" s="144"/>
      <c r="W229" s="144"/>
      <c r="X229" s="144"/>
      <c r="Y229" s="144"/>
      <c r="Z229" s="145"/>
      <c r="AA229" s="152"/>
      <c r="AB229" s="153"/>
      <c r="AC229" s="153"/>
      <c r="AD229" s="153"/>
      <c r="AE229" s="153"/>
      <c r="AF229" s="154"/>
      <c r="AG229" s="243"/>
      <c r="AH229" s="244"/>
      <c r="AI229" s="244"/>
      <c r="AJ229" s="244"/>
      <c r="AK229" s="244"/>
      <c r="AL229" s="244"/>
      <c r="AM229" s="245"/>
      <c r="AN229" s="246"/>
      <c r="AO229" s="246"/>
      <c r="AP229" s="246"/>
      <c r="AQ229" s="246"/>
      <c r="AR229" s="246"/>
      <c r="AS229" s="246"/>
      <c r="AT229" s="246"/>
      <c r="AU229" s="157"/>
      <c r="AV229" s="157"/>
      <c r="AW229" s="157"/>
      <c r="AX229" s="157"/>
      <c r="AY229" s="157"/>
      <c r="AZ229" s="157"/>
      <c r="BA229" s="158"/>
      <c r="BB229" s="159"/>
      <c r="BC229" s="159"/>
      <c r="BD229" s="159"/>
      <c r="BE229" s="159"/>
      <c r="BF229" s="159"/>
    </row>
    <row r="230" spans="1:71" ht="15" customHeight="1">
      <c r="B230" s="5"/>
      <c r="C230" s="45"/>
      <c r="D230" s="189"/>
      <c r="E230" s="190"/>
      <c r="F230" s="190"/>
      <c r="G230" s="190"/>
      <c r="H230" s="190"/>
      <c r="I230" s="190"/>
      <c r="J230" s="190"/>
      <c r="K230" s="190"/>
      <c r="L230" s="191"/>
      <c r="M230" s="160" t="s">
        <v>185</v>
      </c>
      <c r="N230" s="161"/>
      <c r="O230" s="161"/>
      <c r="P230" s="161"/>
      <c r="Q230" s="161"/>
      <c r="R230" s="161"/>
      <c r="S230" s="161"/>
      <c r="T230" s="161"/>
      <c r="U230" s="161"/>
      <c r="V230" s="161"/>
      <c r="W230" s="161"/>
      <c r="X230" s="161"/>
      <c r="Y230" s="161"/>
      <c r="Z230" s="162"/>
      <c r="AA230" s="166" t="s">
        <v>98</v>
      </c>
      <c r="AB230" s="167"/>
      <c r="AC230" s="167"/>
      <c r="AD230" s="167"/>
      <c r="AE230" s="167"/>
      <c r="AF230" s="168"/>
      <c r="AG230" s="172">
        <v>4</v>
      </c>
      <c r="AH230" s="173"/>
      <c r="AI230" s="173"/>
      <c r="AJ230" s="173"/>
      <c r="AK230" s="173"/>
      <c r="AL230" s="173"/>
      <c r="AM230" s="174"/>
      <c r="AN230" s="178">
        <v>16</v>
      </c>
      <c r="AO230" s="179"/>
      <c r="AP230" s="179"/>
      <c r="AQ230" s="179"/>
      <c r="AR230" s="179"/>
      <c r="AS230" s="179"/>
      <c r="AT230" s="180"/>
      <c r="AU230" s="131">
        <f>AG230*AN230</f>
        <v>64</v>
      </c>
      <c r="AV230" s="132"/>
      <c r="AW230" s="132"/>
      <c r="AX230" s="132"/>
      <c r="AY230" s="132"/>
      <c r="AZ230" s="133"/>
      <c r="BA230" s="158"/>
      <c r="BB230" s="159"/>
      <c r="BC230" s="159"/>
      <c r="BD230" s="159"/>
      <c r="BE230" s="159"/>
      <c r="BF230" s="159"/>
    </row>
    <row r="231" spans="1:71" ht="15" customHeight="1">
      <c r="B231" s="5"/>
      <c r="C231" s="45"/>
      <c r="D231" s="192"/>
      <c r="E231" s="193"/>
      <c r="F231" s="193"/>
      <c r="G231" s="193"/>
      <c r="H231" s="193"/>
      <c r="I231" s="193"/>
      <c r="J231" s="193"/>
      <c r="K231" s="193"/>
      <c r="L231" s="194"/>
      <c r="M231" s="247"/>
      <c r="N231" s="248"/>
      <c r="O231" s="248"/>
      <c r="P231" s="248"/>
      <c r="Q231" s="248"/>
      <c r="R231" s="248"/>
      <c r="S231" s="248"/>
      <c r="T231" s="248"/>
      <c r="U231" s="248"/>
      <c r="V231" s="248"/>
      <c r="W231" s="248"/>
      <c r="X231" s="248"/>
      <c r="Y231" s="248"/>
      <c r="Z231" s="249"/>
      <c r="AA231" s="250"/>
      <c r="AB231" s="251"/>
      <c r="AC231" s="251"/>
      <c r="AD231" s="251"/>
      <c r="AE231" s="251"/>
      <c r="AF231" s="252"/>
      <c r="AG231" s="253"/>
      <c r="AH231" s="254"/>
      <c r="AI231" s="254"/>
      <c r="AJ231" s="254"/>
      <c r="AK231" s="254"/>
      <c r="AL231" s="254"/>
      <c r="AM231" s="255"/>
      <c r="AN231" s="256"/>
      <c r="AO231" s="257"/>
      <c r="AP231" s="257"/>
      <c r="AQ231" s="257"/>
      <c r="AR231" s="257"/>
      <c r="AS231" s="257"/>
      <c r="AT231" s="258"/>
      <c r="AU231" s="231"/>
      <c r="AV231" s="232"/>
      <c r="AW231" s="232"/>
      <c r="AX231" s="232"/>
      <c r="AY231" s="232"/>
      <c r="AZ231" s="233"/>
      <c r="BA231" s="158"/>
      <c r="BB231" s="159"/>
      <c r="BC231" s="159"/>
      <c r="BD231" s="159"/>
      <c r="BE231" s="159"/>
      <c r="BF231" s="159"/>
    </row>
    <row r="232" spans="1:71" ht="15" customHeight="1">
      <c r="B232" s="5"/>
      <c r="C232" s="45"/>
      <c r="D232" s="195"/>
      <c r="E232" s="196"/>
      <c r="F232" s="196"/>
      <c r="G232" s="196"/>
      <c r="H232" s="196"/>
      <c r="I232" s="196"/>
      <c r="J232" s="196"/>
      <c r="K232" s="196"/>
      <c r="L232" s="197"/>
      <c r="M232" s="356" t="s">
        <v>177</v>
      </c>
      <c r="N232" s="357"/>
      <c r="O232" s="357"/>
      <c r="P232" s="357"/>
      <c r="Q232" s="357"/>
      <c r="R232" s="357"/>
      <c r="S232" s="357"/>
      <c r="T232" s="357"/>
      <c r="U232" s="357"/>
      <c r="V232" s="357"/>
      <c r="W232" s="357"/>
      <c r="X232" s="357"/>
      <c r="Y232" s="357"/>
      <c r="Z232" s="358"/>
      <c r="AA232" s="169"/>
      <c r="AB232" s="170"/>
      <c r="AC232" s="170"/>
      <c r="AD232" s="170"/>
      <c r="AE232" s="170"/>
      <c r="AF232" s="171"/>
      <c r="AG232" s="175"/>
      <c r="AH232" s="176"/>
      <c r="AI232" s="176"/>
      <c r="AJ232" s="176"/>
      <c r="AK232" s="176"/>
      <c r="AL232" s="176"/>
      <c r="AM232" s="177"/>
      <c r="AN232" s="181"/>
      <c r="AO232" s="182"/>
      <c r="AP232" s="182"/>
      <c r="AQ232" s="182"/>
      <c r="AR232" s="182"/>
      <c r="AS232" s="182"/>
      <c r="AT232" s="183"/>
      <c r="AU232" s="134"/>
      <c r="AV232" s="135"/>
      <c r="AW232" s="135"/>
      <c r="AX232" s="135"/>
      <c r="AY232" s="135"/>
      <c r="AZ232" s="136"/>
      <c r="BA232" s="158"/>
      <c r="BB232" s="159"/>
      <c r="BC232" s="159"/>
      <c r="BD232" s="159"/>
      <c r="BE232" s="159"/>
      <c r="BF232" s="159"/>
    </row>
    <row r="233" spans="1:71" ht="7.5" customHeight="1">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row>
    <row r="234" spans="1:71" ht="15" customHeight="1">
      <c r="A234" s="2" t="s">
        <v>186</v>
      </c>
    </row>
    <row r="235" spans="1:71" ht="15" customHeight="1">
      <c r="B235" s="2" t="s">
        <v>187</v>
      </c>
      <c r="BR235" s="50"/>
      <c r="BS235" s="50"/>
    </row>
    <row r="236" spans="1:71" ht="15" customHeight="1">
      <c r="B236" s="5"/>
      <c r="C236" s="45"/>
      <c r="D236" s="137" t="s">
        <v>92</v>
      </c>
      <c r="E236" s="138"/>
      <c r="F236" s="138"/>
      <c r="G236" s="138"/>
      <c r="H236" s="138"/>
      <c r="I236" s="138"/>
      <c r="J236" s="138"/>
      <c r="K236" s="138"/>
      <c r="L236" s="138"/>
      <c r="M236" s="138"/>
      <c r="N236" s="138"/>
      <c r="O236" s="138"/>
      <c r="P236" s="138"/>
      <c r="Q236" s="138"/>
      <c r="R236" s="138"/>
      <c r="S236" s="138"/>
      <c r="T236" s="138"/>
      <c r="U236" s="138"/>
      <c r="V236" s="138"/>
      <c r="W236" s="138"/>
      <c r="X236" s="138"/>
      <c r="Y236" s="138"/>
      <c r="Z236" s="139"/>
      <c r="AA236" s="146" t="s">
        <v>93</v>
      </c>
      <c r="AB236" s="147"/>
      <c r="AC236" s="147"/>
      <c r="AD236" s="147"/>
      <c r="AE236" s="147"/>
      <c r="AF236" s="148"/>
      <c r="AG236" s="237" t="s">
        <v>94</v>
      </c>
      <c r="AH236" s="238"/>
      <c r="AI236" s="238"/>
      <c r="AJ236" s="238"/>
      <c r="AK236" s="238"/>
      <c r="AL236" s="238"/>
      <c r="AM236" s="239"/>
      <c r="AN236" s="246" t="s">
        <v>95</v>
      </c>
      <c r="AO236" s="246"/>
      <c r="AP236" s="246"/>
      <c r="AQ236" s="246"/>
      <c r="AR236" s="246"/>
      <c r="AS236" s="246"/>
      <c r="AT236" s="246"/>
      <c r="AU236" s="157" t="s">
        <v>138</v>
      </c>
      <c r="AV236" s="157"/>
      <c r="AW236" s="157"/>
      <c r="AX236" s="157"/>
      <c r="AY236" s="157"/>
      <c r="AZ236" s="157"/>
      <c r="BA236" s="158"/>
      <c r="BB236" s="159"/>
      <c r="BC236" s="159"/>
      <c r="BD236" s="159"/>
      <c r="BE236" s="159"/>
      <c r="BF236" s="159"/>
    </row>
    <row r="237" spans="1:71" ht="15" customHeight="1">
      <c r="B237" s="5"/>
      <c r="C237" s="45"/>
      <c r="D237" s="140"/>
      <c r="E237" s="141"/>
      <c r="F237" s="141"/>
      <c r="G237" s="141"/>
      <c r="H237" s="141"/>
      <c r="I237" s="141"/>
      <c r="J237" s="141"/>
      <c r="K237" s="141"/>
      <c r="L237" s="141"/>
      <c r="M237" s="141"/>
      <c r="N237" s="141"/>
      <c r="O237" s="141"/>
      <c r="P237" s="141"/>
      <c r="Q237" s="141"/>
      <c r="R237" s="141"/>
      <c r="S237" s="141"/>
      <c r="T237" s="141"/>
      <c r="U237" s="141"/>
      <c r="V237" s="141"/>
      <c r="W237" s="141"/>
      <c r="X237" s="141"/>
      <c r="Y237" s="141"/>
      <c r="Z237" s="142"/>
      <c r="AA237" s="149"/>
      <c r="AB237" s="150"/>
      <c r="AC237" s="150"/>
      <c r="AD237" s="150"/>
      <c r="AE237" s="150"/>
      <c r="AF237" s="151"/>
      <c r="AG237" s="240"/>
      <c r="AH237" s="241"/>
      <c r="AI237" s="241"/>
      <c r="AJ237" s="241"/>
      <c r="AK237" s="241"/>
      <c r="AL237" s="241"/>
      <c r="AM237" s="242"/>
      <c r="AN237" s="246"/>
      <c r="AO237" s="246"/>
      <c r="AP237" s="246"/>
      <c r="AQ237" s="246"/>
      <c r="AR237" s="246"/>
      <c r="AS237" s="246"/>
      <c r="AT237" s="246"/>
      <c r="AU237" s="157"/>
      <c r="AV237" s="157"/>
      <c r="AW237" s="157"/>
      <c r="AX237" s="157"/>
      <c r="AY237" s="157"/>
      <c r="AZ237" s="157"/>
      <c r="BA237" s="158"/>
      <c r="BB237" s="159"/>
      <c r="BC237" s="159"/>
      <c r="BD237" s="159"/>
      <c r="BE237" s="159"/>
      <c r="BF237" s="159"/>
    </row>
    <row r="238" spans="1:71" ht="15" customHeight="1">
      <c r="B238" s="5"/>
      <c r="C238" s="45"/>
      <c r="D238" s="143"/>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5"/>
      <c r="AA238" s="152"/>
      <c r="AB238" s="153"/>
      <c r="AC238" s="153"/>
      <c r="AD238" s="153"/>
      <c r="AE238" s="153"/>
      <c r="AF238" s="154"/>
      <c r="AG238" s="243"/>
      <c r="AH238" s="244"/>
      <c r="AI238" s="244"/>
      <c r="AJ238" s="244"/>
      <c r="AK238" s="244"/>
      <c r="AL238" s="244"/>
      <c r="AM238" s="245"/>
      <c r="AN238" s="246"/>
      <c r="AO238" s="246"/>
      <c r="AP238" s="246"/>
      <c r="AQ238" s="246"/>
      <c r="AR238" s="246"/>
      <c r="AS238" s="246"/>
      <c r="AT238" s="246"/>
      <c r="AU238" s="157"/>
      <c r="AV238" s="157"/>
      <c r="AW238" s="157"/>
      <c r="AX238" s="157"/>
      <c r="AY238" s="157"/>
      <c r="AZ238" s="157"/>
      <c r="BA238" s="158"/>
      <c r="BB238" s="159"/>
      <c r="BC238" s="159"/>
      <c r="BD238" s="159"/>
      <c r="BE238" s="159"/>
      <c r="BF238" s="159"/>
    </row>
    <row r="239" spans="1:71" ht="15" customHeight="1">
      <c r="B239" s="5"/>
      <c r="C239" s="45"/>
      <c r="D239" s="160" t="s">
        <v>188</v>
      </c>
      <c r="E239" s="161"/>
      <c r="F239" s="161"/>
      <c r="G239" s="161"/>
      <c r="H239" s="161"/>
      <c r="I239" s="161"/>
      <c r="J239" s="161"/>
      <c r="K239" s="161"/>
      <c r="L239" s="161"/>
      <c r="M239" s="161"/>
      <c r="N239" s="161"/>
      <c r="O239" s="161"/>
      <c r="P239" s="161"/>
      <c r="Q239" s="161"/>
      <c r="R239" s="161"/>
      <c r="S239" s="161"/>
      <c r="T239" s="161"/>
      <c r="U239" s="161"/>
      <c r="V239" s="161"/>
      <c r="W239" s="161"/>
      <c r="X239" s="161"/>
      <c r="Y239" s="161"/>
      <c r="Z239" s="162"/>
      <c r="AA239" s="166" t="s">
        <v>98</v>
      </c>
      <c r="AB239" s="167"/>
      <c r="AC239" s="167"/>
      <c r="AD239" s="167"/>
      <c r="AE239" s="167"/>
      <c r="AF239" s="168"/>
      <c r="AG239" s="172">
        <v>6</v>
      </c>
      <c r="AH239" s="173"/>
      <c r="AI239" s="173"/>
      <c r="AJ239" s="173"/>
      <c r="AK239" s="173"/>
      <c r="AL239" s="173"/>
      <c r="AM239" s="174"/>
      <c r="AN239" s="178">
        <v>12</v>
      </c>
      <c r="AO239" s="179"/>
      <c r="AP239" s="179"/>
      <c r="AQ239" s="179"/>
      <c r="AR239" s="179"/>
      <c r="AS239" s="179"/>
      <c r="AT239" s="180"/>
      <c r="AU239" s="131">
        <f>AG239*AN239</f>
        <v>72</v>
      </c>
      <c r="AV239" s="132"/>
      <c r="AW239" s="132"/>
      <c r="AX239" s="132"/>
      <c r="AY239" s="132"/>
      <c r="AZ239" s="133"/>
      <c r="BA239" s="158"/>
      <c r="BB239" s="159"/>
      <c r="BC239" s="159"/>
      <c r="BD239" s="159"/>
      <c r="BE239" s="159"/>
      <c r="BF239" s="159"/>
    </row>
    <row r="240" spans="1:71" ht="15" customHeight="1">
      <c r="B240" s="5"/>
      <c r="C240" s="45"/>
      <c r="D240" s="163"/>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5"/>
      <c r="AA240" s="169"/>
      <c r="AB240" s="170"/>
      <c r="AC240" s="170"/>
      <c r="AD240" s="170"/>
      <c r="AE240" s="170"/>
      <c r="AF240" s="171"/>
      <c r="AG240" s="175"/>
      <c r="AH240" s="176"/>
      <c r="AI240" s="176"/>
      <c r="AJ240" s="176"/>
      <c r="AK240" s="176"/>
      <c r="AL240" s="176"/>
      <c r="AM240" s="177"/>
      <c r="AN240" s="181"/>
      <c r="AO240" s="182"/>
      <c r="AP240" s="182"/>
      <c r="AQ240" s="182"/>
      <c r="AR240" s="182"/>
      <c r="AS240" s="182"/>
      <c r="AT240" s="183"/>
      <c r="AU240" s="134"/>
      <c r="AV240" s="135"/>
      <c r="AW240" s="135"/>
      <c r="AX240" s="135"/>
      <c r="AY240" s="135"/>
      <c r="AZ240" s="136"/>
      <c r="BA240" s="158"/>
      <c r="BB240" s="159"/>
      <c r="BC240" s="159"/>
      <c r="BD240" s="159"/>
      <c r="BE240" s="159"/>
      <c r="BF240" s="159"/>
    </row>
    <row r="241" spans="1:71" ht="15" customHeight="1">
      <c r="D241" s="14" t="s">
        <v>189</v>
      </c>
    </row>
    <row r="242" spans="1:71" ht="7.5" customHeight="1"/>
    <row r="243" spans="1:71" s="87" customFormat="1" ht="15" customHeight="1">
      <c r="A243" s="87" t="s">
        <v>209</v>
      </c>
    </row>
    <row r="244" spans="1:71" s="87" customFormat="1" ht="15" customHeight="1">
      <c r="A244" s="185" t="s">
        <v>190</v>
      </c>
      <c r="B244" s="185"/>
      <c r="C244" s="185"/>
      <c r="D244" s="185"/>
      <c r="E244" s="185"/>
      <c r="F244" s="185"/>
      <c r="G244" s="185"/>
      <c r="H244" s="185"/>
      <c r="I244" s="185"/>
      <c r="J244" s="185"/>
      <c r="K244" s="185"/>
      <c r="L244" s="185"/>
      <c r="M244" s="185"/>
      <c r="N244" s="185"/>
      <c r="O244" s="185"/>
      <c r="P244" s="185"/>
      <c r="Q244" s="185"/>
      <c r="R244" s="185"/>
      <c r="S244" s="185"/>
      <c r="T244" s="185"/>
      <c r="U244" s="185"/>
      <c r="V244" s="185"/>
      <c r="W244" s="185"/>
      <c r="X244" s="185"/>
      <c r="Y244" s="185"/>
      <c r="Z244" s="185"/>
      <c r="AA244" s="185"/>
      <c r="AB244" s="185"/>
      <c r="AC244" s="185"/>
      <c r="AD244" s="185"/>
      <c r="AE244" s="185"/>
      <c r="AF244" s="185"/>
      <c r="AG244" s="185"/>
      <c r="AH244" s="185"/>
      <c r="AI244" s="185"/>
      <c r="AJ244" s="185"/>
      <c r="AK244" s="185"/>
      <c r="AL244" s="185"/>
      <c r="AM244" s="185"/>
      <c r="AN244" s="185"/>
      <c r="AO244" s="185"/>
      <c r="AP244" s="185"/>
      <c r="AQ244" s="185"/>
      <c r="AR244" s="185"/>
      <c r="AS244" s="185"/>
      <c r="AT244" s="185"/>
      <c r="BR244" s="88"/>
      <c r="BS244" s="88"/>
    </row>
    <row r="245" spans="1:71" s="87" customFormat="1" ht="15" customHeight="1">
      <c r="C245" s="87" t="s">
        <v>210</v>
      </c>
      <c r="BR245" s="88"/>
      <c r="BS245" s="88"/>
    </row>
    <row r="246" spans="1:71" s="87" customFormat="1" ht="15" customHeight="1">
      <c r="B246" s="89"/>
      <c r="C246" s="90"/>
      <c r="D246" s="101" t="s">
        <v>91</v>
      </c>
      <c r="E246" s="102"/>
      <c r="F246" s="102"/>
      <c r="G246" s="102"/>
      <c r="H246" s="102"/>
      <c r="I246" s="102"/>
      <c r="J246" s="103"/>
      <c r="K246" s="110" t="s">
        <v>92</v>
      </c>
      <c r="L246" s="102"/>
      <c r="M246" s="102"/>
      <c r="N246" s="102"/>
      <c r="O246" s="102"/>
      <c r="P246" s="102"/>
      <c r="Q246" s="102"/>
      <c r="R246" s="102"/>
      <c r="S246" s="102"/>
      <c r="T246" s="102"/>
      <c r="U246" s="102"/>
      <c r="V246" s="102"/>
      <c r="W246" s="102"/>
      <c r="X246" s="102"/>
      <c r="Y246" s="102"/>
      <c r="Z246" s="103"/>
      <c r="AA246" s="111" t="s">
        <v>93</v>
      </c>
      <c r="AB246" s="112"/>
      <c r="AC246" s="112"/>
      <c r="AD246" s="112"/>
      <c r="AE246" s="112"/>
      <c r="AF246" s="113"/>
      <c r="AG246" s="120" t="s">
        <v>94</v>
      </c>
      <c r="AH246" s="121"/>
      <c r="AI246" s="121"/>
      <c r="AJ246" s="121"/>
      <c r="AK246" s="121"/>
      <c r="AL246" s="121"/>
      <c r="AM246" s="122"/>
      <c r="AN246" s="129" t="s">
        <v>95</v>
      </c>
      <c r="AO246" s="129"/>
      <c r="AP246" s="129"/>
      <c r="AQ246" s="129"/>
      <c r="AR246" s="129"/>
      <c r="AS246" s="129"/>
      <c r="AT246" s="129"/>
      <c r="AU246" s="130" t="s">
        <v>96</v>
      </c>
      <c r="AV246" s="130"/>
      <c r="AW246" s="130"/>
      <c r="AX246" s="130"/>
      <c r="AY246" s="130"/>
      <c r="AZ246" s="130"/>
      <c r="BA246" s="186"/>
      <c r="BB246" s="187"/>
      <c r="BC246" s="187"/>
      <c r="BD246" s="187"/>
      <c r="BE246" s="187"/>
      <c r="BF246" s="187"/>
    </row>
    <row r="247" spans="1:71" s="87" customFormat="1" ht="15" customHeight="1">
      <c r="B247" s="89"/>
      <c r="C247" s="90"/>
      <c r="D247" s="104"/>
      <c r="E247" s="105"/>
      <c r="F247" s="105"/>
      <c r="G247" s="105"/>
      <c r="H247" s="105"/>
      <c r="I247" s="105"/>
      <c r="J247" s="106"/>
      <c r="K247" s="104"/>
      <c r="L247" s="105"/>
      <c r="M247" s="105"/>
      <c r="N247" s="105"/>
      <c r="O247" s="105"/>
      <c r="P247" s="105"/>
      <c r="Q247" s="105"/>
      <c r="R247" s="105"/>
      <c r="S247" s="105"/>
      <c r="T247" s="105"/>
      <c r="U247" s="105"/>
      <c r="V247" s="105"/>
      <c r="W247" s="105"/>
      <c r="X247" s="105"/>
      <c r="Y247" s="105"/>
      <c r="Z247" s="106"/>
      <c r="AA247" s="114"/>
      <c r="AB247" s="115"/>
      <c r="AC247" s="115"/>
      <c r="AD247" s="115"/>
      <c r="AE247" s="115"/>
      <c r="AF247" s="116"/>
      <c r="AG247" s="123"/>
      <c r="AH247" s="124"/>
      <c r="AI247" s="124"/>
      <c r="AJ247" s="124"/>
      <c r="AK247" s="124"/>
      <c r="AL247" s="124"/>
      <c r="AM247" s="125"/>
      <c r="AN247" s="129"/>
      <c r="AO247" s="129"/>
      <c r="AP247" s="129"/>
      <c r="AQ247" s="129"/>
      <c r="AR247" s="129"/>
      <c r="AS247" s="129"/>
      <c r="AT247" s="129"/>
      <c r="AU247" s="130"/>
      <c r="AV247" s="130"/>
      <c r="AW247" s="130"/>
      <c r="AX247" s="130"/>
      <c r="AY247" s="130"/>
      <c r="AZ247" s="130"/>
      <c r="BA247" s="186"/>
      <c r="BB247" s="187"/>
      <c r="BC247" s="187"/>
      <c r="BD247" s="187"/>
      <c r="BE247" s="187"/>
      <c r="BF247" s="187"/>
    </row>
    <row r="248" spans="1:71" s="87" customFormat="1" ht="15" customHeight="1">
      <c r="B248" s="89"/>
      <c r="C248" s="90"/>
      <c r="D248" s="107"/>
      <c r="E248" s="108"/>
      <c r="F248" s="108"/>
      <c r="G248" s="108"/>
      <c r="H248" s="108"/>
      <c r="I248" s="108"/>
      <c r="J248" s="109"/>
      <c r="K248" s="107"/>
      <c r="L248" s="108"/>
      <c r="M248" s="108"/>
      <c r="N248" s="108"/>
      <c r="O248" s="108"/>
      <c r="P248" s="108"/>
      <c r="Q248" s="108"/>
      <c r="R248" s="108"/>
      <c r="S248" s="108"/>
      <c r="T248" s="108"/>
      <c r="U248" s="108"/>
      <c r="V248" s="108"/>
      <c r="W248" s="108"/>
      <c r="X248" s="108"/>
      <c r="Y248" s="108"/>
      <c r="Z248" s="109"/>
      <c r="AA248" s="117"/>
      <c r="AB248" s="118"/>
      <c r="AC248" s="118"/>
      <c r="AD248" s="118"/>
      <c r="AE248" s="118"/>
      <c r="AF248" s="119"/>
      <c r="AG248" s="126"/>
      <c r="AH248" s="127"/>
      <c r="AI248" s="127"/>
      <c r="AJ248" s="127"/>
      <c r="AK248" s="127"/>
      <c r="AL248" s="127"/>
      <c r="AM248" s="128"/>
      <c r="AN248" s="129"/>
      <c r="AO248" s="129"/>
      <c r="AP248" s="129"/>
      <c r="AQ248" s="129"/>
      <c r="AR248" s="129"/>
      <c r="AS248" s="129"/>
      <c r="AT248" s="129"/>
      <c r="AU248" s="130"/>
      <c r="AV248" s="130"/>
      <c r="AW248" s="130"/>
      <c r="AX248" s="130"/>
      <c r="AY248" s="130"/>
      <c r="AZ248" s="130"/>
      <c r="BA248" s="186"/>
      <c r="BB248" s="187"/>
      <c r="BC248" s="187"/>
      <c r="BD248" s="187"/>
      <c r="BE248" s="187"/>
      <c r="BF248" s="187"/>
    </row>
    <row r="249" spans="1:71" s="87" customFormat="1" ht="13.5" customHeight="1">
      <c r="B249" s="89"/>
      <c r="C249" s="90"/>
      <c r="D249" s="189"/>
      <c r="E249" s="190"/>
      <c r="F249" s="190"/>
      <c r="G249" s="190"/>
      <c r="H249" s="190"/>
      <c r="I249" s="190"/>
      <c r="J249" s="191"/>
      <c r="K249" s="160" t="s">
        <v>191</v>
      </c>
      <c r="L249" s="161"/>
      <c r="M249" s="161"/>
      <c r="N249" s="161"/>
      <c r="O249" s="161"/>
      <c r="P249" s="161"/>
      <c r="Q249" s="161"/>
      <c r="R249" s="161"/>
      <c r="S249" s="161"/>
      <c r="T249" s="161"/>
      <c r="U249" s="161"/>
      <c r="V249" s="161"/>
      <c r="W249" s="161"/>
      <c r="X249" s="161"/>
      <c r="Y249" s="161"/>
      <c r="Z249" s="162"/>
      <c r="AA249" s="166" t="s">
        <v>98</v>
      </c>
      <c r="AB249" s="348"/>
      <c r="AC249" s="348"/>
      <c r="AD249" s="348"/>
      <c r="AE249" s="348"/>
      <c r="AF249" s="349"/>
      <c r="AG249" s="172">
        <v>4</v>
      </c>
      <c r="AH249" s="173"/>
      <c r="AI249" s="173"/>
      <c r="AJ249" s="173"/>
      <c r="AK249" s="173"/>
      <c r="AL249" s="173"/>
      <c r="AM249" s="174"/>
      <c r="AN249" s="178">
        <v>20</v>
      </c>
      <c r="AO249" s="179"/>
      <c r="AP249" s="179"/>
      <c r="AQ249" s="179"/>
      <c r="AR249" s="179"/>
      <c r="AS249" s="179"/>
      <c r="AT249" s="180"/>
      <c r="AU249" s="131">
        <f>AG249*AN249</f>
        <v>80</v>
      </c>
      <c r="AV249" s="132"/>
      <c r="AW249" s="132"/>
      <c r="AX249" s="132"/>
      <c r="AY249" s="132"/>
      <c r="AZ249" s="133"/>
      <c r="BA249" s="186"/>
      <c r="BB249" s="187"/>
      <c r="BC249" s="187"/>
      <c r="BD249" s="187"/>
      <c r="BE249" s="187"/>
      <c r="BF249" s="187"/>
    </row>
    <row r="250" spans="1:71" s="87" customFormat="1" ht="13.5" customHeight="1">
      <c r="B250" s="89"/>
      <c r="C250" s="90"/>
      <c r="D250" s="192"/>
      <c r="E250" s="193"/>
      <c r="F250" s="193"/>
      <c r="G250" s="193"/>
      <c r="H250" s="193"/>
      <c r="I250" s="193"/>
      <c r="J250" s="194"/>
      <c r="K250" s="247"/>
      <c r="L250" s="248"/>
      <c r="M250" s="248"/>
      <c r="N250" s="248"/>
      <c r="O250" s="248"/>
      <c r="P250" s="248"/>
      <c r="Q250" s="248"/>
      <c r="R250" s="248"/>
      <c r="S250" s="248"/>
      <c r="T250" s="248"/>
      <c r="U250" s="248"/>
      <c r="V250" s="248"/>
      <c r="W250" s="248"/>
      <c r="X250" s="248"/>
      <c r="Y250" s="248"/>
      <c r="Z250" s="249"/>
      <c r="AA250" s="350"/>
      <c r="AB250" s="351"/>
      <c r="AC250" s="351"/>
      <c r="AD250" s="351"/>
      <c r="AE250" s="351"/>
      <c r="AF250" s="352"/>
      <c r="AG250" s="253"/>
      <c r="AH250" s="254"/>
      <c r="AI250" s="254"/>
      <c r="AJ250" s="254"/>
      <c r="AK250" s="254"/>
      <c r="AL250" s="254"/>
      <c r="AM250" s="255"/>
      <c r="AN250" s="256"/>
      <c r="AO250" s="257"/>
      <c r="AP250" s="257"/>
      <c r="AQ250" s="257"/>
      <c r="AR250" s="257"/>
      <c r="AS250" s="257"/>
      <c r="AT250" s="258"/>
      <c r="AU250" s="231"/>
      <c r="AV250" s="232"/>
      <c r="AW250" s="232"/>
      <c r="AX250" s="232"/>
      <c r="AY250" s="232"/>
      <c r="AZ250" s="233"/>
      <c r="BA250" s="186"/>
      <c r="BB250" s="187"/>
      <c r="BC250" s="187"/>
      <c r="BD250" s="187"/>
      <c r="BE250" s="187"/>
      <c r="BF250" s="187"/>
    </row>
    <row r="251" spans="1:71" s="87" customFormat="1" ht="13.5" customHeight="1">
      <c r="B251" s="89"/>
      <c r="C251" s="90"/>
      <c r="D251" s="195"/>
      <c r="E251" s="196"/>
      <c r="F251" s="196"/>
      <c r="G251" s="196"/>
      <c r="H251" s="196"/>
      <c r="I251" s="196"/>
      <c r="J251" s="197"/>
      <c r="K251" s="356" t="s">
        <v>140</v>
      </c>
      <c r="L251" s="357"/>
      <c r="M251" s="357"/>
      <c r="N251" s="357"/>
      <c r="O251" s="357"/>
      <c r="P251" s="357"/>
      <c r="Q251" s="357"/>
      <c r="R251" s="357"/>
      <c r="S251" s="357"/>
      <c r="T251" s="357"/>
      <c r="U251" s="357"/>
      <c r="V251" s="357"/>
      <c r="W251" s="357"/>
      <c r="X251" s="357"/>
      <c r="Y251" s="357"/>
      <c r="Z251" s="358"/>
      <c r="AA251" s="353"/>
      <c r="AB251" s="354"/>
      <c r="AC251" s="354"/>
      <c r="AD251" s="354"/>
      <c r="AE251" s="354"/>
      <c r="AF251" s="355"/>
      <c r="AG251" s="175"/>
      <c r="AH251" s="176"/>
      <c r="AI251" s="176"/>
      <c r="AJ251" s="176"/>
      <c r="AK251" s="176"/>
      <c r="AL251" s="176"/>
      <c r="AM251" s="177"/>
      <c r="AN251" s="181"/>
      <c r="AO251" s="182"/>
      <c r="AP251" s="182"/>
      <c r="AQ251" s="182"/>
      <c r="AR251" s="182"/>
      <c r="AS251" s="182"/>
      <c r="AT251" s="183"/>
      <c r="AU251" s="134"/>
      <c r="AV251" s="135"/>
      <c r="AW251" s="135"/>
      <c r="AX251" s="135"/>
      <c r="AY251" s="135"/>
      <c r="AZ251" s="136"/>
      <c r="BA251" s="186"/>
      <c r="BB251" s="187"/>
      <c r="BC251" s="187"/>
      <c r="BD251" s="187"/>
      <c r="BE251" s="187"/>
      <c r="BF251" s="187"/>
    </row>
    <row r="252" spans="1:71" s="87" customFormat="1" ht="12" customHeight="1">
      <c r="B252" s="89"/>
      <c r="C252" s="89"/>
      <c r="D252" s="100" t="s">
        <v>208</v>
      </c>
      <c r="E252" s="91"/>
      <c r="F252" s="91"/>
      <c r="G252" s="91"/>
      <c r="H252" s="91"/>
      <c r="I252" s="91"/>
      <c r="J252" s="91"/>
      <c r="K252" s="92"/>
      <c r="L252" s="92"/>
      <c r="M252" s="92"/>
      <c r="N252" s="92"/>
      <c r="O252" s="92"/>
      <c r="P252" s="92"/>
      <c r="Q252" s="92"/>
      <c r="R252" s="92"/>
      <c r="S252" s="92"/>
      <c r="T252" s="92"/>
      <c r="U252" s="92"/>
      <c r="V252" s="92"/>
      <c r="W252" s="92"/>
      <c r="X252" s="92"/>
      <c r="Y252" s="92"/>
      <c r="Z252" s="92"/>
      <c r="AA252" s="93"/>
      <c r="AB252" s="93"/>
      <c r="AC252" s="93"/>
      <c r="AD252" s="93"/>
      <c r="AE252" s="93"/>
      <c r="AF252" s="93"/>
      <c r="AG252" s="94"/>
      <c r="AH252" s="94"/>
      <c r="AI252" s="94"/>
      <c r="AJ252" s="94"/>
      <c r="AK252" s="94"/>
      <c r="AL252" s="94"/>
      <c r="AM252" s="94"/>
      <c r="AN252" s="95"/>
      <c r="AO252" s="95"/>
      <c r="AP252" s="95"/>
      <c r="AQ252" s="95"/>
      <c r="AR252" s="95"/>
      <c r="AS252" s="95"/>
      <c r="AT252" s="96"/>
      <c r="AU252" s="97"/>
      <c r="AV252" s="97"/>
      <c r="AW252" s="97"/>
      <c r="AX252" s="97"/>
      <c r="AY252" s="97"/>
      <c r="AZ252" s="97"/>
      <c r="BA252" s="98"/>
      <c r="BB252" s="99"/>
      <c r="BC252" s="99"/>
      <c r="BD252" s="99"/>
      <c r="BE252" s="99"/>
      <c r="BF252" s="99"/>
    </row>
    <row r="253" spans="1:71" s="87" customFormat="1" ht="15" customHeight="1">
      <c r="C253" s="87" t="s">
        <v>211</v>
      </c>
      <c r="BR253" s="88"/>
      <c r="BS253" s="88"/>
    </row>
    <row r="254" spans="1:71" s="87" customFormat="1" ht="15" customHeight="1">
      <c r="B254" s="89"/>
      <c r="C254" s="90"/>
      <c r="D254" s="101" t="s">
        <v>91</v>
      </c>
      <c r="E254" s="102"/>
      <c r="F254" s="102"/>
      <c r="G254" s="102"/>
      <c r="H254" s="102"/>
      <c r="I254" s="102"/>
      <c r="J254" s="103"/>
      <c r="K254" s="110" t="s">
        <v>92</v>
      </c>
      <c r="L254" s="102"/>
      <c r="M254" s="102"/>
      <c r="N254" s="102"/>
      <c r="O254" s="102"/>
      <c r="P254" s="102"/>
      <c r="Q254" s="102"/>
      <c r="R254" s="102"/>
      <c r="S254" s="102"/>
      <c r="T254" s="102"/>
      <c r="U254" s="102"/>
      <c r="V254" s="102"/>
      <c r="W254" s="102"/>
      <c r="X254" s="102"/>
      <c r="Y254" s="102"/>
      <c r="Z254" s="103"/>
      <c r="AA254" s="111" t="s">
        <v>93</v>
      </c>
      <c r="AB254" s="112"/>
      <c r="AC254" s="112"/>
      <c r="AD254" s="112"/>
      <c r="AE254" s="112"/>
      <c r="AF254" s="113"/>
      <c r="AG254" s="120" t="s">
        <v>94</v>
      </c>
      <c r="AH254" s="121"/>
      <c r="AI254" s="121"/>
      <c r="AJ254" s="121"/>
      <c r="AK254" s="121"/>
      <c r="AL254" s="121"/>
      <c r="AM254" s="122"/>
      <c r="AN254" s="129" t="s">
        <v>95</v>
      </c>
      <c r="AO254" s="129"/>
      <c r="AP254" s="129"/>
      <c r="AQ254" s="129"/>
      <c r="AR254" s="129"/>
      <c r="AS254" s="129"/>
      <c r="AT254" s="129"/>
      <c r="AU254" s="130" t="s">
        <v>96</v>
      </c>
      <c r="AV254" s="130"/>
      <c r="AW254" s="130"/>
      <c r="AX254" s="130"/>
      <c r="AY254" s="130"/>
      <c r="AZ254" s="130"/>
      <c r="BA254" s="186"/>
      <c r="BB254" s="187"/>
      <c r="BC254" s="187"/>
      <c r="BD254" s="187"/>
      <c r="BE254" s="187"/>
      <c r="BF254" s="187"/>
    </row>
    <row r="255" spans="1:71" s="87" customFormat="1" ht="15" customHeight="1">
      <c r="B255" s="89"/>
      <c r="C255" s="90"/>
      <c r="D255" s="104"/>
      <c r="E255" s="105"/>
      <c r="F255" s="105"/>
      <c r="G255" s="105"/>
      <c r="H255" s="105"/>
      <c r="I255" s="105"/>
      <c r="J255" s="106"/>
      <c r="K255" s="104"/>
      <c r="L255" s="105"/>
      <c r="M255" s="105"/>
      <c r="N255" s="105"/>
      <c r="O255" s="105"/>
      <c r="P255" s="105"/>
      <c r="Q255" s="105"/>
      <c r="R255" s="105"/>
      <c r="S255" s="105"/>
      <c r="T255" s="105"/>
      <c r="U255" s="105"/>
      <c r="V255" s="105"/>
      <c r="W255" s="105"/>
      <c r="X255" s="105"/>
      <c r="Y255" s="105"/>
      <c r="Z255" s="106"/>
      <c r="AA255" s="114"/>
      <c r="AB255" s="115"/>
      <c r="AC255" s="115"/>
      <c r="AD255" s="115"/>
      <c r="AE255" s="115"/>
      <c r="AF255" s="116"/>
      <c r="AG255" s="123"/>
      <c r="AH255" s="124"/>
      <c r="AI255" s="124"/>
      <c r="AJ255" s="124"/>
      <c r="AK255" s="124"/>
      <c r="AL255" s="124"/>
      <c r="AM255" s="125"/>
      <c r="AN255" s="129"/>
      <c r="AO255" s="129"/>
      <c r="AP255" s="129"/>
      <c r="AQ255" s="129"/>
      <c r="AR255" s="129"/>
      <c r="AS255" s="129"/>
      <c r="AT255" s="129"/>
      <c r="AU255" s="130"/>
      <c r="AV255" s="130"/>
      <c r="AW255" s="130"/>
      <c r="AX255" s="130"/>
      <c r="AY255" s="130"/>
      <c r="AZ255" s="130"/>
      <c r="BA255" s="186"/>
      <c r="BB255" s="187"/>
      <c r="BC255" s="187"/>
      <c r="BD255" s="187"/>
      <c r="BE255" s="187"/>
      <c r="BF255" s="187"/>
    </row>
    <row r="256" spans="1:71" s="87" customFormat="1" ht="15" customHeight="1">
      <c r="B256" s="89"/>
      <c r="C256" s="90"/>
      <c r="D256" s="107"/>
      <c r="E256" s="108"/>
      <c r="F256" s="108"/>
      <c r="G256" s="108"/>
      <c r="H256" s="108"/>
      <c r="I256" s="108"/>
      <c r="J256" s="109"/>
      <c r="K256" s="107"/>
      <c r="L256" s="108"/>
      <c r="M256" s="108"/>
      <c r="N256" s="108"/>
      <c r="O256" s="108"/>
      <c r="P256" s="108"/>
      <c r="Q256" s="108"/>
      <c r="R256" s="108"/>
      <c r="S256" s="108"/>
      <c r="T256" s="108"/>
      <c r="U256" s="108"/>
      <c r="V256" s="108"/>
      <c r="W256" s="108"/>
      <c r="X256" s="108"/>
      <c r="Y256" s="108"/>
      <c r="Z256" s="109"/>
      <c r="AA256" s="117"/>
      <c r="AB256" s="118"/>
      <c r="AC256" s="118"/>
      <c r="AD256" s="118"/>
      <c r="AE256" s="118"/>
      <c r="AF256" s="119"/>
      <c r="AG256" s="126"/>
      <c r="AH256" s="127"/>
      <c r="AI256" s="127"/>
      <c r="AJ256" s="127"/>
      <c r="AK256" s="127"/>
      <c r="AL256" s="127"/>
      <c r="AM256" s="128"/>
      <c r="AN256" s="129"/>
      <c r="AO256" s="129"/>
      <c r="AP256" s="129"/>
      <c r="AQ256" s="129"/>
      <c r="AR256" s="129"/>
      <c r="AS256" s="129"/>
      <c r="AT256" s="129"/>
      <c r="AU256" s="130"/>
      <c r="AV256" s="130"/>
      <c r="AW256" s="130"/>
      <c r="AX256" s="130"/>
      <c r="AY256" s="130"/>
      <c r="AZ256" s="130"/>
      <c r="BA256" s="186"/>
      <c r="BB256" s="187"/>
      <c r="BC256" s="187"/>
      <c r="BD256" s="187"/>
      <c r="BE256" s="187"/>
      <c r="BF256" s="187"/>
    </row>
    <row r="257" spans="1:71" s="87" customFormat="1" ht="13.5" customHeight="1">
      <c r="B257" s="89"/>
      <c r="C257" s="90"/>
      <c r="D257" s="189"/>
      <c r="E257" s="190"/>
      <c r="F257" s="190"/>
      <c r="G257" s="190"/>
      <c r="H257" s="190"/>
      <c r="I257" s="190"/>
      <c r="J257" s="191"/>
      <c r="K257" s="160" t="s">
        <v>192</v>
      </c>
      <c r="L257" s="161"/>
      <c r="M257" s="161"/>
      <c r="N257" s="161"/>
      <c r="O257" s="161"/>
      <c r="P257" s="161"/>
      <c r="Q257" s="161"/>
      <c r="R257" s="161"/>
      <c r="S257" s="161"/>
      <c r="T257" s="161"/>
      <c r="U257" s="161"/>
      <c r="V257" s="161"/>
      <c r="W257" s="161"/>
      <c r="X257" s="161"/>
      <c r="Y257" s="161"/>
      <c r="Z257" s="162"/>
      <c r="AA257" s="166" t="s">
        <v>98</v>
      </c>
      <c r="AB257" s="348"/>
      <c r="AC257" s="348"/>
      <c r="AD257" s="348"/>
      <c r="AE257" s="348"/>
      <c r="AF257" s="349"/>
      <c r="AG257" s="172">
        <v>4</v>
      </c>
      <c r="AH257" s="173"/>
      <c r="AI257" s="173"/>
      <c r="AJ257" s="173"/>
      <c r="AK257" s="173"/>
      <c r="AL257" s="173"/>
      <c r="AM257" s="174"/>
      <c r="AN257" s="178">
        <v>20</v>
      </c>
      <c r="AO257" s="179"/>
      <c r="AP257" s="179"/>
      <c r="AQ257" s="179"/>
      <c r="AR257" s="179"/>
      <c r="AS257" s="179"/>
      <c r="AT257" s="180"/>
      <c r="AU257" s="131">
        <f>AG257*AN257</f>
        <v>80</v>
      </c>
      <c r="AV257" s="132"/>
      <c r="AW257" s="132"/>
      <c r="AX257" s="132"/>
      <c r="AY257" s="132"/>
      <c r="AZ257" s="133"/>
      <c r="BA257" s="186"/>
      <c r="BB257" s="187"/>
      <c r="BC257" s="187"/>
      <c r="BD257" s="187"/>
      <c r="BE257" s="187"/>
      <c r="BF257" s="187"/>
    </row>
    <row r="258" spans="1:71" s="87" customFormat="1" ht="13.5" customHeight="1">
      <c r="B258" s="89"/>
      <c r="C258" s="90"/>
      <c r="D258" s="192"/>
      <c r="E258" s="193"/>
      <c r="F258" s="193"/>
      <c r="G258" s="193"/>
      <c r="H258" s="193"/>
      <c r="I258" s="193"/>
      <c r="J258" s="194"/>
      <c r="K258" s="247"/>
      <c r="L258" s="248"/>
      <c r="M258" s="248"/>
      <c r="N258" s="248"/>
      <c r="O258" s="248"/>
      <c r="P258" s="248"/>
      <c r="Q258" s="248"/>
      <c r="R258" s="248"/>
      <c r="S258" s="248"/>
      <c r="T258" s="248"/>
      <c r="U258" s="248"/>
      <c r="V258" s="248"/>
      <c r="W258" s="248"/>
      <c r="X258" s="248"/>
      <c r="Y258" s="248"/>
      <c r="Z258" s="249"/>
      <c r="AA258" s="350"/>
      <c r="AB258" s="351"/>
      <c r="AC258" s="351"/>
      <c r="AD258" s="351"/>
      <c r="AE258" s="351"/>
      <c r="AF258" s="352"/>
      <c r="AG258" s="253"/>
      <c r="AH258" s="254"/>
      <c r="AI258" s="254"/>
      <c r="AJ258" s="254"/>
      <c r="AK258" s="254"/>
      <c r="AL258" s="254"/>
      <c r="AM258" s="255"/>
      <c r="AN258" s="256"/>
      <c r="AO258" s="257"/>
      <c r="AP258" s="257"/>
      <c r="AQ258" s="257"/>
      <c r="AR258" s="257"/>
      <c r="AS258" s="257"/>
      <c r="AT258" s="258"/>
      <c r="AU258" s="231"/>
      <c r="AV258" s="232"/>
      <c r="AW258" s="232"/>
      <c r="AX258" s="232"/>
      <c r="AY258" s="232"/>
      <c r="AZ258" s="233"/>
      <c r="BA258" s="186"/>
      <c r="BB258" s="187"/>
      <c r="BC258" s="187"/>
      <c r="BD258" s="187"/>
      <c r="BE258" s="187"/>
      <c r="BF258" s="187"/>
    </row>
    <row r="259" spans="1:71" s="87" customFormat="1" ht="13.5" customHeight="1">
      <c r="B259" s="89"/>
      <c r="C259" s="90"/>
      <c r="D259" s="195"/>
      <c r="E259" s="196"/>
      <c r="F259" s="196"/>
      <c r="G259" s="196"/>
      <c r="H259" s="196"/>
      <c r="I259" s="196"/>
      <c r="J259" s="197"/>
      <c r="K259" s="356" t="s">
        <v>140</v>
      </c>
      <c r="L259" s="357"/>
      <c r="M259" s="357"/>
      <c r="N259" s="357"/>
      <c r="O259" s="357"/>
      <c r="P259" s="357"/>
      <c r="Q259" s="357"/>
      <c r="R259" s="357"/>
      <c r="S259" s="357"/>
      <c r="T259" s="357"/>
      <c r="U259" s="357"/>
      <c r="V259" s="357"/>
      <c r="W259" s="357"/>
      <c r="X259" s="357"/>
      <c r="Y259" s="357"/>
      <c r="Z259" s="358"/>
      <c r="AA259" s="353"/>
      <c r="AB259" s="354"/>
      <c r="AC259" s="354"/>
      <c r="AD259" s="354"/>
      <c r="AE259" s="354"/>
      <c r="AF259" s="355"/>
      <c r="AG259" s="175"/>
      <c r="AH259" s="176"/>
      <c r="AI259" s="176"/>
      <c r="AJ259" s="176"/>
      <c r="AK259" s="176"/>
      <c r="AL259" s="176"/>
      <c r="AM259" s="177"/>
      <c r="AN259" s="181"/>
      <c r="AO259" s="182"/>
      <c r="AP259" s="182"/>
      <c r="AQ259" s="182"/>
      <c r="AR259" s="182"/>
      <c r="AS259" s="182"/>
      <c r="AT259" s="183"/>
      <c r="AU259" s="134"/>
      <c r="AV259" s="135"/>
      <c r="AW259" s="135"/>
      <c r="AX259" s="135"/>
      <c r="AY259" s="135"/>
      <c r="AZ259" s="136"/>
      <c r="BA259" s="186"/>
      <c r="BB259" s="187"/>
      <c r="BC259" s="187"/>
      <c r="BD259" s="187"/>
      <c r="BE259" s="187"/>
      <c r="BF259" s="187"/>
    </row>
    <row r="260" spans="1:71" s="87" customFormat="1" ht="12" customHeight="1">
      <c r="D260" s="100" t="s">
        <v>212</v>
      </c>
    </row>
    <row r="261" spans="1:71" ht="15" customHeight="1"/>
    <row r="262" spans="1:71" ht="15" customHeight="1">
      <c r="A262" s="188"/>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c r="AA262" s="188"/>
      <c r="AB262" s="188"/>
      <c r="AC262" s="188"/>
      <c r="AD262" s="188"/>
      <c r="AE262" s="188"/>
      <c r="AF262" s="188"/>
      <c r="AG262" s="188"/>
      <c r="AH262" s="188"/>
      <c r="AI262" s="188"/>
      <c r="AJ262" s="188"/>
      <c r="AK262" s="188"/>
      <c r="AL262" s="188"/>
      <c r="AM262" s="188"/>
      <c r="AN262" s="188"/>
      <c r="AO262" s="188"/>
      <c r="AP262" s="188"/>
      <c r="AQ262" s="188"/>
      <c r="AR262" s="188"/>
      <c r="AS262" s="188"/>
      <c r="AT262" s="188"/>
      <c r="BR262" s="50"/>
      <c r="BS262" s="50"/>
    </row>
    <row r="263" spans="1:71" ht="7.5" customHeight="1"/>
    <row r="264" spans="1:71" ht="13.5" customHeight="1">
      <c r="A264" s="2" t="s">
        <v>193</v>
      </c>
    </row>
    <row r="265" spans="1:71" ht="13.5" customHeight="1">
      <c r="A265" s="188" t="s">
        <v>194</v>
      </c>
      <c r="B265" s="188"/>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c r="AA265" s="188"/>
      <c r="AB265" s="188"/>
      <c r="AC265" s="188"/>
      <c r="AD265" s="188"/>
      <c r="AE265" s="188"/>
      <c r="AF265" s="188"/>
      <c r="AG265" s="188"/>
      <c r="AH265" s="188"/>
      <c r="AI265" s="188"/>
      <c r="AJ265" s="188"/>
      <c r="AK265" s="188"/>
      <c r="AL265" s="188"/>
      <c r="AM265" s="188"/>
      <c r="AN265" s="188"/>
      <c r="AO265" s="188"/>
      <c r="AP265" s="188"/>
      <c r="AQ265" s="188"/>
      <c r="AR265" s="188"/>
      <c r="AS265" s="188"/>
      <c r="AT265" s="188"/>
      <c r="BR265" s="50"/>
      <c r="BS265" s="50"/>
    </row>
    <row r="266" spans="1:71" ht="13.5" customHeight="1">
      <c r="B266" s="40" t="s">
        <v>195</v>
      </c>
    </row>
    <row r="267" spans="1:71" ht="13.5" customHeight="1">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row>
    <row r="268" spans="1:71" ht="13.5" customHeight="1">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row>
    <row r="269" spans="1:71" ht="13.5" customHeight="1"/>
    <row r="270" spans="1:71" ht="15" customHeight="1">
      <c r="C270" s="184" t="s">
        <v>196</v>
      </c>
      <c r="D270" s="184"/>
      <c r="E270" s="184"/>
      <c r="F270" s="184"/>
      <c r="G270" s="184"/>
      <c r="H270" s="184"/>
      <c r="I270" s="184"/>
      <c r="J270" s="184"/>
      <c r="K270" s="184"/>
      <c r="L270" s="184"/>
      <c r="M270" s="184"/>
      <c r="N270" s="184"/>
      <c r="O270" s="184"/>
      <c r="P270" s="184"/>
      <c r="Q270" s="184"/>
      <c r="R270" s="184"/>
      <c r="S270" s="184"/>
      <c r="T270" s="184"/>
      <c r="U270" s="184"/>
      <c r="V270" s="184"/>
      <c r="W270" s="184"/>
      <c r="X270" s="184"/>
      <c r="Y270" s="184"/>
      <c r="Z270" s="184"/>
    </row>
    <row r="271" spans="1:71" ht="12.75" customHeight="1">
      <c r="B271" s="5"/>
      <c r="C271" s="45"/>
      <c r="D271" s="137" t="s">
        <v>92</v>
      </c>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9"/>
      <c r="AA271" s="146" t="s">
        <v>93</v>
      </c>
      <c r="AB271" s="147"/>
      <c r="AC271" s="147"/>
      <c r="AD271" s="147"/>
      <c r="AE271" s="147"/>
      <c r="AF271" s="148"/>
      <c r="AG271" s="155" t="s">
        <v>136</v>
      </c>
      <c r="AH271" s="138"/>
      <c r="AI271" s="138"/>
      <c r="AJ271" s="138"/>
      <c r="AK271" s="138"/>
      <c r="AL271" s="138"/>
      <c r="AM271" s="139"/>
      <c r="AN271" s="156" t="s">
        <v>95</v>
      </c>
      <c r="AO271" s="156"/>
      <c r="AP271" s="156"/>
      <c r="AQ271" s="156"/>
      <c r="AR271" s="156"/>
      <c r="AS271" s="156"/>
      <c r="AT271" s="156"/>
      <c r="AU271" s="157" t="s">
        <v>96</v>
      </c>
      <c r="AV271" s="157"/>
      <c r="AW271" s="157"/>
      <c r="AX271" s="157"/>
      <c r="AY271" s="157"/>
      <c r="AZ271" s="157"/>
      <c r="BA271" s="158"/>
      <c r="BB271" s="159"/>
      <c r="BC271" s="159"/>
      <c r="BD271" s="159"/>
      <c r="BE271" s="159"/>
      <c r="BF271" s="159"/>
    </row>
    <row r="272" spans="1:71" ht="12.75" customHeight="1">
      <c r="B272" s="5"/>
      <c r="C272" s="45"/>
      <c r="D272" s="140"/>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2"/>
      <c r="AA272" s="149"/>
      <c r="AB272" s="150"/>
      <c r="AC272" s="150"/>
      <c r="AD272" s="150"/>
      <c r="AE272" s="150"/>
      <c r="AF272" s="151"/>
      <c r="AG272" s="140"/>
      <c r="AH272" s="141"/>
      <c r="AI272" s="141"/>
      <c r="AJ272" s="141"/>
      <c r="AK272" s="141"/>
      <c r="AL272" s="141"/>
      <c r="AM272" s="142"/>
      <c r="AN272" s="156"/>
      <c r="AO272" s="156"/>
      <c r="AP272" s="156"/>
      <c r="AQ272" s="156"/>
      <c r="AR272" s="156"/>
      <c r="AS272" s="156"/>
      <c r="AT272" s="156"/>
      <c r="AU272" s="157"/>
      <c r="AV272" s="157"/>
      <c r="AW272" s="157"/>
      <c r="AX272" s="157"/>
      <c r="AY272" s="157"/>
      <c r="AZ272" s="157"/>
      <c r="BA272" s="158"/>
      <c r="BB272" s="159"/>
      <c r="BC272" s="159"/>
      <c r="BD272" s="159"/>
      <c r="BE272" s="159"/>
      <c r="BF272" s="159"/>
    </row>
    <row r="273" spans="2:71" ht="12.75" customHeight="1">
      <c r="B273" s="5"/>
      <c r="C273" s="45"/>
      <c r="D273" s="143"/>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5"/>
      <c r="AA273" s="152"/>
      <c r="AB273" s="153"/>
      <c r="AC273" s="153"/>
      <c r="AD273" s="153"/>
      <c r="AE273" s="153"/>
      <c r="AF273" s="154"/>
      <c r="AG273" s="143"/>
      <c r="AH273" s="144"/>
      <c r="AI273" s="144"/>
      <c r="AJ273" s="144"/>
      <c r="AK273" s="144"/>
      <c r="AL273" s="144"/>
      <c r="AM273" s="145"/>
      <c r="AN273" s="156"/>
      <c r="AO273" s="156"/>
      <c r="AP273" s="156"/>
      <c r="AQ273" s="156"/>
      <c r="AR273" s="156"/>
      <c r="AS273" s="156"/>
      <c r="AT273" s="156"/>
      <c r="AU273" s="157"/>
      <c r="AV273" s="157"/>
      <c r="AW273" s="157"/>
      <c r="AX273" s="157"/>
      <c r="AY273" s="157"/>
      <c r="AZ273" s="157"/>
      <c r="BA273" s="158"/>
      <c r="BB273" s="159"/>
      <c r="BC273" s="159"/>
      <c r="BD273" s="159"/>
      <c r="BE273" s="159"/>
      <c r="BF273" s="159"/>
    </row>
    <row r="274" spans="2:71" ht="13.5" customHeight="1">
      <c r="B274" s="5"/>
      <c r="C274" s="45"/>
      <c r="D274" s="160" t="s">
        <v>197</v>
      </c>
      <c r="E274" s="161"/>
      <c r="F274" s="161"/>
      <c r="G274" s="161"/>
      <c r="H274" s="161"/>
      <c r="I274" s="161"/>
      <c r="J274" s="161"/>
      <c r="K274" s="161"/>
      <c r="L274" s="161"/>
      <c r="M274" s="161"/>
      <c r="N274" s="161"/>
      <c r="O274" s="161"/>
      <c r="P274" s="161"/>
      <c r="Q274" s="161"/>
      <c r="R274" s="161"/>
      <c r="S274" s="161"/>
      <c r="T274" s="161"/>
      <c r="U274" s="161"/>
      <c r="V274" s="161"/>
      <c r="W274" s="161"/>
      <c r="X274" s="161"/>
      <c r="Y274" s="161"/>
      <c r="Z274" s="162"/>
      <c r="AA274" s="166" t="s">
        <v>98</v>
      </c>
      <c r="AB274" s="167"/>
      <c r="AC274" s="167"/>
      <c r="AD274" s="167"/>
      <c r="AE274" s="167"/>
      <c r="AF274" s="168"/>
      <c r="AG274" s="172">
        <v>6</v>
      </c>
      <c r="AH274" s="173"/>
      <c r="AI274" s="173"/>
      <c r="AJ274" s="173"/>
      <c r="AK274" s="173"/>
      <c r="AL274" s="173"/>
      <c r="AM274" s="174"/>
      <c r="AN274" s="178">
        <v>20</v>
      </c>
      <c r="AO274" s="179"/>
      <c r="AP274" s="179"/>
      <c r="AQ274" s="179"/>
      <c r="AR274" s="179"/>
      <c r="AS274" s="179"/>
      <c r="AT274" s="180"/>
      <c r="AU274" s="131">
        <f>AG274*AN274</f>
        <v>120</v>
      </c>
      <c r="AV274" s="132"/>
      <c r="AW274" s="132"/>
      <c r="AX274" s="132"/>
      <c r="AY274" s="132"/>
      <c r="AZ274" s="133"/>
      <c r="BA274" s="158"/>
      <c r="BB274" s="159"/>
      <c r="BC274" s="159"/>
      <c r="BD274" s="159"/>
      <c r="BE274" s="159"/>
      <c r="BF274" s="159"/>
    </row>
    <row r="275" spans="2:71" ht="13.5" customHeight="1">
      <c r="B275" s="5"/>
      <c r="C275" s="45"/>
      <c r="D275" s="163"/>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5"/>
      <c r="AA275" s="169"/>
      <c r="AB275" s="170"/>
      <c r="AC275" s="170"/>
      <c r="AD275" s="170"/>
      <c r="AE275" s="170"/>
      <c r="AF275" s="171"/>
      <c r="AG275" s="175"/>
      <c r="AH275" s="176"/>
      <c r="AI275" s="176"/>
      <c r="AJ275" s="176"/>
      <c r="AK275" s="176"/>
      <c r="AL275" s="176"/>
      <c r="AM275" s="177"/>
      <c r="AN275" s="181"/>
      <c r="AO275" s="182"/>
      <c r="AP275" s="182"/>
      <c r="AQ275" s="182"/>
      <c r="AR275" s="182"/>
      <c r="AS275" s="182"/>
      <c r="AT275" s="183"/>
      <c r="AU275" s="134"/>
      <c r="AV275" s="135"/>
      <c r="AW275" s="135"/>
      <c r="AX275" s="135"/>
      <c r="AY275" s="135"/>
      <c r="AZ275" s="136"/>
      <c r="BA275" s="158"/>
      <c r="BB275" s="159"/>
      <c r="BC275" s="159"/>
      <c r="BD275" s="159"/>
      <c r="BE275" s="159"/>
      <c r="BF275" s="159"/>
    </row>
    <row r="276" spans="2:71" ht="13.5" customHeight="1">
      <c r="B276" s="5"/>
      <c r="C276" s="45"/>
      <c r="D276" s="160"/>
      <c r="E276" s="161"/>
      <c r="F276" s="161"/>
      <c r="G276" s="161"/>
      <c r="H276" s="161"/>
      <c r="I276" s="161"/>
      <c r="J276" s="161"/>
      <c r="K276" s="161"/>
      <c r="L276" s="161"/>
      <c r="M276" s="161"/>
      <c r="N276" s="161"/>
      <c r="O276" s="161"/>
      <c r="P276" s="161"/>
      <c r="Q276" s="161"/>
      <c r="R276" s="161"/>
      <c r="S276" s="161"/>
      <c r="T276" s="161"/>
      <c r="U276" s="161"/>
      <c r="V276" s="161"/>
      <c r="W276" s="161"/>
      <c r="X276" s="161"/>
      <c r="Y276" s="161"/>
      <c r="Z276" s="162"/>
      <c r="AA276" s="166"/>
      <c r="AB276" s="167"/>
      <c r="AC276" s="167"/>
      <c r="AD276" s="167"/>
      <c r="AE276" s="167"/>
      <c r="AF276" s="168"/>
      <c r="AG276" s="172"/>
      <c r="AH276" s="173"/>
      <c r="AI276" s="173"/>
      <c r="AJ276" s="173"/>
      <c r="AK276" s="173"/>
      <c r="AL276" s="173"/>
      <c r="AM276" s="174"/>
      <c r="AN276" s="178"/>
      <c r="AO276" s="179"/>
      <c r="AP276" s="179"/>
      <c r="AQ276" s="179"/>
      <c r="AR276" s="179"/>
      <c r="AS276" s="179"/>
      <c r="AT276" s="180"/>
      <c r="AU276" s="131">
        <f>AG276*AN276</f>
        <v>0</v>
      </c>
      <c r="AV276" s="132"/>
      <c r="AW276" s="132"/>
      <c r="AX276" s="132"/>
      <c r="AY276" s="132"/>
      <c r="AZ276" s="133"/>
      <c r="BA276" s="158"/>
      <c r="BB276" s="159"/>
      <c r="BC276" s="159"/>
      <c r="BD276" s="159"/>
      <c r="BE276" s="159"/>
      <c r="BF276" s="159"/>
    </row>
    <row r="277" spans="2:71" ht="13.5" customHeight="1">
      <c r="B277" s="5"/>
      <c r="C277" s="45"/>
      <c r="D277" s="163"/>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5"/>
      <c r="AA277" s="169"/>
      <c r="AB277" s="170"/>
      <c r="AC277" s="170"/>
      <c r="AD277" s="170"/>
      <c r="AE277" s="170"/>
      <c r="AF277" s="171"/>
      <c r="AG277" s="175"/>
      <c r="AH277" s="176"/>
      <c r="AI277" s="176"/>
      <c r="AJ277" s="176"/>
      <c r="AK277" s="176"/>
      <c r="AL277" s="176"/>
      <c r="AM277" s="177"/>
      <c r="AN277" s="181"/>
      <c r="AO277" s="182"/>
      <c r="AP277" s="182"/>
      <c r="AQ277" s="182"/>
      <c r="AR277" s="182"/>
      <c r="AS277" s="182"/>
      <c r="AT277" s="183"/>
      <c r="AU277" s="134"/>
      <c r="AV277" s="135"/>
      <c r="AW277" s="135"/>
      <c r="AX277" s="135"/>
      <c r="AY277" s="135"/>
      <c r="AZ277" s="136"/>
      <c r="BA277" s="158"/>
      <c r="BB277" s="159"/>
      <c r="BC277" s="159"/>
      <c r="BD277" s="159"/>
      <c r="BE277" s="159"/>
      <c r="BF277" s="159"/>
    </row>
    <row r="278" spans="2:71" ht="15" customHeight="1">
      <c r="B278" s="2" t="s">
        <v>198</v>
      </c>
      <c r="BR278" s="50"/>
      <c r="BS278" s="50"/>
    </row>
    <row r="279" spans="2:71" ht="12" customHeight="1">
      <c r="B279" s="5"/>
      <c r="C279" s="45"/>
      <c r="D279" s="137" t="s">
        <v>92</v>
      </c>
      <c r="E279" s="138"/>
      <c r="F279" s="138"/>
      <c r="G279" s="138"/>
      <c r="H279" s="138"/>
      <c r="I279" s="138"/>
      <c r="J279" s="138"/>
      <c r="K279" s="138"/>
      <c r="L279" s="138"/>
      <c r="M279" s="138"/>
      <c r="N279" s="138"/>
      <c r="O279" s="138"/>
      <c r="P279" s="138"/>
      <c r="Q279" s="138"/>
      <c r="R279" s="138"/>
      <c r="S279" s="138"/>
      <c r="T279" s="138"/>
      <c r="U279" s="138"/>
      <c r="V279" s="138"/>
      <c r="W279" s="138"/>
      <c r="X279" s="138"/>
      <c r="Y279" s="138"/>
      <c r="Z279" s="139"/>
      <c r="AA279" s="146" t="s">
        <v>93</v>
      </c>
      <c r="AB279" s="147"/>
      <c r="AC279" s="147"/>
      <c r="AD279" s="147"/>
      <c r="AE279" s="147"/>
      <c r="AF279" s="148"/>
      <c r="AG279" s="155" t="s">
        <v>94</v>
      </c>
      <c r="AH279" s="138"/>
      <c r="AI279" s="138"/>
      <c r="AJ279" s="138"/>
      <c r="AK279" s="138"/>
      <c r="AL279" s="138"/>
      <c r="AM279" s="139"/>
      <c r="AN279" s="156" t="s">
        <v>95</v>
      </c>
      <c r="AO279" s="156"/>
      <c r="AP279" s="156"/>
      <c r="AQ279" s="156"/>
      <c r="AR279" s="156"/>
      <c r="AS279" s="156"/>
      <c r="AT279" s="156"/>
      <c r="AU279" s="157" t="s">
        <v>138</v>
      </c>
      <c r="AV279" s="157"/>
      <c r="AW279" s="157"/>
      <c r="AX279" s="157"/>
      <c r="AY279" s="157"/>
      <c r="AZ279" s="157"/>
      <c r="BA279" s="158"/>
      <c r="BB279" s="159"/>
      <c r="BC279" s="159"/>
      <c r="BD279" s="159"/>
      <c r="BE279" s="159"/>
      <c r="BF279" s="159"/>
    </row>
    <row r="280" spans="2:71" ht="12" customHeight="1">
      <c r="B280" s="5"/>
      <c r="C280" s="45"/>
      <c r="D280" s="140"/>
      <c r="E280" s="141"/>
      <c r="F280" s="141"/>
      <c r="G280" s="141"/>
      <c r="H280" s="141"/>
      <c r="I280" s="141"/>
      <c r="J280" s="141"/>
      <c r="K280" s="141"/>
      <c r="L280" s="141"/>
      <c r="M280" s="141"/>
      <c r="N280" s="141"/>
      <c r="O280" s="141"/>
      <c r="P280" s="141"/>
      <c r="Q280" s="141"/>
      <c r="R280" s="141"/>
      <c r="S280" s="141"/>
      <c r="T280" s="141"/>
      <c r="U280" s="141"/>
      <c r="V280" s="141"/>
      <c r="W280" s="141"/>
      <c r="X280" s="141"/>
      <c r="Y280" s="141"/>
      <c r="Z280" s="142"/>
      <c r="AA280" s="149"/>
      <c r="AB280" s="150"/>
      <c r="AC280" s="150"/>
      <c r="AD280" s="150"/>
      <c r="AE280" s="150"/>
      <c r="AF280" s="151"/>
      <c r="AG280" s="140"/>
      <c r="AH280" s="141"/>
      <c r="AI280" s="141"/>
      <c r="AJ280" s="141"/>
      <c r="AK280" s="141"/>
      <c r="AL280" s="141"/>
      <c r="AM280" s="142"/>
      <c r="AN280" s="156"/>
      <c r="AO280" s="156"/>
      <c r="AP280" s="156"/>
      <c r="AQ280" s="156"/>
      <c r="AR280" s="156"/>
      <c r="AS280" s="156"/>
      <c r="AT280" s="156"/>
      <c r="AU280" s="157"/>
      <c r="AV280" s="157"/>
      <c r="AW280" s="157"/>
      <c r="AX280" s="157"/>
      <c r="AY280" s="157"/>
      <c r="AZ280" s="157"/>
      <c r="BA280" s="158"/>
      <c r="BB280" s="159"/>
      <c r="BC280" s="159"/>
      <c r="BD280" s="159"/>
      <c r="BE280" s="159"/>
      <c r="BF280" s="159"/>
    </row>
    <row r="281" spans="2:71" ht="12" customHeight="1">
      <c r="B281" s="5"/>
      <c r="C281" s="45"/>
      <c r="D281" s="143"/>
      <c r="E281" s="144"/>
      <c r="F281" s="144"/>
      <c r="G281" s="144"/>
      <c r="H281" s="144"/>
      <c r="I281" s="144"/>
      <c r="J281" s="144"/>
      <c r="K281" s="144"/>
      <c r="L281" s="144"/>
      <c r="M281" s="144"/>
      <c r="N281" s="144"/>
      <c r="O281" s="144"/>
      <c r="P281" s="144"/>
      <c r="Q281" s="144"/>
      <c r="R281" s="144"/>
      <c r="S281" s="144"/>
      <c r="T281" s="144"/>
      <c r="U281" s="144"/>
      <c r="V281" s="144"/>
      <c r="W281" s="144"/>
      <c r="X281" s="144"/>
      <c r="Y281" s="144"/>
      <c r="Z281" s="145"/>
      <c r="AA281" s="152"/>
      <c r="AB281" s="153"/>
      <c r="AC281" s="153"/>
      <c r="AD281" s="153"/>
      <c r="AE281" s="153"/>
      <c r="AF281" s="154"/>
      <c r="AG281" s="143"/>
      <c r="AH281" s="144"/>
      <c r="AI281" s="144"/>
      <c r="AJ281" s="144"/>
      <c r="AK281" s="144"/>
      <c r="AL281" s="144"/>
      <c r="AM281" s="145"/>
      <c r="AN281" s="156"/>
      <c r="AO281" s="156"/>
      <c r="AP281" s="156"/>
      <c r="AQ281" s="156"/>
      <c r="AR281" s="156"/>
      <c r="AS281" s="156"/>
      <c r="AT281" s="156"/>
      <c r="AU281" s="157"/>
      <c r="AV281" s="157"/>
      <c r="AW281" s="157"/>
      <c r="AX281" s="157"/>
      <c r="AY281" s="157"/>
      <c r="AZ281" s="157"/>
      <c r="BA281" s="158"/>
      <c r="BB281" s="159"/>
      <c r="BC281" s="159"/>
      <c r="BD281" s="159"/>
      <c r="BE281" s="159"/>
      <c r="BF281" s="159"/>
    </row>
    <row r="282" spans="2:71" ht="13.5" customHeight="1">
      <c r="B282" s="5"/>
      <c r="C282" s="45"/>
      <c r="D282" s="160" t="s">
        <v>199</v>
      </c>
      <c r="E282" s="161"/>
      <c r="F282" s="161"/>
      <c r="G282" s="161"/>
      <c r="H282" s="161"/>
      <c r="I282" s="161"/>
      <c r="J282" s="161"/>
      <c r="K282" s="161"/>
      <c r="L282" s="161"/>
      <c r="M282" s="161"/>
      <c r="N282" s="161"/>
      <c r="O282" s="161"/>
      <c r="P282" s="161"/>
      <c r="Q282" s="161"/>
      <c r="R282" s="161"/>
      <c r="S282" s="161"/>
      <c r="T282" s="161"/>
      <c r="U282" s="161"/>
      <c r="V282" s="161"/>
      <c r="W282" s="161"/>
      <c r="X282" s="161"/>
      <c r="Y282" s="161"/>
      <c r="Z282" s="162"/>
      <c r="AA282" s="166" t="s">
        <v>98</v>
      </c>
      <c r="AB282" s="167"/>
      <c r="AC282" s="167"/>
      <c r="AD282" s="167"/>
      <c r="AE282" s="167"/>
      <c r="AF282" s="168"/>
      <c r="AG282" s="172">
        <v>6</v>
      </c>
      <c r="AH282" s="173"/>
      <c r="AI282" s="173"/>
      <c r="AJ282" s="173"/>
      <c r="AK282" s="173"/>
      <c r="AL282" s="173"/>
      <c r="AM282" s="174"/>
      <c r="AN282" s="178">
        <v>12</v>
      </c>
      <c r="AO282" s="179"/>
      <c r="AP282" s="179"/>
      <c r="AQ282" s="179"/>
      <c r="AR282" s="179"/>
      <c r="AS282" s="179"/>
      <c r="AT282" s="180"/>
      <c r="AU282" s="131">
        <f>AG282*AN282</f>
        <v>72</v>
      </c>
      <c r="AV282" s="132"/>
      <c r="AW282" s="132"/>
      <c r="AX282" s="132"/>
      <c r="AY282" s="132"/>
      <c r="AZ282" s="133"/>
      <c r="BA282" s="158"/>
      <c r="BB282" s="159"/>
      <c r="BC282" s="159"/>
      <c r="BD282" s="159"/>
      <c r="BE282" s="159"/>
      <c r="BF282" s="159"/>
    </row>
    <row r="283" spans="2:71" ht="13.5" customHeight="1">
      <c r="B283" s="5"/>
      <c r="C283" s="45"/>
      <c r="D283" s="163"/>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5"/>
      <c r="AA283" s="169"/>
      <c r="AB283" s="170"/>
      <c r="AC283" s="170"/>
      <c r="AD283" s="170"/>
      <c r="AE283" s="170"/>
      <c r="AF283" s="171"/>
      <c r="AG283" s="175"/>
      <c r="AH283" s="176"/>
      <c r="AI283" s="176"/>
      <c r="AJ283" s="176"/>
      <c r="AK283" s="176"/>
      <c r="AL283" s="176"/>
      <c r="AM283" s="177"/>
      <c r="AN283" s="181"/>
      <c r="AO283" s="182"/>
      <c r="AP283" s="182"/>
      <c r="AQ283" s="182"/>
      <c r="AR283" s="182"/>
      <c r="AS283" s="182"/>
      <c r="AT283" s="183"/>
      <c r="AU283" s="134"/>
      <c r="AV283" s="135"/>
      <c r="AW283" s="135"/>
      <c r="AX283" s="135"/>
      <c r="AY283" s="135"/>
      <c r="AZ283" s="136"/>
      <c r="BA283" s="158"/>
      <c r="BB283" s="159"/>
      <c r="BC283" s="159"/>
      <c r="BD283" s="159"/>
      <c r="BE283" s="159"/>
      <c r="BF283" s="159"/>
    </row>
    <row r="284" spans="2:71" ht="15" customHeight="1">
      <c r="B284" s="2" t="s">
        <v>200</v>
      </c>
      <c r="BR284" s="50"/>
      <c r="BS284" s="50"/>
    </row>
    <row r="285" spans="2:71" ht="12" customHeight="1">
      <c r="B285" s="5"/>
      <c r="C285" s="45"/>
      <c r="D285" s="137" t="s">
        <v>92</v>
      </c>
      <c r="E285" s="138"/>
      <c r="F285" s="138"/>
      <c r="G285" s="138"/>
      <c r="H285" s="138"/>
      <c r="I285" s="138"/>
      <c r="J285" s="138"/>
      <c r="K285" s="138"/>
      <c r="L285" s="138"/>
      <c r="M285" s="138"/>
      <c r="N285" s="138"/>
      <c r="O285" s="138"/>
      <c r="P285" s="138"/>
      <c r="Q285" s="138"/>
      <c r="R285" s="138"/>
      <c r="S285" s="138"/>
      <c r="T285" s="138"/>
      <c r="U285" s="138"/>
      <c r="V285" s="138"/>
      <c r="W285" s="138"/>
      <c r="X285" s="138"/>
      <c r="Y285" s="138"/>
      <c r="Z285" s="139"/>
      <c r="AA285" s="146" t="s">
        <v>144</v>
      </c>
      <c r="AB285" s="147"/>
      <c r="AC285" s="147"/>
      <c r="AD285" s="147"/>
      <c r="AE285" s="147"/>
      <c r="AF285" s="148"/>
      <c r="AG285" s="155" t="s">
        <v>136</v>
      </c>
      <c r="AH285" s="138"/>
      <c r="AI285" s="138"/>
      <c r="AJ285" s="138"/>
      <c r="AK285" s="138"/>
      <c r="AL285" s="138"/>
      <c r="AM285" s="139"/>
      <c r="AN285" s="156" t="s">
        <v>137</v>
      </c>
      <c r="AO285" s="156"/>
      <c r="AP285" s="156"/>
      <c r="AQ285" s="156"/>
      <c r="AR285" s="156"/>
      <c r="AS285" s="156"/>
      <c r="AT285" s="156"/>
      <c r="AU285" s="157" t="s">
        <v>96</v>
      </c>
      <c r="AV285" s="157"/>
      <c r="AW285" s="157"/>
      <c r="AX285" s="157"/>
      <c r="AY285" s="157"/>
      <c r="AZ285" s="157"/>
      <c r="BA285" s="158"/>
      <c r="BB285" s="159"/>
      <c r="BC285" s="159"/>
      <c r="BD285" s="159"/>
      <c r="BE285" s="159"/>
      <c r="BF285" s="159"/>
    </row>
    <row r="286" spans="2:71" ht="12" customHeight="1">
      <c r="B286" s="5"/>
      <c r="C286" s="45"/>
      <c r="D286" s="140"/>
      <c r="E286" s="141"/>
      <c r="F286" s="141"/>
      <c r="G286" s="141"/>
      <c r="H286" s="141"/>
      <c r="I286" s="141"/>
      <c r="J286" s="141"/>
      <c r="K286" s="141"/>
      <c r="L286" s="141"/>
      <c r="M286" s="141"/>
      <c r="N286" s="141"/>
      <c r="O286" s="141"/>
      <c r="P286" s="141"/>
      <c r="Q286" s="141"/>
      <c r="R286" s="141"/>
      <c r="S286" s="141"/>
      <c r="T286" s="141"/>
      <c r="U286" s="141"/>
      <c r="V286" s="141"/>
      <c r="W286" s="141"/>
      <c r="X286" s="141"/>
      <c r="Y286" s="141"/>
      <c r="Z286" s="142"/>
      <c r="AA286" s="149"/>
      <c r="AB286" s="150"/>
      <c r="AC286" s="150"/>
      <c r="AD286" s="150"/>
      <c r="AE286" s="150"/>
      <c r="AF286" s="151"/>
      <c r="AG286" s="140"/>
      <c r="AH286" s="141"/>
      <c r="AI286" s="141"/>
      <c r="AJ286" s="141"/>
      <c r="AK286" s="141"/>
      <c r="AL286" s="141"/>
      <c r="AM286" s="142"/>
      <c r="AN286" s="156"/>
      <c r="AO286" s="156"/>
      <c r="AP286" s="156"/>
      <c r="AQ286" s="156"/>
      <c r="AR286" s="156"/>
      <c r="AS286" s="156"/>
      <c r="AT286" s="156"/>
      <c r="AU286" s="157"/>
      <c r="AV286" s="157"/>
      <c r="AW286" s="157"/>
      <c r="AX286" s="157"/>
      <c r="AY286" s="157"/>
      <c r="AZ286" s="157"/>
      <c r="BA286" s="158"/>
      <c r="BB286" s="159"/>
      <c r="BC286" s="159"/>
      <c r="BD286" s="159"/>
      <c r="BE286" s="159"/>
      <c r="BF286" s="159"/>
    </row>
    <row r="287" spans="2:71" ht="12" customHeight="1">
      <c r="B287" s="5"/>
      <c r="C287" s="45"/>
      <c r="D287" s="143"/>
      <c r="E287" s="144"/>
      <c r="F287" s="144"/>
      <c r="G287" s="144"/>
      <c r="H287" s="144"/>
      <c r="I287" s="144"/>
      <c r="J287" s="144"/>
      <c r="K287" s="144"/>
      <c r="L287" s="144"/>
      <c r="M287" s="144"/>
      <c r="N287" s="144"/>
      <c r="O287" s="144"/>
      <c r="P287" s="144"/>
      <c r="Q287" s="144"/>
      <c r="R287" s="144"/>
      <c r="S287" s="144"/>
      <c r="T287" s="144"/>
      <c r="U287" s="144"/>
      <c r="V287" s="144"/>
      <c r="W287" s="144"/>
      <c r="X287" s="144"/>
      <c r="Y287" s="144"/>
      <c r="Z287" s="145"/>
      <c r="AA287" s="152"/>
      <c r="AB287" s="153"/>
      <c r="AC287" s="153"/>
      <c r="AD287" s="153"/>
      <c r="AE287" s="153"/>
      <c r="AF287" s="154"/>
      <c r="AG287" s="143"/>
      <c r="AH287" s="144"/>
      <c r="AI287" s="144"/>
      <c r="AJ287" s="144"/>
      <c r="AK287" s="144"/>
      <c r="AL287" s="144"/>
      <c r="AM287" s="145"/>
      <c r="AN287" s="156"/>
      <c r="AO287" s="156"/>
      <c r="AP287" s="156"/>
      <c r="AQ287" s="156"/>
      <c r="AR287" s="156"/>
      <c r="AS287" s="156"/>
      <c r="AT287" s="156"/>
      <c r="AU287" s="157"/>
      <c r="AV287" s="157"/>
      <c r="AW287" s="157"/>
      <c r="AX287" s="157"/>
      <c r="AY287" s="157"/>
      <c r="AZ287" s="157"/>
      <c r="BA287" s="158"/>
      <c r="BB287" s="159"/>
      <c r="BC287" s="159"/>
      <c r="BD287" s="159"/>
      <c r="BE287" s="159"/>
      <c r="BF287" s="159"/>
    </row>
    <row r="288" spans="2:71" ht="13.5" customHeight="1">
      <c r="B288" s="5"/>
      <c r="C288" s="45"/>
      <c r="D288" s="160" t="s">
        <v>201</v>
      </c>
      <c r="E288" s="161"/>
      <c r="F288" s="161"/>
      <c r="G288" s="161"/>
      <c r="H288" s="161"/>
      <c r="I288" s="161"/>
      <c r="J288" s="161"/>
      <c r="K288" s="161"/>
      <c r="L288" s="161"/>
      <c r="M288" s="161"/>
      <c r="N288" s="161"/>
      <c r="O288" s="161"/>
      <c r="P288" s="161"/>
      <c r="Q288" s="161"/>
      <c r="R288" s="161"/>
      <c r="S288" s="161"/>
      <c r="T288" s="161"/>
      <c r="U288" s="161"/>
      <c r="V288" s="161"/>
      <c r="W288" s="161"/>
      <c r="X288" s="161"/>
      <c r="Y288" s="161"/>
      <c r="Z288" s="162"/>
      <c r="AA288" s="166" t="s">
        <v>98</v>
      </c>
      <c r="AB288" s="167"/>
      <c r="AC288" s="167"/>
      <c r="AD288" s="167"/>
      <c r="AE288" s="167"/>
      <c r="AF288" s="168"/>
      <c r="AG288" s="172">
        <v>6</v>
      </c>
      <c r="AH288" s="173"/>
      <c r="AI288" s="173"/>
      <c r="AJ288" s="173"/>
      <c r="AK288" s="173"/>
      <c r="AL288" s="173"/>
      <c r="AM288" s="174"/>
      <c r="AN288" s="178">
        <v>12</v>
      </c>
      <c r="AO288" s="179"/>
      <c r="AP288" s="179"/>
      <c r="AQ288" s="179"/>
      <c r="AR288" s="179"/>
      <c r="AS288" s="179"/>
      <c r="AT288" s="180"/>
      <c r="AU288" s="131">
        <f>AG288*AN288</f>
        <v>72</v>
      </c>
      <c r="AV288" s="132"/>
      <c r="AW288" s="132"/>
      <c r="AX288" s="132"/>
      <c r="AY288" s="132"/>
      <c r="AZ288" s="133"/>
      <c r="BA288" s="158"/>
      <c r="BB288" s="159"/>
      <c r="BC288" s="159"/>
      <c r="BD288" s="159"/>
      <c r="BE288" s="159"/>
      <c r="BF288" s="159"/>
    </row>
    <row r="289" spans="2:58" ht="13.5" customHeight="1">
      <c r="B289" s="5"/>
      <c r="C289" s="45"/>
      <c r="D289" s="163"/>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65"/>
      <c r="AA289" s="169"/>
      <c r="AB289" s="170"/>
      <c r="AC289" s="170"/>
      <c r="AD289" s="170"/>
      <c r="AE289" s="170"/>
      <c r="AF289" s="171"/>
      <c r="AG289" s="175"/>
      <c r="AH289" s="176"/>
      <c r="AI289" s="176"/>
      <c r="AJ289" s="176"/>
      <c r="AK289" s="176"/>
      <c r="AL289" s="176"/>
      <c r="AM289" s="177"/>
      <c r="AN289" s="181"/>
      <c r="AO289" s="182"/>
      <c r="AP289" s="182"/>
      <c r="AQ289" s="182"/>
      <c r="AR289" s="182"/>
      <c r="AS289" s="182"/>
      <c r="AT289" s="183"/>
      <c r="AU289" s="134"/>
      <c r="AV289" s="135"/>
      <c r="AW289" s="135"/>
      <c r="AX289" s="135"/>
      <c r="AY289" s="135"/>
      <c r="AZ289" s="136"/>
      <c r="BA289" s="158"/>
      <c r="BB289" s="159"/>
      <c r="BC289" s="159"/>
      <c r="BD289" s="159"/>
      <c r="BE289" s="159"/>
      <c r="BF289" s="159"/>
    </row>
    <row r="290" spans="2:58" ht="15" customHeight="1"/>
    <row r="291" spans="2:58" ht="15" customHeight="1"/>
    <row r="292" spans="2:58" ht="15" customHeight="1"/>
    <row r="293" spans="2:58" ht="15" customHeight="1"/>
    <row r="294" spans="2:58" ht="15" customHeight="1"/>
    <row r="295" spans="2:58" ht="15" customHeight="1"/>
    <row r="296" spans="2:58" ht="15" customHeight="1"/>
    <row r="297" spans="2:58" ht="15" customHeight="1"/>
    <row r="298" spans="2:58" ht="15" customHeight="1"/>
    <row r="299" spans="2:58" ht="15" customHeight="1"/>
    <row r="300" spans="2:58" ht="15" customHeight="1"/>
    <row r="301" spans="2:58" ht="15" customHeight="1"/>
    <row r="302" spans="2:58" ht="15" customHeight="1"/>
    <row r="303" spans="2:58" ht="15" customHeight="1"/>
    <row r="304" spans="2:58"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sheetData>
  <sheetProtection formatCells="0" formatRows="0" insertRows="0" selectLockedCells="1"/>
  <mergeCells count="647">
    <mergeCell ref="AW3:BF3"/>
    <mergeCell ref="F4:M6"/>
    <mergeCell ref="R4:V6"/>
    <mergeCell ref="N5:Q6"/>
    <mergeCell ref="W5:AT6"/>
    <mergeCell ref="A8:BF8"/>
    <mergeCell ref="X1:AB1"/>
    <mergeCell ref="AC1:AP1"/>
    <mergeCell ref="AQ1:AV1"/>
    <mergeCell ref="AW1:BC1"/>
    <mergeCell ref="BD1:BF1"/>
    <mergeCell ref="X2:AB3"/>
    <mergeCell ref="AC2:AP3"/>
    <mergeCell ref="AQ2:AV2"/>
    <mergeCell ref="AW2:BF2"/>
    <mergeCell ref="AQ3:AV3"/>
    <mergeCell ref="X16:Y17"/>
    <mergeCell ref="AA16:AC16"/>
    <mergeCell ref="AD16:AE16"/>
    <mergeCell ref="AF16:AI18"/>
    <mergeCell ref="A9:BF9"/>
    <mergeCell ref="A10:BF10"/>
    <mergeCell ref="A11:BF11"/>
    <mergeCell ref="A12:BF12"/>
    <mergeCell ref="A15:BF15"/>
    <mergeCell ref="B16:D16"/>
    <mergeCell ref="E16:F16"/>
    <mergeCell ref="G16:J18"/>
    <mergeCell ref="K16:L17"/>
    <mergeCell ref="O16:Q16"/>
    <mergeCell ref="A19:L19"/>
    <mergeCell ref="N19:AK19"/>
    <mergeCell ref="AQ19:AY19"/>
    <mergeCell ref="A20:AQ21"/>
    <mergeCell ref="AR20:AW21"/>
    <mergeCell ref="AX20:BD22"/>
    <mergeCell ref="A17:F18"/>
    <mergeCell ref="N17:S18"/>
    <mergeCell ref="Z17:AE18"/>
    <mergeCell ref="AL17:AQ18"/>
    <mergeCell ref="AR17:AW18"/>
    <mergeCell ref="AX17:AY17"/>
    <mergeCell ref="K18:L18"/>
    <mergeCell ref="X18:Y18"/>
    <mergeCell ref="AJ18:AK18"/>
    <mergeCell ref="AX18:AY18"/>
    <mergeCell ref="AJ16:AK17"/>
    <mergeCell ref="AM16:AO16"/>
    <mergeCell ref="AP16:AQ16"/>
    <mergeCell ref="AR16:AS16"/>
    <mergeCell ref="AT16:AV16"/>
    <mergeCell ref="AW16:AX16"/>
    <mergeCell ref="R16:S16"/>
    <mergeCell ref="T16:W18"/>
    <mergeCell ref="R27:X28"/>
    <mergeCell ref="Y27:AD28"/>
    <mergeCell ref="BE20:BF20"/>
    <mergeCell ref="A22:AQ22"/>
    <mergeCell ref="AR22:AW22"/>
    <mergeCell ref="BE22:BF22"/>
    <mergeCell ref="BK22:DQ22"/>
    <mergeCell ref="A23:AP23"/>
    <mergeCell ref="AR23:AW23"/>
    <mergeCell ref="AX23:BD23"/>
    <mergeCell ref="BE23:BF23"/>
    <mergeCell ref="AC30:AD31"/>
    <mergeCell ref="AE30:AJ31"/>
    <mergeCell ref="AK30:AQ31"/>
    <mergeCell ref="AR30:AU31"/>
    <mergeCell ref="AV30:AW31"/>
    <mergeCell ref="AX30:AX31"/>
    <mergeCell ref="AE27:AJ28"/>
    <mergeCell ref="AK27:AX28"/>
    <mergeCell ref="B29:C56"/>
    <mergeCell ref="D29:AX29"/>
    <mergeCell ref="D30:I31"/>
    <mergeCell ref="J30:O31"/>
    <mergeCell ref="P30:Q31"/>
    <mergeCell ref="R30:V31"/>
    <mergeCell ref="W30:X31"/>
    <mergeCell ref="Y30:AB31"/>
    <mergeCell ref="B25:C28"/>
    <mergeCell ref="D25:I28"/>
    <mergeCell ref="J25:Q26"/>
    <mergeCell ref="R25:T26"/>
    <mergeCell ref="U25:AD26"/>
    <mergeCell ref="AG25:AX26"/>
    <mergeCell ref="J27:O28"/>
    <mergeCell ref="P27:Q28"/>
    <mergeCell ref="AC32:AD33"/>
    <mergeCell ref="AE32:AJ33"/>
    <mergeCell ref="AK32:AQ33"/>
    <mergeCell ref="AR32:AU33"/>
    <mergeCell ref="AV32:AW33"/>
    <mergeCell ref="AX32:AX33"/>
    <mergeCell ref="D32:I33"/>
    <mergeCell ref="J32:O33"/>
    <mergeCell ref="P32:Q33"/>
    <mergeCell ref="R32:V33"/>
    <mergeCell ref="W32:X33"/>
    <mergeCell ref="Y32:AB33"/>
    <mergeCell ref="AC37:AD38"/>
    <mergeCell ref="D34:AX34"/>
    <mergeCell ref="D35:I36"/>
    <mergeCell ref="J35:O36"/>
    <mergeCell ref="P35:Q36"/>
    <mergeCell ref="R35:V36"/>
    <mergeCell ref="W35:X36"/>
    <mergeCell ref="Y35:AB36"/>
    <mergeCell ref="AC35:AD36"/>
    <mergeCell ref="AE35:AJ38"/>
    <mergeCell ref="AK35:AQ38"/>
    <mergeCell ref="D42:I43"/>
    <mergeCell ref="J42:O43"/>
    <mergeCell ref="P42:Q43"/>
    <mergeCell ref="R42:V43"/>
    <mergeCell ref="W42:X43"/>
    <mergeCell ref="Y42:AB43"/>
    <mergeCell ref="AX37:AX38"/>
    <mergeCell ref="D39:AX39"/>
    <mergeCell ref="D40:I41"/>
    <mergeCell ref="J40:O41"/>
    <mergeCell ref="P40:Q41"/>
    <mergeCell ref="R40:V41"/>
    <mergeCell ref="W40:X41"/>
    <mergeCell ref="Y40:AB41"/>
    <mergeCell ref="AC40:AD41"/>
    <mergeCell ref="AE40:AJ41"/>
    <mergeCell ref="AR35:AU38"/>
    <mergeCell ref="AV35:AW38"/>
    <mergeCell ref="D37:I38"/>
    <mergeCell ref="J37:O38"/>
    <mergeCell ref="P37:Q38"/>
    <mergeCell ref="R37:V38"/>
    <mergeCell ref="W37:X38"/>
    <mergeCell ref="Y37:AB38"/>
    <mergeCell ref="AC42:AD43"/>
    <mergeCell ref="AE42:AJ43"/>
    <mergeCell ref="AK42:AQ43"/>
    <mergeCell ref="AR42:AU43"/>
    <mergeCell ref="AV42:AW43"/>
    <mergeCell ref="AX42:AX43"/>
    <mergeCell ref="AK40:AQ41"/>
    <mergeCell ref="AR40:AU41"/>
    <mergeCell ref="AV40:AW41"/>
    <mergeCell ref="AX40:AX41"/>
    <mergeCell ref="D44:AX44"/>
    <mergeCell ref="D45:I46"/>
    <mergeCell ref="J45:O46"/>
    <mergeCell ref="P45:Q46"/>
    <mergeCell ref="R45:V46"/>
    <mergeCell ref="W45:X46"/>
    <mergeCell ref="Y45:AB46"/>
    <mergeCell ref="AC45:AD46"/>
    <mergeCell ref="AE45:AJ48"/>
    <mergeCell ref="AK45:AQ48"/>
    <mergeCell ref="AX47:AX48"/>
    <mergeCell ref="AR45:AU48"/>
    <mergeCell ref="AV45:AW48"/>
    <mergeCell ref="AX45:AX46"/>
    <mergeCell ref="D47:I48"/>
    <mergeCell ref="J47:O48"/>
    <mergeCell ref="P47:Q48"/>
    <mergeCell ref="R47:V48"/>
    <mergeCell ref="W47:X48"/>
    <mergeCell ref="Y47:AB48"/>
    <mergeCell ref="AC47:AD48"/>
    <mergeCell ref="AR49:AU50"/>
    <mergeCell ref="AV49:AW50"/>
    <mergeCell ref="D51:I52"/>
    <mergeCell ref="J51:O52"/>
    <mergeCell ref="P51:Q52"/>
    <mergeCell ref="R51:V52"/>
    <mergeCell ref="W51:X52"/>
    <mergeCell ref="Y51:AB52"/>
    <mergeCell ref="AC51:AD52"/>
    <mergeCell ref="AE51:AJ52"/>
    <mergeCell ref="AK51:AQ52"/>
    <mergeCell ref="AR51:AU52"/>
    <mergeCell ref="AV51:AW52"/>
    <mergeCell ref="D49:I50"/>
    <mergeCell ref="J49:O50"/>
    <mergeCell ref="P49:Q50"/>
    <mergeCell ref="R49:V50"/>
    <mergeCell ref="W49:X50"/>
    <mergeCell ref="Y49:AB50"/>
    <mergeCell ref="AC49:AD50"/>
    <mergeCell ref="AE49:AJ50"/>
    <mergeCell ref="AK49:AQ50"/>
    <mergeCell ref="AX51:AX52"/>
    <mergeCell ref="AY51:BF52"/>
    <mergeCell ref="D53:AJ54"/>
    <mergeCell ref="AR53:AU54"/>
    <mergeCell ref="AV53:AW54"/>
    <mergeCell ref="AX53:AX54"/>
    <mergeCell ref="BH57:BM58"/>
    <mergeCell ref="BN57:BS58"/>
    <mergeCell ref="D55:AJ56"/>
    <mergeCell ref="AK55:AQ56"/>
    <mergeCell ref="AR55:AU56"/>
    <mergeCell ref="AV55:AW56"/>
    <mergeCell ref="AX55:AX56"/>
    <mergeCell ref="AV59:AW60"/>
    <mergeCell ref="AX59:AX60"/>
    <mergeCell ref="AD57:AE58"/>
    <mergeCell ref="AG57:AU58"/>
    <mergeCell ref="AV57:AW58"/>
    <mergeCell ref="AX57:AX58"/>
    <mergeCell ref="B67:BF67"/>
    <mergeCell ref="B68:BF68"/>
    <mergeCell ref="B70:BF72"/>
    <mergeCell ref="B57:C62"/>
    <mergeCell ref="D57:D58"/>
    <mergeCell ref="E57:S58"/>
    <mergeCell ref="T57:Y58"/>
    <mergeCell ref="Z57:AC58"/>
    <mergeCell ref="D59:D60"/>
    <mergeCell ref="E59:AD60"/>
    <mergeCell ref="AE59:AF60"/>
    <mergeCell ref="AG59:AU60"/>
    <mergeCell ref="B73:BF73"/>
    <mergeCell ref="B74:BF75"/>
    <mergeCell ref="B76:BC77"/>
    <mergeCell ref="D61:D62"/>
    <mergeCell ref="E61:AF62"/>
    <mergeCell ref="AG61:AU62"/>
    <mergeCell ref="AV61:AW62"/>
    <mergeCell ref="AX61:AX62"/>
    <mergeCell ref="B63:AF64"/>
    <mergeCell ref="AG63:AU64"/>
    <mergeCell ref="AV63:AW64"/>
    <mergeCell ref="AX63:AX64"/>
    <mergeCell ref="BA81:BF86"/>
    <mergeCell ref="D84:E86"/>
    <mergeCell ref="F84:J86"/>
    <mergeCell ref="K84:Z85"/>
    <mergeCell ref="AA84:AF86"/>
    <mergeCell ref="AG84:AM86"/>
    <mergeCell ref="AN84:AT86"/>
    <mergeCell ref="AU84:AZ86"/>
    <mergeCell ref="K86:Z86"/>
    <mergeCell ref="D81:J83"/>
    <mergeCell ref="K81:Z83"/>
    <mergeCell ref="AA81:AF83"/>
    <mergeCell ref="AG81:AM83"/>
    <mergeCell ref="AN81:AT83"/>
    <mergeCell ref="AU81:AZ83"/>
    <mergeCell ref="AW87:BF87"/>
    <mergeCell ref="B88:AV88"/>
    <mergeCell ref="AW88:AY88"/>
    <mergeCell ref="AZ88:BD88"/>
    <mergeCell ref="BE88:BF88"/>
    <mergeCell ref="D90:I92"/>
    <mergeCell ref="J90:X91"/>
    <mergeCell ref="Y90:AC92"/>
    <mergeCell ref="AD90:AH92"/>
    <mergeCell ref="AI90:AM92"/>
    <mergeCell ref="AN93:AS95"/>
    <mergeCell ref="AT93:AV95"/>
    <mergeCell ref="AW93:BE95"/>
    <mergeCell ref="D94:I94"/>
    <mergeCell ref="D95:I95"/>
    <mergeCell ref="J95:X95"/>
    <mergeCell ref="AN90:AS92"/>
    <mergeCell ref="AT90:BE91"/>
    <mergeCell ref="J92:X92"/>
    <mergeCell ref="AT92:AV92"/>
    <mergeCell ref="AW92:BE92"/>
    <mergeCell ref="D93:I93"/>
    <mergeCell ref="J93:X94"/>
    <mergeCell ref="Y93:AC95"/>
    <mergeCell ref="AD93:AH95"/>
    <mergeCell ref="AI93:AM95"/>
    <mergeCell ref="AT96:AV98"/>
    <mergeCell ref="AW96:BE98"/>
    <mergeCell ref="J98:X98"/>
    <mergeCell ref="D99:I101"/>
    <mergeCell ref="J99:X100"/>
    <mergeCell ref="Y99:AC101"/>
    <mergeCell ref="AD99:AH101"/>
    <mergeCell ref="AI99:AM101"/>
    <mergeCell ref="AN99:AS101"/>
    <mergeCell ref="AT99:AV101"/>
    <mergeCell ref="D96:I98"/>
    <mergeCell ref="J96:X97"/>
    <mergeCell ref="Y96:AC98"/>
    <mergeCell ref="AD96:AH98"/>
    <mergeCell ref="AI96:AM98"/>
    <mergeCell ref="AN96:AS98"/>
    <mergeCell ref="J104:X104"/>
    <mergeCell ref="D105:I107"/>
    <mergeCell ref="J105:X106"/>
    <mergeCell ref="Y105:AC107"/>
    <mergeCell ref="AD105:AH107"/>
    <mergeCell ref="AI105:AM107"/>
    <mergeCell ref="AW99:BE101"/>
    <mergeCell ref="J101:X101"/>
    <mergeCell ref="D102:I104"/>
    <mergeCell ref="J102:X103"/>
    <mergeCell ref="Y102:AC104"/>
    <mergeCell ref="AD102:AH104"/>
    <mergeCell ref="AI102:AM104"/>
    <mergeCell ref="AN102:AS104"/>
    <mergeCell ref="AT102:AV104"/>
    <mergeCell ref="AW102:BE104"/>
    <mergeCell ref="AN105:AS107"/>
    <mergeCell ref="AT105:AV107"/>
    <mergeCell ref="AW105:BE107"/>
    <mergeCell ref="J107:X107"/>
    <mergeCell ref="D108:I110"/>
    <mergeCell ref="J108:X109"/>
    <mergeCell ref="Y108:AC110"/>
    <mergeCell ref="AD108:AH110"/>
    <mergeCell ref="AI108:AM110"/>
    <mergeCell ref="AN108:AS110"/>
    <mergeCell ref="D114:I116"/>
    <mergeCell ref="J114:X115"/>
    <mergeCell ref="Y114:AF116"/>
    <mergeCell ref="AG114:AL116"/>
    <mergeCell ref="AM114:AY115"/>
    <mergeCell ref="AZ114:BF116"/>
    <mergeCell ref="J116:X116"/>
    <mergeCell ref="AM116:AY116"/>
    <mergeCell ref="AT108:AV110"/>
    <mergeCell ref="AW108:BE110"/>
    <mergeCell ref="J110:X110"/>
    <mergeCell ref="Y111:AC112"/>
    <mergeCell ref="AD111:AF112"/>
    <mergeCell ref="AG111:AH112"/>
    <mergeCell ref="AI111:AS112"/>
    <mergeCell ref="AT111:BE112"/>
    <mergeCell ref="D120:I122"/>
    <mergeCell ref="J120:X121"/>
    <mergeCell ref="Y120:AF122"/>
    <mergeCell ref="AG120:AL122"/>
    <mergeCell ref="AM120:AY121"/>
    <mergeCell ref="AZ120:BF122"/>
    <mergeCell ref="J122:X122"/>
    <mergeCell ref="AM122:AY122"/>
    <mergeCell ref="D117:I119"/>
    <mergeCell ref="J117:X118"/>
    <mergeCell ref="Y117:AF119"/>
    <mergeCell ref="AG117:AL119"/>
    <mergeCell ref="AM117:AY118"/>
    <mergeCell ref="AZ117:BF119"/>
    <mergeCell ref="J119:X119"/>
    <mergeCell ref="AM119:AY119"/>
    <mergeCell ref="D126:I128"/>
    <mergeCell ref="J126:X127"/>
    <mergeCell ref="Y126:AF128"/>
    <mergeCell ref="AG126:AL128"/>
    <mergeCell ref="AM126:AY127"/>
    <mergeCell ref="AZ126:BF128"/>
    <mergeCell ref="J128:X128"/>
    <mergeCell ref="AM128:AY128"/>
    <mergeCell ref="D123:I125"/>
    <mergeCell ref="J123:X124"/>
    <mergeCell ref="Y123:AF125"/>
    <mergeCell ref="AG123:AL125"/>
    <mergeCell ref="AM123:AY124"/>
    <mergeCell ref="AZ123:BF125"/>
    <mergeCell ref="J125:X125"/>
    <mergeCell ref="AM125:AY125"/>
    <mergeCell ref="D132:I134"/>
    <mergeCell ref="J132:X133"/>
    <mergeCell ref="Y132:AF134"/>
    <mergeCell ref="AG132:AL134"/>
    <mergeCell ref="AM132:AY133"/>
    <mergeCell ref="AZ132:BF134"/>
    <mergeCell ref="J134:X134"/>
    <mergeCell ref="AM134:AY134"/>
    <mergeCell ref="D129:I131"/>
    <mergeCell ref="J129:X130"/>
    <mergeCell ref="Y129:AF131"/>
    <mergeCell ref="AG129:AL131"/>
    <mergeCell ref="AM129:AY130"/>
    <mergeCell ref="AZ129:BF131"/>
    <mergeCell ref="J131:X131"/>
    <mergeCell ref="AM131:AY131"/>
    <mergeCell ref="D138:I140"/>
    <mergeCell ref="J138:X139"/>
    <mergeCell ref="Y138:AF140"/>
    <mergeCell ref="AG138:AL140"/>
    <mergeCell ref="AM138:AY139"/>
    <mergeCell ref="AZ138:BF140"/>
    <mergeCell ref="J140:X140"/>
    <mergeCell ref="AM140:AY140"/>
    <mergeCell ref="D135:I137"/>
    <mergeCell ref="J135:X136"/>
    <mergeCell ref="Y135:AF137"/>
    <mergeCell ref="AG135:AL137"/>
    <mergeCell ref="AM135:AY136"/>
    <mergeCell ref="AZ135:BF137"/>
    <mergeCell ref="J137:X137"/>
    <mergeCell ref="AM137:AY137"/>
    <mergeCell ref="D144:I146"/>
    <mergeCell ref="J144:X145"/>
    <mergeCell ref="Y144:AF146"/>
    <mergeCell ref="AG144:AL146"/>
    <mergeCell ref="AM144:AY145"/>
    <mergeCell ref="AZ144:BF146"/>
    <mergeCell ref="J146:X146"/>
    <mergeCell ref="AM146:AY146"/>
    <mergeCell ref="D141:I143"/>
    <mergeCell ref="J141:X142"/>
    <mergeCell ref="Y141:AF143"/>
    <mergeCell ref="AG141:AL143"/>
    <mergeCell ref="AM141:AY142"/>
    <mergeCell ref="AZ141:BF143"/>
    <mergeCell ref="J143:X143"/>
    <mergeCell ref="AM143:AY143"/>
    <mergeCell ref="AT147:AT148"/>
    <mergeCell ref="AU147:AY148"/>
    <mergeCell ref="AZ147:BD148"/>
    <mergeCell ref="BE147:BF148"/>
    <mergeCell ref="D150:J152"/>
    <mergeCell ref="K150:Z152"/>
    <mergeCell ref="AA150:AF152"/>
    <mergeCell ref="AG150:AM152"/>
    <mergeCell ref="AN150:AT152"/>
    <mergeCell ref="AU150:AZ152"/>
    <mergeCell ref="AD156:AT156"/>
    <mergeCell ref="AU156:AZ156"/>
    <mergeCell ref="BA156:BC156"/>
    <mergeCell ref="AD157:AQ157"/>
    <mergeCell ref="AR157:BB157"/>
    <mergeCell ref="BC157:BE157"/>
    <mergeCell ref="BA150:BF155"/>
    <mergeCell ref="D153:J155"/>
    <mergeCell ref="K153:Z154"/>
    <mergeCell ref="AA153:AF155"/>
    <mergeCell ref="AG153:AM155"/>
    <mergeCell ref="AN153:AT155"/>
    <mergeCell ref="AU153:AZ155"/>
    <mergeCell ref="K155:Z155"/>
    <mergeCell ref="BA160:BF165"/>
    <mergeCell ref="D163:E165"/>
    <mergeCell ref="F163:J165"/>
    <mergeCell ref="K163:Z164"/>
    <mergeCell ref="AA163:AF165"/>
    <mergeCell ref="AG163:AM165"/>
    <mergeCell ref="AN163:AT165"/>
    <mergeCell ref="AU163:AZ165"/>
    <mergeCell ref="K165:Z165"/>
    <mergeCell ref="D160:J162"/>
    <mergeCell ref="K160:Z162"/>
    <mergeCell ref="AA160:AF162"/>
    <mergeCell ref="AG160:AM162"/>
    <mergeCell ref="AN160:AT162"/>
    <mergeCell ref="AU160:AZ162"/>
    <mergeCell ref="AA175:AF177"/>
    <mergeCell ref="AG175:AM177"/>
    <mergeCell ref="AN175:AT177"/>
    <mergeCell ref="AU175:AZ177"/>
    <mergeCell ref="K177:Z177"/>
    <mergeCell ref="N182:P182"/>
    <mergeCell ref="D167:BF168"/>
    <mergeCell ref="D172:J174"/>
    <mergeCell ref="K172:Z174"/>
    <mergeCell ref="AA172:AF174"/>
    <mergeCell ref="AG172:AM174"/>
    <mergeCell ref="AN172:AT174"/>
    <mergeCell ref="AU172:AZ174"/>
    <mergeCell ref="BA172:BF177"/>
    <mergeCell ref="D175:J177"/>
    <mergeCell ref="K175:Z176"/>
    <mergeCell ref="AU186:AZ188"/>
    <mergeCell ref="D189:I191"/>
    <mergeCell ref="J189:Z190"/>
    <mergeCell ref="AA189:AF191"/>
    <mergeCell ref="AG189:AM191"/>
    <mergeCell ref="AN189:AT191"/>
    <mergeCell ref="AU189:AZ191"/>
    <mergeCell ref="J191:Z191"/>
    <mergeCell ref="T184:V184"/>
    <mergeCell ref="D186:I188"/>
    <mergeCell ref="J186:Z188"/>
    <mergeCell ref="AA186:AF188"/>
    <mergeCell ref="AG186:AM188"/>
    <mergeCell ref="AN186:AT188"/>
    <mergeCell ref="D195:I197"/>
    <mergeCell ref="J195:Z196"/>
    <mergeCell ref="AA195:AF197"/>
    <mergeCell ref="AG195:AM197"/>
    <mergeCell ref="AN195:AT197"/>
    <mergeCell ref="AU195:AZ197"/>
    <mergeCell ref="J197:Z197"/>
    <mergeCell ref="D192:I194"/>
    <mergeCell ref="J192:Z193"/>
    <mergeCell ref="AA192:AF194"/>
    <mergeCell ref="AG192:AM194"/>
    <mergeCell ref="AN192:AT194"/>
    <mergeCell ref="AU192:AZ194"/>
    <mergeCell ref="J194:Z194"/>
    <mergeCell ref="D201:I203"/>
    <mergeCell ref="J201:Z202"/>
    <mergeCell ref="AA201:AF203"/>
    <mergeCell ref="AG201:AM203"/>
    <mergeCell ref="AN201:AT203"/>
    <mergeCell ref="AU201:AZ203"/>
    <mergeCell ref="J203:Z203"/>
    <mergeCell ref="D198:I200"/>
    <mergeCell ref="J198:Z199"/>
    <mergeCell ref="AA198:AF200"/>
    <mergeCell ref="AG198:AM200"/>
    <mergeCell ref="AN198:AT200"/>
    <mergeCell ref="AU198:AZ200"/>
    <mergeCell ref="J200:Z200"/>
    <mergeCell ref="AY204:AZ204"/>
    <mergeCell ref="BD204:BE204"/>
    <mergeCell ref="D205:BE205"/>
    <mergeCell ref="D209:L211"/>
    <mergeCell ref="M209:Z211"/>
    <mergeCell ref="AA209:AF211"/>
    <mergeCell ref="AG209:AM211"/>
    <mergeCell ref="AN209:AT211"/>
    <mergeCell ref="AU209:AZ211"/>
    <mergeCell ref="BA211:BF215"/>
    <mergeCell ref="D204:Z204"/>
    <mergeCell ref="AA204:AF204"/>
    <mergeCell ref="AG204:AK204"/>
    <mergeCell ref="AL204:AM204"/>
    <mergeCell ref="AN204:AT204"/>
    <mergeCell ref="AU204:AX204"/>
    <mergeCell ref="D212:L212"/>
    <mergeCell ref="M212:Z214"/>
    <mergeCell ref="AA212:AF215"/>
    <mergeCell ref="AG212:AM215"/>
    <mergeCell ref="AN212:AT215"/>
    <mergeCell ref="AU212:AZ215"/>
    <mergeCell ref="D214:L214"/>
    <mergeCell ref="D215:L215"/>
    <mergeCell ref="M215:Z215"/>
    <mergeCell ref="AA223:AF225"/>
    <mergeCell ref="AG223:AM225"/>
    <mergeCell ref="AN223:AT225"/>
    <mergeCell ref="AU223:AZ225"/>
    <mergeCell ref="D224:L224"/>
    <mergeCell ref="D225:L225"/>
    <mergeCell ref="M225:Z225"/>
    <mergeCell ref="D216:BE216"/>
    <mergeCell ref="D220:L222"/>
    <mergeCell ref="M220:Z222"/>
    <mergeCell ref="AA220:AF222"/>
    <mergeCell ref="AG220:AM222"/>
    <mergeCell ref="AN220:AT222"/>
    <mergeCell ref="AU220:AZ222"/>
    <mergeCell ref="BA220:BF225"/>
    <mergeCell ref="D223:L223"/>
    <mergeCell ref="M223:Z224"/>
    <mergeCell ref="BA227:BF232"/>
    <mergeCell ref="D230:L230"/>
    <mergeCell ref="M230:Z231"/>
    <mergeCell ref="AA230:AF232"/>
    <mergeCell ref="AG230:AM232"/>
    <mergeCell ref="AN230:AT232"/>
    <mergeCell ref="AU230:AZ232"/>
    <mergeCell ref="D231:L231"/>
    <mergeCell ref="D232:L232"/>
    <mergeCell ref="M232:Z232"/>
    <mergeCell ref="D227:L229"/>
    <mergeCell ref="M227:Z229"/>
    <mergeCell ref="AA227:AF229"/>
    <mergeCell ref="AG227:AM229"/>
    <mergeCell ref="AN227:AT229"/>
    <mergeCell ref="AU227:AZ229"/>
    <mergeCell ref="D236:Z238"/>
    <mergeCell ref="AA236:AF238"/>
    <mergeCell ref="AG236:AM238"/>
    <mergeCell ref="AN236:AT238"/>
    <mergeCell ref="AU236:AZ238"/>
    <mergeCell ref="BA236:BF240"/>
    <mergeCell ref="D239:Z240"/>
    <mergeCell ref="AA239:AF240"/>
    <mergeCell ref="AG239:AM240"/>
    <mergeCell ref="AN239:AT240"/>
    <mergeCell ref="AU239:AZ240"/>
    <mergeCell ref="A262:AT262"/>
    <mergeCell ref="A244:AT244"/>
    <mergeCell ref="D246:J248"/>
    <mergeCell ref="K246:Z248"/>
    <mergeCell ref="AA246:AF248"/>
    <mergeCell ref="AG246:AM248"/>
    <mergeCell ref="AN246:AT248"/>
    <mergeCell ref="AU246:AZ248"/>
    <mergeCell ref="A265:AT265"/>
    <mergeCell ref="C270:Z270"/>
    <mergeCell ref="D271:Z273"/>
    <mergeCell ref="AA271:AF273"/>
    <mergeCell ref="AG271:AM273"/>
    <mergeCell ref="AN271:AT273"/>
    <mergeCell ref="AU271:AZ273"/>
    <mergeCell ref="BA271:BF277"/>
    <mergeCell ref="D274:Z275"/>
    <mergeCell ref="AA274:AF275"/>
    <mergeCell ref="AG274:AM275"/>
    <mergeCell ref="AN274:AT275"/>
    <mergeCell ref="AU274:AZ275"/>
    <mergeCell ref="D276:Z277"/>
    <mergeCell ref="AA276:AF277"/>
    <mergeCell ref="AG276:AM277"/>
    <mergeCell ref="BA279:BF283"/>
    <mergeCell ref="D282:Z283"/>
    <mergeCell ref="AA282:AF283"/>
    <mergeCell ref="AG282:AM283"/>
    <mergeCell ref="AN282:AT283"/>
    <mergeCell ref="AU282:AZ283"/>
    <mergeCell ref="AN276:AT277"/>
    <mergeCell ref="AU276:AZ277"/>
    <mergeCell ref="D279:Z281"/>
    <mergeCell ref="AA279:AF281"/>
    <mergeCell ref="AG279:AM281"/>
    <mergeCell ref="AN279:AT281"/>
    <mergeCell ref="AU279:AZ281"/>
    <mergeCell ref="AU288:AZ289"/>
    <mergeCell ref="D285:Z287"/>
    <mergeCell ref="AA285:AF287"/>
    <mergeCell ref="AG285:AM287"/>
    <mergeCell ref="AN285:AT287"/>
    <mergeCell ref="AU285:AZ287"/>
    <mergeCell ref="BA285:BF289"/>
    <mergeCell ref="D288:Z289"/>
    <mergeCell ref="AA288:AF289"/>
    <mergeCell ref="AG288:AM289"/>
    <mergeCell ref="AN288:AT289"/>
    <mergeCell ref="BA254:BF259"/>
    <mergeCell ref="D257:J259"/>
    <mergeCell ref="K257:Z258"/>
    <mergeCell ref="AA257:AF259"/>
    <mergeCell ref="AG257:AM259"/>
    <mergeCell ref="AN257:AT259"/>
    <mergeCell ref="AU257:AZ259"/>
    <mergeCell ref="K259:Z259"/>
    <mergeCell ref="D249:J251"/>
    <mergeCell ref="K249:Z250"/>
    <mergeCell ref="AA249:AF251"/>
    <mergeCell ref="AG249:AM251"/>
    <mergeCell ref="AN249:AT251"/>
    <mergeCell ref="AU249:AZ251"/>
    <mergeCell ref="K251:Z251"/>
    <mergeCell ref="D254:J256"/>
    <mergeCell ref="K254:Z256"/>
    <mergeCell ref="AA254:AF256"/>
    <mergeCell ref="AG254:AM256"/>
    <mergeCell ref="AN254:AT256"/>
    <mergeCell ref="AU254:AZ256"/>
    <mergeCell ref="BA246:BF251"/>
  </mergeCells>
  <phoneticPr fontId="3"/>
  <conditionalFormatting sqref="AY64">
    <cfRule type="expression" dxfId="4" priority="5" stopIfTrue="1">
      <formula>"sum"</formula>
    </cfRule>
  </conditionalFormatting>
  <conditionalFormatting sqref="AY56">
    <cfRule type="expression" dxfId="3" priority="4" stopIfTrue="1">
      <formula>"sum"</formula>
    </cfRule>
  </conditionalFormatting>
  <conditionalFormatting sqref="AT90">
    <cfRule type="expression" dxfId="2" priority="3" stopIfTrue="1">
      <formula>"sum"</formula>
    </cfRule>
  </conditionalFormatting>
  <conditionalFormatting sqref="AT93 AT96 AT99 AT102 AT105 AT108">
    <cfRule type="expression" dxfId="1" priority="2" stopIfTrue="1">
      <formula>"sum"</formula>
    </cfRule>
  </conditionalFormatting>
  <conditionalFormatting sqref="BA1">
    <cfRule type="expression" dxfId="0" priority="1" stopIfTrue="1">
      <formula>"sum"</formula>
    </cfRule>
  </conditionalFormatting>
  <printOptions horizontalCentered="1"/>
  <pageMargins left="0.23622047244094491" right="0.23622047244094491" top="0.55118110236220474" bottom="0.55118110236220474" header="0.31496062992125984" footer="0.31496062992125984"/>
  <pageSetup paperSize="9" scale="81" orientation="portrait" r:id="rId1"/>
  <headerFooter alignWithMargins="0"/>
  <rowBreaks count="3" manualBreakCount="3">
    <brk id="78" max="57" man="1"/>
    <brk id="156" max="57" man="1"/>
    <brk id="216" max="5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0</xdr:colOff>
                    <xdr:row>92</xdr:row>
                    <xdr:rowOff>114300</xdr:rowOff>
                  </from>
                  <to>
                    <xdr:col>8</xdr:col>
                    <xdr:colOff>190500</xdr:colOff>
                    <xdr:row>94</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0</xdr:colOff>
                    <xdr:row>95</xdr:row>
                    <xdr:rowOff>123825</xdr:rowOff>
                  </from>
                  <to>
                    <xdr:col>8</xdr:col>
                    <xdr:colOff>190500</xdr:colOff>
                    <xdr:row>97</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0</xdr:colOff>
                    <xdr:row>98</xdr:row>
                    <xdr:rowOff>114300</xdr:rowOff>
                  </from>
                  <to>
                    <xdr:col>8</xdr:col>
                    <xdr:colOff>190500</xdr:colOff>
                    <xdr:row>100</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101</xdr:row>
                    <xdr:rowOff>123825</xdr:rowOff>
                  </from>
                  <to>
                    <xdr:col>8</xdr:col>
                    <xdr:colOff>190500</xdr:colOff>
                    <xdr:row>103</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0</xdr:colOff>
                    <xdr:row>104</xdr:row>
                    <xdr:rowOff>114300</xdr:rowOff>
                  </from>
                  <to>
                    <xdr:col>8</xdr:col>
                    <xdr:colOff>190500</xdr:colOff>
                    <xdr:row>106</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0</xdr:colOff>
                    <xdr:row>107</xdr:row>
                    <xdr:rowOff>123825</xdr:rowOff>
                  </from>
                  <to>
                    <xdr:col>8</xdr:col>
                    <xdr:colOff>190500</xdr:colOff>
                    <xdr:row>109</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116</xdr:row>
                    <xdr:rowOff>114300</xdr:rowOff>
                  </from>
                  <to>
                    <xdr:col>8</xdr:col>
                    <xdr:colOff>190500</xdr:colOff>
                    <xdr:row>118</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119</xdr:row>
                    <xdr:rowOff>123825</xdr:rowOff>
                  </from>
                  <to>
                    <xdr:col>8</xdr:col>
                    <xdr:colOff>190500</xdr:colOff>
                    <xdr:row>121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122</xdr:row>
                    <xdr:rowOff>114300</xdr:rowOff>
                  </from>
                  <to>
                    <xdr:col>8</xdr:col>
                    <xdr:colOff>190500</xdr:colOff>
                    <xdr:row>124</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125</xdr:row>
                    <xdr:rowOff>123825</xdr:rowOff>
                  </from>
                  <to>
                    <xdr:col>8</xdr:col>
                    <xdr:colOff>190500</xdr:colOff>
                    <xdr:row>127</xdr:row>
                    <xdr:rowOff>28575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128</xdr:row>
                    <xdr:rowOff>114300</xdr:rowOff>
                  </from>
                  <to>
                    <xdr:col>8</xdr:col>
                    <xdr:colOff>190500</xdr:colOff>
                    <xdr:row>130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131</xdr:row>
                    <xdr:rowOff>123825</xdr:rowOff>
                  </from>
                  <to>
                    <xdr:col>8</xdr:col>
                    <xdr:colOff>190500</xdr:colOff>
                    <xdr:row>133</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134</xdr:row>
                    <xdr:rowOff>114300</xdr:rowOff>
                  </from>
                  <to>
                    <xdr:col>8</xdr:col>
                    <xdr:colOff>190500</xdr:colOff>
                    <xdr:row>136</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137</xdr:row>
                    <xdr:rowOff>123825</xdr:rowOff>
                  </from>
                  <to>
                    <xdr:col>8</xdr:col>
                    <xdr:colOff>190500</xdr:colOff>
                    <xdr:row>139</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0</xdr:colOff>
                    <xdr:row>140</xdr:row>
                    <xdr:rowOff>114300</xdr:rowOff>
                  </from>
                  <to>
                    <xdr:col>8</xdr:col>
                    <xdr:colOff>190500</xdr:colOff>
                    <xdr:row>142</xdr:row>
                    <xdr:rowOff>19050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0</xdr:colOff>
                    <xdr:row>143</xdr:row>
                    <xdr:rowOff>123825</xdr:rowOff>
                  </from>
                  <to>
                    <xdr:col>8</xdr:col>
                    <xdr:colOff>190500</xdr:colOff>
                    <xdr:row>145</xdr:row>
                    <xdr:rowOff>28575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32</xdr:col>
                    <xdr:colOff>0</xdr:colOff>
                    <xdr:row>116</xdr:row>
                    <xdr:rowOff>114300</xdr:rowOff>
                  </from>
                  <to>
                    <xdr:col>37</xdr:col>
                    <xdr:colOff>95250</xdr:colOff>
                    <xdr:row>118</xdr:row>
                    <xdr:rowOff>19050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32</xdr:col>
                    <xdr:colOff>0</xdr:colOff>
                    <xdr:row>119</xdr:row>
                    <xdr:rowOff>123825</xdr:rowOff>
                  </from>
                  <to>
                    <xdr:col>37</xdr:col>
                    <xdr:colOff>95250</xdr:colOff>
                    <xdr:row>121</xdr:row>
                    <xdr:rowOff>28575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32</xdr:col>
                    <xdr:colOff>0</xdr:colOff>
                    <xdr:row>122</xdr:row>
                    <xdr:rowOff>114300</xdr:rowOff>
                  </from>
                  <to>
                    <xdr:col>37</xdr:col>
                    <xdr:colOff>95250</xdr:colOff>
                    <xdr:row>124</xdr:row>
                    <xdr:rowOff>19050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32</xdr:col>
                    <xdr:colOff>0</xdr:colOff>
                    <xdr:row>125</xdr:row>
                    <xdr:rowOff>123825</xdr:rowOff>
                  </from>
                  <to>
                    <xdr:col>37</xdr:col>
                    <xdr:colOff>95250</xdr:colOff>
                    <xdr:row>127</xdr:row>
                    <xdr:rowOff>28575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32</xdr:col>
                    <xdr:colOff>0</xdr:colOff>
                    <xdr:row>128</xdr:row>
                    <xdr:rowOff>114300</xdr:rowOff>
                  </from>
                  <to>
                    <xdr:col>37</xdr:col>
                    <xdr:colOff>95250</xdr:colOff>
                    <xdr:row>130</xdr:row>
                    <xdr:rowOff>19050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32</xdr:col>
                    <xdr:colOff>0</xdr:colOff>
                    <xdr:row>131</xdr:row>
                    <xdr:rowOff>123825</xdr:rowOff>
                  </from>
                  <to>
                    <xdr:col>37</xdr:col>
                    <xdr:colOff>95250</xdr:colOff>
                    <xdr:row>133</xdr:row>
                    <xdr:rowOff>28575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32</xdr:col>
                    <xdr:colOff>0</xdr:colOff>
                    <xdr:row>134</xdr:row>
                    <xdr:rowOff>114300</xdr:rowOff>
                  </from>
                  <to>
                    <xdr:col>37</xdr:col>
                    <xdr:colOff>95250</xdr:colOff>
                    <xdr:row>136</xdr:row>
                    <xdr:rowOff>19050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32</xdr:col>
                    <xdr:colOff>0</xdr:colOff>
                    <xdr:row>137</xdr:row>
                    <xdr:rowOff>123825</xdr:rowOff>
                  </from>
                  <to>
                    <xdr:col>37</xdr:col>
                    <xdr:colOff>95250</xdr:colOff>
                    <xdr:row>139</xdr:row>
                    <xdr:rowOff>28575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32</xdr:col>
                    <xdr:colOff>0</xdr:colOff>
                    <xdr:row>140</xdr:row>
                    <xdr:rowOff>114300</xdr:rowOff>
                  </from>
                  <to>
                    <xdr:col>37</xdr:col>
                    <xdr:colOff>95250</xdr:colOff>
                    <xdr:row>142</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32</xdr:col>
                    <xdr:colOff>0</xdr:colOff>
                    <xdr:row>143</xdr:row>
                    <xdr:rowOff>123825</xdr:rowOff>
                  </from>
                  <to>
                    <xdr:col>37</xdr:col>
                    <xdr:colOff>95250</xdr:colOff>
                    <xdr:row>145</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0</xdr:colOff>
                    <xdr:row>27</xdr:row>
                    <xdr:rowOff>152400</xdr:rowOff>
                  </from>
                  <to>
                    <xdr:col>5</xdr:col>
                    <xdr:colOff>47625</xdr:colOff>
                    <xdr:row>29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32</xdr:row>
                    <xdr:rowOff>152400</xdr:rowOff>
                  </from>
                  <to>
                    <xdr:col>5</xdr:col>
                    <xdr:colOff>47625</xdr:colOff>
                    <xdr:row>34</xdr:row>
                    <xdr:rowOff>28575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37</xdr:row>
                    <xdr:rowOff>152400</xdr:rowOff>
                  </from>
                  <to>
                    <xdr:col>5</xdr:col>
                    <xdr:colOff>47625</xdr:colOff>
                    <xdr:row>39</xdr:row>
                    <xdr:rowOff>38100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3</xdr:col>
                    <xdr:colOff>0</xdr:colOff>
                    <xdr:row>42</xdr:row>
                    <xdr:rowOff>142875</xdr:rowOff>
                  </from>
                  <to>
                    <xdr:col>5</xdr:col>
                    <xdr:colOff>47625</xdr:colOff>
                    <xdr:row>44</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38100</xdr:colOff>
                    <xdr:row>265</xdr:row>
                    <xdr:rowOff>180975</xdr:rowOff>
                  </from>
                  <to>
                    <xdr:col>25</xdr:col>
                    <xdr:colOff>66675</xdr:colOff>
                    <xdr:row>267</xdr:row>
                    <xdr:rowOff>66675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38100</xdr:colOff>
                    <xdr:row>267</xdr:row>
                    <xdr:rowOff>9525</xdr:rowOff>
                  </from>
                  <to>
                    <xdr:col>19</xdr:col>
                    <xdr:colOff>66675</xdr:colOff>
                    <xdr:row>268</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38100</xdr:colOff>
                    <xdr:row>268</xdr:row>
                    <xdr:rowOff>9525</xdr:rowOff>
                  </from>
                  <to>
                    <xdr:col>9</xdr:col>
                    <xdr:colOff>85725</xdr:colOff>
                    <xdr:row>269</xdr:row>
                    <xdr:rowOff>47625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xdr:col>
                    <xdr:colOff>47625</xdr:colOff>
                    <xdr:row>229</xdr:row>
                    <xdr:rowOff>9525</xdr:rowOff>
                  </from>
                  <to>
                    <xdr:col>8</xdr:col>
                    <xdr:colOff>152400</xdr:colOff>
                    <xdr:row>230</xdr:row>
                    <xdr:rowOff>28575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3</xdr:col>
                    <xdr:colOff>47625</xdr:colOff>
                    <xdr:row>229</xdr:row>
                    <xdr:rowOff>190500</xdr:rowOff>
                  </from>
                  <to>
                    <xdr:col>11</xdr:col>
                    <xdr:colOff>95250</xdr:colOff>
                    <xdr:row>231</xdr:row>
                    <xdr:rowOff>9525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sizeWithCells="1">
                  <from>
                    <xdr:col>3</xdr:col>
                    <xdr:colOff>47625</xdr:colOff>
                    <xdr:row>230</xdr:row>
                    <xdr:rowOff>171450</xdr:rowOff>
                  </from>
                  <to>
                    <xdr:col>8</xdr:col>
                    <xdr:colOff>152400</xdr:colOff>
                    <xdr:row>232</xdr:row>
                    <xdr:rowOff>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xdr:col>
                    <xdr:colOff>161925</xdr:colOff>
                    <xdr:row>181</xdr:row>
                    <xdr:rowOff>66675</xdr:rowOff>
                  </from>
                  <to>
                    <xdr:col>4</xdr:col>
                    <xdr:colOff>0</xdr:colOff>
                    <xdr:row>182</xdr:row>
                    <xdr:rowOff>28575</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9525</xdr:colOff>
                    <xdr:row>162</xdr:row>
                    <xdr:rowOff>133350</xdr:rowOff>
                  </from>
                  <to>
                    <xdr:col>5</xdr:col>
                    <xdr:colOff>47625</xdr:colOff>
                    <xdr:row>163</xdr:row>
                    <xdr:rowOff>180975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sizeWithCells="1">
                  <from>
                    <xdr:col>3</xdr:col>
                    <xdr:colOff>28575</xdr:colOff>
                    <xdr:row>211</xdr:row>
                    <xdr:rowOff>0</xdr:rowOff>
                  </from>
                  <to>
                    <xdr:col>11</xdr:col>
                    <xdr:colOff>123825</xdr:colOff>
                    <xdr:row>212</xdr:row>
                    <xdr:rowOff>19050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sizeWithCells="1">
                  <from>
                    <xdr:col>3</xdr:col>
                    <xdr:colOff>28575</xdr:colOff>
                    <xdr:row>211</xdr:row>
                    <xdr:rowOff>180975</xdr:rowOff>
                  </from>
                  <to>
                    <xdr:col>11</xdr:col>
                    <xdr:colOff>38100</xdr:colOff>
                    <xdr:row>213</xdr:row>
                    <xdr:rowOff>9525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sizeWithCells="1">
                  <from>
                    <xdr:col>3</xdr:col>
                    <xdr:colOff>28575</xdr:colOff>
                    <xdr:row>213</xdr:row>
                    <xdr:rowOff>161925</xdr:rowOff>
                  </from>
                  <to>
                    <xdr:col>11</xdr:col>
                    <xdr:colOff>85725</xdr:colOff>
                    <xdr:row>215</xdr:row>
                    <xdr:rowOff>19050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sizeWithCells="1">
                  <from>
                    <xdr:col>3</xdr:col>
                    <xdr:colOff>28575</xdr:colOff>
                    <xdr:row>212</xdr:row>
                    <xdr:rowOff>180975</xdr:rowOff>
                  </from>
                  <to>
                    <xdr:col>10</xdr:col>
                    <xdr:colOff>95250</xdr:colOff>
                    <xdr:row>214</xdr:row>
                    <xdr:rowOff>9525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sizeWithCells="1">
                  <from>
                    <xdr:col>3</xdr:col>
                    <xdr:colOff>19050</xdr:colOff>
                    <xdr:row>188</xdr:row>
                    <xdr:rowOff>9525</xdr:rowOff>
                  </from>
                  <to>
                    <xdr:col>8</xdr:col>
                    <xdr:colOff>152400</xdr:colOff>
                    <xdr:row>189</xdr:row>
                    <xdr:rowOff>0</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sizeWithCells="1">
                  <from>
                    <xdr:col>3</xdr:col>
                    <xdr:colOff>19050</xdr:colOff>
                    <xdr:row>188</xdr:row>
                    <xdr:rowOff>161925</xdr:rowOff>
                  </from>
                  <to>
                    <xdr:col>8</xdr:col>
                    <xdr:colOff>152400</xdr:colOff>
                    <xdr:row>189</xdr:row>
                    <xdr:rowOff>161925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sizeWithCells="1">
                  <from>
                    <xdr:col>3</xdr:col>
                    <xdr:colOff>19050</xdr:colOff>
                    <xdr:row>189</xdr:row>
                    <xdr:rowOff>152400</xdr:rowOff>
                  </from>
                  <to>
                    <xdr:col>8</xdr:col>
                    <xdr:colOff>161925</xdr:colOff>
                    <xdr:row>190</xdr:row>
                    <xdr:rowOff>142875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sizeWithCells="1">
                  <from>
                    <xdr:col>3</xdr:col>
                    <xdr:colOff>19050</xdr:colOff>
                    <xdr:row>191</xdr:row>
                    <xdr:rowOff>9525</xdr:rowOff>
                  </from>
                  <to>
                    <xdr:col>8</xdr:col>
                    <xdr:colOff>152400</xdr:colOff>
                    <xdr:row>192</xdr:row>
                    <xdr:rowOff>0</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sizeWithCells="1">
                  <from>
                    <xdr:col>3</xdr:col>
                    <xdr:colOff>19050</xdr:colOff>
                    <xdr:row>191</xdr:row>
                    <xdr:rowOff>161925</xdr:rowOff>
                  </from>
                  <to>
                    <xdr:col>8</xdr:col>
                    <xdr:colOff>152400</xdr:colOff>
                    <xdr:row>192</xdr:row>
                    <xdr:rowOff>161925</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sizeWithCells="1">
                  <from>
                    <xdr:col>3</xdr:col>
                    <xdr:colOff>19050</xdr:colOff>
                    <xdr:row>192</xdr:row>
                    <xdr:rowOff>152400</xdr:rowOff>
                  </from>
                  <to>
                    <xdr:col>8</xdr:col>
                    <xdr:colOff>161925</xdr:colOff>
                    <xdr:row>193</xdr:row>
                    <xdr:rowOff>142875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sizeWithCells="1">
                  <from>
                    <xdr:col>3</xdr:col>
                    <xdr:colOff>19050</xdr:colOff>
                    <xdr:row>194</xdr:row>
                    <xdr:rowOff>9525</xdr:rowOff>
                  </from>
                  <to>
                    <xdr:col>8</xdr:col>
                    <xdr:colOff>152400</xdr:colOff>
                    <xdr:row>195</xdr:row>
                    <xdr:rowOff>0</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sizeWithCells="1">
                  <from>
                    <xdr:col>3</xdr:col>
                    <xdr:colOff>19050</xdr:colOff>
                    <xdr:row>194</xdr:row>
                    <xdr:rowOff>161925</xdr:rowOff>
                  </from>
                  <to>
                    <xdr:col>8</xdr:col>
                    <xdr:colOff>152400</xdr:colOff>
                    <xdr:row>195</xdr:row>
                    <xdr:rowOff>161925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sizeWithCells="1">
                  <from>
                    <xdr:col>3</xdr:col>
                    <xdr:colOff>19050</xdr:colOff>
                    <xdr:row>195</xdr:row>
                    <xdr:rowOff>152400</xdr:rowOff>
                  </from>
                  <to>
                    <xdr:col>8</xdr:col>
                    <xdr:colOff>161925</xdr:colOff>
                    <xdr:row>196</xdr:row>
                    <xdr:rowOff>142875</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sizeWithCells="1">
                  <from>
                    <xdr:col>3</xdr:col>
                    <xdr:colOff>19050</xdr:colOff>
                    <xdr:row>197</xdr:row>
                    <xdr:rowOff>9525</xdr:rowOff>
                  </from>
                  <to>
                    <xdr:col>8</xdr:col>
                    <xdr:colOff>152400</xdr:colOff>
                    <xdr:row>198</xdr:row>
                    <xdr:rowOff>0</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sizeWithCells="1">
                  <from>
                    <xdr:col>3</xdr:col>
                    <xdr:colOff>19050</xdr:colOff>
                    <xdr:row>197</xdr:row>
                    <xdr:rowOff>161925</xdr:rowOff>
                  </from>
                  <to>
                    <xdr:col>8</xdr:col>
                    <xdr:colOff>152400</xdr:colOff>
                    <xdr:row>198</xdr:row>
                    <xdr:rowOff>161925</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sizeWithCells="1">
                  <from>
                    <xdr:col>3</xdr:col>
                    <xdr:colOff>19050</xdr:colOff>
                    <xdr:row>198</xdr:row>
                    <xdr:rowOff>152400</xdr:rowOff>
                  </from>
                  <to>
                    <xdr:col>8</xdr:col>
                    <xdr:colOff>161925</xdr:colOff>
                    <xdr:row>199</xdr:row>
                    <xdr:rowOff>142875</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sizeWithCells="1">
                  <from>
                    <xdr:col>3</xdr:col>
                    <xdr:colOff>19050</xdr:colOff>
                    <xdr:row>200</xdr:row>
                    <xdr:rowOff>9525</xdr:rowOff>
                  </from>
                  <to>
                    <xdr:col>8</xdr:col>
                    <xdr:colOff>152400</xdr:colOff>
                    <xdr:row>201</xdr:row>
                    <xdr:rowOff>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sizeWithCells="1">
                  <from>
                    <xdr:col>3</xdr:col>
                    <xdr:colOff>19050</xdr:colOff>
                    <xdr:row>200</xdr:row>
                    <xdr:rowOff>161925</xdr:rowOff>
                  </from>
                  <to>
                    <xdr:col>8</xdr:col>
                    <xdr:colOff>152400</xdr:colOff>
                    <xdr:row>201</xdr:row>
                    <xdr:rowOff>161925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sizeWithCells="1">
                  <from>
                    <xdr:col>3</xdr:col>
                    <xdr:colOff>19050</xdr:colOff>
                    <xdr:row>201</xdr:row>
                    <xdr:rowOff>152400</xdr:rowOff>
                  </from>
                  <to>
                    <xdr:col>8</xdr:col>
                    <xdr:colOff>161925</xdr:colOff>
                    <xdr:row>202</xdr:row>
                    <xdr:rowOff>142875</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xdr:col>
                    <xdr:colOff>152400</xdr:colOff>
                    <xdr:row>174</xdr:row>
                    <xdr:rowOff>171450</xdr:rowOff>
                  </from>
                  <to>
                    <xdr:col>8</xdr:col>
                    <xdr:colOff>180975</xdr:colOff>
                    <xdr:row>176</xdr:row>
                    <xdr:rowOff>19050</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3</xdr:col>
                    <xdr:colOff>9525</xdr:colOff>
                    <xdr:row>83</xdr:row>
                    <xdr:rowOff>95250</xdr:rowOff>
                  </from>
                  <to>
                    <xdr:col>5</xdr:col>
                    <xdr:colOff>47625</xdr:colOff>
                    <xdr:row>85</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3</xdr:col>
                    <xdr:colOff>0</xdr:colOff>
                    <xdr:row>152</xdr:row>
                    <xdr:rowOff>123825</xdr:rowOff>
                  </from>
                  <to>
                    <xdr:col>8</xdr:col>
                    <xdr:colOff>190500</xdr:colOff>
                    <xdr:row>154</xdr:row>
                    <xdr:rowOff>28575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sizeWithCells="1">
                  <from>
                    <xdr:col>45</xdr:col>
                    <xdr:colOff>28575</xdr:colOff>
                    <xdr:row>92</xdr:row>
                    <xdr:rowOff>38100</xdr:rowOff>
                  </from>
                  <to>
                    <xdr:col>49</xdr:col>
                    <xdr:colOff>28575</xdr:colOff>
                    <xdr:row>93</xdr:row>
                    <xdr:rowOff>76200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sizeWithCells="1">
                  <from>
                    <xdr:col>45</xdr:col>
                    <xdr:colOff>28575</xdr:colOff>
                    <xdr:row>93</xdr:row>
                    <xdr:rowOff>28575</xdr:rowOff>
                  </from>
                  <to>
                    <xdr:col>48</xdr:col>
                    <xdr:colOff>219075</xdr:colOff>
                    <xdr:row>95</xdr:row>
                    <xdr:rowOff>47625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sizeWithCells="1">
                  <from>
                    <xdr:col>45</xdr:col>
                    <xdr:colOff>28575</xdr:colOff>
                    <xdr:row>95</xdr:row>
                    <xdr:rowOff>38100</xdr:rowOff>
                  </from>
                  <to>
                    <xdr:col>49</xdr:col>
                    <xdr:colOff>28575</xdr:colOff>
                    <xdr:row>96</xdr:row>
                    <xdr:rowOff>76200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sizeWithCells="1">
                  <from>
                    <xdr:col>45</xdr:col>
                    <xdr:colOff>28575</xdr:colOff>
                    <xdr:row>96</xdr:row>
                    <xdr:rowOff>28575</xdr:rowOff>
                  </from>
                  <to>
                    <xdr:col>48</xdr:col>
                    <xdr:colOff>219075</xdr:colOff>
                    <xdr:row>98</xdr:row>
                    <xdr:rowOff>47625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sizeWithCells="1">
                  <from>
                    <xdr:col>45</xdr:col>
                    <xdr:colOff>28575</xdr:colOff>
                    <xdr:row>98</xdr:row>
                    <xdr:rowOff>38100</xdr:rowOff>
                  </from>
                  <to>
                    <xdr:col>49</xdr:col>
                    <xdr:colOff>28575</xdr:colOff>
                    <xdr:row>99</xdr:row>
                    <xdr:rowOff>76200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sizeWithCells="1">
                  <from>
                    <xdr:col>45</xdr:col>
                    <xdr:colOff>28575</xdr:colOff>
                    <xdr:row>99</xdr:row>
                    <xdr:rowOff>28575</xdr:rowOff>
                  </from>
                  <to>
                    <xdr:col>48</xdr:col>
                    <xdr:colOff>219075</xdr:colOff>
                    <xdr:row>101</xdr:row>
                    <xdr:rowOff>47625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sizeWithCells="1">
                  <from>
                    <xdr:col>45</xdr:col>
                    <xdr:colOff>28575</xdr:colOff>
                    <xdr:row>101</xdr:row>
                    <xdr:rowOff>38100</xdr:rowOff>
                  </from>
                  <to>
                    <xdr:col>49</xdr:col>
                    <xdr:colOff>28575</xdr:colOff>
                    <xdr:row>102</xdr:row>
                    <xdr:rowOff>76200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sizeWithCells="1">
                  <from>
                    <xdr:col>45</xdr:col>
                    <xdr:colOff>28575</xdr:colOff>
                    <xdr:row>102</xdr:row>
                    <xdr:rowOff>28575</xdr:rowOff>
                  </from>
                  <to>
                    <xdr:col>48</xdr:col>
                    <xdr:colOff>219075</xdr:colOff>
                    <xdr:row>104</xdr:row>
                    <xdr:rowOff>47625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sizeWithCells="1">
                  <from>
                    <xdr:col>45</xdr:col>
                    <xdr:colOff>28575</xdr:colOff>
                    <xdr:row>104</xdr:row>
                    <xdr:rowOff>38100</xdr:rowOff>
                  </from>
                  <to>
                    <xdr:col>49</xdr:col>
                    <xdr:colOff>28575</xdr:colOff>
                    <xdr:row>105</xdr:row>
                    <xdr:rowOff>76200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sizeWithCells="1">
                  <from>
                    <xdr:col>45</xdr:col>
                    <xdr:colOff>28575</xdr:colOff>
                    <xdr:row>105</xdr:row>
                    <xdr:rowOff>28575</xdr:rowOff>
                  </from>
                  <to>
                    <xdr:col>48</xdr:col>
                    <xdr:colOff>219075</xdr:colOff>
                    <xdr:row>107</xdr:row>
                    <xdr:rowOff>47625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sizeWithCells="1">
                  <from>
                    <xdr:col>45</xdr:col>
                    <xdr:colOff>28575</xdr:colOff>
                    <xdr:row>107</xdr:row>
                    <xdr:rowOff>38100</xdr:rowOff>
                  </from>
                  <to>
                    <xdr:col>49</xdr:col>
                    <xdr:colOff>28575</xdr:colOff>
                    <xdr:row>108</xdr:row>
                    <xdr:rowOff>76200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sizeWithCells="1">
                  <from>
                    <xdr:col>45</xdr:col>
                    <xdr:colOff>28575</xdr:colOff>
                    <xdr:row>108</xdr:row>
                    <xdr:rowOff>28575</xdr:rowOff>
                  </from>
                  <to>
                    <xdr:col>48</xdr:col>
                    <xdr:colOff>219075</xdr:colOff>
                    <xdr:row>110</xdr:row>
                    <xdr:rowOff>47625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sizeWithCells="1">
                  <from>
                    <xdr:col>3</xdr:col>
                    <xdr:colOff>47625</xdr:colOff>
                    <xdr:row>222</xdr:row>
                    <xdr:rowOff>9525</xdr:rowOff>
                  </from>
                  <to>
                    <xdr:col>8</xdr:col>
                    <xdr:colOff>152400</xdr:colOff>
                    <xdr:row>223</xdr:row>
                    <xdr:rowOff>28575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sizeWithCells="1">
                  <from>
                    <xdr:col>3</xdr:col>
                    <xdr:colOff>47625</xdr:colOff>
                    <xdr:row>222</xdr:row>
                    <xdr:rowOff>190500</xdr:rowOff>
                  </from>
                  <to>
                    <xdr:col>11</xdr:col>
                    <xdr:colOff>95250</xdr:colOff>
                    <xdr:row>224</xdr:row>
                    <xdr:rowOff>9525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sizeWithCells="1">
                  <from>
                    <xdr:col>3</xdr:col>
                    <xdr:colOff>47625</xdr:colOff>
                    <xdr:row>223</xdr:row>
                    <xdr:rowOff>171450</xdr:rowOff>
                  </from>
                  <to>
                    <xdr:col>8</xdr:col>
                    <xdr:colOff>152400</xdr:colOff>
                    <xdr:row>225</xdr:row>
                    <xdr:rowOff>0</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3</xdr:col>
                    <xdr:colOff>38100</xdr:colOff>
                    <xdr:row>249</xdr:row>
                    <xdr:rowOff>9525</xdr:rowOff>
                  </from>
                  <to>
                    <xdr:col>9</xdr:col>
                    <xdr:colOff>0</xdr:colOff>
                    <xdr:row>250</xdr:row>
                    <xdr:rowOff>47625</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from>
                    <xdr:col>3</xdr:col>
                    <xdr:colOff>38100</xdr:colOff>
                    <xdr:row>257</xdr:row>
                    <xdr:rowOff>9525</xdr:rowOff>
                  </from>
                  <to>
                    <xdr:col>9</xdr:col>
                    <xdr:colOff>0</xdr:colOff>
                    <xdr:row>258</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２①雇表（幼稚園用）</vt:lpstr>
      <vt:lpstr>２①雇表（幼稚園用） (記載例)</vt:lpstr>
      <vt:lpstr>'２①雇表（幼稚園用）'!Print_Area</vt:lpstr>
      <vt:lpstr>'２①雇表（幼稚園用） (記載例)'!Print_Area</vt:lpstr>
      <vt:lpstr>'２①雇表（幼稚園用）'!Print_Titles</vt:lpstr>
      <vt:lpstr>'２①雇表（幼稚園用）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2019-10-09T04:29:32Z</dcterms:modified>
</cp:coreProperties>
</file>