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8" r:id="rId1"/>
    <sheet name="２⑥雇表（Ｂ型用） (記載例)" sheetId="9" r:id="rId2"/>
  </sheets>
  <externalReferences>
    <externalReference r:id="rId3"/>
    <externalReference r:id="rId4"/>
    <externalReference r:id="rId5"/>
    <externalReference r:id="rId6"/>
  </externalReferences>
  <definedNames>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'２⑥雇表（Ｂ型用）'!$A$1:$BG$215</definedName>
    <definedName name="_xlnm.Print_Area" localSheetId="1">'２⑥雇表（Ｂ型用） (記載例)'!$A$1:$BG$215</definedName>
    <definedName name="_xlnm.Print_Titles" localSheetId="0">'２⑥雇表（Ｂ型用）'!$1:$2</definedName>
    <definedName name="_xlnm.Print_Titles" localSheetId="1">'２⑥雇表（Ｂ型用）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P29" i="8" l="1"/>
  <c r="P29" i="9"/>
  <c r="Z206" i="9" l="1"/>
  <c r="Z204" i="9"/>
  <c r="AG193" i="9"/>
  <c r="M190" i="9"/>
  <c r="AL190" i="9" s="1"/>
  <c r="M187" i="9"/>
  <c r="AL187" i="9" s="1"/>
  <c r="AZ167" i="9"/>
  <c r="AU155" i="9"/>
  <c r="AU152" i="9"/>
  <c r="AU149" i="9"/>
  <c r="AU115" i="9"/>
  <c r="AF16" i="9" s="1"/>
  <c r="AR17" i="9" s="1"/>
  <c r="AP111" i="9"/>
  <c r="AP107" i="9"/>
  <c r="AP103" i="9"/>
  <c r="AP99" i="9"/>
  <c r="AP95" i="9"/>
  <c r="AV81" i="9"/>
  <c r="AA39" i="9"/>
  <c r="X39" i="9"/>
  <c r="AR43" i="9" s="1"/>
  <c r="Z200" i="9" s="1"/>
  <c r="T39" i="9"/>
  <c r="P39" i="9"/>
  <c r="AD39" i="9" s="1"/>
  <c r="J39" i="9"/>
  <c r="M193" i="9" s="1"/>
  <c r="AR37" i="9"/>
  <c r="AD37" i="9"/>
  <c r="AD35" i="9"/>
  <c r="AR35" i="9" s="1"/>
  <c r="AR33" i="9"/>
  <c r="AD33" i="9"/>
  <c r="AF19" i="9"/>
  <c r="AR20" i="9" s="1"/>
  <c r="T19" i="9"/>
  <c r="G19" i="9"/>
  <c r="T16" i="9"/>
  <c r="G16" i="9"/>
  <c r="AX22" i="9" s="1"/>
  <c r="Z206" i="8"/>
  <c r="Z204" i="8"/>
  <c r="AG193" i="8"/>
  <c r="M190" i="8"/>
  <c r="M187" i="8"/>
  <c r="AZ167" i="8"/>
  <c r="AU155" i="8"/>
  <c r="AU152" i="8"/>
  <c r="AU149" i="8"/>
  <c r="AP111" i="8"/>
  <c r="AP107" i="8"/>
  <c r="AP103" i="8"/>
  <c r="AP99" i="8"/>
  <c r="AP95" i="8"/>
  <c r="AV81" i="8"/>
  <c r="AA39" i="8"/>
  <c r="X39" i="8"/>
  <c r="T39" i="8"/>
  <c r="P39" i="8"/>
  <c r="AD39" i="8" s="1"/>
  <c r="J39" i="8"/>
  <c r="M193" i="8" s="1"/>
  <c r="AD37" i="8"/>
  <c r="AR37" i="8" s="1"/>
  <c r="AD35" i="8"/>
  <c r="AR35" i="8" s="1"/>
  <c r="AR33" i="8"/>
  <c r="AD33" i="8"/>
  <c r="AR20" i="8"/>
  <c r="AF19" i="8"/>
  <c r="T19" i="8"/>
  <c r="G19" i="8"/>
  <c r="T16" i="8"/>
  <c r="G16" i="8"/>
  <c r="AX25" i="8" l="1"/>
  <c r="AU115" i="8"/>
  <c r="AF16" i="8" s="1"/>
  <c r="AR17" i="8" s="1"/>
  <c r="AX22" i="8" s="1"/>
  <c r="AR39" i="8"/>
  <c r="AR41" i="8" s="1"/>
  <c r="AR43" i="8"/>
  <c r="Z200" i="8" s="1"/>
  <c r="AX25" i="9"/>
  <c r="AR39" i="9"/>
  <c r="AR41" i="9" s="1"/>
  <c r="AL193" i="9"/>
  <c r="AY193" i="9" s="1"/>
  <c r="Z190" i="9"/>
  <c r="Z187" i="9"/>
  <c r="Z193" i="9" s="1"/>
  <c r="Z196" i="9" s="1"/>
  <c r="AR54" i="8"/>
  <c r="AR59" i="8"/>
  <c r="AL193" i="8"/>
  <c r="AY193" i="8" s="1"/>
  <c r="Z190" i="8"/>
  <c r="Z187" i="8"/>
  <c r="Z193" i="8" s="1"/>
  <c r="Z196" i="8" s="1"/>
  <c r="AR45" i="8" l="1"/>
  <c r="AR51" i="8" s="1"/>
  <c r="Z202" i="9"/>
  <c r="Z208" i="9" s="1"/>
  <c r="Z198" i="9"/>
  <c r="Z210" i="9" s="1"/>
  <c r="AR59" i="9"/>
  <c r="AR54" i="9"/>
  <c r="AR45" i="9"/>
  <c r="AR51" i="9" s="1"/>
  <c r="Z202" i="8"/>
  <c r="Z208" i="8" s="1"/>
  <c r="Z198" i="8"/>
  <c r="Z210" i="8" s="1"/>
</calcChain>
</file>

<file path=xl/sharedStrings.xml><?xml version="1.0" encoding="utf-8"?>
<sst xmlns="http://schemas.openxmlformats.org/spreadsheetml/2006/main" count="654" uniqueCount="228">
  <si>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</si>
  <si>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</si>
  <si>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</si>
  <si>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</si>
  <si>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</si>
  <si>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</si>
  <si>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</si>
  <si>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</si>
  <si>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</si>
  <si>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</si>
  <si>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</si>
  <si>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</si>
  <si>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</si>
  <si>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</si>
  <si>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</si>
  <si>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</si>
  <si>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</si>
  <si>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</si>
  <si>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</si>
  <si>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</si>
  <si>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</si>
  <si>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</si>
  <si>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</si>
  <si>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</si>
  <si>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</si>
  <si>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</si>
  <si>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</si>
  <si>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</si>
  <si>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</si>
  <si>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</si>
  <si>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</si>
  <si>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</si>
  <si>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</si>
  <si>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</si>
  <si>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</si>
  <si>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</si>
  <si>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</si>
  <si>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</si>
  <si>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</si>
  <si>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</si>
  <si>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</si>
  <si>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</si>
  <si>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</si>
  <si>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</si>
  <si>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</si>
  <si>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</si>
  <si>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</si>
  <si>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事業所名</t>
    <rPh sb="0" eb="3">
      <t>ジギョウショ</t>
    </rPh>
    <rPh sb="3" eb="4">
      <t>メイ</t>
    </rPh>
    <phoneticPr fontId="4"/>
  </si>
  <si>
    <t>①</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</si>
  <si>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</si>
  <si>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</si>
  <si>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</si>
  <si>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</si>
  <si>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</si>
  <si>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</si>
  <si>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</si>
  <si>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</si>
  <si>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小計（２）</t>
    <rPh sb="0" eb="2">
      <t>ショウケイ</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</si>
  <si>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</si>
  <si>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</si>
  <si>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</si>
  <si>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</si>
  <si>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</si>
  <si>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</si>
  <si>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</si>
  <si>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</si>
  <si>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</si>
  <si>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</si>
  <si>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●●保育室</t>
    <rPh sb="2" eb="5">
      <t>ホイクシツ</t>
    </rPh>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</si>
  <si>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</si>
  <si>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５　食育推進助成　　</t>
    <rPh sb="2" eb="4">
      <t>ショクイク</t>
    </rPh>
    <rPh sb="4" eb="6">
      <t>スイシン</t>
    </rPh>
    <rPh sb="6" eb="8">
      <t>ジョセイ</t>
    </rPh>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</si>
  <si>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</si>
  <si>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</si>
  <si>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１か月の労働時間数
(ａ×ｂ）</t>
    <rPh sb="2" eb="3">
      <t>ツキ</t>
    </rPh>
    <rPh sb="4" eb="6">
      <t>ロウドウ</t>
    </rPh>
    <rPh sb="6" eb="8">
      <t>ジカン</t>
    </rPh>
    <rPh sb="8" eb="9">
      <t>スウ</t>
    </rPh>
    <phoneticPr fontId="4"/>
  </si>
  <si>
    <t>７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</si>
  <si>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</si>
  <si>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</si>
  <si>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</si>
  <si>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</si>
  <si>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8"/>
  </si>
  <si>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8"/>
  </si>
  <si>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</si>
  <si>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</si>
  <si>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人）</t>
    <rPh sb="0" eb="1">
      <t>ニン</t>
    </rPh>
    <phoneticPr fontId="4"/>
  </si>
  <si>
    <t>※小数点以下
　四捨五入</t>
    <rPh sb="1" eb="4">
      <t>ショウスウテン</t>
    </rPh>
    <rPh sb="4" eb="6">
      <t>イカ</t>
    </rPh>
    <rPh sb="8" eb="12">
      <t>シシャゴニュウ</t>
    </rPh>
    <phoneticPr fontId="4"/>
  </si>
  <si>
    <t xml:space="preserve">  安全な保育を実施するための職員雇用費（０．５人）</t>
    <rPh sb="24" eb="25">
      <t>ニン</t>
    </rPh>
    <phoneticPr fontId="4"/>
  </si>
  <si>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</si>
  <si>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</si>
  <si>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●●保育室</t>
    <phoneticPr fontId="4"/>
  </si>
  <si>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</si>
  <si>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※雇用状況表に記載する職員は、原則、各加算項目対象欄において氏名の重複がないこと。</t>
    <phoneticPr fontId="4"/>
  </si>
  <si>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</si>
  <si>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</si>
  <si>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ａ</t>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</si>
  <si>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</si>
  <si>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</si>
  <si>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</si>
  <si>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ｂ</t>
    <phoneticPr fontId="4"/>
  </si>
  <si>
    <t>（うち保育士数）</t>
    <rPh sb="3" eb="5">
      <t>ホイク</t>
    </rPh>
    <rPh sb="5" eb="6">
      <t>シ</t>
    </rPh>
    <rPh sb="6" eb="7">
      <t>スウ</t>
    </rPh>
    <phoneticPr fontId="4"/>
  </si>
  <si>
    <t>ｃ</t>
    <phoneticPr fontId="4"/>
  </si>
  <si>
    <t>（うち保育士の合計労働時間数）</t>
    <rPh sb="3" eb="5">
      <t>ホイク</t>
    </rPh>
    <rPh sb="5" eb="6">
      <t>シ</t>
    </rPh>
    <rPh sb="7" eb="9">
      <t>ゴウケイ</t>
    </rPh>
    <rPh sb="9" eb="11">
      <t>ロウドウ</t>
    </rPh>
    <rPh sb="11" eb="14">
      <t>ジカンスウ</t>
    </rPh>
    <phoneticPr fontId="4"/>
  </si>
  <si>
    <t>②</t>
    <phoneticPr fontId="4"/>
  </si>
  <si>
    <t>（うち保育士の常勤換算後人数）</t>
    <rPh sb="3" eb="5">
      <t>ホイク</t>
    </rPh>
    <rPh sb="5" eb="6">
      <t>シ</t>
    </rPh>
    <rPh sb="7" eb="9">
      <t>ジョウキン</t>
    </rPh>
    <rPh sb="9" eb="11">
      <t>カンサン</t>
    </rPh>
    <rPh sb="11" eb="12">
      <t>ゴ</t>
    </rPh>
    <rPh sb="12" eb="14">
      <t>ニンズウ</t>
    </rPh>
    <phoneticPr fontId="4"/>
  </si>
  <si>
    <t>②÷160時間</t>
    <rPh sb="5" eb="7">
      <t>ジカン</t>
    </rPh>
    <phoneticPr fontId="4"/>
  </si>
  <si>
    <t>ｄ</t>
    <phoneticPr fontId="4"/>
  </si>
  <si>
    <t>ｄ小数点第２位以下</t>
    <rPh sb="1" eb="4">
      <t>ショウスウテン</t>
    </rPh>
    <rPh sb="4" eb="5">
      <t>ダイ</t>
    </rPh>
    <rPh sb="6" eb="7">
      <t>イ</t>
    </rPh>
    <rPh sb="7" eb="9">
      <t>イカ</t>
    </rPh>
    <phoneticPr fontId="4"/>
  </si>
  <si>
    <t>人</t>
    <rPh sb="0" eb="1">
      <t>ニン</t>
    </rPh>
    <phoneticPr fontId="4"/>
  </si>
  <si>
    <t>※保育従事者数には派遣保育士等を含む。管理者設置加算適用の場合は施設長は保育従事者数には含まない。</t>
    <rPh sb="1" eb="3">
      <t>ホイク</t>
    </rPh>
    <rPh sb="3" eb="6">
      <t>ジュウジシャ</t>
    </rPh>
    <rPh sb="6" eb="7">
      <t>スウ</t>
    </rPh>
    <rPh sb="9" eb="11">
      <t>ハケン</t>
    </rPh>
    <rPh sb="11" eb="13">
      <t>ホイク</t>
    </rPh>
    <rPh sb="13" eb="14">
      <t>シ</t>
    </rPh>
    <rPh sb="14" eb="15">
      <t>トウ</t>
    </rPh>
    <rPh sb="16" eb="17">
      <t>フク</t>
    </rPh>
    <rPh sb="19" eb="22">
      <t>カンリシャ</t>
    </rPh>
    <rPh sb="22" eb="24">
      <t>セッチ</t>
    </rPh>
    <rPh sb="24" eb="26">
      <t>カサン</t>
    </rPh>
    <rPh sb="26" eb="28">
      <t>テキヨウ</t>
    </rPh>
    <rPh sb="29" eb="31">
      <t>バアイ</t>
    </rPh>
    <rPh sb="32" eb="34">
      <t>シセツ</t>
    </rPh>
    <rPh sb="34" eb="35">
      <t>チョウ</t>
    </rPh>
    <rPh sb="36" eb="38">
      <t>ホイク</t>
    </rPh>
    <rPh sb="38" eb="41">
      <t>ジュウジシャ</t>
    </rPh>
    <rPh sb="41" eb="42">
      <t>スウ</t>
    </rPh>
    <rPh sb="44" eb="45">
      <t>フク</t>
    </rPh>
    <phoneticPr fontId="4"/>
  </si>
  <si>
    <t>対象保育
従事者数</t>
    <rPh sb="0" eb="2">
      <t>タイショウ</t>
    </rPh>
    <rPh sb="2" eb="4">
      <t>ホイク</t>
    </rPh>
    <rPh sb="5" eb="8">
      <t>ジュウジシャ</t>
    </rPh>
    <rPh sb="8" eb="9">
      <t>カズ</t>
    </rPh>
    <phoneticPr fontId="4"/>
  </si>
  <si>
    <t>ａ＋b</t>
    <phoneticPr fontId="4"/>
  </si>
  <si>
    <t>※保育従事者とは家庭的保育事業等の設備及び運営に関する基準第31条第1項において規定されている者をいう。</t>
    <rPh sb="1" eb="3">
      <t>ホイク</t>
    </rPh>
    <rPh sb="3" eb="6">
      <t>ジュウジシャ</t>
    </rPh>
    <rPh sb="8" eb="11">
      <t>カテイテキ</t>
    </rPh>
    <rPh sb="11" eb="13">
      <t>ホイク</t>
    </rPh>
    <rPh sb="13" eb="15">
      <t>ジギョウ</t>
    </rPh>
    <rPh sb="15" eb="16">
      <t>トウ</t>
    </rPh>
    <rPh sb="17" eb="19">
      <t>セツビ</t>
    </rPh>
    <rPh sb="19" eb="20">
      <t>オヨ</t>
    </rPh>
    <rPh sb="21" eb="23">
      <t>ウンエイ</t>
    </rPh>
    <rPh sb="24" eb="25">
      <t>カン</t>
    </rPh>
    <rPh sb="27" eb="29">
      <t>キジュン</t>
    </rPh>
    <rPh sb="29" eb="30">
      <t>ダイ</t>
    </rPh>
    <rPh sb="32" eb="33">
      <t>ジョウ</t>
    </rPh>
    <rPh sb="33" eb="34">
      <t>ダイ</t>
    </rPh>
    <rPh sb="35" eb="36">
      <t>コウ</t>
    </rPh>
    <rPh sb="40" eb="42">
      <t>キテイ</t>
    </rPh>
    <rPh sb="47" eb="48">
      <t>モノ</t>
    </rPh>
    <phoneticPr fontId="4"/>
  </si>
  <si>
    <t>ｃ＋ｄ</t>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</si>
  <si>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</si>
  <si>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</si>
  <si>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</si>
  <si>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短時間</t>
    <phoneticPr fontId="4"/>
  </si>
  <si>
    <t>横浜市の基準による
保育従事者配置</t>
    <rPh sb="0" eb="3">
      <t>ヨコハマシ</t>
    </rPh>
    <rPh sb="4" eb="6">
      <t>キジュン</t>
    </rPh>
    <rPh sb="10" eb="12">
      <t>ホイク</t>
    </rPh>
    <rPh sb="12" eb="15">
      <t>ジュウジシャ</t>
    </rPh>
    <rPh sb="15" eb="17">
      <t>ハイチ</t>
    </rPh>
    <phoneticPr fontId="4"/>
  </si>
  <si>
    <t>÷　３　＝　</t>
    <phoneticPr fontId="4"/>
  </si>
  <si>
    <t>÷　６　＝　</t>
    <phoneticPr fontId="4"/>
  </si>
  <si>
    <t>障害児</t>
    <phoneticPr fontId="4"/>
  </si>
  <si>
    <t>÷　２　＝　</t>
    <phoneticPr fontId="4"/>
  </si>
  <si>
    <t>※</t>
    <phoneticPr fontId="4"/>
  </si>
  <si>
    <t>・小計（１）の従事者数に１を加えた数</t>
    <rPh sb="1" eb="3">
      <t>ショウケイ</t>
    </rPh>
    <rPh sb="7" eb="9">
      <t>ジュウジ</t>
    </rPh>
    <rPh sb="9" eb="10">
      <t>シャ</t>
    </rPh>
    <rPh sb="10" eb="11">
      <t>スウ</t>
    </rPh>
    <rPh sb="14" eb="15">
      <t>クワ</t>
    </rPh>
    <rPh sb="17" eb="18">
      <t>カズ</t>
    </rPh>
    <phoneticPr fontId="4"/>
  </si>
  <si>
    <t>e</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</si>
  <si>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</si>
  <si>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f</t>
    <phoneticPr fontId="4"/>
  </si>
  <si>
    <t>小計 (e～ｆ）</t>
    <rPh sb="0" eb="2">
      <t>ショウケイ</t>
    </rPh>
    <phoneticPr fontId="4"/>
  </si>
  <si>
    <t>g</t>
    <phoneticPr fontId="4"/>
  </si>
  <si>
    <t>※ ａ＋ｂ ≧ ｇ</t>
    <phoneticPr fontId="4"/>
  </si>
  <si>
    <t>その他加算
の保育士</t>
    <rPh sb="7" eb="10">
      <t>ホイクシ</t>
    </rPh>
    <phoneticPr fontId="4"/>
  </si>
  <si>
    <t>h</t>
    <phoneticPr fontId="4"/>
  </si>
  <si>
    <t>i</t>
    <phoneticPr fontId="4"/>
  </si>
  <si>
    <t>合　　　　　　　計　　（ｇ～i）</t>
    <rPh sb="0" eb="1">
      <t>ゴウケイ</t>
    </rPh>
    <rPh sb="8" eb="9">
      <t>ケイサン</t>
    </rPh>
    <phoneticPr fontId="4"/>
  </si>
  <si>
    <t>j</t>
    <phoneticPr fontId="4"/>
  </si>
  <si>
    <t>※ ａ＋ｂ ≧ j</t>
    <phoneticPr fontId="4"/>
  </si>
  <si>
    <t>横浜市の基準による保育従事者配置における
必要保育士数（e×2/3※）+h+i</t>
    <rPh sb="21" eb="23">
      <t>ヒツヨウ</t>
    </rPh>
    <rPh sb="23" eb="26">
      <t>ホイクシ</t>
    </rPh>
    <rPh sb="26" eb="27">
      <t>スウ</t>
    </rPh>
    <phoneticPr fontId="4"/>
  </si>
  <si>
    <t>k</t>
    <phoneticPr fontId="4"/>
  </si>
  <si>
    <t>※ c＋d ≧ k</t>
    <phoneticPr fontId="4"/>
  </si>
  <si>
    <t>※小数点以下切り上げ</t>
    <rPh sb="6" eb="7">
      <t>キ</t>
    </rPh>
    <rPh sb="8" eb="9">
      <t>ア</t>
    </rPh>
    <phoneticPr fontId="4"/>
  </si>
  <si>
    <t>保育士比率向上加算適用の有無</t>
    <rPh sb="0" eb="3">
      <t>ホイクシ</t>
    </rPh>
    <rPh sb="3" eb="5">
      <t>ヒリツ</t>
    </rPh>
    <rPh sb="5" eb="7">
      <t>コウジョウ</t>
    </rPh>
    <rPh sb="7" eb="9">
      <t>カサン</t>
    </rPh>
    <rPh sb="9" eb="11">
      <t>テキヨウ</t>
    </rPh>
    <rPh sb="12" eb="14">
      <t>ウム</t>
    </rPh>
    <phoneticPr fontId="4"/>
  </si>
  <si>
    <t>有</t>
    <rPh sb="0" eb="1">
      <t>ア</t>
    </rPh>
    <phoneticPr fontId="4"/>
  </si>
  <si>
    <t>無</t>
    <rPh sb="0" eb="1">
      <t>ナシ</t>
    </rPh>
    <phoneticPr fontId="4"/>
  </si>
  <si>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4"/>
  </si>
  <si>
    <t>l</t>
    <phoneticPr fontId="4"/>
  </si>
  <si>
    <t>切り上げ</t>
    <rPh sb="0" eb="1">
      <t>キ</t>
    </rPh>
    <rPh sb="2" eb="3">
      <t>ア</t>
    </rPh>
    <phoneticPr fontId="4"/>
  </si>
  <si>
    <t>※ c＋d ≧ ｌ</t>
    <phoneticPr fontId="4"/>
  </si>
  <si>
    <t>注１）横浜市基準による保育従事者配置（e～gの算出にあたっての注意）</t>
    <rPh sb="0" eb="1">
      <t>チュウ</t>
    </rPh>
    <rPh sb="3" eb="6">
      <t>ヨコハマシ</t>
    </rPh>
    <rPh sb="6" eb="8">
      <t>キジュン</t>
    </rPh>
    <rPh sb="11" eb="13">
      <t>ホイク</t>
    </rPh>
    <rPh sb="13" eb="16">
      <t>ジュウジシャ</t>
    </rPh>
    <rPh sb="16" eb="18">
      <t>ハイチ</t>
    </rPh>
    <rPh sb="23" eb="25">
      <t>サンシュツ</t>
    </rPh>
    <rPh sb="31" eb="33">
      <t>チュウイ</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</si>
  <si>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</si>
  <si>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エ：ｆについては標準時間認定を受けた子どもが利用する場合は必ず人数を記載すること。→必ず（ ａ＋ｂ ≧ ｇ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</si>
  <si>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注２）その他加算による保育士配置（ｈ～ｊの記入上の注意）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</si>
  <si>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ア：「横浜市基準による基準保育従事者数（ｇ）」を超えて、その他加算による保育士配置をしている場合（ ａ＋ｂ ＞ ｇ ）は、配置の実態に合わせてｈ・i欄に人数(h欄は0.5人、i欄は1人)を計上すること。</t>
    <rPh sb="24" eb="25">
      <t>コ</t>
    </rPh>
    <rPh sb="28" eb="31">
      <t>ソノタ</t>
    </rPh>
    <rPh sb="31" eb="33">
      <t>カサン</t>
    </rPh>
    <rPh sb="36" eb="38">
      <t>ホイク</t>
    </rPh>
    <rPh sb="38" eb="39">
      <t>シ</t>
    </rPh>
    <rPh sb="39" eb="41">
      <t>ハイチ</t>
    </rPh>
    <rPh sb="46" eb="48">
      <t>バアイ</t>
    </rPh>
    <rPh sb="61" eb="63">
      <t>ハイチ</t>
    </rPh>
    <rPh sb="64" eb="66">
      <t>ジッタイ</t>
    </rPh>
    <rPh sb="67" eb="68">
      <t>ア</t>
    </rPh>
    <rPh sb="74" eb="75">
      <t>ラン</t>
    </rPh>
    <rPh sb="76" eb="78">
      <t>ニンズウ</t>
    </rPh>
    <rPh sb="80" eb="81">
      <t>ラン</t>
    </rPh>
    <rPh sb="85" eb="86">
      <t>ニン</t>
    </rPh>
    <rPh sb="88" eb="89">
      <t>ラン</t>
    </rPh>
    <rPh sb="94" eb="96">
      <t>ケイジョウ</t>
    </rPh>
    <phoneticPr fontId="4"/>
  </si>
  <si>
    <t>ウ：基準保育従事者数の合計（ｊ）は必ず対象保育従事者数以下となること（ ａ＋ｂ ≧ ｊ）。</t>
    <rPh sb="6" eb="9">
      <t>ジュウジシャ</t>
    </rPh>
    <rPh sb="23" eb="26">
      <t>ジュウジシャ</t>
    </rPh>
    <phoneticPr fontId="4"/>
  </si>
  <si>
    <t>エ：必要保育士数（ｋ）は必ず対象保育士数以下となること（ ｃ＋ｄ ≧ｋ ）。</t>
    <rPh sb="2" eb="4">
      <t>ヒツヨウ</t>
    </rPh>
    <rPh sb="4" eb="7">
      <t>ホイクシ</t>
    </rPh>
    <rPh sb="7" eb="8">
      <t>スウ</t>
    </rPh>
    <rPh sb="18" eb="19">
      <t>シ</t>
    </rPh>
    <phoneticPr fontId="4"/>
  </si>
  <si>
    <t>オ：保育士比率向上加算適用の場合の必要保育士数（ｌ）は必ず対象保育士数以下となること（ ｃ＋ｄ ≧ｌ ）。</t>
    <rPh sb="2" eb="5">
      <t>ホイクシ</t>
    </rPh>
    <rPh sb="5" eb="7">
      <t>ヒリツ</t>
    </rPh>
    <rPh sb="7" eb="9">
      <t>コウジョウ</t>
    </rPh>
    <rPh sb="9" eb="11">
      <t>カサン</t>
    </rPh>
    <rPh sb="11" eb="13">
      <t>テキヨウ</t>
    </rPh>
    <rPh sb="14" eb="16">
      <t>バアイ</t>
    </rPh>
    <rPh sb="17" eb="19">
      <t>ヒツヨウ</t>
    </rPh>
    <rPh sb="19" eb="22">
      <t>ホイクシ</t>
    </rPh>
    <rPh sb="22" eb="23">
      <t>スウ</t>
    </rPh>
    <rPh sb="33" eb="34">
      <t>シ</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</si>
  <si>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</si>
  <si>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</si>
  <si>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</si>
  <si>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</si>
  <si>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</si>
  <si>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</si>
  <si>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①　月160時間未満勤務の保育従事者</t>
    <rPh sb="2" eb="3">
      <t>ツキ</t>
    </rPh>
    <rPh sb="6" eb="8">
      <t>ジカン</t>
    </rPh>
    <rPh sb="8" eb="10">
      <t>ミマン</t>
    </rPh>
    <rPh sb="10" eb="12">
      <t>キンム</t>
    </rPh>
    <rPh sb="13" eb="15">
      <t>ホイク</t>
    </rPh>
    <rPh sb="15" eb="18">
      <t>ジュウジシャ</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</si>
  <si>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</si>
  <si>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</si>
  <si>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4"/>
  </si>
  <si>
    <t>他施設・事業名</t>
    <phoneticPr fontId="4"/>
  </si>
  <si>
    <t>▲▲　□□</t>
    <phoneticPr fontId="4"/>
  </si>
  <si>
    <t>平成○○年
４月１日</t>
    <phoneticPr fontId="4"/>
  </si>
  <si>
    <t>神奈川県-00000</t>
    <phoneticPr fontId="4"/>
  </si>
  <si>
    <t>年　　　　月　　　　日</t>
    <rPh sb="0" eb="1">
      <t>ネン</t>
    </rPh>
    <rPh sb="5" eb="6">
      <t>ガツ</t>
    </rPh>
    <rPh sb="10" eb="11">
      <t>ニチ</t>
    </rPh>
    <phoneticPr fontId="4"/>
  </si>
  <si>
    <t>★★　◎◎</t>
    <phoneticPr fontId="4"/>
  </si>
  <si>
    <t>平成○○年
４月１日</t>
    <phoneticPr fontId="4"/>
  </si>
  <si>
    <t>神奈川県-00000</t>
    <phoneticPr fontId="4"/>
  </si>
  <si>
    <t>○○　△△</t>
    <phoneticPr fontId="4"/>
  </si>
  <si>
    <t>平成○○年
４月１日</t>
    <phoneticPr fontId="4"/>
  </si>
  <si>
    <t>平成27年３月◎◎日</t>
    <rPh sb="0" eb="2">
      <t>ヘイセイ</t>
    </rPh>
    <rPh sb="4" eb="5">
      <t>ネン</t>
    </rPh>
    <rPh sb="6" eb="7">
      <t>ガツ</t>
    </rPh>
    <rPh sb="9" eb="10">
      <t>ヒ</t>
    </rPh>
    <phoneticPr fontId="4"/>
  </si>
  <si>
    <t>合　計</t>
    <rPh sb="0" eb="1">
      <t>ゴウ</t>
    </rPh>
    <rPh sb="2" eb="3">
      <t>ケイ</t>
    </rPh>
    <phoneticPr fontId="4"/>
  </si>
  <si>
    <t>（うち保育士数）</t>
    <rPh sb="3" eb="6">
      <t>ホイクシ</t>
    </rPh>
    <rPh sb="6" eb="7">
      <t>スウ</t>
    </rPh>
    <phoneticPr fontId="4"/>
  </si>
  <si>
    <t>（うち保育士労働時間数）②</t>
    <rPh sb="3" eb="5">
      <t>ホイク</t>
    </rPh>
    <rPh sb="5" eb="6">
      <t>シ</t>
    </rPh>
    <rPh sb="6" eb="8">
      <t>ロウドウ</t>
    </rPh>
    <rPh sb="8" eb="11">
      <t>ジカンスウ</t>
    </rPh>
    <phoneticPr fontId="4"/>
  </si>
  <si>
    <t>②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</si>
  <si>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氏　　　　　　　　　　名</t>
    <phoneticPr fontId="4"/>
  </si>
  <si>
    <t>氏　　　　　　　　　　名</t>
    <phoneticPr fontId="4"/>
  </si>
  <si>
    <t>保育士証等登録番号</t>
    <phoneticPr fontId="4"/>
  </si>
  <si>
    <t>基礎研修等受講修了日（※資格なしの場合）</t>
    <phoneticPr fontId="4"/>
  </si>
  <si>
    <t>基礎研修等受講修了日（※資格なしの場合）</t>
    <rPh sb="4" eb="5">
      <t>トウ</t>
    </rPh>
    <phoneticPr fontId="4"/>
  </si>
  <si>
    <t>○○　☆☆</t>
    <phoneticPr fontId="4"/>
  </si>
  <si>
    <t>★★　◇◇</t>
    <phoneticPr fontId="4"/>
  </si>
  <si>
    <t>年　　　月　　　日</t>
    <rPh sb="0" eb="1">
      <t>ネン</t>
    </rPh>
    <rPh sb="4" eb="5">
      <t>ガツ</t>
    </rPh>
    <rPh sb="8" eb="9">
      <t>ニチ</t>
    </rPh>
    <phoneticPr fontId="4"/>
  </si>
  <si>
    <t>○○　☆☆</t>
    <phoneticPr fontId="4"/>
  </si>
  <si>
    <t>神奈川県-000000</t>
    <phoneticPr fontId="4"/>
  </si>
  <si>
    <t>○○　☆☆</t>
    <phoneticPr fontId="4"/>
  </si>
  <si>
    <t>合計</t>
    <rPh sb="0" eb="2">
      <t>ゴウケイ</t>
    </rPh>
    <phoneticPr fontId="4"/>
  </si>
  <si>
    <t>　 　自施設の職員が調理している　　　　　　　 調理業務を全部委託している</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</si>
  <si>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</si>
  <si>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</si>
  <si>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</si>
  <si>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</si>
  <si>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</si>
  <si>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</si>
  <si>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看護職雇用加算　</t>
    <phoneticPr fontId="4"/>
  </si>
  <si>
    <t>氏　　　　　　　　　　　名</t>
    <phoneticPr fontId="4"/>
  </si>
  <si>
    <t>（登録番号：　　　　　　　　）</t>
    <phoneticPr fontId="4"/>
  </si>
  <si>
    <t>※１　常勤は１か月あたり所定労働時間120時間以上の勤務、非常勤は１か月あたり所定労働時間75時間以上の勤務を契約していること。（実人数）</t>
    <phoneticPr fontId="4"/>
  </si>
  <si>
    <t>※２　「４　請求月初日の職員の雇用状況①または②」に記載の看護師、保健師又は准看護師がいる場合は、看護職雇用加算の対象職員として再掲可能です。</t>
    <rPh sb="6" eb="8">
      <t>セイキュウ</t>
    </rPh>
    <rPh sb="8" eb="9">
      <t>ツキ</t>
    </rPh>
    <rPh sb="9" eb="11">
      <t>ショニチ</t>
    </rPh>
    <rPh sb="12" eb="14">
      <t>ショクイン</t>
    </rPh>
    <rPh sb="15" eb="17">
      <t>コヨウ</t>
    </rPh>
    <rPh sb="17" eb="19">
      <t>ジョウキョウ</t>
    </rPh>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</si>
  <si>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　 利用定員分の職員配置の合計（p）は必ず対象保育従事者数以下となること（ ａ＋ｂ ≧ p ）。</t>
    <rPh sb="25" eb="28">
      <t>ジュウジシャ</t>
    </rPh>
    <phoneticPr fontId="4"/>
  </si>
  <si>
    <t xml:space="preserve"> 　利用定員分の必要保育士数（q）は必ず対象保育士数以下となること（ ｃ＋ｄ ≧q ）。</t>
    <rPh sb="8" eb="10">
      <t>ヒツヨウ</t>
    </rPh>
    <rPh sb="10" eb="13">
      <t>ホイクシ</t>
    </rPh>
    <rPh sb="13" eb="14">
      <t>スウ</t>
    </rPh>
    <phoneticPr fontId="4"/>
  </si>
  <si>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</si>
  <si>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その他加算の助成（②h・i欄）が受けられる場合には人数を計上していること</t>
    <phoneticPr fontId="4"/>
  </si>
  <si>
    <t>（</t>
    <phoneticPr fontId="4"/>
  </si>
  <si>
    <t>・小計（１）の保育士数に１を加えた数</t>
    <rPh sb="1" eb="3">
      <t>ショウケイ</t>
    </rPh>
    <rPh sb="7" eb="9">
      <t>ホイク</t>
    </rPh>
    <rPh sb="9" eb="10">
      <t>シ</t>
    </rPh>
    <rPh sb="10" eb="11">
      <t>スウ</t>
    </rPh>
    <rPh sb="14" eb="15">
      <t>クワ</t>
    </rPh>
    <rPh sb="17" eb="18">
      <t>カズ</t>
    </rPh>
    <phoneticPr fontId="4"/>
  </si>
  <si>
    <t>m</t>
    <phoneticPr fontId="4"/>
  </si>
  <si>
    <t>必要保育士数（m×2/3）</t>
    <rPh sb="0" eb="2">
      <t>ヒツヨウ</t>
    </rPh>
    <rPh sb="2" eb="5">
      <t>ホイクシ</t>
    </rPh>
    <rPh sb="5" eb="6">
      <t>スウ</t>
    </rPh>
    <phoneticPr fontId="4"/>
  </si>
  <si>
    <t>※小数点以下
　切り上げ</t>
    <rPh sb="1" eb="4">
      <t>ショウスウテン</t>
    </rPh>
    <rPh sb="4" eb="6">
      <t>イカ</t>
    </rPh>
    <rPh sb="8" eb="9">
      <t>キ</t>
    </rPh>
    <rPh sb="10" eb="11">
      <t>ア</t>
    </rPh>
    <phoneticPr fontId="4"/>
  </si>
  <si>
    <t>n</t>
    <phoneticPr fontId="4"/>
  </si>
  <si>
    <t>f</t>
    <phoneticPr fontId="4"/>
  </si>
  <si>
    <t>小計 (m+f）</t>
    <rPh sb="0" eb="2">
      <t>ショウケイ</t>
    </rPh>
    <phoneticPr fontId="4"/>
  </si>
  <si>
    <t>o</t>
    <phoneticPr fontId="4"/>
  </si>
  <si>
    <t>その他加算
の保育士</t>
    <rPh sb="2" eb="3">
      <t>タ</t>
    </rPh>
    <rPh sb="3" eb="4">
      <t>カ</t>
    </rPh>
    <rPh sb="4" eb="5">
      <t>ザン</t>
    </rPh>
    <rPh sb="7" eb="10">
      <t>ホイクシ</t>
    </rPh>
    <phoneticPr fontId="4"/>
  </si>
  <si>
    <t>i</t>
    <phoneticPr fontId="4"/>
  </si>
  <si>
    <t>合計　（o+h+i）</t>
    <rPh sb="0" eb="2">
      <t>ゴウケイ</t>
    </rPh>
    <phoneticPr fontId="4"/>
  </si>
  <si>
    <t>p</t>
    <phoneticPr fontId="4"/>
  </si>
  <si>
    <t>横浜市の基準による保育従事者配置における
必要保育士数(n+h+i)</t>
    <rPh sb="21" eb="23">
      <t>ヒツヨウ</t>
    </rPh>
    <rPh sb="23" eb="26">
      <t>ホイクシ</t>
    </rPh>
    <rPh sb="26" eb="27">
      <t>スウ</t>
    </rPh>
    <phoneticPr fontId="4"/>
  </si>
  <si>
    <t>q</t>
    <phoneticPr fontId="4"/>
  </si>
  <si>
    <t>※１　平成31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59" eb="61">
      <t>リヨウ</t>
    </rPh>
    <phoneticPr fontId="28"/>
  </si>
  <si>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8"/>
  </si>
  <si>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8"/>
  </si>
  <si>
    <t>○○</t>
    <phoneticPr fontId="4"/>
  </si>
  <si>
    <t>045-000-0000</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</si>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</sst>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4">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9"/>
      <color rgb="FF000000"/>
      <name val="MS UI Gothic"/>
      <family val="3"/>
      <charset val="128"/>
    </font>
    <font>
      <sz val="11"/>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783">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9" fillId="2" borderId="0" xfId="1" applyFont="1" applyFill="1" applyProtection="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vertical="center" wrapText="1"/>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0" xfId="1" applyFont="1" applyFill="1" applyAlignment="1" applyProtection="1">
      <alignment horizontal="left" vertical="center" wrapText="1"/>
      <protection locked="0"/>
    </xf>
    <xf numFmtId="0" fontId="9" fillId="2" borderId="0" xfId="1" applyFont="1" applyFill="1" applyBorder="1" applyAlignment="1" applyProtection="1">
      <alignment horizontal="left" vertical="center"/>
      <protection locked="0"/>
    </xf>
    <xf numFmtId="0" fontId="10" fillId="2" borderId="0" xfId="1" applyFont="1" applyFill="1" applyAlignment="1" applyProtection="1">
      <alignment horizontal="center"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1" fillId="2" borderId="0" xfId="1" applyFont="1" applyFill="1" applyBorder="1" applyAlignment="1" applyProtection="1">
      <alignment vertical="center" wrapText="1"/>
      <protection locked="0"/>
    </xf>
    <xf numFmtId="0" fontId="5" fillId="2" borderId="0" xfId="1" applyFont="1" applyFill="1" applyAlignment="1" applyProtection="1">
      <alignment horizontal="left" vertical="top" wrapText="1"/>
      <protection locked="0"/>
    </xf>
    <xf numFmtId="0" fontId="15" fillId="3" borderId="0" xfId="1" applyFont="1" applyFill="1" applyAlignment="1">
      <alignment vertical="center"/>
    </xf>
    <xf numFmtId="0" fontId="9" fillId="2" borderId="0" xfId="1" applyFont="1" applyFill="1" applyBorder="1" applyAlignment="1" applyProtection="1">
      <alignment horizontal="center" vertical="top"/>
      <protection locked="0"/>
    </xf>
    <xf numFmtId="0" fontId="9" fillId="2" borderId="38"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2" xfId="1" applyFont="1" applyFill="1" applyBorder="1" applyAlignment="1" applyProtection="1">
      <alignment vertical="center"/>
      <protection locked="0"/>
    </xf>
    <xf numFmtId="0" fontId="9" fillId="2" borderId="22" xfId="1" applyFont="1" applyFill="1" applyBorder="1" applyAlignment="1" applyProtection="1">
      <alignment vertical="center"/>
      <protection locked="0"/>
    </xf>
    <xf numFmtId="0" fontId="20" fillId="2" borderId="85" xfId="1" applyFont="1" applyFill="1" applyBorder="1" applyAlignment="1" applyProtection="1">
      <alignment vertical="center"/>
      <protection locked="0"/>
    </xf>
    <xf numFmtId="0" fontId="5" fillId="2" borderId="64"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32" xfId="1" applyFont="1" applyFill="1" applyBorder="1" applyAlignment="1" applyProtection="1">
      <alignment vertical="center"/>
      <protection locked="0"/>
    </xf>
    <xf numFmtId="0" fontId="5" fillId="2" borderId="44" xfId="1" applyFont="1" applyFill="1" applyBorder="1" applyAlignment="1" applyProtection="1">
      <alignment vertical="center"/>
      <protection locked="0"/>
    </xf>
    <xf numFmtId="0" fontId="5" fillId="2" borderId="42"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8" fillId="2" borderId="0" xfId="1" applyFont="1" applyFill="1" applyBorder="1" applyAlignment="1" applyProtection="1">
      <alignment vertical="center"/>
      <protection locked="0"/>
    </xf>
    <xf numFmtId="0" fontId="5" fillId="2" borderId="9" xfId="1" applyFont="1" applyFill="1" applyBorder="1" applyAlignment="1" applyProtection="1">
      <alignment horizontal="left" vertical="center"/>
      <protection locked="0"/>
    </xf>
    <xf numFmtId="3" fontId="9" fillId="2" borderId="0" xfId="1" applyNumberFormat="1" applyFont="1" applyFill="1" applyBorder="1" applyAlignment="1" applyProtection="1">
      <alignment vertical="center"/>
      <protection locked="0"/>
    </xf>
    <xf numFmtId="0" fontId="8"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vertical="top"/>
      <protection locked="0"/>
    </xf>
    <xf numFmtId="0" fontId="9" fillId="2" borderId="0" xfId="1" applyFont="1" applyFill="1" applyAlignment="1" applyProtection="1">
      <alignment vertical="top"/>
      <protection locked="0"/>
    </xf>
    <xf numFmtId="0" fontId="9" fillId="2" borderId="21" xfId="1" applyFont="1" applyFill="1" applyBorder="1" applyAlignment="1" applyProtection="1">
      <alignment vertical="top"/>
      <protection locked="0"/>
    </xf>
    <xf numFmtId="0" fontId="5" fillId="2" borderId="0" xfId="1" applyFont="1" applyFill="1" applyAlignment="1" applyProtection="1">
      <alignment vertical="top" wrapText="1"/>
      <protection locked="0"/>
    </xf>
    <xf numFmtId="0" fontId="13" fillId="2" borderId="0" xfId="1" applyFont="1" applyFill="1" applyAlignment="1" applyProtection="1">
      <alignment vertical="center"/>
      <protection locked="0"/>
    </xf>
    <xf numFmtId="0" fontId="9" fillId="2" borderId="109" xfId="1" applyFont="1" applyFill="1" applyBorder="1" applyAlignment="1" applyProtection="1">
      <alignment horizontal="center" vertical="center"/>
      <protection locked="0"/>
    </xf>
    <xf numFmtId="0" fontId="9" fillId="2" borderId="109" xfId="1" applyFont="1" applyFill="1" applyBorder="1" applyAlignment="1" applyProtection="1">
      <alignment horizontal="left" vertical="center"/>
      <protection locked="0"/>
    </xf>
    <xf numFmtId="0" fontId="5" fillId="2" borderId="109" xfId="1" applyFont="1" applyFill="1" applyBorder="1" applyAlignment="1" applyProtection="1">
      <alignment vertical="center"/>
      <protection locked="0"/>
    </xf>
    <xf numFmtId="0" fontId="12" fillId="2" borderId="109" xfId="1" applyFont="1" applyFill="1" applyBorder="1" applyAlignment="1" applyProtection="1">
      <alignment horizontal="center" vertical="center"/>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left" vertical="center"/>
      <protection locked="0"/>
    </xf>
    <xf numFmtId="0" fontId="12" fillId="2" borderId="0" xfId="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5" fillId="2" borderId="125" xfId="1" applyFont="1" applyFill="1" applyBorder="1" applyAlignment="1" applyProtection="1">
      <alignment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shrinkToFit="1"/>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6"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1" fillId="2" borderId="0"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177" fontId="8" fillId="4" borderId="5" xfId="1" applyNumberFormat="1" applyFont="1" applyFill="1" applyBorder="1" applyAlignment="1" applyProtection="1">
      <alignment horizontal="center" vertical="center" shrinkToFit="1"/>
    </xf>
    <xf numFmtId="177" fontId="8" fillId="4" borderId="6" xfId="1" applyNumberFormat="1" applyFont="1" applyFill="1" applyBorder="1" applyAlignment="1" applyProtection="1">
      <alignment horizontal="center" vertical="center" shrinkToFit="1"/>
    </xf>
    <xf numFmtId="177" fontId="8" fillId="4" borderId="14" xfId="1" applyNumberFormat="1" applyFont="1" applyFill="1" applyBorder="1" applyAlignment="1" applyProtection="1">
      <alignment horizontal="center" vertical="center" shrinkToFit="1"/>
    </xf>
    <xf numFmtId="177" fontId="8" fillId="4" borderId="0" xfId="1" applyNumberFormat="1" applyFont="1" applyFill="1" applyBorder="1" applyAlignment="1" applyProtection="1">
      <alignment horizontal="center" vertical="center" shrinkToFit="1"/>
    </xf>
    <xf numFmtId="177" fontId="8" fillId="4" borderId="9" xfId="1" applyNumberFormat="1" applyFont="1" applyFill="1" applyBorder="1" applyAlignment="1" applyProtection="1">
      <alignment horizontal="center" vertical="center" shrinkToFit="1"/>
    </xf>
    <xf numFmtId="177" fontId="8" fillId="4" borderId="10" xfId="1" applyNumberFormat="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protection locked="0"/>
    </xf>
    <xf numFmtId="0" fontId="12" fillId="3" borderId="14" xfId="1" applyFont="1" applyFill="1" applyBorder="1" applyAlignment="1" applyProtection="1">
      <alignment vertical="center" shrinkToFit="1"/>
      <protection locked="0"/>
    </xf>
    <xf numFmtId="0" fontId="12" fillId="2" borderId="0" xfId="1" applyFont="1" applyFill="1" applyAlignment="1" applyProtection="1">
      <alignment vertical="center" shrinkToFit="1"/>
      <protection locked="0"/>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left" shrinkToFit="1"/>
      <protection locked="0"/>
    </xf>
    <xf numFmtId="0" fontId="5" fillId="2" borderId="21" xfId="1" applyFont="1" applyFill="1" applyBorder="1" applyAlignment="1" applyProtection="1">
      <alignment horizontal="left" shrinkToFi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59"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30"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11" fillId="3" borderId="5"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shrinkToFit="1"/>
      <protection locked="0"/>
    </xf>
    <xf numFmtId="0" fontId="12" fillId="2" borderId="11" xfId="1" applyFont="1" applyFill="1" applyBorder="1" applyAlignment="1" applyProtection="1">
      <alignment horizontal="center" shrinkToFit="1"/>
      <protection locked="0"/>
    </xf>
    <xf numFmtId="0" fontId="12" fillId="2" borderId="10" xfId="1" applyFont="1" applyFill="1" applyBorder="1" applyAlignment="1" applyProtection="1">
      <alignment horizontal="center"/>
      <protection locked="0"/>
    </xf>
    <xf numFmtId="0" fontId="12" fillId="2" borderId="11" xfId="1" applyFont="1" applyFill="1" applyBorder="1" applyAlignment="1" applyProtection="1">
      <alignment horizontal="center"/>
      <protection locked="0"/>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wrapText="1"/>
      <protection locked="0"/>
    </xf>
    <xf numFmtId="0" fontId="5" fillId="2" borderId="65" xfId="1" applyFont="1" applyFill="1" applyBorder="1" applyAlignment="1" applyProtection="1">
      <alignment horizontal="center" vertical="center" wrapText="1"/>
      <protection locked="0"/>
    </xf>
    <xf numFmtId="0" fontId="5" fillId="3" borderId="0" xfId="1" applyFont="1" applyFill="1" applyAlignment="1" applyProtection="1">
      <alignment horizontal="left" vertical="center" wrapText="1"/>
      <protection locked="0"/>
    </xf>
    <xf numFmtId="0" fontId="5" fillId="2" borderId="60" xfId="1" applyFont="1" applyFill="1" applyBorder="1" applyAlignment="1" applyProtection="1">
      <alignment horizontal="center" vertical="center"/>
      <protection locked="0"/>
    </xf>
    <xf numFmtId="0" fontId="5" fillId="2" borderId="21" xfId="1" applyFont="1" applyFill="1" applyBorder="1" applyAlignment="1" applyProtection="1">
      <alignment horizontal="left" vertical="center" wrapText="1"/>
      <protection locked="0"/>
    </xf>
    <xf numFmtId="0" fontId="20" fillId="2" borderId="83" xfId="1" applyFont="1" applyFill="1" applyBorder="1" applyAlignment="1" applyProtection="1">
      <alignment horizontal="center" vertical="center" shrinkToFit="1"/>
      <protection locked="0"/>
    </xf>
    <xf numFmtId="0" fontId="20" fillId="2" borderId="84"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63" xfId="1" applyFont="1" applyFill="1" applyBorder="1" applyAlignment="1" applyProtection="1">
      <alignment horizontal="center" vertical="center" shrinkToFit="1"/>
      <protection locked="0"/>
    </xf>
    <xf numFmtId="0" fontId="20" fillId="2" borderId="86" xfId="1" applyFont="1" applyFill="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3"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5" xfId="1" applyFont="1" applyFill="1" applyBorder="1" applyAlignment="1" applyProtection="1">
      <alignment horizontal="left" vertical="center" indent="1"/>
      <protection locked="0"/>
    </xf>
    <xf numFmtId="0" fontId="5" fillId="2" borderId="22" xfId="1" applyFont="1" applyFill="1" applyBorder="1" applyAlignment="1" applyProtection="1">
      <alignment horizontal="left" vertical="center" indent="1"/>
      <protection locked="0"/>
    </xf>
    <xf numFmtId="0" fontId="5" fillId="2" borderId="61" xfId="1" applyFont="1" applyFill="1" applyBorder="1" applyAlignment="1" applyProtection="1">
      <alignment horizontal="left" vertical="center" indent="1"/>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33"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87" xfId="1" applyFont="1" applyFill="1" applyBorder="1" applyAlignment="1" applyProtection="1">
      <alignment horizontal="center" vertical="center"/>
      <protection locked="0"/>
    </xf>
    <xf numFmtId="0" fontId="13" fillId="2" borderId="88"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13" fillId="2" borderId="90"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9" fillId="2" borderId="33" xfId="1" applyFont="1" applyFill="1" applyBorder="1" applyAlignment="1" applyProtection="1">
      <alignment horizontal="distributed"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32" xfId="1" applyFont="1" applyFill="1" applyBorder="1" applyAlignment="1" applyProtection="1">
      <alignment horizontal="center" vertical="center"/>
    </xf>
    <xf numFmtId="0" fontId="12" fillId="2" borderId="33" xfId="1" applyFont="1" applyFill="1" applyBorder="1" applyAlignment="1" applyProtection="1">
      <alignment horizontal="center" vertical="center"/>
      <protection locked="0"/>
    </xf>
    <xf numFmtId="0" fontId="13" fillId="4" borderId="80" xfId="1" applyFont="1" applyFill="1" applyBorder="1" applyAlignment="1" applyProtection="1">
      <alignment horizontal="center" vertical="center"/>
    </xf>
    <xf numFmtId="0" fontId="13" fillId="4" borderId="81"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13" fillId="4" borderId="92" xfId="1" applyFont="1" applyFill="1" applyBorder="1" applyAlignment="1" applyProtection="1">
      <alignment horizontal="center" vertical="center"/>
    </xf>
    <xf numFmtId="0" fontId="12" fillId="2" borderId="3" xfId="1" applyFont="1" applyFill="1" applyBorder="1" applyAlignment="1" applyProtection="1">
      <alignment horizontal="center" vertical="center"/>
      <protection locked="0"/>
    </xf>
    <xf numFmtId="0" fontId="12" fillId="2" borderId="93"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5" fillId="2" borderId="54"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2" borderId="80" xfId="1" applyFont="1" applyFill="1" applyBorder="1" applyAlignment="1" applyProtection="1">
      <alignment horizontal="center" vertical="center" shrinkToFit="1"/>
      <protection locked="0"/>
    </xf>
    <xf numFmtId="0" fontId="13" fillId="2" borderId="81" xfId="1" applyFont="1" applyFill="1" applyBorder="1" applyAlignment="1" applyProtection="1">
      <alignment horizontal="center" vertical="center" shrinkToFit="1"/>
      <protection locked="0"/>
    </xf>
    <xf numFmtId="0" fontId="13" fillId="2" borderId="89" xfId="1" applyFont="1" applyFill="1" applyBorder="1" applyAlignment="1" applyProtection="1">
      <alignment horizontal="center" vertical="center" shrinkToFit="1"/>
      <protection locked="0"/>
    </xf>
    <xf numFmtId="0" fontId="13" fillId="2" borderId="90" xfId="1" applyFont="1" applyFill="1" applyBorder="1" applyAlignment="1" applyProtection="1">
      <alignment horizontal="center" vertical="center" shrinkToFit="1"/>
      <protection locked="0"/>
    </xf>
    <xf numFmtId="0" fontId="13" fillId="2" borderId="81"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shrinkToFit="1"/>
      <protection locked="0"/>
    </xf>
    <xf numFmtId="0" fontId="24" fillId="2" borderId="6" xfId="1" applyFont="1" applyFill="1" applyBorder="1" applyAlignment="1" applyProtection="1">
      <alignment horizontal="center" vertical="center" shrinkToFit="1"/>
      <protection locked="0"/>
    </xf>
    <xf numFmtId="0" fontId="24" fillId="2" borderId="57" xfId="1" applyFont="1" applyFill="1" applyBorder="1" applyAlignment="1" applyProtection="1">
      <alignment horizontal="center" vertical="center" shrinkToFit="1"/>
      <protection locked="0"/>
    </xf>
    <xf numFmtId="0" fontId="24" fillId="2" borderId="9"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center" vertical="center" shrinkToFit="1"/>
      <protection locked="0"/>
    </xf>
    <xf numFmtId="0" fontId="24" fillId="2" borderId="58" xfId="1" applyFont="1" applyFill="1" applyBorder="1" applyAlignment="1" applyProtection="1">
      <alignment horizontal="center" vertical="center" shrinkToFit="1"/>
      <protection locked="0"/>
    </xf>
    <xf numFmtId="0" fontId="24" fillId="2" borderId="54" xfId="1" applyFont="1" applyFill="1" applyBorder="1" applyAlignment="1" applyProtection="1">
      <alignment horizontal="center" vertical="center"/>
      <protection locked="0"/>
    </xf>
    <xf numFmtId="0" fontId="24" fillId="2" borderId="57" xfId="1" applyFont="1" applyFill="1" applyBorder="1" applyAlignment="1" applyProtection="1">
      <alignment horizontal="center" vertical="center"/>
      <protection locked="0"/>
    </xf>
    <xf numFmtId="0" fontId="24" fillId="2" borderId="56" xfId="1" applyFont="1" applyFill="1" applyBorder="1" applyAlignment="1" applyProtection="1">
      <alignment horizontal="center" vertical="center"/>
      <protection locked="0"/>
    </xf>
    <xf numFmtId="0" fontId="24" fillId="2" borderId="58"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12" fillId="2" borderId="71"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80"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12" fillId="2" borderId="77"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88" xfId="1" applyFont="1" applyFill="1" applyBorder="1" applyAlignment="1" applyProtection="1">
      <alignment horizontal="center" vertical="center"/>
      <protection locked="0"/>
    </xf>
    <xf numFmtId="0" fontId="24" fillId="2" borderId="90"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13" fillId="4" borderId="7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5" fillId="2" borderId="69" xfId="1" applyFont="1" applyFill="1" applyBorder="1" applyAlignment="1" applyProtection="1">
      <alignment horizontal="left" vertical="center"/>
      <protection locked="0"/>
    </xf>
    <xf numFmtId="0" fontId="9" fillId="2" borderId="1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24" fillId="2" borderId="81" xfId="1" applyFont="1" applyFill="1" applyBorder="1" applyAlignment="1" applyProtection="1">
      <alignment horizontal="center" vertical="center"/>
      <protection locked="0"/>
    </xf>
    <xf numFmtId="0" fontId="5" fillId="2" borderId="38" xfId="1" applyFont="1" applyFill="1" applyBorder="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13" fillId="4" borderId="10" xfId="1" applyFont="1" applyFill="1" applyBorder="1" applyAlignment="1" applyProtection="1">
      <alignment horizontal="center" vertical="center"/>
    </xf>
    <xf numFmtId="0" fontId="12" fillId="2" borderId="16" xfId="1" applyFont="1" applyFill="1" applyBorder="1" applyAlignment="1" applyProtection="1">
      <alignment horizontal="center" vertical="center"/>
      <protection locked="0"/>
    </xf>
    <xf numFmtId="0" fontId="13" fillId="6" borderId="2"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13" fillId="4" borderId="76" xfId="1" applyFont="1" applyFill="1" applyBorder="1" applyAlignment="1" applyProtection="1">
      <alignment horizontal="center" vertical="center"/>
    </xf>
    <xf numFmtId="0" fontId="12" fillId="2" borderId="94" xfId="1" applyFont="1" applyFill="1" applyBorder="1" applyAlignment="1" applyProtection="1">
      <alignment horizontal="center" vertical="center"/>
      <protection locked="0"/>
    </xf>
    <xf numFmtId="0" fontId="13" fillId="4" borderId="95"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5" fillId="2" borderId="38"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5" fillId="2" borderId="6" xfId="1" applyFont="1" applyFill="1" applyBorder="1" applyAlignment="1" applyProtection="1">
      <alignment horizontal="left" vertical="center"/>
      <protection locked="0"/>
    </xf>
    <xf numFmtId="0" fontId="5" fillId="2" borderId="37"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9" fillId="2" borderId="0" xfId="1" applyFont="1" applyFill="1" applyBorder="1" applyAlignment="1" applyProtection="1">
      <alignment horizontal="distributed" vertical="center" wrapText="1"/>
      <protection locked="0"/>
    </xf>
    <xf numFmtId="0" fontId="9" fillId="2" borderId="42"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protection locked="0"/>
    </xf>
    <xf numFmtId="0" fontId="13" fillId="4" borderId="96" xfId="1" applyFont="1" applyFill="1" applyBorder="1" applyAlignment="1" applyProtection="1">
      <alignment horizontal="center" vertical="center"/>
    </xf>
    <xf numFmtId="0" fontId="16" fillId="2" borderId="44" xfId="1" applyFont="1" applyFill="1" applyBorder="1" applyAlignment="1" applyProtection="1">
      <alignment horizontal="center" vertical="center" textRotation="255" wrapText="1"/>
      <protection locked="0"/>
    </xf>
    <xf numFmtId="0" fontId="16" fillId="2" borderId="43" xfId="1" applyFont="1" applyFill="1" applyBorder="1" applyAlignment="1" applyProtection="1">
      <alignment horizontal="center" vertical="center" textRotation="255" wrapText="1"/>
      <protection locked="0"/>
    </xf>
    <xf numFmtId="0" fontId="16" fillId="2" borderId="14" xfId="1" applyFont="1" applyFill="1" applyBorder="1" applyAlignment="1" applyProtection="1">
      <alignment horizontal="center" vertical="center" textRotation="255" wrapText="1"/>
      <protection locked="0"/>
    </xf>
    <xf numFmtId="0" fontId="16" fillId="2" borderId="13" xfId="1" applyFont="1" applyFill="1" applyBorder="1" applyAlignment="1" applyProtection="1">
      <alignment horizontal="center" vertical="center" textRotation="255" wrapText="1"/>
      <protection locked="0"/>
    </xf>
    <xf numFmtId="0" fontId="16" fillId="2" borderId="31" xfId="1" applyFont="1" applyFill="1" applyBorder="1" applyAlignment="1" applyProtection="1">
      <alignment horizontal="center" vertical="center" textRotation="255" wrapText="1"/>
      <protection locked="0"/>
    </xf>
    <xf numFmtId="0" fontId="16" fillId="2" borderId="3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left" vertical="center" wrapText="1"/>
      <protection locked="0"/>
    </xf>
    <xf numFmtId="0" fontId="9" fillId="2" borderId="4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96"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13" fillId="2" borderId="76" xfId="1" applyFont="1" applyFill="1" applyBorder="1" applyAlignment="1" applyProtection="1">
      <alignment horizontal="center" vertical="center"/>
      <protection locked="0"/>
    </xf>
    <xf numFmtId="0" fontId="5" fillId="2" borderId="0" xfId="1" applyFont="1" applyFill="1" applyAlignment="1" applyProtection="1">
      <alignment horizontal="left" vertical="center" wrapText="1"/>
      <protection locked="0"/>
    </xf>
    <xf numFmtId="0" fontId="5" fillId="0" borderId="0" xfId="1" applyFont="1" applyFill="1" applyAlignment="1" applyProtection="1">
      <alignment horizontal="left" vertical="center" wrapText="1"/>
      <protection locked="0"/>
    </xf>
    <xf numFmtId="0" fontId="9" fillId="2" borderId="41"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42" xfId="1" applyFont="1" applyFill="1" applyBorder="1" applyAlignment="1" applyProtection="1">
      <alignment horizontal="left" vertical="center"/>
      <protection locked="0"/>
    </xf>
    <xf numFmtId="0" fontId="5" fillId="2" borderId="32" xfId="1" applyFont="1" applyFill="1" applyBorder="1" applyAlignment="1" applyProtection="1">
      <alignment horizontal="left" vertical="center"/>
      <protection locked="0"/>
    </xf>
    <xf numFmtId="0" fontId="9" fillId="2" borderId="42" xfId="1" applyFont="1" applyFill="1" applyBorder="1" applyAlignment="1" applyProtection="1">
      <alignment horizontal="left" vertical="center"/>
      <protection locked="0"/>
    </xf>
    <xf numFmtId="0" fontId="9" fillId="2" borderId="45" xfId="1" applyFont="1" applyFill="1" applyBorder="1" applyAlignment="1" applyProtection="1">
      <alignment horizontal="left" vertical="center"/>
      <protection locked="0"/>
    </xf>
    <xf numFmtId="0" fontId="9" fillId="2" borderId="32" xfId="1" applyFont="1" applyFill="1" applyBorder="1" applyAlignment="1" applyProtection="1">
      <alignment horizontal="left" vertical="center"/>
      <protection locked="0"/>
    </xf>
    <xf numFmtId="0" fontId="9" fillId="2" borderId="40" xfId="1" applyFont="1" applyFill="1" applyBorder="1" applyAlignment="1" applyProtection="1">
      <alignment horizontal="left" vertical="center"/>
      <protection locked="0"/>
    </xf>
    <xf numFmtId="0" fontId="5" fillId="2" borderId="0" xfId="1" applyFont="1" applyFill="1" applyAlignment="1" applyProtection="1">
      <alignment horizontal="left" vertical="top" wrapText="1"/>
      <protection locked="0"/>
    </xf>
    <xf numFmtId="0" fontId="5" fillId="3" borderId="4"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5" fillId="2" borderId="5"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52" xfId="1" applyFont="1" applyFill="1" applyBorder="1" applyAlignment="1">
      <alignment horizontal="center" vertical="center" shrinkToFit="1"/>
    </xf>
    <xf numFmtId="0" fontId="5" fillId="2" borderId="6" xfId="1" applyFont="1" applyFill="1" applyBorder="1" applyAlignment="1" applyProtection="1">
      <alignment vertical="center" shrinkToFit="1"/>
      <protection locked="0"/>
    </xf>
    <xf numFmtId="0" fontId="12" fillId="2" borderId="0" xfId="1" applyFont="1" applyFill="1" applyAlignment="1" applyProtection="1">
      <alignment horizontal="left" vertical="top" wrapText="1"/>
      <protection locked="0"/>
    </xf>
    <xf numFmtId="0" fontId="5" fillId="2" borderId="97" xfId="1" applyFont="1" applyFill="1" applyBorder="1" applyAlignment="1" applyProtection="1">
      <alignment horizontal="center" vertical="center"/>
      <protection locked="0"/>
    </xf>
    <xf numFmtId="0" fontId="5" fillId="2" borderId="98" xfId="1" applyFont="1" applyFill="1" applyBorder="1" applyAlignment="1" applyProtection="1">
      <alignment horizontal="center" vertical="center"/>
      <protection locked="0"/>
    </xf>
    <xf numFmtId="0" fontId="5" fillId="2" borderId="99" xfId="1" applyFont="1" applyFill="1" applyBorder="1" applyAlignment="1" applyProtection="1">
      <alignment horizontal="center" vertical="center"/>
      <protection locked="0"/>
    </xf>
    <xf numFmtId="0" fontId="5" fillId="2" borderId="100" xfId="1" applyFont="1" applyFill="1" applyBorder="1" applyAlignment="1" applyProtection="1">
      <alignment horizontal="center" vertical="center"/>
      <protection locked="0"/>
    </xf>
    <xf numFmtId="0" fontId="5" fillId="2" borderId="101" xfId="1" applyFont="1" applyFill="1" applyBorder="1" applyAlignment="1" applyProtection="1">
      <alignment horizontal="center" vertical="center"/>
      <protection locked="0"/>
    </xf>
    <xf numFmtId="0" fontId="5" fillId="2" borderId="102"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center" vertical="center" wrapText="1"/>
      <protection locked="0"/>
    </xf>
    <xf numFmtId="0" fontId="12" fillId="2" borderId="110" xfId="1" applyFont="1" applyFill="1" applyBorder="1" applyAlignment="1" applyProtection="1">
      <alignment horizontal="center" vertical="center" wrapText="1"/>
      <protection locked="0"/>
    </xf>
    <xf numFmtId="0" fontId="12" fillId="2" borderId="111" xfId="1" applyFont="1" applyFill="1" applyBorder="1" applyAlignment="1" applyProtection="1">
      <alignment horizontal="center" vertical="center" wrapText="1"/>
      <protection locked="0"/>
    </xf>
    <xf numFmtId="0" fontId="12" fillId="2" borderId="112" xfId="1" applyFont="1" applyFill="1" applyBorder="1" applyAlignment="1" applyProtection="1">
      <alignment horizontal="center" vertical="center" wrapText="1"/>
      <protection locked="0"/>
    </xf>
    <xf numFmtId="0" fontId="12" fillId="2" borderId="113" xfId="1" applyFont="1" applyFill="1" applyBorder="1" applyAlignment="1" applyProtection="1">
      <alignment horizontal="center" vertical="center" wrapText="1"/>
      <protection locked="0"/>
    </xf>
    <xf numFmtId="0" fontId="12" fillId="2" borderId="114" xfId="1" applyFont="1" applyFill="1" applyBorder="1" applyAlignment="1" applyProtection="1">
      <alignment horizontal="center" vertical="center" wrapText="1"/>
      <protection locked="0"/>
    </xf>
    <xf numFmtId="0" fontId="12" fillId="2" borderId="115" xfId="1" applyFont="1" applyFill="1" applyBorder="1" applyAlignment="1" applyProtection="1">
      <alignment horizontal="center" vertical="center" wrapText="1"/>
      <protection locked="0"/>
    </xf>
    <xf numFmtId="0" fontId="9" fillId="2" borderId="100" xfId="1" applyFont="1" applyFill="1" applyBorder="1" applyAlignment="1" applyProtection="1">
      <alignment horizontal="center" vertical="center" shrinkToFit="1"/>
      <protection locked="0"/>
    </xf>
    <xf numFmtId="0" fontId="9" fillId="2" borderId="101" xfId="1" applyFont="1" applyFill="1" applyBorder="1" applyAlignment="1" applyProtection="1">
      <alignment horizontal="center" vertical="center" shrinkToFit="1"/>
      <protection locked="0"/>
    </xf>
    <xf numFmtId="0" fontId="9" fillId="2" borderId="102" xfId="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right" vertical="center"/>
      <protection locked="0"/>
    </xf>
    <xf numFmtId="0" fontId="9" fillId="2" borderId="51" xfId="1" applyFont="1" applyFill="1" applyBorder="1" applyAlignment="1" applyProtection="1">
      <alignment horizontal="right" vertical="center"/>
      <protection locked="0"/>
    </xf>
    <xf numFmtId="0" fontId="9" fillId="2" borderId="52" xfId="1" applyFont="1" applyFill="1" applyBorder="1" applyAlignment="1" applyProtection="1">
      <alignment horizontal="right" vertical="center"/>
      <protection locked="0"/>
    </xf>
    <xf numFmtId="0" fontId="13" fillId="2" borderId="97" xfId="1" applyFont="1" applyFill="1" applyBorder="1" applyAlignment="1" applyProtection="1">
      <alignment horizontal="center" vertical="center" wrapText="1" shrinkToFit="1"/>
      <protection locked="0"/>
    </xf>
    <xf numFmtId="0" fontId="13" fillId="2" borderId="98" xfId="1" applyFont="1" applyFill="1" applyBorder="1" applyAlignment="1" applyProtection="1">
      <alignment horizontal="center" vertical="center" shrinkToFi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2"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wrapText="1"/>
      <protection locked="0"/>
    </xf>
    <xf numFmtId="0" fontId="26" fillId="2" borderId="4" xfId="1" applyFont="1" applyFill="1" applyBorder="1" applyAlignment="1" applyProtection="1">
      <alignment horizontal="center" vertical="center"/>
      <protection locked="0"/>
    </xf>
    <xf numFmtId="2" fontId="31" fillId="2" borderId="4" xfId="1" applyNumberFormat="1" applyFont="1" applyFill="1" applyBorder="1" applyAlignment="1" applyProtection="1">
      <alignment horizontal="center" vertical="center" shrinkToFit="1"/>
      <protection locked="0"/>
    </xf>
    <xf numFmtId="0" fontId="31" fillId="2" borderId="4" xfId="1" applyFont="1" applyFill="1" applyBorder="1" applyAlignment="1" applyProtection="1">
      <alignment horizontal="center" vertical="center" shrinkToFit="1"/>
      <protection locked="0"/>
    </xf>
    <xf numFmtId="0" fontId="5" fillId="2" borderId="50" xfId="1" applyFont="1" applyFill="1" applyBorder="1" applyAlignment="1" applyProtection="1">
      <alignment horizontal="center" vertical="center" shrinkToFit="1"/>
      <protection locked="0"/>
    </xf>
    <xf numFmtId="0" fontId="5" fillId="2" borderId="51" xfId="1" applyFont="1" applyFill="1" applyBorder="1" applyAlignment="1" applyProtection="1">
      <alignment horizontal="center" vertical="center" shrinkToFit="1"/>
      <protection locked="0"/>
    </xf>
    <xf numFmtId="0" fontId="5" fillId="2" borderId="52" xfId="1" applyFont="1" applyFill="1" applyBorder="1" applyAlignment="1" applyProtection="1">
      <alignment horizontal="center" vertical="center" shrinkToFit="1"/>
      <protection locked="0"/>
    </xf>
    <xf numFmtId="0" fontId="12" fillId="2" borderId="116" xfId="1" applyFont="1" applyFill="1" applyBorder="1" applyAlignment="1" applyProtection="1">
      <alignment horizontal="center" vertical="center" wrapText="1"/>
      <protection locked="0"/>
    </xf>
    <xf numFmtId="0" fontId="12" fillId="2" borderId="117" xfId="1" applyFont="1" applyFill="1" applyBorder="1" applyAlignment="1" applyProtection="1">
      <alignment horizontal="center" vertical="center" wrapText="1"/>
      <protection locked="0"/>
    </xf>
    <xf numFmtId="0" fontId="12" fillId="2" borderId="118" xfId="1" applyFont="1" applyFill="1" applyBorder="1" applyAlignment="1" applyProtection="1">
      <alignment horizontal="center" vertical="center" wrapText="1"/>
      <protection locked="0"/>
    </xf>
    <xf numFmtId="2" fontId="31" fillId="6" borderId="4"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17" fillId="2" borderId="54"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5"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6"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2" fontId="8" fillId="7" borderId="5" xfId="1" applyNumberFormat="1" applyFont="1" applyFill="1" applyBorder="1" applyAlignment="1" applyProtection="1">
      <alignment horizontal="center" vertical="center" shrinkToFit="1"/>
      <protection locked="0"/>
    </xf>
    <xf numFmtId="0" fontId="8" fillId="7" borderId="6" xfId="1" applyFont="1" applyFill="1" applyBorder="1" applyAlignment="1" applyProtection="1">
      <alignment horizontal="center" vertical="center" shrinkToFit="1"/>
      <protection locked="0"/>
    </xf>
    <xf numFmtId="0" fontId="8" fillId="7" borderId="7" xfId="1" applyFont="1" applyFill="1" applyBorder="1" applyAlignment="1" applyProtection="1">
      <alignment horizontal="center" vertical="center" shrinkToFit="1"/>
      <protection locked="0"/>
    </xf>
    <xf numFmtId="0" fontId="8" fillId="7" borderId="47" xfId="1" applyFont="1" applyFill="1" applyBorder="1" applyAlignment="1" applyProtection="1">
      <alignment horizontal="center" vertical="center" shrinkToFit="1"/>
      <protection locked="0"/>
    </xf>
    <xf numFmtId="0" fontId="8" fillId="7" borderId="48" xfId="1" applyFont="1" applyFill="1" applyBorder="1" applyAlignment="1" applyProtection="1">
      <alignment horizontal="center" vertical="center" shrinkToFit="1"/>
      <protection locked="0"/>
    </xf>
    <xf numFmtId="0" fontId="8" fillId="7" borderId="49" xfId="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8" fillId="5" borderId="50" xfId="1" applyFont="1" applyFill="1" applyBorder="1" applyAlignment="1" applyProtection="1">
      <alignment horizontal="center" vertical="center"/>
      <protection locked="0"/>
    </xf>
    <xf numFmtId="0" fontId="8" fillId="5" borderId="51" xfId="1" applyFont="1" applyFill="1" applyBorder="1" applyAlignment="1" applyProtection="1">
      <alignment horizontal="center" vertical="center"/>
      <protection locked="0"/>
    </xf>
    <xf numFmtId="0" fontId="8" fillId="5" borderId="122" xfId="1" applyFont="1" applyFill="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shrinkToFit="1"/>
      <protection locked="0"/>
    </xf>
    <xf numFmtId="2" fontId="8" fillId="5" borderId="50" xfId="1" applyNumberFormat="1" applyFont="1" applyFill="1" applyBorder="1" applyAlignment="1" applyProtection="1">
      <alignment horizontal="center" vertical="center" shrinkToFit="1"/>
      <protection locked="0"/>
    </xf>
    <xf numFmtId="2" fontId="8" fillId="5" borderId="51" xfId="1" applyNumberFormat="1" applyFont="1" applyFill="1" applyBorder="1" applyAlignment="1" applyProtection="1">
      <alignment horizontal="center" vertical="center" shrinkToFit="1"/>
      <protection locked="0"/>
    </xf>
    <xf numFmtId="2" fontId="8" fillId="5" borderId="52" xfId="1" applyNumberFormat="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protection locked="0"/>
    </xf>
    <xf numFmtId="0" fontId="9" fillId="2" borderId="47" xfId="1" applyFont="1" applyFill="1" applyBorder="1" applyAlignment="1" applyProtection="1">
      <alignment horizontal="center" vertical="center"/>
      <protection locked="0"/>
    </xf>
    <xf numFmtId="0" fontId="9" fillId="2" borderId="48" xfId="1" applyFont="1" applyFill="1" applyBorder="1" applyAlignment="1" applyProtection="1">
      <alignment horizontal="center" vertical="center"/>
      <protection locked="0"/>
    </xf>
    <xf numFmtId="0" fontId="9" fillId="2" borderId="49" xfId="1" applyFont="1" applyFill="1" applyBorder="1" applyAlignment="1" applyProtection="1">
      <alignment horizontal="center" vertical="center"/>
      <protection locked="0"/>
    </xf>
    <xf numFmtId="0" fontId="8" fillId="5" borderId="97" xfId="1" applyFont="1" applyFill="1" applyBorder="1" applyAlignment="1" applyProtection="1">
      <alignment horizontal="center" vertical="center"/>
      <protection locked="0"/>
    </xf>
    <xf numFmtId="0" fontId="8" fillId="5" borderId="98" xfId="1" applyFont="1" applyFill="1" applyBorder="1" applyAlignment="1" applyProtection="1">
      <alignment horizontal="center" vertical="center"/>
      <protection locked="0"/>
    </xf>
    <xf numFmtId="0" fontId="8" fillId="5" borderId="119" xfId="1" applyFont="1" applyFill="1" applyBorder="1" applyAlignment="1" applyProtection="1">
      <alignment horizontal="center" vertical="center"/>
      <protection locked="0"/>
    </xf>
    <xf numFmtId="0" fontId="8" fillId="5" borderId="100" xfId="1" applyFont="1" applyFill="1" applyBorder="1" applyAlignment="1" applyProtection="1">
      <alignment horizontal="center" vertical="center"/>
      <protection locked="0"/>
    </xf>
    <xf numFmtId="0" fontId="8" fillId="5" borderId="101" xfId="1" applyFont="1" applyFill="1" applyBorder="1" applyAlignment="1" applyProtection="1">
      <alignment horizontal="center" vertical="center"/>
      <protection locked="0"/>
    </xf>
    <xf numFmtId="0" fontId="8" fillId="5" borderId="120"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121"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2" borderId="48"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wrapText="1"/>
      <protection locked="0"/>
    </xf>
    <xf numFmtId="0" fontId="5" fillId="2" borderId="49" xfId="1" applyFont="1" applyFill="1" applyBorder="1" applyAlignment="1" applyProtection="1">
      <alignment horizontal="center" vertical="center" wrapText="1"/>
      <protection locked="0"/>
    </xf>
    <xf numFmtId="0" fontId="5" fillId="2" borderId="101" xfId="1" applyFont="1" applyFill="1" applyBorder="1" applyAlignment="1" applyProtection="1">
      <alignment horizontal="center" vertical="center" wrapText="1"/>
      <protection locked="0"/>
    </xf>
    <xf numFmtId="0" fontId="5" fillId="2" borderId="100" xfId="1" applyFont="1" applyFill="1" applyBorder="1" applyAlignment="1" applyProtection="1">
      <alignment horizontal="center" vertical="center" wrapText="1"/>
      <protection locked="0"/>
    </xf>
    <xf numFmtId="0" fontId="5" fillId="2" borderId="102" xfId="1" applyFont="1" applyFill="1" applyBorder="1" applyAlignment="1" applyProtection="1">
      <alignment horizontal="center" vertical="center" wrapText="1"/>
      <protection locked="0"/>
    </xf>
    <xf numFmtId="0" fontId="5" fillId="3" borderId="9" xfId="1" applyFont="1" applyFill="1" applyBorder="1" applyAlignment="1" applyProtection="1">
      <alignment horizontal="center" vertical="center" shrinkToFi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13" fillId="3" borderId="49"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0" fontId="9" fillId="2" borderId="100" xfId="1" applyFont="1" applyFill="1" applyBorder="1" applyAlignment="1" applyProtection="1">
      <alignment horizontal="center" vertical="center"/>
      <protection locked="0"/>
    </xf>
    <xf numFmtId="0" fontId="9" fillId="2" borderId="101" xfId="1" applyFont="1" applyFill="1" applyBorder="1" applyAlignment="1" applyProtection="1">
      <alignment horizontal="center" vertical="center"/>
      <protection locked="0"/>
    </xf>
    <xf numFmtId="0" fontId="9" fillId="2" borderId="102" xfId="1" applyFont="1" applyFill="1" applyBorder="1" applyAlignment="1" applyProtection="1">
      <alignment horizontal="center" vertical="center"/>
      <protection locked="0"/>
    </xf>
    <xf numFmtId="0" fontId="9" fillId="2" borderId="9" xfId="1" applyFont="1" applyFill="1" applyBorder="1" applyAlignment="1" applyProtection="1">
      <alignment horizontal="right" vertical="center"/>
      <protection locked="0"/>
    </xf>
    <xf numFmtId="0" fontId="9" fillId="2" borderId="10" xfId="1" applyFont="1" applyFill="1" applyBorder="1" applyAlignment="1" applyProtection="1">
      <alignment horizontal="right" vertical="center"/>
      <protection locked="0"/>
    </xf>
    <xf numFmtId="0" fontId="9" fillId="2" borderId="11" xfId="1" applyFont="1" applyFill="1" applyBorder="1" applyAlignment="1" applyProtection="1">
      <alignment horizontal="right" vertical="center"/>
      <protection locked="0"/>
    </xf>
    <xf numFmtId="0" fontId="5" fillId="2" borderId="55"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protection locked="0"/>
    </xf>
    <xf numFmtId="0" fontId="5" fillId="2" borderId="103"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5" fillId="2" borderId="6"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12" fillId="2" borderId="14"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57"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78" xfId="1" applyFont="1" applyFill="1" applyBorder="1" applyAlignment="1" applyProtection="1">
      <alignment horizontal="center" vertical="center"/>
      <protection locked="0"/>
    </xf>
    <xf numFmtId="0" fontId="8" fillId="5" borderId="9"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58" xfId="1" applyFont="1" applyFill="1" applyBorder="1" applyAlignment="1" applyProtection="1">
      <alignment horizontal="center" vertical="center"/>
      <protection locked="0"/>
    </xf>
    <xf numFmtId="0" fontId="5" fillId="2" borderId="123" xfId="1" applyFont="1" applyFill="1" applyBorder="1" applyAlignment="1" applyProtection="1">
      <alignment horizontal="center" vertical="center"/>
      <protection locked="0"/>
    </xf>
    <xf numFmtId="0" fontId="5" fillId="2" borderId="124" xfId="1" applyFont="1" applyFill="1" applyBorder="1" applyAlignment="1" applyProtection="1">
      <alignment horizontal="center" vertical="center"/>
      <protection locked="0"/>
    </xf>
    <xf numFmtId="0" fontId="5" fillId="2" borderId="79"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0" fontId="13" fillId="2" borderId="13"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3"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8" fillId="2" borderId="57" xfId="1" applyFont="1" applyFill="1" applyBorder="1" applyAlignment="1" applyProtection="1">
      <alignment horizontal="center" vertical="center"/>
      <protection locked="0"/>
    </xf>
    <xf numFmtId="0" fontId="8" fillId="2" borderId="78"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5" fillId="2" borderId="5"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7" fillId="2" borderId="10" xfId="1" applyFont="1" applyFill="1" applyBorder="1" applyAlignment="1" applyProtection="1">
      <alignment horizontal="center" vertical="center"/>
      <protection locked="0"/>
    </xf>
    <xf numFmtId="0" fontId="5"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43" xfId="1" applyFont="1" applyFill="1" applyBorder="1" applyAlignment="1" applyProtection="1">
      <alignment horizontal="distributed" vertical="center"/>
      <protection locked="0"/>
    </xf>
    <xf numFmtId="0" fontId="9" fillId="2" borderId="125"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13" fillId="6" borderId="96" xfId="1" applyFont="1" applyFill="1" applyBorder="1" applyAlignment="1" applyProtection="1">
      <alignment horizontal="center" vertical="center"/>
      <protection locked="0"/>
    </xf>
    <xf numFmtId="0" fontId="13" fillId="6" borderId="76" xfId="1" applyFont="1" applyFill="1" applyBorder="1" applyAlignment="1" applyProtection="1">
      <alignment horizontal="center" vertical="center"/>
      <protection locked="0"/>
    </xf>
    <xf numFmtId="179" fontId="17" fillId="2" borderId="75" xfId="4" applyNumberFormat="1" applyFont="1" applyFill="1" applyBorder="1" applyAlignment="1" applyProtection="1">
      <alignment horizontal="center" vertical="center"/>
      <protection locked="0"/>
    </xf>
    <xf numFmtId="0" fontId="13" fillId="2" borderId="1" xfId="3" applyFont="1" applyFill="1" applyBorder="1" applyAlignment="1" applyProtection="1">
      <alignment horizontal="center" vertical="center"/>
      <protection locked="0"/>
    </xf>
    <xf numFmtId="0" fontId="13" fillId="2" borderId="2" xfId="3"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179" fontId="30" fillId="2" borderId="75" xfId="4" applyNumberFormat="1" applyFont="1" applyFill="1" applyBorder="1" applyAlignment="1" applyProtection="1">
      <alignment horizontal="center" vertical="center"/>
      <protection locked="0"/>
    </xf>
    <xf numFmtId="0" fontId="9" fillId="2" borderId="44"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5" borderId="2" xfId="1" applyFont="1" applyFill="1" applyBorder="1" applyAlignment="1" applyProtection="1">
      <alignment horizontal="center" vertical="center"/>
      <protection locked="0"/>
    </xf>
    <xf numFmtId="0" fontId="13" fillId="5" borderId="6"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protection locked="0"/>
    </xf>
    <xf numFmtId="0" fontId="12" fillId="2" borderId="76" xfId="1" applyFont="1" applyFill="1" applyBorder="1" applyAlignment="1" applyProtection="1">
      <alignment horizontal="center" vertical="center"/>
      <protection locked="0"/>
    </xf>
    <xf numFmtId="0" fontId="12" fillId="2" borderId="104"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126" xfId="1" applyFont="1" applyFill="1" applyBorder="1" applyAlignment="1" applyProtection="1">
      <alignment horizontal="center" vertical="center"/>
      <protection locked="0"/>
    </xf>
    <xf numFmtId="0" fontId="9" fillId="2" borderId="107" xfId="1" applyFont="1" applyFill="1" applyBorder="1" applyAlignment="1" applyProtection="1">
      <alignment horizontal="center" vertical="center"/>
      <protection locked="0"/>
    </xf>
    <xf numFmtId="0" fontId="9" fillId="2" borderId="72" xfId="1" applyFont="1" applyFill="1" applyBorder="1" applyAlignment="1" applyProtection="1">
      <alignment horizontal="center" vertical="center"/>
      <protection locked="0"/>
    </xf>
    <xf numFmtId="0" fontId="9" fillId="2" borderId="108" xfId="1" applyFont="1" applyFill="1" applyBorder="1" applyAlignment="1" applyProtection="1">
      <alignment horizontal="center" vertical="center"/>
      <protection locked="0"/>
    </xf>
    <xf numFmtId="0" fontId="9" fillId="2" borderId="73" xfId="1" applyFont="1" applyFill="1" applyBorder="1" applyAlignment="1" applyProtection="1">
      <alignment horizontal="center" vertical="center"/>
      <protection locked="0"/>
    </xf>
    <xf numFmtId="0" fontId="12" fillId="2" borderId="72" xfId="1" applyFont="1" applyFill="1" applyBorder="1" applyAlignment="1" applyProtection="1">
      <alignment horizontal="left" vertical="center" wrapText="1"/>
      <protection locked="0"/>
    </xf>
    <xf numFmtId="0" fontId="12" fillId="2" borderId="127" xfId="1" applyFont="1" applyFill="1" applyBorder="1" applyAlignment="1" applyProtection="1">
      <alignment horizontal="left" vertical="center" wrapText="1"/>
      <protection locked="0"/>
    </xf>
    <xf numFmtId="0" fontId="12" fillId="2" borderId="73" xfId="1" applyFont="1" applyFill="1" applyBorder="1" applyAlignment="1" applyProtection="1">
      <alignment horizontal="left" vertical="center" wrapText="1"/>
      <protection locked="0"/>
    </xf>
    <xf numFmtId="0" fontId="12" fillId="2" borderId="128" xfId="1" applyFont="1" applyFill="1" applyBorder="1" applyAlignment="1" applyProtection="1">
      <alignment horizontal="left" vertical="center" wrapText="1"/>
      <protection locked="0"/>
    </xf>
    <xf numFmtId="0" fontId="25" fillId="2" borderId="4" xfId="1" applyFont="1" applyFill="1" applyBorder="1" applyAlignment="1" applyProtection="1">
      <alignment horizontal="center" vertical="center" textRotation="255" wrapText="1"/>
      <protection locked="0"/>
    </xf>
    <xf numFmtId="0" fontId="25" fillId="2" borderId="53"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3" xfId="1" applyFont="1" applyFill="1" applyBorder="1" applyAlignment="1" applyProtection="1">
      <alignment horizontal="left" vertical="center" shrinkToFit="1"/>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9" fillId="8" borderId="107" xfId="1" applyFont="1" applyFill="1" applyBorder="1" applyAlignment="1" applyProtection="1">
      <alignment horizontal="center" vertical="center" wrapText="1"/>
      <protection locked="0"/>
    </xf>
    <xf numFmtId="0" fontId="9" fillId="8" borderId="72" xfId="1" applyFont="1" applyFill="1" applyBorder="1" applyAlignment="1" applyProtection="1">
      <alignment horizontal="center" vertical="center" wrapText="1"/>
      <protection locked="0"/>
    </xf>
    <xf numFmtId="0" fontId="9" fillId="8" borderId="108" xfId="1" applyFont="1" applyFill="1" applyBorder="1" applyAlignment="1" applyProtection="1">
      <alignment horizontal="center" vertical="center" wrapText="1"/>
      <protection locked="0"/>
    </xf>
    <xf numFmtId="0" fontId="9" fillId="8" borderId="73" xfId="1" applyFont="1" applyFill="1" applyBorder="1" applyAlignment="1" applyProtection="1">
      <alignment horizontal="center" vertical="center" wrapText="1"/>
      <protection locked="0"/>
    </xf>
    <xf numFmtId="0" fontId="12" fillId="8" borderId="96" xfId="1" applyFont="1" applyFill="1" applyBorder="1" applyAlignment="1" applyProtection="1">
      <alignment horizontal="center" vertical="center"/>
      <protection locked="0"/>
    </xf>
    <xf numFmtId="0" fontId="12" fillId="8" borderId="76" xfId="1" applyFont="1" applyFill="1" applyBorder="1" applyAlignment="1" applyProtection="1">
      <alignment horizontal="center" vertical="center"/>
      <protection locked="0"/>
    </xf>
    <xf numFmtId="0" fontId="12" fillId="8" borderId="104" xfId="1" applyFont="1" applyFill="1" applyBorder="1" applyAlignment="1" applyProtection="1">
      <alignment horizontal="center" vertical="center"/>
      <protection locked="0"/>
    </xf>
    <xf numFmtId="0" fontId="12" fillId="8" borderId="105" xfId="1" applyFont="1" applyFill="1" applyBorder="1" applyAlignment="1" applyProtection="1">
      <alignment horizontal="center" vertical="center"/>
      <protection locked="0"/>
    </xf>
    <xf numFmtId="0" fontId="5" fillId="8" borderId="41" xfId="1" applyFont="1" applyFill="1" applyBorder="1" applyAlignment="1" applyProtection="1">
      <alignment horizontal="center" vertical="center" wrapText="1"/>
      <protection locked="0"/>
    </xf>
    <xf numFmtId="0" fontId="5" fillId="8" borderId="42" xfId="1" applyFont="1" applyFill="1" applyBorder="1" applyAlignment="1" applyProtection="1">
      <alignment horizontal="center" vertical="center" wrapText="1"/>
      <protection locked="0"/>
    </xf>
    <xf numFmtId="0" fontId="5" fillId="8" borderId="43" xfId="1" applyFont="1" applyFill="1" applyBorder="1" applyAlignment="1" applyProtection="1">
      <alignment horizontal="center" vertical="center" wrapText="1"/>
      <protection locked="0"/>
    </xf>
    <xf numFmtId="0" fontId="5" fillId="8" borderId="39" xfId="1" applyFont="1" applyFill="1" applyBorder="1" applyAlignment="1" applyProtection="1">
      <alignment horizontal="center" vertical="center" wrapText="1"/>
      <protection locked="0"/>
    </xf>
    <xf numFmtId="0" fontId="5" fillId="8" borderId="32" xfId="1" applyFont="1" applyFill="1" applyBorder="1" applyAlignment="1" applyProtection="1">
      <alignment horizontal="center" vertical="center" wrapText="1"/>
      <protection locked="0"/>
    </xf>
    <xf numFmtId="0" fontId="5" fillId="8" borderId="33" xfId="1" applyFont="1" applyFill="1" applyBorder="1" applyAlignment="1" applyProtection="1">
      <alignment horizontal="center" vertical="center" wrapText="1"/>
      <protection locked="0"/>
    </xf>
    <xf numFmtId="0" fontId="12" fillId="8" borderId="42" xfId="1" applyFont="1" applyFill="1" applyBorder="1" applyAlignment="1" applyProtection="1">
      <alignment horizontal="center" vertical="center"/>
      <protection locked="0"/>
    </xf>
    <xf numFmtId="0" fontId="12" fillId="8" borderId="32" xfId="1" applyFont="1" applyFill="1" applyBorder="1" applyAlignment="1" applyProtection="1">
      <alignment horizontal="center" vertical="center"/>
      <protection locked="0"/>
    </xf>
    <xf numFmtId="0" fontId="12" fillId="8" borderId="45" xfId="1" applyFont="1" applyFill="1" applyBorder="1" applyAlignment="1" applyProtection="1">
      <alignment horizontal="center" vertical="center"/>
      <protection locked="0"/>
    </xf>
    <xf numFmtId="0" fontId="12" fillId="8" borderId="40" xfId="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175</xdr:row>
          <xdr:rowOff>180975</xdr:rowOff>
        </xdr:from>
        <xdr:to>
          <xdr:col>4</xdr:col>
          <xdr:colOff>19050</xdr:colOff>
          <xdr:row>177</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180975</xdr:rowOff>
        </xdr:from>
        <xdr:to>
          <xdr:col>4</xdr:col>
          <xdr:colOff>19050</xdr:colOff>
          <xdr:row>178</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0</xdr:rowOff>
        </xdr:from>
        <xdr:to>
          <xdr:col>4</xdr:col>
          <xdr:colOff>19050</xdr:colOff>
          <xdr:row>179</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180975</xdr:rowOff>
        </xdr:from>
        <xdr:to>
          <xdr:col>5</xdr:col>
          <xdr:colOff>57150</xdr:colOff>
          <xdr:row>144</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0</xdr:rowOff>
        </xdr:from>
        <xdr:to>
          <xdr:col>22</xdr:col>
          <xdr:colOff>104775</xdr:colOff>
          <xdr:row>144</xdr:row>
          <xdr:rowOff>19050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7177" name="Check Box 9" hidden="1">
                <a:extLst>
                  <a:ext uri="{63B3BB69-23CF-44E3-9099-C40C66FF867C}">
                    <a14:compatExt spid="_x0000_s717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8" name="Check Box 10" hidden="1">
                <a:extLst>
                  <a:ext uri="{63B3BB69-23CF-44E3-9099-C40C66FF867C}">
                    <a14:compatExt spid="_x0000_s717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154</xdr:row>
          <xdr:rowOff>0</xdr:rowOff>
        </xdr:from>
        <xdr:to>
          <xdr:col>8</xdr:col>
          <xdr:colOff>9525</xdr:colOff>
          <xdr:row>157</xdr:row>
          <xdr:rowOff>0</xdr:rowOff>
        </xdr:to>
        <xdr:grpSp>
          <xdr:nvGrpSpPr>
            <xdr:cNvPr id="13" name="Group 152"/>
            <xdr:cNvGrpSpPr>
              <a:grpSpLocks/>
            </xdr:cNvGrpSpPr>
          </xdr:nvGrpSpPr>
          <xdr:grpSpPr bwMode="auto">
            <a:xfrm>
              <a:off x="438150" y="26469975"/>
              <a:ext cx="609600" cy="485775"/>
              <a:chOff x="47" y="2321"/>
              <a:chExt cx="77" cy="57"/>
            </a:xfrm>
          </xdr:grpSpPr>
          <xdr:sp macro="" textlink="">
            <xdr:nvSpPr>
              <xdr:cNvPr id="7179" name="Check Box 11" hidden="1">
                <a:extLst>
                  <a:ext uri="{63B3BB69-23CF-44E3-9099-C40C66FF867C}">
                    <a14:compatExt spid="_x0000_s717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0" name="Check Box 12" hidden="1">
                <a:extLst>
                  <a:ext uri="{63B3BB69-23CF-44E3-9099-C40C66FF867C}">
                    <a14:compatExt spid="_x0000_s718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1" name="Check Box 13" hidden="1">
                <a:extLst>
                  <a:ext uri="{63B3BB69-23CF-44E3-9099-C40C66FF867C}">
                    <a14:compatExt spid="_x0000_s718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148</xdr:row>
          <xdr:rowOff>0</xdr:rowOff>
        </xdr:from>
        <xdr:to>
          <xdr:col>8</xdr:col>
          <xdr:colOff>9525</xdr:colOff>
          <xdr:row>151</xdr:row>
          <xdr:rowOff>0</xdr:rowOff>
        </xdr:to>
        <xdr:grpSp>
          <xdr:nvGrpSpPr>
            <xdr:cNvPr id="17" name="Group 156"/>
            <xdr:cNvGrpSpPr>
              <a:grpSpLocks/>
            </xdr:cNvGrpSpPr>
          </xdr:nvGrpSpPr>
          <xdr:grpSpPr bwMode="auto">
            <a:xfrm>
              <a:off x="438150" y="25498425"/>
              <a:ext cx="609600" cy="485775"/>
              <a:chOff x="47" y="2321"/>
              <a:chExt cx="77" cy="57"/>
            </a:xfrm>
          </xdr:grpSpPr>
          <xdr:sp macro="" textlink="">
            <xdr:nvSpPr>
              <xdr:cNvPr id="7182" name="Check Box 14" hidden="1">
                <a:extLst>
                  <a:ext uri="{63B3BB69-23CF-44E3-9099-C40C66FF867C}">
                    <a14:compatExt spid="_x0000_s7182"/>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3" name="Check Box 15" hidden="1">
                <a:extLst>
                  <a:ext uri="{63B3BB69-23CF-44E3-9099-C40C66FF867C}">
                    <a14:compatExt spid="_x0000_s7183"/>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4" name="Check Box 16" hidden="1">
                <a:extLst>
                  <a:ext uri="{63B3BB69-23CF-44E3-9099-C40C66FF867C}">
                    <a14:compatExt spid="_x0000_s7184"/>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151</xdr:row>
          <xdr:rowOff>0</xdr:rowOff>
        </xdr:from>
        <xdr:to>
          <xdr:col>8</xdr:col>
          <xdr:colOff>9525</xdr:colOff>
          <xdr:row>154</xdr:row>
          <xdr:rowOff>0</xdr:rowOff>
        </xdr:to>
        <xdr:grpSp>
          <xdr:nvGrpSpPr>
            <xdr:cNvPr id="21" name="Group 160"/>
            <xdr:cNvGrpSpPr>
              <a:grpSpLocks/>
            </xdr:cNvGrpSpPr>
          </xdr:nvGrpSpPr>
          <xdr:grpSpPr bwMode="auto">
            <a:xfrm>
              <a:off x="438150" y="25984200"/>
              <a:ext cx="609600" cy="485775"/>
              <a:chOff x="47" y="2321"/>
              <a:chExt cx="77" cy="57"/>
            </a:xfrm>
          </xdr:grpSpPr>
          <xdr:sp macro="" textlink="">
            <xdr:nvSpPr>
              <xdr:cNvPr id="7185" name="Check Box 17" hidden="1">
                <a:extLst>
                  <a:ext uri="{63B3BB69-23CF-44E3-9099-C40C66FF867C}">
                    <a14:compatExt spid="_x0000_s7185"/>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6" name="Check Box 18" hidden="1">
                <a:extLst>
                  <a:ext uri="{63B3BB69-23CF-44E3-9099-C40C66FF867C}">
                    <a14:compatExt spid="_x0000_s7186"/>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7" name="Check Box 19" hidden="1">
                <a:extLst>
                  <a:ext uri="{63B3BB69-23CF-44E3-9099-C40C66FF867C}">
                    <a14:compatExt spid="_x0000_s7187"/>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165</xdr:row>
          <xdr:rowOff>180975</xdr:rowOff>
        </xdr:from>
        <xdr:to>
          <xdr:col>17</xdr:col>
          <xdr:colOff>66675</xdr:colOff>
          <xdr:row>170</xdr:row>
          <xdr:rowOff>0</xdr:rowOff>
        </xdr:to>
        <xdr:grpSp>
          <xdr:nvGrpSpPr>
            <xdr:cNvPr id="25" name="Group 164"/>
            <xdr:cNvGrpSpPr>
              <a:grpSpLocks/>
            </xdr:cNvGrpSpPr>
          </xdr:nvGrpSpPr>
          <xdr:grpSpPr bwMode="auto">
            <a:xfrm>
              <a:off x="438150" y="28394025"/>
              <a:ext cx="1781175" cy="771525"/>
              <a:chOff x="44" y="3273"/>
              <a:chExt cx="187" cy="81"/>
            </a:xfrm>
          </xdr:grpSpPr>
          <xdr:sp macro="" textlink="">
            <xdr:nvSpPr>
              <xdr:cNvPr id="7188" name="Check Box 20" hidden="1">
                <a:extLst>
                  <a:ext uri="{63B3BB69-23CF-44E3-9099-C40C66FF867C}">
                    <a14:compatExt spid="_x0000_s7188"/>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7189" name="Check Box 21" hidden="1">
                <a:extLst>
                  <a:ext uri="{63B3BB69-23CF-44E3-9099-C40C66FF867C}">
                    <a14:compatExt spid="_x0000_s7189"/>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7190" name="Check Box 22" hidden="1">
                <a:extLst>
                  <a:ext uri="{63B3BB69-23CF-44E3-9099-C40C66FF867C}">
                    <a14:compatExt spid="_x0000_s7190"/>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7191" name="Check Box 23" hidden="1">
                <a:extLst>
                  <a:ext uri="{63B3BB69-23CF-44E3-9099-C40C66FF867C}">
                    <a14:compatExt spid="_x0000_s7191"/>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30" name="Group 176"/>
            <xdr:cNvGrpSpPr>
              <a:grpSpLocks/>
            </xdr:cNvGrpSpPr>
          </xdr:nvGrpSpPr>
          <xdr:grpSpPr bwMode="auto">
            <a:xfrm>
              <a:off x="457200" y="16430625"/>
              <a:ext cx="1114425" cy="619125"/>
              <a:chOff x="48" y="1681"/>
              <a:chExt cx="146" cy="65"/>
            </a:xfrm>
          </xdr:grpSpPr>
          <xdr:sp macro="" textlink="">
            <xdr:nvSpPr>
              <xdr:cNvPr id="7192" name="Check Box 24" hidden="1">
                <a:extLst>
                  <a:ext uri="{63B3BB69-23CF-44E3-9099-C40C66FF867C}">
                    <a14:compatExt spid="_x0000_s719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3" name="Check Box 25" hidden="1">
                <a:extLst>
                  <a:ext uri="{63B3BB69-23CF-44E3-9099-C40C66FF867C}">
                    <a14:compatExt spid="_x0000_s719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4" name="Check Box 26" hidden="1">
                <a:extLst>
                  <a:ext uri="{63B3BB69-23CF-44E3-9099-C40C66FF867C}">
                    <a14:compatExt spid="_x0000_s719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5" name="Check Box 27" hidden="1">
                <a:extLst>
                  <a:ext uri="{63B3BB69-23CF-44E3-9099-C40C66FF867C}">
                    <a14:compatExt spid="_x0000_s719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35" name="Group 177"/>
            <xdr:cNvGrpSpPr>
              <a:grpSpLocks/>
            </xdr:cNvGrpSpPr>
          </xdr:nvGrpSpPr>
          <xdr:grpSpPr bwMode="auto">
            <a:xfrm>
              <a:off x="457200" y="17078325"/>
              <a:ext cx="1143000" cy="619125"/>
              <a:chOff x="48" y="1681"/>
              <a:chExt cx="146" cy="65"/>
            </a:xfrm>
          </xdr:grpSpPr>
          <xdr:sp macro="" textlink="">
            <xdr:nvSpPr>
              <xdr:cNvPr id="7196" name="Check Box 28" hidden="1">
                <a:extLst>
                  <a:ext uri="{63B3BB69-23CF-44E3-9099-C40C66FF867C}">
                    <a14:compatExt spid="_x0000_s719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7" name="Check Box 29" hidden="1">
                <a:extLst>
                  <a:ext uri="{63B3BB69-23CF-44E3-9099-C40C66FF867C}">
                    <a14:compatExt spid="_x0000_s719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8" name="Check Box 30" hidden="1">
                <a:extLst>
                  <a:ext uri="{63B3BB69-23CF-44E3-9099-C40C66FF867C}">
                    <a14:compatExt spid="_x0000_s719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9" name="Check Box 31" hidden="1">
                <a:extLst>
                  <a:ext uri="{63B3BB69-23CF-44E3-9099-C40C66FF867C}">
                    <a14:compatExt spid="_x0000_s719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40" name="Group 182"/>
            <xdr:cNvGrpSpPr>
              <a:grpSpLocks/>
            </xdr:cNvGrpSpPr>
          </xdr:nvGrpSpPr>
          <xdr:grpSpPr bwMode="auto">
            <a:xfrm>
              <a:off x="457200" y="17726025"/>
              <a:ext cx="1133475" cy="619125"/>
              <a:chOff x="48" y="1681"/>
              <a:chExt cx="146" cy="65"/>
            </a:xfrm>
          </xdr:grpSpPr>
          <xdr:sp macro="" textlink="">
            <xdr:nvSpPr>
              <xdr:cNvPr id="7200" name="Check Box 32" hidden="1">
                <a:extLst>
                  <a:ext uri="{63B3BB69-23CF-44E3-9099-C40C66FF867C}">
                    <a14:compatExt spid="_x0000_s720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1" name="Check Box 33" hidden="1">
                <a:extLst>
                  <a:ext uri="{63B3BB69-23CF-44E3-9099-C40C66FF867C}">
                    <a14:compatExt spid="_x0000_s720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2" name="Check Box 34" hidden="1">
                <a:extLst>
                  <a:ext uri="{63B3BB69-23CF-44E3-9099-C40C66FF867C}">
                    <a14:compatExt spid="_x0000_s720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3" name="Check Box 35" hidden="1">
                <a:extLst>
                  <a:ext uri="{63B3BB69-23CF-44E3-9099-C40C66FF867C}">
                    <a14:compatExt spid="_x0000_s720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45" name="Group 187"/>
            <xdr:cNvGrpSpPr>
              <a:grpSpLocks/>
            </xdr:cNvGrpSpPr>
          </xdr:nvGrpSpPr>
          <xdr:grpSpPr bwMode="auto">
            <a:xfrm>
              <a:off x="457200" y="18373725"/>
              <a:ext cx="1133475" cy="619125"/>
              <a:chOff x="48" y="1681"/>
              <a:chExt cx="146" cy="65"/>
            </a:xfrm>
          </xdr:grpSpPr>
          <xdr:sp macro="" textlink="">
            <xdr:nvSpPr>
              <xdr:cNvPr id="7204" name="Check Box 36" hidden="1">
                <a:extLst>
                  <a:ext uri="{63B3BB69-23CF-44E3-9099-C40C66FF867C}">
                    <a14:compatExt spid="_x0000_s72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5" name="Check Box 37" hidden="1">
                <a:extLst>
                  <a:ext uri="{63B3BB69-23CF-44E3-9099-C40C66FF867C}">
                    <a14:compatExt spid="_x0000_s72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6" name="Check Box 38" hidden="1">
                <a:extLst>
                  <a:ext uri="{63B3BB69-23CF-44E3-9099-C40C66FF867C}">
                    <a14:compatExt spid="_x0000_s72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7" name="Check Box 39" hidden="1">
                <a:extLst>
                  <a:ext uri="{63B3BB69-23CF-44E3-9099-C40C66FF867C}">
                    <a14:compatExt spid="_x0000_s72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50" name="Group 192"/>
            <xdr:cNvGrpSpPr>
              <a:grpSpLocks/>
            </xdr:cNvGrpSpPr>
          </xdr:nvGrpSpPr>
          <xdr:grpSpPr bwMode="auto">
            <a:xfrm>
              <a:off x="457200" y="19021425"/>
              <a:ext cx="1114425" cy="619125"/>
              <a:chOff x="48" y="1681"/>
              <a:chExt cx="146" cy="65"/>
            </a:xfrm>
          </xdr:grpSpPr>
          <xdr:sp macro="" textlink="">
            <xdr:nvSpPr>
              <xdr:cNvPr id="7208" name="Check Box 40" hidden="1">
                <a:extLst>
                  <a:ext uri="{63B3BB69-23CF-44E3-9099-C40C66FF867C}">
                    <a14:compatExt spid="_x0000_s72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9" name="Check Box 41" hidden="1">
                <a:extLst>
                  <a:ext uri="{63B3BB69-23CF-44E3-9099-C40C66FF867C}">
                    <a14:compatExt spid="_x0000_s72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0" name="Check Box 42" hidden="1">
                <a:extLst>
                  <a:ext uri="{63B3BB69-23CF-44E3-9099-C40C66FF867C}">
                    <a14:compatExt spid="_x0000_s72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1" name="Check Box 43" hidden="1">
                <a:extLst>
                  <a:ext uri="{63B3BB69-23CF-44E3-9099-C40C66FF867C}">
                    <a14:compatExt spid="_x0000_s72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55" name="Group 197"/>
            <xdr:cNvGrpSpPr>
              <a:grpSpLocks/>
            </xdr:cNvGrpSpPr>
          </xdr:nvGrpSpPr>
          <xdr:grpSpPr bwMode="auto">
            <a:xfrm>
              <a:off x="4152900" y="21164550"/>
              <a:ext cx="1390650" cy="619125"/>
              <a:chOff x="48" y="1681"/>
              <a:chExt cx="146" cy="65"/>
            </a:xfrm>
          </xdr:grpSpPr>
          <xdr:sp macro="" textlink="">
            <xdr:nvSpPr>
              <xdr:cNvPr id="7212" name="Check Box 44" hidden="1">
                <a:extLst>
                  <a:ext uri="{63B3BB69-23CF-44E3-9099-C40C66FF867C}">
                    <a14:compatExt spid="_x0000_s72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3" name="Check Box 45" hidden="1">
                <a:extLst>
                  <a:ext uri="{63B3BB69-23CF-44E3-9099-C40C66FF867C}">
                    <a14:compatExt spid="_x0000_s72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4" name="Check Box 46" hidden="1">
                <a:extLst>
                  <a:ext uri="{63B3BB69-23CF-44E3-9099-C40C66FF867C}">
                    <a14:compatExt spid="_x0000_s72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5" name="Check Box 47" hidden="1">
                <a:extLst>
                  <a:ext uri="{63B3BB69-23CF-44E3-9099-C40C66FF867C}">
                    <a14:compatExt spid="_x0000_s72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60" name="Group 202"/>
            <xdr:cNvGrpSpPr>
              <a:grpSpLocks/>
            </xdr:cNvGrpSpPr>
          </xdr:nvGrpSpPr>
          <xdr:grpSpPr bwMode="auto">
            <a:xfrm>
              <a:off x="4152900" y="21812250"/>
              <a:ext cx="1390650" cy="619125"/>
              <a:chOff x="48" y="1681"/>
              <a:chExt cx="146" cy="65"/>
            </a:xfrm>
          </xdr:grpSpPr>
          <xdr:sp macro="" textlink="">
            <xdr:nvSpPr>
              <xdr:cNvPr id="7216" name="Check Box 48" hidden="1">
                <a:extLst>
                  <a:ext uri="{63B3BB69-23CF-44E3-9099-C40C66FF867C}">
                    <a14:compatExt spid="_x0000_s7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7" name="Check Box 49" hidden="1">
                <a:extLst>
                  <a:ext uri="{63B3BB69-23CF-44E3-9099-C40C66FF867C}">
                    <a14:compatExt spid="_x0000_s7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8" name="Check Box 50" hidden="1">
                <a:extLst>
                  <a:ext uri="{63B3BB69-23CF-44E3-9099-C40C66FF867C}">
                    <a14:compatExt spid="_x0000_s7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9" name="Check Box 51" hidden="1">
                <a:extLst>
                  <a:ext uri="{63B3BB69-23CF-44E3-9099-C40C66FF867C}">
                    <a14:compatExt spid="_x0000_s7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65" name="Group 207"/>
            <xdr:cNvGrpSpPr>
              <a:grpSpLocks/>
            </xdr:cNvGrpSpPr>
          </xdr:nvGrpSpPr>
          <xdr:grpSpPr bwMode="auto">
            <a:xfrm>
              <a:off x="4152900" y="22459950"/>
              <a:ext cx="1390650" cy="619125"/>
              <a:chOff x="48" y="1681"/>
              <a:chExt cx="146" cy="65"/>
            </a:xfrm>
          </xdr:grpSpPr>
          <xdr:sp macro="" textlink="">
            <xdr:nvSpPr>
              <xdr:cNvPr id="7220" name="Check Box 52" hidden="1">
                <a:extLst>
                  <a:ext uri="{63B3BB69-23CF-44E3-9099-C40C66FF867C}">
                    <a14:compatExt spid="_x0000_s7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1" name="Check Box 53" hidden="1">
                <a:extLst>
                  <a:ext uri="{63B3BB69-23CF-44E3-9099-C40C66FF867C}">
                    <a14:compatExt spid="_x0000_s7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2" name="Check Box 54" hidden="1">
                <a:extLst>
                  <a:ext uri="{63B3BB69-23CF-44E3-9099-C40C66FF867C}">
                    <a14:compatExt spid="_x0000_s7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3" name="Check Box 55" hidden="1">
                <a:extLst>
                  <a:ext uri="{63B3BB69-23CF-44E3-9099-C40C66FF867C}">
                    <a14:compatExt spid="_x0000_s7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70" name="Group 212"/>
            <xdr:cNvGrpSpPr>
              <a:grpSpLocks/>
            </xdr:cNvGrpSpPr>
          </xdr:nvGrpSpPr>
          <xdr:grpSpPr bwMode="auto">
            <a:xfrm>
              <a:off x="4152900" y="23107650"/>
              <a:ext cx="1390650" cy="619125"/>
              <a:chOff x="48" y="1681"/>
              <a:chExt cx="146" cy="65"/>
            </a:xfrm>
          </xdr:grpSpPr>
          <xdr:sp macro="" textlink="">
            <xdr:nvSpPr>
              <xdr:cNvPr id="7224" name="Check Box 56" hidden="1">
                <a:extLst>
                  <a:ext uri="{63B3BB69-23CF-44E3-9099-C40C66FF867C}">
                    <a14:compatExt spid="_x0000_s7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5" name="Check Box 57" hidden="1">
                <a:extLst>
                  <a:ext uri="{63B3BB69-23CF-44E3-9099-C40C66FF867C}">
                    <a14:compatExt spid="_x0000_s7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6" name="Check Box 58" hidden="1">
                <a:extLst>
                  <a:ext uri="{63B3BB69-23CF-44E3-9099-C40C66FF867C}">
                    <a14:compatExt spid="_x0000_s7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7" name="Check Box 59" hidden="1">
                <a:extLst>
                  <a:ext uri="{63B3BB69-23CF-44E3-9099-C40C66FF867C}">
                    <a14:compatExt spid="_x0000_s7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75" name="Group 217"/>
            <xdr:cNvGrpSpPr>
              <a:grpSpLocks/>
            </xdr:cNvGrpSpPr>
          </xdr:nvGrpSpPr>
          <xdr:grpSpPr bwMode="auto">
            <a:xfrm>
              <a:off x="419100" y="21155025"/>
              <a:ext cx="1390650" cy="619125"/>
              <a:chOff x="48" y="1681"/>
              <a:chExt cx="146" cy="65"/>
            </a:xfrm>
          </xdr:grpSpPr>
          <xdr:sp macro="" textlink="">
            <xdr:nvSpPr>
              <xdr:cNvPr id="7228" name="Check Box 60" hidden="1">
                <a:extLst>
                  <a:ext uri="{63B3BB69-23CF-44E3-9099-C40C66FF867C}">
                    <a14:compatExt spid="_x0000_s7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9" name="Check Box 61" hidden="1">
                <a:extLst>
                  <a:ext uri="{63B3BB69-23CF-44E3-9099-C40C66FF867C}">
                    <a14:compatExt spid="_x0000_s7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0" name="Check Box 62" hidden="1">
                <a:extLst>
                  <a:ext uri="{63B3BB69-23CF-44E3-9099-C40C66FF867C}">
                    <a14:compatExt spid="_x0000_s7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1" name="Check Box 63" hidden="1">
                <a:extLst>
                  <a:ext uri="{63B3BB69-23CF-44E3-9099-C40C66FF867C}">
                    <a14:compatExt spid="_x0000_s7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80" name="Group 222"/>
            <xdr:cNvGrpSpPr>
              <a:grpSpLocks/>
            </xdr:cNvGrpSpPr>
          </xdr:nvGrpSpPr>
          <xdr:grpSpPr bwMode="auto">
            <a:xfrm>
              <a:off x="419100" y="21802725"/>
              <a:ext cx="1390650" cy="619125"/>
              <a:chOff x="48" y="1681"/>
              <a:chExt cx="146" cy="65"/>
            </a:xfrm>
          </xdr:grpSpPr>
          <xdr:sp macro="" textlink="">
            <xdr:nvSpPr>
              <xdr:cNvPr id="7232" name="Check Box 64" hidden="1">
                <a:extLst>
                  <a:ext uri="{63B3BB69-23CF-44E3-9099-C40C66FF867C}">
                    <a14:compatExt spid="_x0000_s7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3" name="Check Box 65" hidden="1">
                <a:extLst>
                  <a:ext uri="{63B3BB69-23CF-44E3-9099-C40C66FF867C}">
                    <a14:compatExt spid="_x0000_s7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4" name="Check Box 66" hidden="1">
                <a:extLst>
                  <a:ext uri="{63B3BB69-23CF-44E3-9099-C40C66FF867C}">
                    <a14:compatExt spid="_x0000_s7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5" name="Check Box 67" hidden="1">
                <a:extLst>
                  <a:ext uri="{63B3BB69-23CF-44E3-9099-C40C66FF867C}">
                    <a14:compatExt spid="_x0000_s7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85" name="Group 227"/>
            <xdr:cNvGrpSpPr>
              <a:grpSpLocks/>
            </xdr:cNvGrpSpPr>
          </xdr:nvGrpSpPr>
          <xdr:grpSpPr bwMode="auto">
            <a:xfrm>
              <a:off x="419100" y="22450425"/>
              <a:ext cx="1390650" cy="619125"/>
              <a:chOff x="48" y="1681"/>
              <a:chExt cx="146" cy="65"/>
            </a:xfrm>
          </xdr:grpSpPr>
          <xdr:sp macro="" textlink="">
            <xdr:nvSpPr>
              <xdr:cNvPr id="7236" name="Check Box 68" hidden="1">
                <a:extLst>
                  <a:ext uri="{63B3BB69-23CF-44E3-9099-C40C66FF867C}">
                    <a14:compatExt spid="_x0000_s7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7" name="Check Box 69" hidden="1">
                <a:extLst>
                  <a:ext uri="{63B3BB69-23CF-44E3-9099-C40C66FF867C}">
                    <a14:compatExt spid="_x0000_s7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8" name="Check Box 70" hidden="1">
                <a:extLst>
                  <a:ext uri="{63B3BB69-23CF-44E3-9099-C40C66FF867C}">
                    <a14:compatExt spid="_x0000_s7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9" name="Check Box 71" hidden="1">
                <a:extLst>
                  <a:ext uri="{63B3BB69-23CF-44E3-9099-C40C66FF867C}">
                    <a14:compatExt spid="_x0000_s7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90" name="Group 232"/>
            <xdr:cNvGrpSpPr>
              <a:grpSpLocks/>
            </xdr:cNvGrpSpPr>
          </xdr:nvGrpSpPr>
          <xdr:grpSpPr bwMode="auto">
            <a:xfrm>
              <a:off x="419100" y="23098125"/>
              <a:ext cx="1390650" cy="619125"/>
              <a:chOff x="48" y="1681"/>
              <a:chExt cx="146" cy="65"/>
            </a:xfrm>
          </xdr:grpSpPr>
          <xdr:sp macro="" textlink="">
            <xdr:nvSpPr>
              <xdr:cNvPr id="7240" name="Check Box 72" hidden="1">
                <a:extLst>
                  <a:ext uri="{63B3BB69-23CF-44E3-9099-C40C66FF867C}">
                    <a14:compatExt spid="_x0000_s7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1" name="Check Box 73" hidden="1">
                <a:extLst>
                  <a:ext uri="{63B3BB69-23CF-44E3-9099-C40C66FF867C}">
                    <a14:compatExt spid="_x0000_s7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2" name="Check Box 74" hidden="1">
                <a:extLst>
                  <a:ext uri="{63B3BB69-23CF-44E3-9099-C40C66FF867C}">
                    <a14:compatExt spid="_x0000_s7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43" name="Check Box 75" hidden="1">
                <a:extLst>
                  <a:ext uri="{63B3BB69-23CF-44E3-9099-C40C66FF867C}">
                    <a14:compatExt spid="_x0000_s7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0</xdr:rowOff>
        </xdr:from>
        <xdr:to>
          <xdr:col>4</xdr:col>
          <xdr:colOff>19050</xdr:colOff>
          <xdr:row>180</xdr:row>
          <xdr:rowOff>19050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7245" name="Check Box 77" hidden="1">
                <a:extLst>
                  <a:ext uri="{63B3BB69-23CF-44E3-9099-C40C66FF867C}">
                    <a14:compatExt spid="_x0000_s724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7246" name="Check Box 78" hidden="1">
                <a:extLst>
                  <a:ext uri="{63B3BB69-23CF-44E3-9099-C40C66FF867C}">
                    <a14:compatExt spid="_x0000_s724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175</xdr:row>
          <xdr:rowOff>180975</xdr:rowOff>
        </xdr:from>
        <xdr:to>
          <xdr:col>4</xdr:col>
          <xdr:colOff>19050</xdr:colOff>
          <xdr:row>177</xdr:row>
          <xdr:rowOff>9525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180975</xdr:rowOff>
        </xdr:from>
        <xdr:to>
          <xdr:col>4</xdr:col>
          <xdr:colOff>19050</xdr:colOff>
          <xdr:row>178</xdr:row>
          <xdr:rowOff>9525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0</xdr:rowOff>
        </xdr:from>
        <xdr:to>
          <xdr:col>4</xdr:col>
          <xdr:colOff>19050</xdr:colOff>
          <xdr:row>179</xdr:row>
          <xdr:rowOff>19050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180975</xdr:rowOff>
        </xdr:from>
        <xdr:to>
          <xdr:col>5</xdr:col>
          <xdr:colOff>57150</xdr:colOff>
          <xdr:row>144</xdr:row>
          <xdr:rowOff>9525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0</xdr:rowOff>
        </xdr:from>
        <xdr:to>
          <xdr:col>22</xdr:col>
          <xdr:colOff>104775</xdr:colOff>
          <xdr:row>144</xdr:row>
          <xdr:rowOff>19050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8201" name="Check Box 9" hidden="1">
                <a:extLst>
                  <a:ext uri="{63B3BB69-23CF-44E3-9099-C40C66FF867C}">
                    <a14:compatExt spid="_x0000_s820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02" name="Check Box 10" hidden="1">
                <a:extLst>
                  <a:ext uri="{63B3BB69-23CF-44E3-9099-C40C66FF867C}">
                    <a14:compatExt spid="_x0000_s820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154</xdr:row>
          <xdr:rowOff>0</xdr:rowOff>
        </xdr:from>
        <xdr:to>
          <xdr:col>8</xdr:col>
          <xdr:colOff>9525</xdr:colOff>
          <xdr:row>157</xdr:row>
          <xdr:rowOff>0</xdr:rowOff>
        </xdr:to>
        <xdr:grpSp>
          <xdr:nvGrpSpPr>
            <xdr:cNvPr id="13" name="Group 152"/>
            <xdr:cNvGrpSpPr>
              <a:grpSpLocks/>
            </xdr:cNvGrpSpPr>
          </xdr:nvGrpSpPr>
          <xdr:grpSpPr bwMode="auto">
            <a:xfrm>
              <a:off x="438150" y="26469975"/>
              <a:ext cx="609600" cy="485775"/>
              <a:chOff x="47" y="2321"/>
              <a:chExt cx="77" cy="57"/>
            </a:xfrm>
          </xdr:grpSpPr>
          <xdr:sp macro="" textlink="">
            <xdr:nvSpPr>
              <xdr:cNvPr id="8203" name="Check Box 11" hidden="1">
                <a:extLst>
                  <a:ext uri="{63B3BB69-23CF-44E3-9099-C40C66FF867C}">
                    <a14:compatExt spid="_x0000_s820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04" name="Check Box 12" hidden="1">
                <a:extLst>
                  <a:ext uri="{63B3BB69-23CF-44E3-9099-C40C66FF867C}">
                    <a14:compatExt spid="_x0000_s820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05" name="Check Box 13" hidden="1">
                <a:extLst>
                  <a:ext uri="{63B3BB69-23CF-44E3-9099-C40C66FF867C}">
                    <a14:compatExt spid="_x0000_s820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148</xdr:row>
          <xdr:rowOff>0</xdr:rowOff>
        </xdr:from>
        <xdr:to>
          <xdr:col>8</xdr:col>
          <xdr:colOff>9525</xdr:colOff>
          <xdr:row>151</xdr:row>
          <xdr:rowOff>0</xdr:rowOff>
        </xdr:to>
        <xdr:grpSp>
          <xdr:nvGrpSpPr>
            <xdr:cNvPr id="17" name="Group 156"/>
            <xdr:cNvGrpSpPr>
              <a:grpSpLocks/>
            </xdr:cNvGrpSpPr>
          </xdr:nvGrpSpPr>
          <xdr:grpSpPr bwMode="auto">
            <a:xfrm>
              <a:off x="438150" y="25498425"/>
              <a:ext cx="609600" cy="485775"/>
              <a:chOff x="47" y="2321"/>
              <a:chExt cx="77" cy="57"/>
            </a:xfrm>
          </xdr:grpSpPr>
          <xdr:sp macro="" textlink="">
            <xdr:nvSpPr>
              <xdr:cNvPr id="8206" name="Check Box 14" hidden="1">
                <a:extLst>
                  <a:ext uri="{63B3BB69-23CF-44E3-9099-C40C66FF867C}">
                    <a14:compatExt spid="_x0000_s820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07" name="Check Box 15" hidden="1">
                <a:extLst>
                  <a:ext uri="{63B3BB69-23CF-44E3-9099-C40C66FF867C}">
                    <a14:compatExt spid="_x0000_s820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08" name="Check Box 16" hidden="1">
                <a:extLst>
                  <a:ext uri="{63B3BB69-23CF-44E3-9099-C40C66FF867C}">
                    <a14:compatExt spid="_x0000_s820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151</xdr:row>
          <xdr:rowOff>0</xdr:rowOff>
        </xdr:from>
        <xdr:to>
          <xdr:col>8</xdr:col>
          <xdr:colOff>9525</xdr:colOff>
          <xdr:row>154</xdr:row>
          <xdr:rowOff>0</xdr:rowOff>
        </xdr:to>
        <xdr:grpSp>
          <xdr:nvGrpSpPr>
            <xdr:cNvPr id="21" name="Group 160"/>
            <xdr:cNvGrpSpPr>
              <a:grpSpLocks/>
            </xdr:cNvGrpSpPr>
          </xdr:nvGrpSpPr>
          <xdr:grpSpPr bwMode="auto">
            <a:xfrm>
              <a:off x="438150" y="25984200"/>
              <a:ext cx="609600" cy="485775"/>
              <a:chOff x="47" y="2321"/>
              <a:chExt cx="77" cy="57"/>
            </a:xfrm>
          </xdr:grpSpPr>
          <xdr:sp macro="" textlink="">
            <xdr:nvSpPr>
              <xdr:cNvPr id="8209" name="Check Box 17" hidden="1">
                <a:extLst>
                  <a:ext uri="{63B3BB69-23CF-44E3-9099-C40C66FF867C}">
                    <a14:compatExt spid="_x0000_s820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10" name="Check Box 18" hidden="1">
                <a:extLst>
                  <a:ext uri="{63B3BB69-23CF-44E3-9099-C40C66FF867C}">
                    <a14:compatExt spid="_x0000_s821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11" name="Check Box 19" hidden="1">
                <a:extLst>
                  <a:ext uri="{63B3BB69-23CF-44E3-9099-C40C66FF867C}">
                    <a14:compatExt spid="_x0000_s821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165</xdr:row>
          <xdr:rowOff>180975</xdr:rowOff>
        </xdr:from>
        <xdr:to>
          <xdr:col>17</xdr:col>
          <xdr:colOff>66675</xdr:colOff>
          <xdr:row>170</xdr:row>
          <xdr:rowOff>0</xdr:rowOff>
        </xdr:to>
        <xdr:grpSp>
          <xdr:nvGrpSpPr>
            <xdr:cNvPr id="25" name="Group 164"/>
            <xdr:cNvGrpSpPr>
              <a:grpSpLocks/>
            </xdr:cNvGrpSpPr>
          </xdr:nvGrpSpPr>
          <xdr:grpSpPr bwMode="auto">
            <a:xfrm>
              <a:off x="438150" y="28394025"/>
              <a:ext cx="1781175" cy="771525"/>
              <a:chOff x="44" y="3273"/>
              <a:chExt cx="187" cy="81"/>
            </a:xfrm>
          </xdr:grpSpPr>
          <xdr:sp macro="" textlink="">
            <xdr:nvSpPr>
              <xdr:cNvPr id="8212" name="Check Box 20" hidden="1">
                <a:extLst>
                  <a:ext uri="{63B3BB69-23CF-44E3-9099-C40C66FF867C}">
                    <a14:compatExt spid="_x0000_s8212"/>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8213" name="Check Box 21" hidden="1">
                <a:extLst>
                  <a:ext uri="{63B3BB69-23CF-44E3-9099-C40C66FF867C}">
                    <a14:compatExt spid="_x0000_s8213"/>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8214" name="Check Box 22" hidden="1">
                <a:extLst>
                  <a:ext uri="{63B3BB69-23CF-44E3-9099-C40C66FF867C}">
                    <a14:compatExt spid="_x0000_s8214"/>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8215" name="Check Box 23" hidden="1">
                <a:extLst>
                  <a:ext uri="{63B3BB69-23CF-44E3-9099-C40C66FF867C}">
                    <a14:compatExt spid="_x0000_s8215"/>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30" name="Group 176"/>
            <xdr:cNvGrpSpPr>
              <a:grpSpLocks/>
            </xdr:cNvGrpSpPr>
          </xdr:nvGrpSpPr>
          <xdr:grpSpPr bwMode="auto">
            <a:xfrm>
              <a:off x="457200" y="16430625"/>
              <a:ext cx="1114425" cy="619125"/>
              <a:chOff x="48" y="1681"/>
              <a:chExt cx="146" cy="65"/>
            </a:xfrm>
          </xdr:grpSpPr>
          <xdr:sp macro="" textlink="">
            <xdr:nvSpPr>
              <xdr:cNvPr id="8216" name="Check Box 24" hidden="1">
                <a:extLst>
                  <a:ext uri="{63B3BB69-23CF-44E3-9099-C40C66FF867C}">
                    <a14:compatExt spid="_x0000_s8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17" name="Check Box 25" hidden="1">
                <a:extLst>
                  <a:ext uri="{63B3BB69-23CF-44E3-9099-C40C66FF867C}">
                    <a14:compatExt spid="_x0000_s8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18" name="Check Box 26" hidden="1">
                <a:extLst>
                  <a:ext uri="{63B3BB69-23CF-44E3-9099-C40C66FF867C}">
                    <a14:compatExt spid="_x0000_s8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19" name="Check Box 27" hidden="1">
                <a:extLst>
                  <a:ext uri="{63B3BB69-23CF-44E3-9099-C40C66FF867C}">
                    <a14:compatExt spid="_x0000_s8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35" name="Group 177"/>
            <xdr:cNvGrpSpPr>
              <a:grpSpLocks/>
            </xdr:cNvGrpSpPr>
          </xdr:nvGrpSpPr>
          <xdr:grpSpPr bwMode="auto">
            <a:xfrm>
              <a:off x="457200" y="17078325"/>
              <a:ext cx="1143000" cy="619125"/>
              <a:chOff x="48" y="1681"/>
              <a:chExt cx="146" cy="65"/>
            </a:xfrm>
          </xdr:grpSpPr>
          <xdr:sp macro="" textlink="">
            <xdr:nvSpPr>
              <xdr:cNvPr id="8220" name="Check Box 28" hidden="1">
                <a:extLst>
                  <a:ext uri="{63B3BB69-23CF-44E3-9099-C40C66FF867C}">
                    <a14:compatExt spid="_x0000_s8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1" name="Check Box 29" hidden="1">
                <a:extLst>
                  <a:ext uri="{63B3BB69-23CF-44E3-9099-C40C66FF867C}">
                    <a14:compatExt spid="_x0000_s8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2" name="Check Box 30" hidden="1">
                <a:extLst>
                  <a:ext uri="{63B3BB69-23CF-44E3-9099-C40C66FF867C}">
                    <a14:compatExt spid="_x0000_s8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3" name="Check Box 31" hidden="1">
                <a:extLst>
                  <a:ext uri="{63B3BB69-23CF-44E3-9099-C40C66FF867C}">
                    <a14:compatExt spid="_x0000_s8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40" name="Group 182"/>
            <xdr:cNvGrpSpPr>
              <a:grpSpLocks/>
            </xdr:cNvGrpSpPr>
          </xdr:nvGrpSpPr>
          <xdr:grpSpPr bwMode="auto">
            <a:xfrm>
              <a:off x="457200" y="17726025"/>
              <a:ext cx="1133475" cy="619125"/>
              <a:chOff x="48" y="1681"/>
              <a:chExt cx="146" cy="65"/>
            </a:xfrm>
          </xdr:grpSpPr>
          <xdr:sp macro="" textlink="">
            <xdr:nvSpPr>
              <xdr:cNvPr id="8224" name="Check Box 32" hidden="1">
                <a:extLst>
                  <a:ext uri="{63B3BB69-23CF-44E3-9099-C40C66FF867C}">
                    <a14:compatExt spid="_x0000_s8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5" name="Check Box 33" hidden="1">
                <a:extLst>
                  <a:ext uri="{63B3BB69-23CF-44E3-9099-C40C66FF867C}">
                    <a14:compatExt spid="_x0000_s8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6" name="Check Box 34" hidden="1">
                <a:extLst>
                  <a:ext uri="{63B3BB69-23CF-44E3-9099-C40C66FF867C}">
                    <a14:compatExt spid="_x0000_s8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7" name="Check Box 35" hidden="1">
                <a:extLst>
                  <a:ext uri="{63B3BB69-23CF-44E3-9099-C40C66FF867C}">
                    <a14:compatExt spid="_x0000_s8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45" name="Group 187"/>
            <xdr:cNvGrpSpPr>
              <a:grpSpLocks/>
            </xdr:cNvGrpSpPr>
          </xdr:nvGrpSpPr>
          <xdr:grpSpPr bwMode="auto">
            <a:xfrm>
              <a:off x="457200" y="18373725"/>
              <a:ext cx="1133475" cy="619125"/>
              <a:chOff x="48" y="1681"/>
              <a:chExt cx="146" cy="65"/>
            </a:xfrm>
          </xdr:grpSpPr>
          <xdr:sp macro="" textlink="">
            <xdr:nvSpPr>
              <xdr:cNvPr id="8228" name="Check Box 36" hidden="1">
                <a:extLst>
                  <a:ext uri="{63B3BB69-23CF-44E3-9099-C40C66FF867C}">
                    <a14:compatExt spid="_x0000_s8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9" name="Check Box 37" hidden="1">
                <a:extLst>
                  <a:ext uri="{63B3BB69-23CF-44E3-9099-C40C66FF867C}">
                    <a14:compatExt spid="_x0000_s8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0" name="Check Box 38" hidden="1">
                <a:extLst>
                  <a:ext uri="{63B3BB69-23CF-44E3-9099-C40C66FF867C}">
                    <a14:compatExt spid="_x0000_s8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1" name="Check Box 39" hidden="1">
                <a:extLst>
                  <a:ext uri="{63B3BB69-23CF-44E3-9099-C40C66FF867C}">
                    <a14:compatExt spid="_x0000_s8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50" name="Group 192"/>
            <xdr:cNvGrpSpPr>
              <a:grpSpLocks/>
            </xdr:cNvGrpSpPr>
          </xdr:nvGrpSpPr>
          <xdr:grpSpPr bwMode="auto">
            <a:xfrm>
              <a:off x="457200" y="19021425"/>
              <a:ext cx="1114425" cy="619125"/>
              <a:chOff x="48" y="1681"/>
              <a:chExt cx="146" cy="65"/>
            </a:xfrm>
          </xdr:grpSpPr>
          <xdr:sp macro="" textlink="">
            <xdr:nvSpPr>
              <xdr:cNvPr id="8232" name="Check Box 40" hidden="1">
                <a:extLst>
                  <a:ext uri="{63B3BB69-23CF-44E3-9099-C40C66FF867C}">
                    <a14:compatExt spid="_x0000_s8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3" name="Check Box 41" hidden="1">
                <a:extLst>
                  <a:ext uri="{63B3BB69-23CF-44E3-9099-C40C66FF867C}">
                    <a14:compatExt spid="_x0000_s8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4" name="Check Box 42" hidden="1">
                <a:extLst>
                  <a:ext uri="{63B3BB69-23CF-44E3-9099-C40C66FF867C}">
                    <a14:compatExt spid="_x0000_s8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5" name="Check Box 43" hidden="1">
                <a:extLst>
                  <a:ext uri="{63B3BB69-23CF-44E3-9099-C40C66FF867C}">
                    <a14:compatExt spid="_x0000_s8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55" name="Group 197"/>
            <xdr:cNvGrpSpPr>
              <a:grpSpLocks/>
            </xdr:cNvGrpSpPr>
          </xdr:nvGrpSpPr>
          <xdr:grpSpPr bwMode="auto">
            <a:xfrm>
              <a:off x="4152900" y="21164550"/>
              <a:ext cx="1390650" cy="619125"/>
              <a:chOff x="48" y="1681"/>
              <a:chExt cx="146" cy="65"/>
            </a:xfrm>
          </xdr:grpSpPr>
          <xdr:sp macro="" textlink="">
            <xdr:nvSpPr>
              <xdr:cNvPr id="8236" name="Check Box 44" hidden="1">
                <a:extLst>
                  <a:ext uri="{63B3BB69-23CF-44E3-9099-C40C66FF867C}">
                    <a14:compatExt spid="_x0000_s8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7" name="Check Box 45" hidden="1">
                <a:extLst>
                  <a:ext uri="{63B3BB69-23CF-44E3-9099-C40C66FF867C}">
                    <a14:compatExt spid="_x0000_s8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8" name="Check Box 46" hidden="1">
                <a:extLst>
                  <a:ext uri="{63B3BB69-23CF-44E3-9099-C40C66FF867C}">
                    <a14:compatExt spid="_x0000_s8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9" name="Check Box 47" hidden="1">
                <a:extLst>
                  <a:ext uri="{63B3BB69-23CF-44E3-9099-C40C66FF867C}">
                    <a14:compatExt spid="_x0000_s8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60" name="Group 202"/>
            <xdr:cNvGrpSpPr>
              <a:grpSpLocks/>
            </xdr:cNvGrpSpPr>
          </xdr:nvGrpSpPr>
          <xdr:grpSpPr bwMode="auto">
            <a:xfrm>
              <a:off x="4152900" y="21812250"/>
              <a:ext cx="1390650" cy="619125"/>
              <a:chOff x="48" y="1681"/>
              <a:chExt cx="146" cy="65"/>
            </a:xfrm>
          </xdr:grpSpPr>
          <xdr:sp macro="" textlink="">
            <xdr:nvSpPr>
              <xdr:cNvPr id="8240" name="Check Box 48" hidden="1">
                <a:extLst>
                  <a:ext uri="{63B3BB69-23CF-44E3-9099-C40C66FF867C}">
                    <a14:compatExt spid="_x0000_s8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1" name="Check Box 49" hidden="1">
                <a:extLst>
                  <a:ext uri="{63B3BB69-23CF-44E3-9099-C40C66FF867C}">
                    <a14:compatExt spid="_x0000_s8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2" name="Check Box 50" hidden="1">
                <a:extLst>
                  <a:ext uri="{63B3BB69-23CF-44E3-9099-C40C66FF867C}">
                    <a14:compatExt spid="_x0000_s8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3" name="Check Box 51" hidden="1">
                <a:extLst>
                  <a:ext uri="{63B3BB69-23CF-44E3-9099-C40C66FF867C}">
                    <a14:compatExt spid="_x0000_s8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65" name="Group 207"/>
            <xdr:cNvGrpSpPr>
              <a:grpSpLocks/>
            </xdr:cNvGrpSpPr>
          </xdr:nvGrpSpPr>
          <xdr:grpSpPr bwMode="auto">
            <a:xfrm>
              <a:off x="4152900" y="22459950"/>
              <a:ext cx="1390650" cy="619125"/>
              <a:chOff x="48" y="1681"/>
              <a:chExt cx="146" cy="65"/>
            </a:xfrm>
          </xdr:grpSpPr>
          <xdr:sp macro="" textlink="">
            <xdr:nvSpPr>
              <xdr:cNvPr id="8244" name="Check Box 52" hidden="1">
                <a:extLst>
                  <a:ext uri="{63B3BB69-23CF-44E3-9099-C40C66FF867C}">
                    <a14:compatExt spid="_x0000_s824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5" name="Check Box 53" hidden="1">
                <a:extLst>
                  <a:ext uri="{63B3BB69-23CF-44E3-9099-C40C66FF867C}">
                    <a14:compatExt spid="_x0000_s824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6" name="Check Box 54" hidden="1">
                <a:extLst>
                  <a:ext uri="{63B3BB69-23CF-44E3-9099-C40C66FF867C}">
                    <a14:compatExt spid="_x0000_s824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7" name="Check Box 55" hidden="1">
                <a:extLst>
                  <a:ext uri="{63B3BB69-23CF-44E3-9099-C40C66FF867C}">
                    <a14:compatExt spid="_x0000_s824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70" name="Group 212"/>
            <xdr:cNvGrpSpPr>
              <a:grpSpLocks/>
            </xdr:cNvGrpSpPr>
          </xdr:nvGrpSpPr>
          <xdr:grpSpPr bwMode="auto">
            <a:xfrm>
              <a:off x="4152900" y="23107650"/>
              <a:ext cx="1390650" cy="619125"/>
              <a:chOff x="48" y="1681"/>
              <a:chExt cx="146" cy="65"/>
            </a:xfrm>
          </xdr:grpSpPr>
          <xdr:sp macro="" textlink="">
            <xdr:nvSpPr>
              <xdr:cNvPr id="8248" name="Check Box 56" hidden="1">
                <a:extLst>
                  <a:ext uri="{63B3BB69-23CF-44E3-9099-C40C66FF867C}">
                    <a14:compatExt spid="_x0000_s824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9" name="Check Box 57" hidden="1">
                <a:extLst>
                  <a:ext uri="{63B3BB69-23CF-44E3-9099-C40C66FF867C}">
                    <a14:compatExt spid="_x0000_s824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0" name="Check Box 58" hidden="1">
                <a:extLst>
                  <a:ext uri="{63B3BB69-23CF-44E3-9099-C40C66FF867C}">
                    <a14:compatExt spid="_x0000_s825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1" name="Check Box 59" hidden="1">
                <a:extLst>
                  <a:ext uri="{63B3BB69-23CF-44E3-9099-C40C66FF867C}">
                    <a14:compatExt spid="_x0000_s825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75" name="Group 217"/>
            <xdr:cNvGrpSpPr>
              <a:grpSpLocks/>
            </xdr:cNvGrpSpPr>
          </xdr:nvGrpSpPr>
          <xdr:grpSpPr bwMode="auto">
            <a:xfrm>
              <a:off x="419100" y="21155025"/>
              <a:ext cx="1390650" cy="619125"/>
              <a:chOff x="48" y="1681"/>
              <a:chExt cx="146" cy="65"/>
            </a:xfrm>
          </xdr:grpSpPr>
          <xdr:sp macro="" textlink="">
            <xdr:nvSpPr>
              <xdr:cNvPr id="8252" name="Check Box 60" hidden="1">
                <a:extLst>
                  <a:ext uri="{63B3BB69-23CF-44E3-9099-C40C66FF867C}">
                    <a14:compatExt spid="_x0000_s825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3" name="Check Box 61" hidden="1">
                <a:extLst>
                  <a:ext uri="{63B3BB69-23CF-44E3-9099-C40C66FF867C}">
                    <a14:compatExt spid="_x0000_s825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4" name="Check Box 62" hidden="1">
                <a:extLst>
                  <a:ext uri="{63B3BB69-23CF-44E3-9099-C40C66FF867C}">
                    <a14:compatExt spid="_x0000_s825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5" name="Check Box 63" hidden="1">
                <a:extLst>
                  <a:ext uri="{63B3BB69-23CF-44E3-9099-C40C66FF867C}">
                    <a14:compatExt spid="_x0000_s825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80" name="Group 222"/>
            <xdr:cNvGrpSpPr>
              <a:grpSpLocks/>
            </xdr:cNvGrpSpPr>
          </xdr:nvGrpSpPr>
          <xdr:grpSpPr bwMode="auto">
            <a:xfrm>
              <a:off x="419100" y="21802725"/>
              <a:ext cx="1390650" cy="619125"/>
              <a:chOff x="48" y="1681"/>
              <a:chExt cx="146" cy="65"/>
            </a:xfrm>
          </xdr:grpSpPr>
          <xdr:sp macro="" textlink="">
            <xdr:nvSpPr>
              <xdr:cNvPr id="8256" name="Check Box 64" hidden="1">
                <a:extLst>
                  <a:ext uri="{63B3BB69-23CF-44E3-9099-C40C66FF867C}">
                    <a14:compatExt spid="_x0000_s825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7" name="Check Box 65" hidden="1">
                <a:extLst>
                  <a:ext uri="{63B3BB69-23CF-44E3-9099-C40C66FF867C}">
                    <a14:compatExt spid="_x0000_s825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8" name="Check Box 66" hidden="1">
                <a:extLst>
                  <a:ext uri="{63B3BB69-23CF-44E3-9099-C40C66FF867C}">
                    <a14:compatExt spid="_x0000_s825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9" name="Check Box 67" hidden="1">
                <a:extLst>
                  <a:ext uri="{63B3BB69-23CF-44E3-9099-C40C66FF867C}">
                    <a14:compatExt spid="_x0000_s825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85" name="Group 227"/>
            <xdr:cNvGrpSpPr>
              <a:grpSpLocks/>
            </xdr:cNvGrpSpPr>
          </xdr:nvGrpSpPr>
          <xdr:grpSpPr bwMode="auto">
            <a:xfrm>
              <a:off x="419100" y="22450425"/>
              <a:ext cx="1390650" cy="619125"/>
              <a:chOff x="48" y="1681"/>
              <a:chExt cx="146" cy="65"/>
            </a:xfrm>
          </xdr:grpSpPr>
          <xdr:sp macro="" textlink="">
            <xdr:nvSpPr>
              <xdr:cNvPr id="8260" name="Check Box 68" hidden="1">
                <a:extLst>
                  <a:ext uri="{63B3BB69-23CF-44E3-9099-C40C66FF867C}">
                    <a14:compatExt spid="_x0000_s826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1" name="Check Box 69" hidden="1">
                <a:extLst>
                  <a:ext uri="{63B3BB69-23CF-44E3-9099-C40C66FF867C}">
                    <a14:compatExt spid="_x0000_s826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2" name="Check Box 70" hidden="1">
                <a:extLst>
                  <a:ext uri="{63B3BB69-23CF-44E3-9099-C40C66FF867C}">
                    <a14:compatExt spid="_x0000_s826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3" name="Check Box 71" hidden="1">
                <a:extLst>
                  <a:ext uri="{63B3BB69-23CF-44E3-9099-C40C66FF867C}">
                    <a14:compatExt spid="_x0000_s826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90" name="Group 232"/>
            <xdr:cNvGrpSpPr>
              <a:grpSpLocks/>
            </xdr:cNvGrpSpPr>
          </xdr:nvGrpSpPr>
          <xdr:grpSpPr bwMode="auto">
            <a:xfrm>
              <a:off x="419100" y="23098125"/>
              <a:ext cx="1390650" cy="619125"/>
              <a:chOff x="48" y="1681"/>
              <a:chExt cx="146" cy="65"/>
            </a:xfrm>
          </xdr:grpSpPr>
          <xdr:sp macro="" textlink="">
            <xdr:nvSpPr>
              <xdr:cNvPr id="8264" name="Check Box 72" hidden="1">
                <a:extLst>
                  <a:ext uri="{63B3BB69-23CF-44E3-9099-C40C66FF867C}">
                    <a14:compatExt spid="_x0000_s826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5" name="Check Box 73" hidden="1">
                <a:extLst>
                  <a:ext uri="{63B3BB69-23CF-44E3-9099-C40C66FF867C}">
                    <a14:compatExt spid="_x0000_s826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6" name="Check Box 74" hidden="1">
                <a:extLst>
                  <a:ext uri="{63B3BB69-23CF-44E3-9099-C40C66FF867C}">
                    <a14:compatExt spid="_x0000_s826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7" name="Check Box 75" hidden="1">
                <a:extLst>
                  <a:ext uri="{63B3BB69-23CF-44E3-9099-C40C66FF867C}">
                    <a14:compatExt spid="_x0000_s826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0</xdr:rowOff>
        </xdr:from>
        <xdr:to>
          <xdr:col>4</xdr:col>
          <xdr:colOff>19050</xdr:colOff>
          <xdr:row>180</xdr:row>
          <xdr:rowOff>19050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8269" name="Check Box 77" hidden="1">
                <a:extLst>
                  <a:ext uri="{63B3BB69-23CF-44E3-9099-C40C66FF867C}">
                    <a14:compatExt spid="_x0000_s826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8270" name="Check Box 78" hidden="1">
                <a:extLst>
                  <a:ext uri="{63B3BB69-23CF-44E3-9099-C40C66FF867C}">
                    <a14:compatExt spid="_x0000_s827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32</xdr:col>
      <xdr:colOff>104775</xdr:colOff>
      <xdr:row>204</xdr:row>
      <xdr:rowOff>161924</xdr:rowOff>
    </xdr:from>
    <xdr:to>
      <xdr:col>58</xdr:col>
      <xdr:colOff>47625</xdr:colOff>
      <xdr:row>212</xdr:row>
      <xdr:rowOff>266699</xdr:rowOff>
    </xdr:to>
    <xdr:sp macro="" textlink="">
      <xdr:nvSpPr>
        <xdr:cNvPr id="109" name="角丸四角形 108"/>
        <xdr:cNvSpPr/>
      </xdr:nvSpPr>
      <xdr:spPr>
        <a:xfrm>
          <a:off x="4400550" y="35080574"/>
          <a:ext cx="3467100" cy="1724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ja-JP" altLang="en-US" sz="900"/>
            <a:t>令和元年度</a:t>
          </a:r>
          <a:r>
            <a:rPr kumimoji="1" lang="ja-JP" altLang="en-US" sz="900">
              <a:solidFill>
                <a:schemeClr val="lt1"/>
              </a:solidFill>
              <a:effectLst/>
              <a:latin typeface="+mn-lt"/>
              <a:ea typeface="+mn-ea"/>
              <a:cs typeface="+mn-cs"/>
            </a:rPr>
            <a:t>下半期</a:t>
          </a:r>
          <a:r>
            <a:rPr kumimoji="1" lang="ja-JP" altLang="en-US" sz="900"/>
            <a:t>小規模保育事業Ｂ型</a:t>
          </a:r>
          <a:endParaRPr kumimoji="1" lang="en-US" altLang="ja-JP" sz="900"/>
        </a:p>
        <a:p>
          <a:pPr algn="ctr">
            <a:lnSpc>
              <a:spcPts val="1000"/>
            </a:lnSpc>
          </a:pPr>
          <a:r>
            <a:rPr kumimoji="1" lang="ja-JP" altLang="en-US" sz="900"/>
            <a:t>公定価格基本分単価（１、２歳児保育短時間）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１３８，７７０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１１３，２９０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a:p>
          <a:pPr algn="ctr"/>
          <a:r>
            <a:rPr kumimoji="1" lang="ja-JP" altLang="ja-JP" sz="900">
              <a:solidFill>
                <a:schemeClr val="lt1"/>
              </a:solidFill>
              <a:effectLst/>
              <a:latin typeface="+mn-lt"/>
              <a:ea typeface="+mn-ea"/>
              <a:cs typeface="+mn-cs"/>
            </a:rPr>
            <a:t>小規模型事業所内保育事業Ｂ型</a:t>
          </a:r>
          <a:endParaRPr lang="ja-JP" altLang="ja-JP" sz="900">
            <a:effectLst/>
          </a:endParaRPr>
        </a:p>
        <a:p>
          <a:pPr algn="ctr"/>
          <a:r>
            <a:rPr kumimoji="1" lang="ja-JP" altLang="ja-JP" sz="900">
              <a:solidFill>
                <a:schemeClr val="lt1"/>
              </a:solidFill>
              <a:effectLst/>
              <a:latin typeface="+mn-lt"/>
              <a:ea typeface="+mn-ea"/>
              <a:cs typeface="+mn-cs"/>
            </a:rPr>
            <a:t>公定価格基本分単価（１、２歳児保育短時間）</a:t>
          </a:r>
          <a:endParaRPr lang="ja-JP" altLang="ja-JP" sz="900">
            <a:effectLst/>
          </a:endParaRPr>
        </a:p>
        <a:p>
          <a:pPr algn="ctr"/>
          <a:r>
            <a:rPr kumimoji="1" lang="ja-JP" altLang="ja-JP" sz="1100">
              <a:solidFill>
                <a:schemeClr val="lt1"/>
              </a:solidFill>
              <a:effectLst/>
              <a:latin typeface="+mn-lt"/>
              <a:ea typeface="+mn-ea"/>
              <a:cs typeface="+mn-cs"/>
            </a:rPr>
            <a:t>利用定員６～１２人：１３</a:t>
          </a:r>
          <a:r>
            <a:rPr kumimoji="1" lang="ja-JP" altLang="en-US" sz="1100">
              <a:solidFill>
                <a:schemeClr val="lt1"/>
              </a:solidFill>
              <a:effectLst/>
              <a:latin typeface="+mn-lt"/>
              <a:ea typeface="+mn-ea"/>
              <a:cs typeface="+mn-cs"/>
            </a:rPr>
            <a:t>８，７７０</a:t>
          </a:r>
          <a:r>
            <a:rPr kumimoji="1" lang="ja-JP" altLang="ja-JP" sz="1100">
              <a:solidFill>
                <a:schemeClr val="lt1"/>
              </a:solidFill>
              <a:effectLst/>
              <a:latin typeface="+mn-lt"/>
              <a:ea typeface="+mn-ea"/>
              <a:cs typeface="+mn-cs"/>
            </a:rPr>
            <a:t>円</a:t>
          </a:r>
          <a:endParaRPr lang="ja-JP" altLang="ja-JP" sz="900">
            <a:effectLst/>
          </a:endParaRPr>
        </a:p>
        <a:p>
          <a:pPr algn="ctr"/>
          <a:r>
            <a:rPr kumimoji="1" lang="ja-JP" altLang="ja-JP" sz="1100">
              <a:solidFill>
                <a:schemeClr val="lt1"/>
              </a:solidFill>
              <a:effectLst/>
              <a:latin typeface="+mn-lt"/>
              <a:ea typeface="+mn-ea"/>
              <a:cs typeface="+mn-cs"/>
            </a:rPr>
            <a:t>利用定員１３～１９人：１１</a:t>
          </a:r>
          <a:r>
            <a:rPr kumimoji="1" lang="ja-JP" altLang="en-US" sz="1100">
              <a:solidFill>
                <a:schemeClr val="lt1"/>
              </a:solidFill>
              <a:effectLst/>
              <a:latin typeface="+mn-lt"/>
              <a:ea typeface="+mn-ea"/>
              <a:cs typeface="+mn-cs"/>
            </a:rPr>
            <a:t>３，２９０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endParaRPr lang="ja-JP" altLang="ja-JP" sz="900">
            <a:effectLst/>
          </a:endParaRPr>
        </a:p>
      </xdr:txBody>
    </xdr:sp>
    <xdr:clientData/>
  </xdr:twoCellAnchor>
  <xdr:twoCellAnchor>
    <xdr:from>
      <xdr:col>1</xdr:col>
      <xdr:colOff>123825</xdr:colOff>
      <xdr:row>2</xdr:row>
      <xdr:rowOff>47625</xdr:rowOff>
    </xdr:from>
    <xdr:to>
      <xdr:col>8</xdr:col>
      <xdr:colOff>66675</xdr:colOff>
      <xdr:row>4</xdr:row>
      <xdr:rowOff>0</xdr:rowOff>
    </xdr:to>
    <xdr:sp macro="" textlink="">
      <xdr:nvSpPr>
        <xdr:cNvPr id="110" name="正方形/長方形 109"/>
        <xdr:cNvSpPr/>
      </xdr:nvSpPr>
      <xdr:spPr>
        <a:xfrm>
          <a:off x="247650" y="447675"/>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47625</xdr:colOff>
      <xdr:row>14</xdr:row>
      <xdr:rowOff>180976</xdr:rowOff>
    </xdr:from>
    <xdr:to>
      <xdr:col>35</xdr:col>
      <xdr:colOff>104775</xdr:colOff>
      <xdr:row>20</xdr:row>
      <xdr:rowOff>38101</xdr:rowOff>
    </xdr:to>
    <xdr:sp macro="" textlink="">
      <xdr:nvSpPr>
        <xdr:cNvPr id="116" name="円/楕円 115"/>
        <xdr:cNvSpPr/>
      </xdr:nvSpPr>
      <xdr:spPr>
        <a:xfrm>
          <a:off x="4095750" y="234315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85725</xdr:colOff>
      <xdr:row>14</xdr:row>
      <xdr:rowOff>161926</xdr:rowOff>
    </xdr:from>
    <xdr:to>
      <xdr:col>10</xdr:col>
      <xdr:colOff>19050</xdr:colOff>
      <xdr:row>20</xdr:row>
      <xdr:rowOff>19051</xdr:rowOff>
    </xdr:to>
    <xdr:sp macro="" textlink="">
      <xdr:nvSpPr>
        <xdr:cNvPr id="117" name="円/楕円 116"/>
        <xdr:cNvSpPr/>
      </xdr:nvSpPr>
      <xdr:spPr>
        <a:xfrm>
          <a:off x="628650" y="23241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85726</xdr:colOff>
      <xdr:row>10</xdr:row>
      <xdr:rowOff>9525</xdr:rowOff>
    </xdr:from>
    <xdr:to>
      <xdr:col>58</xdr:col>
      <xdr:colOff>9525</xdr:colOff>
      <xdr:row>14</xdr:row>
      <xdr:rowOff>114300</xdr:rowOff>
    </xdr:to>
    <xdr:sp macro="" textlink="">
      <xdr:nvSpPr>
        <xdr:cNvPr id="118" name="角丸四角形 117"/>
        <xdr:cNvSpPr/>
      </xdr:nvSpPr>
      <xdr:spPr>
        <a:xfrm>
          <a:off x="4257676" y="1638300"/>
          <a:ext cx="3571874"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9</xdr:col>
      <xdr:colOff>76202</xdr:colOff>
      <xdr:row>11</xdr:row>
      <xdr:rowOff>157163</xdr:rowOff>
    </xdr:from>
    <xdr:to>
      <xdr:col>31</xdr:col>
      <xdr:colOff>85726</xdr:colOff>
      <xdr:row>15</xdr:row>
      <xdr:rowOff>114300</xdr:rowOff>
    </xdr:to>
    <xdr:cxnSp macro="">
      <xdr:nvCxnSpPr>
        <xdr:cNvPr id="119" name="直線矢印コネクタ 118"/>
        <xdr:cNvCxnSpPr>
          <a:stCxn id="118" idx="1"/>
        </xdr:cNvCxnSpPr>
      </xdr:nvCxnSpPr>
      <xdr:spPr>
        <a:xfrm flipH="1">
          <a:off x="1238252" y="1957388"/>
          <a:ext cx="3019424" cy="50958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22838</xdr:colOff>
      <xdr:row>11</xdr:row>
      <xdr:rowOff>157163</xdr:rowOff>
    </xdr:from>
    <xdr:to>
      <xdr:col>31</xdr:col>
      <xdr:colOff>85726</xdr:colOff>
      <xdr:row>15</xdr:row>
      <xdr:rowOff>149495</xdr:rowOff>
    </xdr:to>
    <xdr:cxnSp macro="">
      <xdr:nvCxnSpPr>
        <xdr:cNvPr id="120" name="直線矢印コネクタ 119"/>
        <xdr:cNvCxnSpPr>
          <a:stCxn id="118" idx="1"/>
          <a:endCxn id="116" idx="1"/>
        </xdr:cNvCxnSpPr>
      </xdr:nvCxnSpPr>
      <xdr:spPr>
        <a:xfrm flipH="1">
          <a:off x="4194788" y="1957388"/>
          <a:ext cx="62888" cy="54478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15</xdr:row>
      <xdr:rowOff>9526</xdr:rowOff>
    </xdr:from>
    <xdr:to>
      <xdr:col>23</xdr:col>
      <xdr:colOff>76200</xdr:colOff>
      <xdr:row>20</xdr:row>
      <xdr:rowOff>57151</xdr:rowOff>
    </xdr:to>
    <xdr:sp macro="" textlink="">
      <xdr:nvSpPr>
        <xdr:cNvPr id="121" name="円/楕円 120"/>
        <xdr:cNvSpPr/>
      </xdr:nvSpPr>
      <xdr:spPr>
        <a:xfrm>
          <a:off x="2314575" y="23622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127615</xdr:colOff>
      <xdr:row>11</xdr:row>
      <xdr:rowOff>157163</xdr:rowOff>
    </xdr:from>
    <xdr:to>
      <xdr:col>31</xdr:col>
      <xdr:colOff>85726</xdr:colOff>
      <xdr:row>15</xdr:row>
      <xdr:rowOff>168545</xdr:rowOff>
    </xdr:to>
    <xdr:cxnSp macro="">
      <xdr:nvCxnSpPr>
        <xdr:cNvPr id="122" name="直線矢印コネクタ 121"/>
        <xdr:cNvCxnSpPr>
          <a:stCxn id="118" idx="1"/>
        </xdr:cNvCxnSpPr>
      </xdr:nvCxnSpPr>
      <xdr:spPr>
        <a:xfrm flipH="1">
          <a:off x="2899390" y="1957388"/>
          <a:ext cx="1358286" cy="56383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35</xdr:row>
      <xdr:rowOff>76201</xdr:rowOff>
    </xdr:from>
    <xdr:to>
      <xdr:col>49</xdr:col>
      <xdr:colOff>114300</xdr:colOff>
      <xdr:row>38</xdr:row>
      <xdr:rowOff>123825</xdr:rowOff>
    </xdr:to>
    <xdr:sp macro="" textlink="">
      <xdr:nvSpPr>
        <xdr:cNvPr id="125" name="円/楕円 124"/>
        <xdr:cNvSpPr/>
      </xdr:nvSpPr>
      <xdr:spPr>
        <a:xfrm>
          <a:off x="266700" y="6134101"/>
          <a:ext cx="6438900" cy="56197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123826</xdr:colOff>
      <xdr:row>29</xdr:row>
      <xdr:rowOff>9524</xdr:rowOff>
    </xdr:from>
    <xdr:to>
      <xdr:col>30</xdr:col>
      <xdr:colOff>104775</xdr:colOff>
      <xdr:row>35</xdr:row>
      <xdr:rowOff>161925</xdr:rowOff>
    </xdr:to>
    <xdr:sp macro="" textlink="">
      <xdr:nvSpPr>
        <xdr:cNvPr id="126" name="角丸四角形吹き出し 125"/>
        <xdr:cNvSpPr/>
      </xdr:nvSpPr>
      <xdr:spPr>
        <a:xfrm>
          <a:off x="2895601" y="5038724"/>
          <a:ext cx="12572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12</xdr:col>
      <xdr:colOff>38101</xdr:colOff>
      <xdr:row>23</xdr:row>
      <xdr:rowOff>142875</xdr:rowOff>
    </xdr:from>
    <xdr:to>
      <xdr:col>45</xdr:col>
      <xdr:colOff>28575</xdr:colOff>
      <xdr:row>27</xdr:row>
      <xdr:rowOff>133350</xdr:rowOff>
    </xdr:to>
    <xdr:sp macro="" textlink="">
      <xdr:nvSpPr>
        <xdr:cNvPr id="127" name="角丸四角形 126"/>
        <xdr:cNvSpPr/>
      </xdr:nvSpPr>
      <xdr:spPr>
        <a:xfrm>
          <a:off x="1571626" y="4162425"/>
          <a:ext cx="4476749"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66675</xdr:colOff>
      <xdr:row>31</xdr:row>
      <xdr:rowOff>76200</xdr:rowOff>
    </xdr:from>
    <xdr:to>
      <xdr:col>22</xdr:col>
      <xdr:colOff>1</xdr:colOff>
      <xdr:row>36</xdr:row>
      <xdr:rowOff>38100</xdr:rowOff>
    </xdr:to>
    <xdr:sp macro="" textlink="">
      <xdr:nvSpPr>
        <xdr:cNvPr id="128" name="円/楕円 127"/>
        <xdr:cNvSpPr/>
      </xdr:nvSpPr>
      <xdr:spPr>
        <a:xfrm>
          <a:off x="1847850" y="544830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112345</xdr:colOff>
      <xdr:row>27</xdr:row>
      <xdr:rowOff>152400</xdr:rowOff>
    </xdr:from>
    <xdr:to>
      <xdr:col>22</xdr:col>
      <xdr:colOff>19050</xdr:colOff>
      <xdr:row>32</xdr:row>
      <xdr:rowOff>24712</xdr:rowOff>
    </xdr:to>
    <xdr:cxnSp macro="">
      <xdr:nvCxnSpPr>
        <xdr:cNvPr id="129" name="直線矢印コネクタ 128"/>
        <xdr:cNvCxnSpPr>
          <a:endCxn id="128" idx="7"/>
        </xdr:cNvCxnSpPr>
      </xdr:nvCxnSpPr>
      <xdr:spPr>
        <a:xfrm flipH="1">
          <a:off x="2636470" y="4819650"/>
          <a:ext cx="154355" cy="7486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47625</xdr:colOff>
      <xdr:row>29</xdr:row>
      <xdr:rowOff>133350</xdr:rowOff>
    </xdr:from>
    <xdr:to>
      <xdr:col>58</xdr:col>
      <xdr:colOff>9525</xdr:colOff>
      <xdr:row>36</xdr:row>
      <xdr:rowOff>66674</xdr:rowOff>
    </xdr:to>
    <xdr:sp macro="" textlink="">
      <xdr:nvSpPr>
        <xdr:cNvPr id="130" name="角丸四角形吹き出し 129"/>
        <xdr:cNvSpPr/>
      </xdr:nvSpPr>
      <xdr:spPr>
        <a:xfrm>
          <a:off x="6638925" y="5162550"/>
          <a:ext cx="1190625"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57150</xdr:colOff>
      <xdr:row>43</xdr:row>
      <xdr:rowOff>161925</xdr:rowOff>
    </xdr:from>
    <xdr:to>
      <xdr:col>57</xdr:col>
      <xdr:colOff>133350</xdr:colOff>
      <xdr:row>51</xdr:row>
      <xdr:rowOff>104775</xdr:rowOff>
    </xdr:to>
    <xdr:sp macro="" textlink="">
      <xdr:nvSpPr>
        <xdr:cNvPr id="131" name="角丸四角形吹き出し 130"/>
        <xdr:cNvSpPr/>
      </xdr:nvSpPr>
      <xdr:spPr>
        <a:xfrm>
          <a:off x="6772275" y="7591425"/>
          <a:ext cx="1028700" cy="1314450"/>
        </a:xfrm>
        <a:prstGeom prst="wedgeRoundRectCallout">
          <a:avLst>
            <a:gd name="adj1" fmla="val -58048"/>
            <a:gd name="adj2" fmla="val -3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23</xdr:col>
      <xdr:colOff>95250</xdr:colOff>
      <xdr:row>47</xdr:row>
      <xdr:rowOff>114299</xdr:rowOff>
    </xdr:from>
    <xdr:to>
      <xdr:col>39</xdr:col>
      <xdr:colOff>66675</xdr:colOff>
      <xdr:row>52</xdr:row>
      <xdr:rowOff>66674</xdr:rowOff>
    </xdr:to>
    <xdr:sp macro="" textlink="">
      <xdr:nvSpPr>
        <xdr:cNvPr id="132" name="角丸四角形吹き出し 131"/>
        <xdr:cNvSpPr/>
      </xdr:nvSpPr>
      <xdr:spPr>
        <a:xfrm>
          <a:off x="3009900" y="8229599"/>
          <a:ext cx="2238375" cy="809625"/>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43</xdr:col>
      <xdr:colOff>9525</xdr:colOff>
      <xdr:row>45</xdr:row>
      <xdr:rowOff>104774</xdr:rowOff>
    </xdr:from>
    <xdr:to>
      <xdr:col>46</xdr:col>
      <xdr:colOff>119063</xdr:colOff>
      <xdr:row>50</xdr:row>
      <xdr:rowOff>57149</xdr:rowOff>
    </xdr:to>
    <xdr:sp macro="" textlink="">
      <xdr:nvSpPr>
        <xdr:cNvPr id="133" name="円/楕円 132"/>
        <xdr:cNvSpPr/>
      </xdr:nvSpPr>
      <xdr:spPr>
        <a:xfrm>
          <a:off x="5781675" y="7877174"/>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61</xdr:row>
      <xdr:rowOff>133350</xdr:rowOff>
    </xdr:from>
    <xdr:to>
      <xdr:col>56</xdr:col>
      <xdr:colOff>57149</xdr:colOff>
      <xdr:row>67</xdr:row>
      <xdr:rowOff>85725</xdr:rowOff>
    </xdr:to>
    <xdr:sp macro="" textlink="">
      <xdr:nvSpPr>
        <xdr:cNvPr id="134" name="角丸四角形吹き出し 133"/>
        <xdr:cNvSpPr/>
      </xdr:nvSpPr>
      <xdr:spPr>
        <a:xfrm>
          <a:off x="5962650" y="10668000"/>
          <a:ext cx="1609724" cy="923925"/>
        </a:xfrm>
        <a:prstGeom prst="wedgeRoundRectCallout">
          <a:avLst>
            <a:gd name="adj1" fmla="val -138139"/>
            <a:gd name="adj2" fmla="val -1157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20</xdr:col>
      <xdr:colOff>85725</xdr:colOff>
      <xdr:row>74</xdr:row>
      <xdr:rowOff>38100</xdr:rowOff>
    </xdr:from>
    <xdr:to>
      <xdr:col>57</xdr:col>
      <xdr:colOff>38100</xdr:colOff>
      <xdr:row>80</xdr:row>
      <xdr:rowOff>85725</xdr:rowOff>
    </xdr:to>
    <xdr:sp macro="" textlink="">
      <xdr:nvSpPr>
        <xdr:cNvPr id="135" name="角丸四角形 134"/>
        <xdr:cNvSpPr/>
      </xdr:nvSpPr>
      <xdr:spPr>
        <a:xfrm>
          <a:off x="2609850" y="12715875"/>
          <a:ext cx="5095875" cy="1000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管理者が保育士等の配置基準とは別途配置されており、加算要件を満たしている場合に加算されます。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sz="1050">
            <a:effectLst/>
          </a:endParaRPr>
        </a:p>
      </xdr:txBody>
    </xdr:sp>
    <xdr:clientData/>
  </xdr:twoCellAnchor>
  <xdr:twoCellAnchor>
    <xdr:from>
      <xdr:col>0</xdr:col>
      <xdr:colOff>0</xdr:colOff>
      <xdr:row>108</xdr:row>
      <xdr:rowOff>85726</xdr:rowOff>
    </xdr:from>
    <xdr:to>
      <xdr:col>23</xdr:col>
      <xdr:colOff>114300</xdr:colOff>
      <xdr:row>116</xdr:row>
      <xdr:rowOff>238126</xdr:rowOff>
    </xdr:to>
    <xdr:sp macro="" textlink="">
      <xdr:nvSpPr>
        <xdr:cNvPr id="136" name="角丸四角形 135"/>
        <xdr:cNvSpPr/>
      </xdr:nvSpPr>
      <xdr:spPr>
        <a:xfrm>
          <a:off x="0" y="18764251"/>
          <a:ext cx="3028950" cy="1524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29</xdr:col>
      <xdr:colOff>142875</xdr:colOff>
      <xdr:row>113</xdr:row>
      <xdr:rowOff>66675</xdr:rowOff>
    </xdr:from>
    <xdr:to>
      <xdr:col>57</xdr:col>
      <xdr:colOff>57149</xdr:colOff>
      <xdr:row>117</xdr:row>
      <xdr:rowOff>66675</xdr:rowOff>
    </xdr:to>
    <xdr:sp macro="" textlink="">
      <xdr:nvSpPr>
        <xdr:cNvPr id="137" name="円/楕円 136"/>
        <xdr:cNvSpPr/>
      </xdr:nvSpPr>
      <xdr:spPr>
        <a:xfrm>
          <a:off x="4029075" y="19554825"/>
          <a:ext cx="3695699"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19050</xdr:colOff>
      <xdr:row>137</xdr:row>
      <xdr:rowOff>9526</xdr:rowOff>
    </xdr:from>
    <xdr:to>
      <xdr:col>57</xdr:col>
      <xdr:colOff>28575</xdr:colOff>
      <xdr:row>140</xdr:row>
      <xdr:rowOff>123825</xdr:rowOff>
    </xdr:to>
    <xdr:sp macro="" textlink="">
      <xdr:nvSpPr>
        <xdr:cNvPr id="138" name="円/楕円 137"/>
        <xdr:cNvSpPr/>
      </xdr:nvSpPr>
      <xdr:spPr>
        <a:xfrm>
          <a:off x="4562475" y="23583901"/>
          <a:ext cx="3133725" cy="6191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113</xdr:row>
      <xdr:rowOff>38101</xdr:rowOff>
    </xdr:from>
    <xdr:to>
      <xdr:col>29</xdr:col>
      <xdr:colOff>152400</xdr:colOff>
      <xdr:row>115</xdr:row>
      <xdr:rowOff>104775</xdr:rowOff>
    </xdr:to>
    <xdr:cxnSp macro="">
      <xdr:nvCxnSpPr>
        <xdr:cNvPr id="139" name="直線矢印コネクタ 138"/>
        <xdr:cNvCxnSpPr>
          <a:stCxn id="136" idx="3"/>
        </xdr:cNvCxnSpPr>
      </xdr:nvCxnSpPr>
      <xdr:spPr>
        <a:xfrm>
          <a:off x="3028950" y="19526251"/>
          <a:ext cx="1009650" cy="42862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113</xdr:row>
      <xdr:rowOff>38101</xdr:rowOff>
    </xdr:from>
    <xdr:to>
      <xdr:col>37</xdr:col>
      <xdr:colOff>106498</xdr:colOff>
      <xdr:row>137</xdr:row>
      <xdr:rowOff>100195</xdr:rowOff>
    </xdr:to>
    <xdr:cxnSp macro="">
      <xdr:nvCxnSpPr>
        <xdr:cNvPr id="140" name="直線矢印コネクタ 139"/>
        <xdr:cNvCxnSpPr>
          <a:stCxn id="136" idx="3"/>
          <a:endCxn id="138" idx="1"/>
        </xdr:cNvCxnSpPr>
      </xdr:nvCxnSpPr>
      <xdr:spPr>
        <a:xfrm>
          <a:off x="3028950" y="19526251"/>
          <a:ext cx="1992448" cy="41483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141</xdr:row>
      <xdr:rowOff>76200</xdr:rowOff>
    </xdr:from>
    <xdr:to>
      <xdr:col>41</xdr:col>
      <xdr:colOff>104775</xdr:colOff>
      <xdr:row>144</xdr:row>
      <xdr:rowOff>66675</xdr:rowOff>
    </xdr:to>
    <xdr:sp macro="" textlink="">
      <xdr:nvSpPr>
        <xdr:cNvPr id="145" name="円/楕円 144"/>
        <xdr:cNvSpPr/>
      </xdr:nvSpPr>
      <xdr:spPr>
        <a:xfrm>
          <a:off x="0" y="243268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123825</xdr:colOff>
      <xdr:row>141</xdr:row>
      <xdr:rowOff>180976</xdr:rowOff>
    </xdr:from>
    <xdr:to>
      <xdr:col>58</xdr:col>
      <xdr:colOff>19051</xdr:colOff>
      <xdr:row>145</xdr:row>
      <xdr:rowOff>47626</xdr:rowOff>
    </xdr:to>
    <xdr:sp macro="" textlink="">
      <xdr:nvSpPr>
        <xdr:cNvPr id="146" name="角丸四角形 145"/>
        <xdr:cNvSpPr/>
      </xdr:nvSpPr>
      <xdr:spPr>
        <a:xfrm>
          <a:off x="5724525" y="244316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133351</xdr:colOff>
      <xdr:row>143</xdr:row>
      <xdr:rowOff>114301</xdr:rowOff>
    </xdr:from>
    <xdr:to>
      <xdr:col>42</xdr:col>
      <xdr:colOff>123825</xdr:colOff>
      <xdr:row>143</xdr:row>
      <xdr:rowOff>133351</xdr:rowOff>
    </xdr:to>
    <xdr:cxnSp macro="">
      <xdr:nvCxnSpPr>
        <xdr:cNvPr id="147" name="直線矢印コネクタ 146"/>
        <xdr:cNvCxnSpPr>
          <a:stCxn id="146" idx="1"/>
        </xdr:cNvCxnSpPr>
      </xdr:nvCxnSpPr>
      <xdr:spPr>
        <a:xfrm flipH="1">
          <a:off x="5172076" y="247459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153</xdr:row>
      <xdr:rowOff>47625</xdr:rowOff>
    </xdr:from>
    <xdr:to>
      <xdr:col>41</xdr:col>
      <xdr:colOff>66675</xdr:colOff>
      <xdr:row>158</xdr:row>
      <xdr:rowOff>28575</xdr:rowOff>
    </xdr:to>
    <xdr:sp macro="" textlink="">
      <xdr:nvSpPr>
        <xdr:cNvPr id="148" name="角丸四角形 147"/>
        <xdr:cNvSpPr/>
      </xdr:nvSpPr>
      <xdr:spPr>
        <a:xfrm>
          <a:off x="2295525" y="26355675"/>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50</xdr:col>
      <xdr:colOff>114300</xdr:colOff>
      <xdr:row>157</xdr:row>
      <xdr:rowOff>38099</xdr:rowOff>
    </xdr:from>
    <xdr:to>
      <xdr:col>55</xdr:col>
      <xdr:colOff>9525</xdr:colOff>
      <xdr:row>161</xdr:row>
      <xdr:rowOff>9524</xdr:rowOff>
    </xdr:to>
    <xdr:sp macro="" textlink="">
      <xdr:nvSpPr>
        <xdr:cNvPr id="149" name="円/楕円 148"/>
        <xdr:cNvSpPr/>
      </xdr:nvSpPr>
      <xdr:spPr>
        <a:xfrm>
          <a:off x="6829425" y="269938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66675</xdr:colOff>
      <xdr:row>155</xdr:row>
      <xdr:rowOff>114300</xdr:rowOff>
    </xdr:from>
    <xdr:to>
      <xdr:col>53</xdr:col>
      <xdr:colOff>14288</xdr:colOff>
      <xdr:row>157</xdr:row>
      <xdr:rowOff>38099</xdr:rowOff>
    </xdr:to>
    <xdr:cxnSp macro="">
      <xdr:nvCxnSpPr>
        <xdr:cNvPr id="150" name="直線矢印コネクタ 149"/>
        <xdr:cNvCxnSpPr>
          <a:stCxn id="148" idx="3"/>
          <a:endCxn id="149" idx="0"/>
        </xdr:cNvCxnSpPr>
      </xdr:nvCxnSpPr>
      <xdr:spPr>
        <a:xfrm>
          <a:off x="5543550" y="26746200"/>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76200</xdr:colOff>
      <xdr:row>200</xdr:row>
      <xdr:rowOff>85725</xdr:rowOff>
    </xdr:from>
    <xdr:to>
      <xdr:col>46</xdr:col>
      <xdr:colOff>104775</xdr:colOff>
      <xdr:row>204</xdr:row>
      <xdr:rowOff>57150</xdr:rowOff>
    </xdr:to>
    <xdr:sp macro="" textlink="">
      <xdr:nvSpPr>
        <xdr:cNvPr id="151" name="角丸四角形吹き出し 150"/>
        <xdr:cNvSpPr/>
      </xdr:nvSpPr>
      <xdr:spPr>
        <a:xfrm>
          <a:off x="4371975" y="34318575"/>
          <a:ext cx="1952625" cy="657225"/>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0</xdr:colOff>
      <xdr:row>202</xdr:row>
      <xdr:rowOff>133350</xdr:rowOff>
    </xdr:from>
    <xdr:to>
      <xdr:col>29</xdr:col>
      <xdr:colOff>19050</xdr:colOff>
      <xdr:row>207</xdr:row>
      <xdr:rowOff>85725</xdr:rowOff>
    </xdr:to>
    <xdr:sp macro="" textlink="">
      <xdr:nvSpPr>
        <xdr:cNvPr id="152" name="円/楕円 151"/>
        <xdr:cNvSpPr/>
      </xdr:nvSpPr>
      <xdr:spPr>
        <a:xfrm>
          <a:off x="3200400" y="34709100"/>
          <a:ext cx="704850"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0</xdr:colOff>
      <xdr:row>194</xdr:row>
      <xdr:rowOff>85725</xdr:rowOff>
    </xdr:from>
    <xdr:to>
      <xdr:col>50</xdr:col>
      <xdr:colOff>85725</xdr:colOff>
      <xdr:row>204</xdr:row>
      <xdr:rowOff>152400</xdr:rowOff>
    </xdr:to>
    <xdr:cxnSp macro="">
      <xdr:nvCxnSpPr>
        <xdr:cNvPr id="153" name="直線矢印コネクタ 152"/>
        <xdr:cNvCxnSpPr/>
      </xdr:nvCxnSpPr>
      <xdr:spPr>
        <a:xfrm flipH="1" flipV="1">
          <a:off x="6343650" y="33308925"/>
          <a:ext cx="457200" cy="17621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104775</xdr:colOff>
      <xdr:row>192</xdr:row>
      <xdr:rowOff>76200</xdr:rowOff>
    </xdr:from>
    <xdr:to>
      <xdr:col>50</xdr:col>
      <xdr:colOff>57150</xdr:colOff>
      <xdr:row>194</xdr:row>
      <xdr:rowOff>85725</xdr:rowOff>
    </xdr:to>
    <xdr:sp macro="" textlink="">
      <xdr:nvSpPr>
        <xdr:cNvPr id="154" name="円/楕円 153"/>
        <xdr:cNvSpPr/>
      </xdr:nvSpPr>
      <xdr:spPr>
        <a:xfrm>
          <a:off x="5410200" y="32994600"/>
          <a:ext cx="1362075" cy="3143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47625</xdr:colOff>
      <xdr:row>176</xdr:row>
      <xdr:rowOff>180975</xdr:rowOff>
    </xdr:from>
    <xdr:to>
      <xdr:col>56</xdr:col>
      <xdr:colOff>95250</xdr:colOff>
      <xdr:row>180</xdr:row>
      <xdr:rowOff>85725</xdr:rowOff>
    </xdr:to>
    <xdr:sp macro="" textlink="">
      <xdr:nvSpPr>
        <xdr:cNvPr id="155" name="角丸四角形吹き出し 154"/>
        <xdr:cNvSpPr/>
      </xdr:nvSpPr>
      <xdr:spPr>
        <a:xfrm>
          <a:off x="5819775" y="30279975"/>
          <a:ext cx="17907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68" Type="http://schemas.openxmlformats.org/officeDocument/2006/relationships/ctrlProp" Target="../ctrlProps/ctrlProp153.xml"/><Relationship Id="rId76" Type="http://schemas.openxmlformats.org/officeDocument/2006/relationships/ctrlProp" Target="../ctrlProps/ctrlProp161.xml"/><Relationship Id="rId84" Type="http://schemas.openxmlformats.org/officeDocument/2006/relationships/ctrlProp" Target="../ctrlProps/ctrlProp169.xml"/><Relationship Id="rId89" Type="http://schemas.openxmlformats.org/officeDocument/2006/relationships/ctrlProp" Target="../ctrlProps/ctrlProp174.xml"/><Relationship Id="rId7" Type="http://schemas.openxmlformats.org/officeDocument/2006/relationships/ctrlProp" Target="../ctrlProps/ctrlProp92.xml"/><Relationship Id="rId71" Type="http://schemas.openxmlformats.org/officeDocument/2006/relationships/ctrlProp" Target="../ctrlProps/ctrlProp156.xml"/><Relationship Id="rId2" Type="http://schemas.openxmlformats.org/officeDocument/2006/relationships/drawing" Target="../drawings/drawing2.xml"/><Relationship Id="rId16" Type="http://schemas.openxmlformats.org/officeDocument/2006/relationships/ctrlProp" Target="../ctrlProps/ctrlProp101.xml"/><Relationship Id="rId29" Type="http://schemas.openxmlformats.org/officeDocument/2006/relationships/ctrlProp" Target="../ctrlProps/ctrlProp114.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66" Type="http://schemas.openxmlformats.org/officeDocument/2006/relationships/ctrlProp" Target="../ctrlProps/ctrlProp151.xml"/><Relationship Id="rId74" Type="http://schemas.openxmlformats.org/officeDocument/2006/relationships/ctrlProp" Target="../ctrlProps/ctrlProp159.xml"/><Relationship Id="rId79" Type="http://schemas.openxmlformats.org/officeDocument/2006/relationships/ctrlProp" Target="../ctrlProps/ctrlProp164.xml"/><Relationship Id="rId87" Type="http://schemas.openxmlformats.org/officeDocument/2006/relationships/ctrlProp" Target="../ctrlProps/ctrlProp172.xml"/><Relationship Id="rId5" Type="http://schemas.openxmlformats.org/officeDocument/2006/relationships/ctrlProp" Target="../ctrlProps/ctrlProp90.xml"/><Relationship Id="rId61" Type="http://schemas.openxmlformats.org/officeDocument/2006/relationships/ctrlProp" Target="../ctrlProps/ctrlProp146.xml"/><Relationship Id="rId82" Type="http://schemas.openxmlformats.org/officeDocument/2006/relationships/ctrlProp" Target="../ctrlProps/ctrlProp167.xml"/><Relationship Id="rId90" Type="http://schemas.openxmlformats.org/officeDocument/2006/relationships/ctrlProp" Target="../ctrlProps/ctrlProp175.xml"/><Relationship Id="rId19" Type="http://schemas.openxmlformats.org/officeDocument/2006/relationships/ctrlProp" Target="../ctrlProps/ctrlProp10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64" Type="http://schemas.openxmlformats.org/officeDocument/2006/relationships/ctrlProp" Target="../ctrlProps/ctrlProp149.xml"/><Relationship Id="rId69" Type="http://schemas.openxmlformats.org/officeDocument/2006/relationships/ctrlProp" Target="../ctrlProps/ctrlProp154.xml"/><Relationship Id="rId77" Type="http://schemas.openxmlformats.org/officeDocument/2006/relationships/ctrlProp" Target="../ctrlProps/ctrlProp162.xml"/><Relationship Id="rId8" Type="http://schemas.openxmlformats.org/officeDocument/2006/relationships/ctrlProp" Target="../ctrlProps/ctrlProp93.xml"/><Relationship Id="rId51" Type="http://schemas.openxmlformats.org/officeDocument/2006/relationships/ctrlProp" Target="../ctrlProps/ctrlProp136.xml"/><Relationship Id="rId72" Type="http://schemas.openxmlformats.org/officeDocument/2006/relationships/ctrlProp" Target="../ctrlProps/ctrlProp157.xml"/><Relationship Id="rId80" Type="http://schemas.openxmlformats.org/officeDocument/2006/relationships/ctrlProp" Target="../ctrlProps/ctrlProp165.xml"/><Relationship Id="rId85"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 Id="rId67" Type="http://schemas.openxmlformats.org/officeDocument/2006/relationships/ctrlProp" Target="../ctrlProps/ctrlProp152.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 Id="rId70" Type="http://schemas.openxmlformats.org/officeDocument/2006/relationships/ctrlProp" Target="../ctrlProps/ctrlProp155.xml"/><Relationship Id="rId75" Type="http://schemas.openxmlformats.org/officeDocument/2006/relationships/ctrlProp" Target="../ctrlProps/ctrlProp160.xml"/><Relationship Id="rId83" Type="http://schemas.openxmlformats.org/officeDocument/2006/relationships/ctrlProp" Target="../ctrlProps/ctrlProp168.xml"/><Relationship Id="rId88" Type="http://schemas.openxmlformats.org/officeDocument/2006/relationships/ctrlProp" Target="../ctrlProps/ctrlProp173.xml"/><Relationship Id="rId91" Type="http://schemas.openxmlformats.org/officeDocument/2006/relationships/ctrlProp" Target="../ctrlProps/ctrlProp176.xml"/><Relationship Id="rId1" Type="http://schemas.openxmlformats.org/officeDocument/2006/relationships/printerSettings" Target="../printerSettings/printerSettings2.bin"/><Relationship Id="rId6" Type="http://schemas.openxmlformats.org/officeDocument/2006/relationships/ctrlProp" Target="../ctrlProps/ctrlProp91.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10" Type="http://schemas.openxmlformats.org/officeDocument/2006/relationships/ctrlProp" Target="../ctrlProps/ctrlProp95.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73" Type="http://schemas.openxmlformats.org/officeDocument/2006/relationships/ctrlProp" Target="../ctrlProps/ctrlProp158.xml"/><Relationship Id="rId78" Type="http://schemas.openxmlformats.org/officeDocument/2006/relationships/ctrlProp" Target="../ctrlProps/ctrlProp163.xml"/><Relationship Id="rId81" Type="http://schemas.openxmlformats.org/officeDocument/2006/relationships/ctrlProp" Target="../ctrlProps/ctrlProp166.xml"/><Relationship Id="rId86" Type="http://schemas.openxmlformats.org/officeDocument/2006/relationships/ctrlProp" Target="../ctrlProps/ctrlProp171.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99"/>
  <sheetViews>
    <sheetView tabSelected="1" view="pageBreakPreview" zoomScaleNormal="100" zoomScaleSheetLayoutView="100" workbookViewId="0">
      <selection activeCell="AN44" sqref="AN44"/>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1" width="1.875" style="2" customWidth="1"/>
    <col min="282" max="282" width="2.125" style="2" customWidth="1"/>
    <col min="283" max="284" width="2.375" style="2" customWidth="1"/>
    <col min="285" max="286" width="2.1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0" width="1.625" style="2" customWidth="1"/>
    <col min="311" max="314" width="2"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7" width="1.875" style="2" customWidth="1"/>
    <col min="538" max="538" width="2.125" style="2" customWidth="1"/>
    <col min="539" max="540" width="2.375" style="2" customWidth="1"/>
    <col min="541" max="542" width="2.1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6" width="1.625" style="2" customWidth="1"/>
    <col min="567" max="570" width="2"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3" width="1.875" style="2" customWidth="1"/>
    <col min="794" max="794" width="2.125" style="2" customWidth="1"/>
    <col min="795" max="796" width="2.375" style="2" customWidth="1"/>
    <col min="797" max="798" width="2.1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2" width="1.625" style="2" customWidth="1"/>
    <col min="823" max="826" width="2"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9" width="1.875" style="2" customWidth="1"/>
    <col min="1050" max="1050" width="2.125" style="2" customWidth="1"/>
    <col min="1051" max="1052" width="2.375" style="2" customWidth="1"/>
    <col min="1053" max="1054" width="2.1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8" width="1.625" style="2" customWidth="1"/>
    <col min="1079" max="1082" width="2"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5" width="1.875" style="2" customWidth="1"/>
    <col min="1306" max="1306" width="2.125" style="2" customWidth="1"/>
    <col min="1307" max="1308" width="2.375" style="2" customWidth="1"/>
    <col min="1309" max="1310" width="2.1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4" width="1.625" style="2" customWidth="1"/>
    <col min="1335" max="1338" width="2"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1" width="1.875" style="2" customWidth="1"/>
    <col min="1562" max="1562" width="2.125" style="2" customWidth="1"/>
    <col min="1563" max="1564" width="2.375" style="2" customWidth="1"/>
    <col min="1565" max="1566" width="2.1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0" width="1.625" style="2" customWidth="1"/>
    <col min="1591" max="1594" width="2"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7" width="1.875" style="2" customWidth="1"/>
    <col min="1818" max="1818" width="2.125" style="2" customWidth="1"/>
    <col min="1819" max="1820" width="2.375" style="2" customWidth="1"/>
    <col min="1821" max="1822" width="2.1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6" width="1.625" style="2" customWidth="1"/>
    <col min="1847" max="1850" width="2"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3" width="1.875" style="2" customWidth="1"/>
    <col min="2074" max="2074" width="2.125" style="2" customWidth="1"/>
    <col min="2075" max="2076" width="2.375" style="2" customWidth="1"/>
    <col min="2077" max="2078" width="2.1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2" width="1.625" style="2" customWidth="1"/>
    <col min="2103" max="2106" width="2"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9" width="1.875" style="2" customWidth="1"/>
    <col min="2330" max="2330" width="2.125" style="2" customWidth="1"/>
    <col min="2331" max="2332" width="2.375" style="2" customWidth="1"/>
    <col min="2333" max="2334" width="2.1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8" width="1.625" style="2" customWidth="1"/>
    <col min="2359" max="2362" width="2"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5" width="1.875" style="2" customWidth="1"/>
    <col min="2586" max="2586" width="2.125" style="2" customWidth="1"/>
    <col min="2587" max="2588" width="2.375" style="2" customWidth="1"/>
    <col min="2589" max="2590" width="2.1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4" width="1.625" style="2" customWidth="1"/>
    <col min="2615" max="2618" width="2"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1" width="1.875" style="2" customWidth="1"/>
    <col min="2842" max="2842" width="2.125" style="2" customWidth="1"/>
    <col min="2843" max="2844" width="2.375" style="2" customWidth="1"/>
    <col min="2845" max="2846" width="2.1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0" width="1.625" style="2" customWidth="1"/>
    <col min="2871" max="2874" width="2"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7" width="1.875" style="2" customWidth="1"/>
    <col min="3098" max="3098" width="2.125" style="2" customWidth="1"/>
    <col min="3099" max="3100" width="2.375" style="2" customWidth="1"/>
    <col min="3101" max="3102" width="2.1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6" width="1.625" style="2" customWidth="1"/>
    <col min="3127" max="3130" width="2"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3" width="1.875" style="2" customWidth="1"/>
    <col min="3354" max="3354" width="2.125" style="2" customWidth="1"/>
    <col min="3355" max="3356" width="2.375" style="2" customWidth="1"/>
    <col min="3357" max="3358" width="2.1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2" width="1.625" style="2" customWidth="1"/>
    <col min="3383" max="3386" width="2"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9" width="1.875" style="2" customWidth="1"/>
    <col min="3610" max="3610" width="2.125" style="2" customWidth="1"/>
    <col min="3611" max="3612" width="2.375" style="2" customWidth="1"/>
    <col min="3613" max="3614" width="2.1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8" width="1.625" style="2" customWidth="1"/>
    <col min="3639" max="3642" width="2"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5" width="1.875" style="2" customWidth="1"/>
    <col min="3866" max="3866" width="2.125" style="2" customWidth="1"/>
    <col min="3867" max="3868" width="2.375" style="2" customWidth="1"/>
    <col min="3869" max="3870" width="2.1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4" width="1.625" style="2" customWidth="1"/>
    <col min="3895" max="3898" width="2"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1" width="1.875" style="2" customWidth="1"/>
    <col min="4122" max="4122" width="2.125" style="2" customWidth="1"/>
    <col min="4123" max="4124" width="2.375" style="2" customWidth="1"/>
    <col min="4125" max="4126" width="2.1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0" width="1.625" style="2" customWidth="1"/>
    <col min="4151" max="4154" width="2"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7" width="1.875" style="2" customWidth="1"/>
    <col min="4378" max="4378" width="2.125" style="2" customWidth="1"/>
    <col min="4379" max="4380" width="2.375" style="2" customWidth="1"/>
    <col min="4381" max="4382" width="2.1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6" width="1.625" style="2" customWidth="1"/>
    <col min="4407" max="4410" width="2"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3" width="1.875" style="2" customWidth="1"/>
    <col min="4634" max="4634" width="2.125" style="2" customWidth="1"/>
    <col min="4635" max="4636" width="2.375" style="2" customWidth="1"/>
    <col min="4637" max="4638" width="2.1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2" width="1.625" style="2" customWidth="1"/>
    <col min="4663" max="4666" width="2"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9" width="1.875" style="2" customWidth="1"/>
    <col min="4890" max="4890" width="2.125" style="2" customWidth="1"/>
    <col min="4891" max="4892" width="2.375" style="2" customWidth="1"/>
    <col min="4893" max="4894" width="2.1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8" width="1.625" style="2" customWidth="1"/>
    <col min="4919" max="4922" width="2"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5" width="1.875" style="2" customWidth="1"/>
    <col min="5146" max="5146" width="2.125" style="2" customWidth="1"/>
    <col min="5147" max="5148" width="2.375" style="2" customWidth="1"/>
    <col min="5149" max="5150" width="2.1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4" width="1.625" style="2" customWidth="1"/>
    <col min="5175" max="5178" width="2"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1" width="1.875" style="2" customWidth="1"/>
    <col min="5402" max="5402" width="2.125" style="2" customWidth="1"/>
    <col min="5403" max="5404" width="2.375" style="2" customWidth="1"/>
    <col min="5405" max="5406" width="2.1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0" width="1.625" style="2" customWidth="1"/>
    <col min="5431" max="5434" width="2"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7" width="1.875" style="2" customWidth="1"/>
    <col min="5658" max="5658" width="2.125" style="2" customWidth="1"/>
    <col min="5659" max="5660" width="2.375" style="2" customWidth="1"/>
    <col min="5661" max="5662" width="2.1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6" width="1.625" style="2" customWidth="1"/>
    <col min="5687" max="5690" width="2"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3" width="1.875" style="2" customWidth="1"/>
    <col min="5914" max="5914" width="2.125" style="2" customWidth="1"/>
    <col min="5915" max="5916" width="2.375" style="2" customWidth="1"/>
    <col min="5917" max="5918" width="2.1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2" width="1.625" style="2" customWidth="1"/>
    <col min="5943" max="5946" width="2"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9" width="1.875" style="2" customWidth="1"/>
    <col min="6170" max="6170" width="2.125" style="2" customWidth="1"/>
    <col min="6171" max="6172" width="2.375" style="2" customWidth="1"/>
    <col min="6173" max="6174" width="2.1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8" width="1.625" style="2" customWidth="1"/>
    <col min="6199" max="6202" width="2"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5" width="1.875" style="2" customWidth="1"/>
    <col min="6426" max="6426" width="2.125" style="2" customWidth="1"/>
    <col min="6427" max="6428" width="2.375" style="2" customWidth="1"/>
    <col min="6429" max="6430" width="2.1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4" width="1.625" style="2" customWidth="1"/>
    <col min="6455" max="6458" width="2"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1" width="1.875" style="2" customWidth="1"/>
    <col min="6682" max="6682" width="2.125" style="2" customWidth="1"/>
    <col min="6683" max="6684" width="2.375" style="2" customWidth="1"/>
    <col min="6685" max="6686" width="2.1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0" width="1.625" style="2" customWidth="1"/>
    <col min="6711" max="6714" width="2"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7" width="1.875" style="2" customWidth="1"/>
    <col min="6938" max="6938" width="2.125" style="2" customWidth="1"/>
    <col min="6939" max="6940" width="2.375" style="2" customWidth="1"/>
    <col min="6941" max="6942" width="2.1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6" width="1.625" style="2" customWidth="1"/>
    <col min="6967" max="6970" width="2"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3" width="1.875" style="2" customWidth="1"/>
    <col min="7194" max="7194" width="2.125" style="2" customWidth="1"/>
    <col min="7195" max="7196" width="2.375" style="2" customWidth="1"/>
    <col min="7197" max="7198" width="2.1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2" width="1.625" style="2" customWidth="1"/>
    <col min="7223" max="7226" width="2"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9" width="1.875" style="2" customWidth="1"/>
    <col min="7450" max="7450" width="2.125" style="2" customWidth="1"/>
    <col min="7451" max="7452" width="2.375" style="2" customWidth="1"/>
    <col min="7453" max="7454" width="2.1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8" width="1.625" style="2" customWidth="1"/>
    <col min="7479" max="7482" width="2"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5" width="1.875" style="2" customWidth="1"/>
    <col min="7706" max="7706" width="2.125" style="2" customWidth="1"/>
    <col min="7707" max="7708" width="2.375" style="2" customWidth="1"/>
    <col min="7709" max="7710" width="2.1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4" width="1.625" style="2" customWidth="1"/>
    <col min="7735" max="7738" width="2"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1" width="1.875" style="2" customWidth="1"/>
    <col min="7962" max="7962" width="2.125" style="2" customWidth="1"/>
    <col min="7963" max="7964" width="2.375" style="2" customWidth="1"/>
    <col min="7965" max="7966" width="2.1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0" width="1.625" style="2" customWidth="1"/>
    <col min="7991" max="7994" width="2"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7" width="1.875" style="2" customWidth="1"/>
    <col min="8218" max="8218" width="2.125" style="2" customWidth="1"/>
    <col min="8219" max="8220" width="2.375" style="2" customWidth="1"/>
    <col min="8221" max="8222" width="2.1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6" width="1.625" style="2" customWidth="1"/>
    <col min="8247" max="8250" width="2"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3" width="1.875" style="2" customWidth="1"/>
    <col min="8474" max="8474" width="2.125" style="2" customWidth="1"/>
    <col min="8475" max="8476" width="2.375" style="2" customWidth="1"/>
    <col min="8477" max="8478" width="2.1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2" width="1.625" style="2" customWidth="1"/>
    <col min="8503" max="8506" width="2"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9" width="1.875" style="2" customWidth="1"/>
    <col min="8730" max="8730" width="2.125" style="2" customWidth="1"/>
    <col min="8731" max="8732" width="2.375" style="2" customWidth="1"/>
    <col min="8733" max="8734" width="2.1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8" width="1.625" style="2" customWidth="1"/>
    <col min="8759" max="8762" width="2"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5" width="1.875" style="2" customWidth="1"/>
    <col min="8986" max="8986" width="2.125" style="2" customWidth="1"/>
    <col min="8987" max="8988" width="2.375" style="2" customWidth="1"/>
    <col min="8989" max="8990" width="2.1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4" width="1.625" style="2" customWidth="1"/>
    <col min="9015" max="9018" width="2"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1" width="1.875" style="2" customWidth="1"/>
    <col min="9242" max="9242" width="2.125" style="2" customWidth="1"/>
    <col min="9243" max="9244" width="2.375" style="2" customWidth="1"/>
    <col min="9245" max="9246" width="2.1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0" width="1.625" style="2" customWidth="1"/>
    <col min="9271" max="9274" width="2"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7" width="1.875" style="2" customWidth="1"/>
    <col min="9498" max="9498" width="2.125" style="2" customWidth="1"/>
    <col min="9499" max="9500" width="2.375" style="2" customWidth="1"/>
    <col min="9501" max="9502" width="2.1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6" width="1.625" style="2" customWidth="1"/>
    <col min="9527" max="9530" width="2"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3" width="1.875" style="2" customWidth="1"/>
    <col min="9754" max="9754" width="2.125" style="2" customWidth="1"/>
    <col min="9755" max="9756" width="2.375" style="2" customWidth="1"/>
    <col min="9757" max="9758" width="2.1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2" width="1.625" style="2" customWidth="1"/>
    <col min="9783" max="9786" width="2"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9" width="1.875" style="2" customWidth="1"/>
    <col min="10010" max="10010" width="2.125" style="2" customWidth="1"/>
    <col min="10011" max="10012" width="2.375" style="2" customWidth="1"/>
    <col min="10013" max="10014" width="2.1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8" width="1.625" style="2" customWidth="1"/>
    <col min="10039" max="10042" width="2"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5" width="1.875" style="2" customWidth="1"/>
    <col min="10266" max="10266" width="2.125" style="2" customWidth="1"/>
    <col min="10267" max="10268" width="2.375" style="2" customWidth="1"/>
    <col min="10269" max="10270" width="2.1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4" width="1.625" style="2" customWidth="1"/>
    <col min="10295" max="10298" width="2"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1" width="1.875" style="2" customWidth="1"/>
    <col min="10522" max="10522" width="2.125" style="2" customWidth="1"/>
    <col min="10523" max="10524" width="2.375" style="2" customWidth="1"/>
    <col min="10525" max="10526" width="2.1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0" width="1.625" style="2" customWidth="1"/>
    <col min="10551" max="10554" width="2"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7" width="1.875" style="2" customWidth="1"/>
    <col min="10778" max="10778" width="2.125" style="2" customWidth="1"/>
    <col min="10779" max="10780" width="2.375" style="2" customWidth="1"/>
    <col min="10781" max="10782" width="2.1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6" width="1.625" style="2" customWidth="1"/>
    <col min="10807" max="10810" width="2"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3" width="1.875" style="2" customWidth="1"/>
    <col min="11034" max="11034" width="2.125" style="2" customWidth="1"/>
    <col min="11035" max="11036" width="2.375" style="2" customWidth="1"/>
    <col min="11037" max="11038" width="2.1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2" width="1.625" style="2" customWidth="1"/>
    <col min="11063" max="11066" width="2"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9" width="1.875" style="2" customWidth="1"/>
    <col min="11290" max="11290" width="2.125" style="2" customWidth="1"/>
    <col min="11291" max="11292" width="2.375" style="2" customWidth="1"/>
    <col min="11293" max="11294" width="2.1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8" width="1.625" style="2" customWidth="1"/>
    <col min="11319" max="11322" width="2"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5" width="1.875" style="2" customWidth="1"/>
    <col min="11546" max="11546" width="2.125" style="2" customWidth="1"/>
    <col min="11547" max="11548" width="2.375" style="2" customWidth="1"/>
    <col min="11549" max="11550" width="2.1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4" width="1.625" style="2" customWidth="1"/>
    <col min="11575" max="11578" width="2"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1" width="1.875" style="2" customWidth="1"/>
    <col min="11802" max="11802" width="2.125" style="2" customWidth="1"/>
    <col min="11803" max="11804" width="2.375" style="2" customWidth="1"/>
    <col min="11805" max="11806" width="2.1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0" width="1.625" style="2" customWidth="1"/>
    <col min="11831" max="11834" width="2"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7" width="1.875" style="2" customWidth="1"/>
    <col min="12058" max="12058" width="2.125" style="2" customWidth="1"/>
    <col min="12059" max="12060" width="2.375" style="2" customWidth="1"/>
    <col min="12061" max="12062" width="2.1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6" width="1.625" style="2" customWidth="1"/>
    <col min="12087" max="12090" width="2"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3" width="1.875" style="2" customWidth="1"/>
    <col min="12314" max="12314" width="2.125" style="2" customWidth="1"/>
    <col min="12315" max="12316" width="2.375" style="2" customWidth="1"/>
    <col min="12317" max="12318" width="2.1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2" width="1.625" style="2" customWidth="1"/>
    <col min="12343" max="12346" width="2"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9" width="1.875" style="2" customWidth="1"/>
    <col min="12570" max="12570" width="2.125" style="2" customWidth="1"/>
    <col min="12571" max="12572" width="2.375" style="2" customWidth="1"/>
    <col min="12573" max="12574" width="2.1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8" width="1.625" style="2" customWidth="1"/>
    <col min="12599" max="12602" width="2"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5" width="1.875" style="2" customWidth="1"/>
    <col min="12826" max="12826" width="2.125" style="2" customWidth="1"/>
    <col min="12827" max="12828" width="2.375" style="2" customWidth="1"/>
    <col min="12829" max="12830" width="2.1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4" width="1.625" style="2" customWidth="1"/>
    <col min="12855" max="12858" width="2"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1" width="1.875" style="2" customWidth="1"/>
    <col min="13082" max="13082" width="2.125" style="2" customWidth="1"/>
    <col min="13083" max="13084" width="2.375" style="2" customWidth="1"/>
    <col min="13085" max="13086" width="2.1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0" width="1.625" style="2" customWidth="1"/>
    <col min="13111" max="13114" width="2"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7" width="1.875" style="2" customWidth="1"/>
    <col min="13338" max="13338" width="2.125" style="2" customWidth="1"/>
    <col min="13339" max="13340" width="2.375" style="2" customWidth="1"/>
    <col min="13341" max="13342" width="2.1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6" width="1.625" style="2" customWidth="1"/>
    <col min="13367" max="13370" width="2"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3" width="1.875" style="2" customWidth="1"/>
    <col min="13594" max="13594" width="2.125" style="2" customWidth="1"/>
    <col min="13595" max="13596" width="2.375" style="2" customWidth="1"/>
    <col min="13597" max="13598" width="2.1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2" width="1.625" style="2" customWidth="1"/>
    <col min="13623" max="13626" width="2"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9" width="1.875" style="2" customWidth="1"/>
    <col min="13850" max="13850" width="2.125" style="2" customWidth="1"/>
    <col min="13851" max="13852" width="2.375" style="2" customWidth="1"/>
    <col min="13853" max="13854" width="2.1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8" width="1.625" style="2" customWidth="1"/>
    <col min="13879" max="13882" width="2"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5" width="1.875" style="2" customWidth="1"/>
    <col min="14106" max="14106" width="2.125" style="2" customWidth="1"/>
    <col min="14107" max="14108" width="2.375" style="2" customWidth="1"/>
    <col min="14109" max="14110" width="2.1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4" width="1.625" style="2" customWidth="1"/>
    <col min="14135" max="14138" width="2"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1" width="1.875" style="2" customWidth="1"/>
    <col min="14362" max="14362" width="2.125" style="2" customWidth="1"/>
    <col min="14363" max="14364" width="2.375" style="2" customWidth="1"/>
    <col min="14365" max="14366" width="2.1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0" width="1.625" style="2" customWidth="1"/>
    <col min="14391" max="14394" width="2"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7" width="1.875" style="2" customWidth="1"/>
    <col min="14618" max="14618" width="2.125" style="2" customWidth="1"/>
    <col min="14619" max="14620" width="2.375" style="2" customWidth="1"/>
    <col min="14621" max="14622" width="2.1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6" width="1.625" style="2" customWidth="1"/>
    <col min="14647" max="14650" width="2"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3" width="1.875" style="2" customWidth="1"/>
    <col min="14874" max="14874" width="2.125" style="2" customWidth="1"/>
    <col min="14875" max="14876" width="2.375" style="2" customWidth="1"/>
    <col min="14877" max="14878" width="2.1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2" width="1.625" style="2" customWidth="1"/>
    <col min="14903" max="14906" width="2"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9" width="1.875" style="2" customWidth="1"/>
    <col min="15130" max="15130" width="2.125" style="2" customWidth="1"/>
    <col min="15131" max="15132" width="2.375" style="2" customWidth="1"/>
    <col min="15133" max="15134" width="2.1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8" width="1.625" style="2" customWidth="1"/>
    <col min="15159" max="15162" width="2"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5" width="1.875" style="2" customWidth="1"/>
    <col min="15386" max="15386" width="2.125" style="2" customWidth="1"/>
    <col min="15387" max="15388" width="2.375" style="2" customWidth="1"/>
    <col min="15389" max="15390" width="2.1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4" width="1.625" style="2" customWidth="1"/>
    <col min="15415" max="15418" width="2"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1" width="1.875" style="2" customWidth="1"/>
    <col min="15642" max="15642" width="2.125" style="2" customWidth="1"/>
    <col min="15643" max="15644" width="2.375" style="2" customWidth="1"/>
    <col min="15645" max="15646" width="2.1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0" width="1.625" style="2" customWidth="1"/>
    <col min="15671" max="15674" width="2"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7" width="1.875" style="2" customWidth="1"/>
    <col min="15898" max="15898" width="2.125" style="2" customWidth="1"/>
    <col min="15899" max="15900" width="2.375" style="2" customWidth="1"/>
    <col min="15901" max="15902" width="2.1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6" width="1.625" style="2" customWidth="1"/>
    <col min="15927" max="15930" width="2"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3" width="1.875" style="2" customWidth="1"/>
    <col min="16154" max="16154" width="2.125" style="2" customWidth="1"/>
    <col min="16155" max="16156" width="2.375" style="2" customWidth="1"/>
    <col min="16157" max="16158" width="2.1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2" width="1.625" style="2" customWidth="1"/>
    <col min="16183" max="16186" width="2" style="2" customWidth="1"/>
    <col min="16187" max="16187" width="0.75" style="2" customWidth="1"/>
    <col min="16188" max="16284" width="1.625" style="2" customWidth="1"/>
    <col min="16285" max="16384" width="9" style="2"/>
  </cols>
  <sheetData>
    <row r="1" spans="1:63" ht="15" customHeight="1">
      <c r="A1" s="1" t="s">
        <v>89</v>
      </c>
      <c r="BB1" s="76"/>
      <c r="BC1" s="76"/>
      <c r="BD1" s="76"/>
      <c r="BE1" s="76"/>
      <c r="BF1" s="76"/>
      <c r="BG1" s="76"/>
    </row>
    <row r="2" spans="1:63" ht="16.5" customHeight="1">
      <c r="Y2" s="77" t="s">
        <v>0</v>
      </c>
      <c r="Z2" s="78"/>
      <c r="AA2" s="78"/>
      <c r="AB2" s="78"/>
      <c r="AC2" s="79"/>
      <c r="AD2" s="80"/>
      <c r="AE2" s="80"/>
      <c r="AF2" s="80"/>
      <c r="AG2" s="80"/>
      <c r="AH2" s="80"/>
      <c r="AI2" s="80"/>
      <c r="AJ2" s="80"/>
      <c r="AK2" s="80"/>
      <c r="AL2" s="80"/>
      <c r="AM2" s="80"/>
      <c r="AN2" s="80"/>
      <c r="AO2" s="80"/>
      <c r="AP2" s="80"/>
      <c r="AQ2" s="80"/>
      <c r="AR2" s="81" t="s">
        <v>1</v>
      </c>
      <c r="AS2" s="81"/>
      <c r="AT2" s="81"/>
      <c r="AU2" s="81"/>
      <c r="AV2" s="81"/>
      <c r="AW2" s="81"/>
      <c r="AX2" s="82"/>
      <c r="AY2" s="82"/>
      <c r="AZ2" s="82"/>
      <c r="BA2" s="82"/>
      <c r="BB2" s="82"/>
      <c r="BC2" s="82"/>
      <c r="BD2" s="83"/>
      <c r="BE2" s="84" t="s">
        <v>2</v>
      </c>
      <c r="BF2" s="85"/>
      <c r="BG2" s="85"/>
    </row>
    <row r="3" spans="1:63" ht="16.5" customHeight="1">
      <c r="Y3" s="103" t="s">
        <v>47</v>
      </c>
      <c r="Z3" s="104"/>
      <c r="AA3" s="104"/>
      <c r="AB3" s="104"/>
      <c r="AC3" s="105"/>
      <c r="AD3" s="109"/>
      <c r="AE3" s="109"/>
      <c r="AF3" s="109"/>
      <c r="AG3" s="109"/>
      <c r="AH3" s="109"/>
      <c r="AI3" s="109"/>
      <c r="AJ3" s="109"/>
      <c r="AK3" s="109"/>
      <c r="AL3" s="109"/>
      <c r="AM3" s="109"/>
      <c r="AN3" s="109"/>
      <c r="AO3" s="109"/>
      <c r="AP3" s="109"/>
      <c r="AQ3" s="109"/>
      <c r="AR3" s="110" t="s">
        <v>3</v>
      </c>
      <c r="AS3" s="110"/>
      <c r="AT3" s="110"/>
      <c r="AU3" s="110"/>
      <c r="AV3" s="110"/>
      <c r="AW3" s="110"/>
      <c r="AX3" s="111"/>
      <c r="AY3" s="111"/>
      <c r="AZ3" s="111"/>
      <c r="BA3" s="111"/>
      <c r="BB3" s="111"/>
      <c r="BC3" s="111"/>
      <c r="BD3" s="111"/>
      <c r="BE3" s="111"/>
      <c r="BF3" s="111"/>
      <c r="BG3" s="111"/>
    </row>
    <row r="4" spans="1:63" ht="16.5" customHeight="1">
      <c r="Y4" s="106"/>
      <c r="Z4" s="107"/>
      <c r="AA4" s="107"/>
      <c r="AB4" s="107"/>
      <c r="AC4" s="108"/>
      <c r="AD4" s="109"/>
      <c r="AE4" s="109"/>
      <c r="AF4" s="109"/>
      <c r="AG4" s="109"/>
      <c r="AH4" s="109"/>
      <c r="AI4" s="109"/>
      <c r="AJ4" s="109"/>
      <c r="AK4" s="109"/>
      <c r="AL4" s="109"/>
      <c r="AM4" s="109"/>
      <c r="AN4" s="109"/>
      <c r="AO4" s="109"/>
      <c r="AP4" s="109"/>
      <c r="AQ4" s="109"/>
      <c r="AR4" s="112" t="s">
        <v>4</v>
      </c>
      <c r="AS4" s="112"/>
      <c r="AT4" s="112"/>
      <c r="AU4" s="112"/>
      <c r="AV4" s="112"/>
      <c r="AW4" s="112"/>
      <c r="AX4" s="113"/>
      <c r="AY4" s="113"/>
      <c r="AZ4" s="113"/>
      <c r="BA4" s="113"/>
      <c r="BB4" s="113"/>
      <c r="BC4" s="113"/>
      <c r="BD4" s="113"/>
      <c r="BE4" s="113"/>
      <c r="BF4" s="113"/>
      <c r="BG4" s="113"/>
    </row>
    <row r="5" spans="1:63" ht="10.5" customHeight="1">
      <c r="F5" s="86">
        <v>2019</v>
      </c>
      <c r="G5" s="86"/>
      <c r="H5" s="86"/>
      <c r="I5" s="86"/>
      <c r="J5" s="86"/>
      <c r="K5" s="86"/>
      <c r="L5" s="86"/>
      <c r="M5" s="86"/>
      <c r="R5" s="88"/>
      <c r="S5" s="89"/>
      <c r="T5" s="89"/>
      <c r="U5" s="89"/>
      <c r="V5" s="90"/>
      <c r="AG5" s="28"/>
      <c r="AH5" s="28"/>
      <c r="AI5" s="28"/>
      <c r="AJ5" s="28"/>
      <c r="AK5" s="28"/>
      <c r="AL5" s="28"/>
      <c r="AM5" s="28"/>
      <c r="AN5" s="28"/>
      <c r="AO5" s="28"/>
      <c r="AP5" s="28"/>
      <c r="AQ5" s="28"/>
      <c r="AR5" s="28"/>
      <c r="AS5" s="28"/>
      <c r="AT5" s="28"/>
      <c r="AU5" s="28"/>
      <c r="AV5" s="28"/>
      <c r="AW5" s="28"/>
      <c r="AX5" s="28"/>
    </row>
    <row r="6" spans="1:63" ht="10.5" customHeight="1">
      <c r="F6" s="86"/>
      <c r="G6" s="86"/>
      <c r="H6" s="86"/>
      <c r="I6" s="86"/>
      <c r="J6" s="86"/>
      <c r="K6" s="86"/>
      <c r="L6" s="86"/>
      <c r="M6" s="86"/>
      <c r="N6" s="97" t="s">
        <v>5</v>
      </c>
      <c r="O6" s="97"/>
      <c r="P6" s="97"/>
      <c r="Q6" s="98"/>
      <c r="R6" s="91"/>
      <c r="S6" s="92"/>
      <c r="T6" s="92"/>
      <c r="U6" s="92"/>
      <c r="V6" s="93"/>
      <c r="W6" s="99" t="s">
        <v>6</v>
      </c>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3"/>
      <c r="AV6" s="3"/>
      <c r="AW6" s="3"/>
      <c r="AX6" s="3"/>
    </row>
    <row r="7" spans="1:63" ht="10.5" customHeight="1">
      <c r="F7" s="87"/>
      <c r="G7" s="87"/>
      <c r="H7" s="87"/>
      <c r="I7" s="87"/>
      <c r="J7" s="87"/>
      <c r="K7" s="87"/>
      <c r="L7" s="87"/>
      <c r="M7" s="87"/>
      <c r="N7" s="97"/>
      <c r="O7" s="97"/>
      <c r="P7" s="97"/>
      <c r="Q7" s="98"/>
      <c r="R7" s="94"/>
      <c r="S7" s="95"/>
      <c r="T7" s="95"/>
      <c r="U7" s="95"/>
      <c r="V7" s="96"/>
      <c r="W7" s="99"/>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3"/>
      <c r="AV7" s="3"/>
      <c r="AW7" s="3"/>
      <c r="AX7" s="3"/>
    </row>
    <row r="8" spans="1:63" ht="5.25" customHeight="1">
      <c r="F8" s="57"/>
      <c r="G8" s="57"/>
      <c r="H8" s="57"/>
      <c r="I8" s="57"/>
      <c r="J8" s="57"/>
      <c r="K8" s="57"/>
      <c r="L8" s="57"/>
      <c r="M8" s="57"/>
      <c r="N8" s="29"/>
      <c r="O8" s="29"/>
      <c r="P8" s="29"/>
      <c r="Q8" s="58"/>
      <c r="R8" s="54"/>
      <c r="S8" s="54"/>
      <c r="T8" s="54"/>
      <c r="U8" s="54"/>
      <c r="V8" s="54"/>
      <c r="W8" s="30"/>
      <c r="X8" s="30"/>
      <c r="Y8" s="30"/>
      <c r="Z8" s="30"/>
      <c r="AA8" s="30"/>
      <c r="AB8" s="30"/>
      <c r="AC8" s="30"/>
      <c r="AD8" s="30"/>
      <c r="AE8" s="30"/>
      <c r="AF8" s="30"/>
      <c r="AG8" s="30"/>
      <c r="AH8" s="30"/>
      <c r="AI8" s="30"/>
      <c r="AJ8" s="30"/>
      <c r="AK8" s="30"/>
      <c r="AL8" s="30"/>
      <c r="AM8" s="30"/>
      <c r="AN8" s="30"/>
      <c r="AO8" s="30"/>
      <c r="AP8" s="30"/>
      <c r="AQ8" s="30"/>
      <c r="AR8" s="30"/>
      <c r="AS8" s="30"/>
      <c r="AT8" s="30"/>
      <c r="AU8" s="3"/>
      <c r="AV8" s="3"/>
      <c r="AW8" s="3"/>
      <c r="AX8" s="3"/>
    </row>
    <row r="9" spans="1:63" ht="13.5" customHeight="1">
      <c r="A9" s="101" t="s">
        <v>7</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row>
    <row r="10" spans="1:63" ht="13.5" customHeight="1">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25"/>
      <c r="BI10" s="25"/>
      <c r="BJ10" s="25"/>
      <c r="BK10" s="25"/>
    </row>
    <row r="11" spans="1:63" ht="13.5" customHeight="1">
      <c r="A11" s="102" t="s">
        <v>9</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25"/>
      <c r="BI11" s="25"/>
      <c r="BJ11" s="25"/>
      <c r="BK11" s="25"/>
    </row>
    <row r="12" spans="1:63" ht="13.5" customHeight="1">
      <c r="A12" s="10" t="s">
        <v>26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ht="13.5" customHeight="1">
      <c r="A13" s="10" t="s">
        <v>90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10"/>
      <c r="BI13" s="10"/>
      <c r="BJ13" s="10"/>
      <c r="BK13" s="10"/>
    </row>
    <row r="14" spans="1:63" ht="1.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91</v>
      </c>
    </row>
    <row r="16" spans="1:63" ht="15" customHeight="1">
      <c r="A16" s="114" t="s">
        <v>92</v>
      </c>
      <c r="B16" s="115"/>
      <c r="C16" s="115"/>
      <c r="D16" s="115"/>
      <c r="E16" s="115"/>
      <c r="F16" s="116"/>
      <c r="G16" s="123">
        <f>AO139</f>
        <v>0</v>
      </c>
      <c r="H16" s="124"/>
      <c r="I16" s="124"/>
      <c r="J16" s="124"/>
      <c r="K16" s="129" t="s">
        <v>93</v>
      </c>
      <c r="L16" s="130"/>
      <c r="M16" s="34"/>
      <c r="N16" s="114" t="s">
        <v>94</v>
      </c>
      <c r="O16" s="115"/>
      <c r="P16" s="115"/>
      <c r="Q16" s="115"/>
      <c r="R16" s="115"/>
      <c r="S16" s="116"/>
      <c r="T16" s="123">
        <f>AF115</f>
        <v>0</v>
      </c>
      <c r="U16" s="124"/>
      <c r="V16" s="124"/>
      <c r="W16" s="124"/>
      <c r="X16" s="129"/>
      <c r="Y16" s="130"/>
      <c r="Z16" s="114" t="s">
        <v>95</v>
      </c>
      <c r="AA16" s="115"/>
      <c r="AB16" s="115"/>
      <c r="AC16" s="115"/>
      <c r="AD16" s="115"/>
      <c r="AE16" s="116"/>
      <c r="AF16" s="135">
        <f>AU115</f>
        <v>0</v>
      </c>
      <c r="AG16" s="136"/>
      <c r="AH16" s="136"/>
      <c r="AI16" s="136"/>
      <c r="AJ16" s="129" t="s">
        <v>48</v>
      </c>
      <c r="AK16" s="130"/>
      <c r="AL16" s="114" t="s">
        <v>96</v>
      </c>
      <c r="AM16" s="115"/>
      <c r="AN16" s="115"/>
      <c r="AO16" s="115"/>
      <c r="AP16" s="115"/>
      <c r="AQ16" s="116"/>
      <c r="AR16" s="141" t="s">
        <v>27</v>
      </c>
      <c r="AS16" s="129"/>
      <c r="AT16" s="129"/>
      <c r="AU16" s="129"/>
      <c r="AV16" s="129"/>
      <c r="AW16" s="129"/>
      <c r="AX16" s="129" t="s">
        <v>97</v>
      </c>
      <c r="AY16" s="130"/>
      <c r="AZ16" s="142" t="s">
        <v>49</v>
      </c>
      <c r="BA16" s="143"/>
      <c r="BB16" s="143"/>
      <c r="BC16" s="143"/>
      <c r="BD16" s="143"/>
      <c r="BE16" s="143"/>
      <c r="BF16" s="143"/>
      <c r="BG16" s="143"/>
    </row>
    <row r="17" spans="1:122" ht="15" customHeight="1">
      <c r="A17" s="117"/>
      <c r="B17" s="118"/>
      <c r="C17" s="118"/>
      <c r="D17" s="118"/>
      <c r="E17" s="118"/>
      <c r="F17" s="119"/>
      <c r="G17" s="125"/>
      <c r="H17" s="126"/>
      <c r="I17" s="126"/>
      <c r="J17" s="126"/>
      <c r="K17" s="131"/>
      <c r="L17" s="132"/>
      <c r="M17" s="34"/>
      <c r="N17" s="117"/>
      <c r="O17" s="133"/>
      <c r="P17" s="133"/>
      <c r="Q17" s="133"/>
      <c r="R17" s="133"/>
      <c r="S17" s="119"/>
      <c r="T17" s="125"/>
      <c r="U17" s="126"/>
      <c r="V17" s="126"/>
      <c r="W17" s="126"/>
      <c r="X17" s="134"/>
      <c r="Y17" s="132"/>
      <c r="Z17" s="117"/>
      <c r="AA17" s="118"/>
      <c r="AB17" s="118"/>
      <c r="AC17" s="118"/>
      <c r="AD17" s="118"/>
      <c r="AE17" s="119"/>
      <c r="AF17" s="137"/>
      <c r="AG17" s="138"/>
      <c r="AH17" s="138"/>
      <c r="AI17" s="138"/>
      <c r="AJ17" s="134"/>
      <c r="AK17" s="132"/>
      <c r="AL17" s="117"/>
      <c r="AM17" s="118"/>
      <c r="AN17" s="118"/>
      <c r="AO17" s="118"/>
      <c r="AP17" s="118"/>
      <c r="AQ17" s="119"/>
      <c r="AR17" s="125">
        <f>ROUNDDOWN(AF16/160,1)</f>
        <v>0</v>
      </c>
      <c r="AS17" s="126"/>
      <c r="AT17" s="126"/>
      <c r="AU17" s="126"/>
      <c r="AV17" s="126"/>
      <c r="AW17" s="126"/>
      <c r="AX17" s="134"/>
      <c r="AY17" s="132"/>
      <c r="AZ17" s="16"/>
      <c r="BA17" s="16" t="s">
        <v>28</v>
      </c>
    </row>
    <row r="18" spans="1:122" ht="15" customHeight="1">
      <c r="A18" s="120"/>
      <c r="B18" s="121"/>
      <c r="C18" s="121"/>
      <c r="D18" s="121"/>
      <c r="E18" s="121"/>
      <c r="F18" s="122"/>
      <c r="G18" s="127"/>
      <c r="H18" s="128"/>
      <c r="I18" s="128"/>
      <c r="J18" s="128"/>
      <c r="K18" s="144" t="s">
        <v>11</v>
      </c>
      <c r="L18" s="145"/>
      <c r="M18" s="34"/>
      <c r="N18" s="120"/>
      <c r="O18" s="121"/>
      <c r="P18" s="121"/>
      <c r="Q18" s="121"/>
      <c r="R18" s="121"/>
      <c r="S18" s="122"/>
      <c r="T18" s="127"/>
      <c r="U18" s="128"/>
      <c r="V18" s="128"/>
      <c r="W18" s="128"/>
      <c r="X18" s="144" t="s">
        <v>11</v>
      </c>
      <c r="Y18" s="145"/>
      <c r="Z18" s="120"/>
      <c r="AA18" s="121"/>
      <c r="AB18" s="121"/>
      <c r="AC18" s="121"/>
      <c r="AD18" s="121"/>
      <c r="AE18" s="122"/>
      <c r="AF18" s="139"/>
      <c r="AG18" s="140"/>
      <c r="AH18" s="140"/>
      <c r="AI18" s="140"/>
      <c r="AJ18" s="146" t="s">
        <v>10</v>
      </c>
      <c r="AK18" s="147"/>
      <c r="AL18" s="120"/>
      <c r="AM18" s="121"/>
      <c r="AN18" s="121"/>
      <c r="AO18" s="121"/>
      <c r="AP18" s="121"/>
      <c r="AQ18" s="122"/>
      <c r="AR18" s="127"/>
      <c r="AS18" s="128"/>
      <c r="AT18" s="128"/>
      <c r="AU18" s="128"/>
      <c r="AV18" s="128"/>
      <c r="AW18" s="128"/>
      <c r="AX18" s="144" t="s">
        <v>11</v>
      </c>
      <c r="AY18" s="145"/>
    </row>
    <row r="19" spans="1:122" ht="12.75" customHeight="1">
      <c r="A19" s="167" t="s">
        <v>98</v>
      </c>
      <c r="B19" s="168"/>
      <c r="C19" s="168"/>
      <c r="D19" s="168"/>
      <c r="E19" s="168"/>
      <c r="F19" s="169"/>
      <c r="G19" s="123">
        <f>AZ139</f>
        <v>0</v>
      </c>
      <c r="H19" s="124"/>
      <c r="I19" s="124"/>
      <c r="J19" s="124"/>
      <c r="K19" s="129" t="s">
        <v>99</v>
      </c>
      <c r="L19" s="130"/>
      <c r="M19" s="59"/>
      <c r="N19" s="167" t="s">
        <v>98</v>
      </c>
      <c r="O19" s="168"/>
      <c r="P19" s="168"/>
      <c r="Q19" s="168"/>
      <c r="R19" s="168"/>
      <c r="S19" s="169"/>
      <c r="T19" s="177">
        <f>AF117</f>
        <v>0</v>
      </c>
      <c r="U19" s="178"/>
      <c r="V19" s="178"/>
      <c r="W19" s="178"/>
      <c r="X19" s="32"/>
      <c r="Y19" s="33"/>
      <c r="Z19" s="167" t="s">
        <v>100</v>
      </c>
      <c r="AA19" s="168"/>
      <c r="AB19" s="168"/>
      <c r="AC19" s="168"/>
      <c r="AD19" s="168"/>
      <c r="AE19" s="169"/>
      <c r="AF19" s="135">
        <f>AU117</f>
        <v>0</v>
      </c>
      <c r="AG19" s="136"/>
      <c r="AH19" s="136"/>
      <c r="AI19" s="136"/>
      <c r="AJ19" s="129" t="s">
        <v>101</v>
      </c>
      <c r="AK19" s="130"/>
      <c r="AL19" s="167" t="s">
        <v>102</v>
      </c>
      <c r="AM19" s="168"/>
      <c r="AN19" s="168"/>
      <c r="AO19" s="168"/>
      <c r="AP19" s="168"/>
      <c r="AQ19" s="169"/>
      <c r="AR19" s="141" t="s">
        <v>103</v>
      </c>
      <c r="AS19" s="129"/>
      <c r="AT19" s="129"/>
      <c r="AU19" s="129"/>
      <c r="AV19" s="129"/>
      <c r="AW19" s="129"/>
      <c r="AX19" s="129" t="s">
        <v>104</v>
      </c>
      <c r="AY19" s="130"/>
      <c r="AZ19" s="142" t="s">
        <v>105</v>
      </c>
      <c r="BA19" s="143"/>
      <c r="BB19" s="143"/>
      <c r="BC19" s="143"/>
      <c r="BD19" s="143"/>
      <c r="BE19" s="143"/>
      <c r="BF19" s="143"/>
      <c r="BG19" s="143"/>
    </row>
    <row r="20" spans="1:122" ht="24" customHeight="1">
      <c r="A20" s="170"/>
      <c r="B20" s="171"/>
      <c r="C20" s="171"/>
      <c r="D20" s="171"/>
      <c r="E20" s="171"/>
      <c r="F20" s="172"/>
      <c r="G20" s="127"/>
      <c r="H20" s="128"/>
      <c r="I20" s="128"/>
      <c r="J20" s="128"/>
      <c r="K20" s="175" t="s">
        <v>106</v>
      </c>
      <c r="L20" s="176"/>
      <c r="M20" s="59"/>
      <c r="N20" s="170"/>
      <c r="O20" s="171"/>
      <c r="P20" s="171"/>
      <c r="Q20" s="171"/>
      <c r="R20" s="171"/>
      <c r="S20" s="172"/>
      <c r="T20" s="179"/>
      <c r="U20" s="180"/>
      <c r="V20" s="180"/>
      <c r="W20" s="180"/>
      <c r="X20" s="175" t="s">
        <v>106</v>
      </c>
      <c r="Y20" s="176"/>
      <c r="Z20" s="170"/>
      <c r="AA20" s="171"/>
      <c r="AB20" s="171"/>
      <c r="AC20" s="171"/>
      <c r="AD20" s="171"/>
      <c r="AE20" s="172"/>
      <c r="AF20" s="139"/>
      <c r="AG20" s="140"/>
      <c r="AH20" s="140"/>
      <c r="AI20" s="140"/>
      <c r="AJ20" s="173" t="s">
        <v>10</v>
      </c>
      <c r="AK20" s="174"/>
      <c r="AL20" s="170"/>
      <c r="AM20" s="171"/>
      <c r="AN20" s="171"/>
      <c r="AO20" s="171"/>
      <c r="AP20" s="171"/>
      <c r="AQ20" s="172"/>
      <c r="AR20" s="127">
        <f>ROUNDDOWN(AF19/160,1)</f>
        <v>0</v>
      </c>
      <c r="AS20" s="128"/>
      <c r="AT20" s="128"/>
      <c r="AU20" s="128"/>
      <c r="AV20" s="128"/>
      <c r="AW20" s="128"/>
      <c r="AX20" s="175" t="s">
        <v>106</v>
      </c>
      <c r="AY20" s="176"/>
      <c r="AZ20" s="16"/>
      <c r="BA20" s="16" t="s">
        <v>28</v>
      </c>
    </row>
    <row r="21" spans="1:122" ht="24" customHeight="1" thickBot="1">
      <c r="A21" s="115" t="s">
        <v>50</v>
      </c>
      <c r="B21" s="115"/>
      <c r="C21" s="115"/>
      <c r="D21" s="115"/>
      <c r="E21" s="115"/>
      <c r="F21" s="115"/>
      <c r="G21" s="115"/>
      <c r="H21" s="115"/>
      <c r="I21" s="115"/>
      <c r="J21" s="115"/>
      <c r="K21" s="115"/>
      <c r="L21" s="115"/>
      <c r="M21" s="12"/>
      <c r="N21" s="148" t="s">
        <v>51</v>
      </c>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6"/>
      <c r="AM21" s="6"/>
      <c r="AN21" s="6"/>
      <c r="AO21" s="6"/>
      <c r="AP21" s="6"/>
      <c r="AQ21" s="6"/>
      <c r="AR21" s="12"/>
      <c r="AS21" s="12"/>
      <c r="AT21" s="12"/>
      <c r="AU21" s="12"/>
      <c r="AV21" s="12"/>
      <c r="AW21" s="12"/>
      <c r="AX21" s="12"/>
      <c r="AY21" s="12"/>
    </row>
    <row r="22" spans="1:122" s="7" customFormat="1" ht="12.75" customHeight="1" thickTop="1">
      <c r="A22" s="149" t="s">
        <v>107</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50"/>
      <c r="AS22" s="151" t="s">
        <v>108</v>
      </c>
      <c r="AT22" s="152"/>
      <c r="AU22" s="152"/>
      <c r="AV22" s="152"/>
      <c r="AW22" s="153"/>
      <c r="AX22" s="160">
        <f>G16+AR17</f>
        <v>0</v>
      </c>
      <c r="AY22" s="161"/>
      <c r="AZ22" s="161"/>
      <c r="BA22" s="161"/>
      <c r="BB22" s="161"/>
      <c r="BC22" s="161"/>
      <c r="BD22" s="161"/>
      <c r="BE22" s="165" t="s">
        <v>109</v>
      </c>
      <c r="BF22" s="165"/>
      <c r="BG22" s="166"/>
      <c r="BH22" s="2"/>
      <c r="BL22" s="193"/>
      <c r="BM22" s="193"/>
      <c r="BN22" s="193"/>
      <c r="BO22" s="193"/>
      <c r="BP22" s="193"/>
      <c r="BQ22" s="193"/>
      <c r="BR22" s="193"/>
      <c r="BS22" s="193"/>
      <c r="BT22" s="193"/>
      <c r="BU22" s="193"/>
      <c r="BV22" s="193"/>
      <c r="BW22" s="193"/>
      <c r="BX22" s="193"/>
      <c r="BY22" s="193"/>
      <c r="BZ22" s="193"/>
      <c r="CA22" s="193"/>
      <c r="CB22" s="193"/>
      <c r="CC22" s="193"/>
      <c r="CD22" s="193"/>
      <c r="CE22" s="193"/>
      <c r="CF22" s="193"/>
      <c r="CG22" s="193"/>
      <c r="CH22" s="193"/>
      <c r="CI22" s="193"/>
      <c r="CJ22" s="193"/>
      <c r="CK22" s="193"/>
      <c r="CL22" s="193"/>
      <c r="CM22" s="193"/>
      <c r="CN22" s="193"/>
      <c r="CO22" s="193"/>
      <c r="CP22" s="193"/>
      <c r="CQ22" s="193"/>
      <c r="CR22" s="193"/>
      <c r="CS22" s="193"/>
      <c r="CT22" s="193"/>
      <c r="CU22" s="193"/>
      <c r="CV22" s="193"/>
      <c r="CW22" s="193"/>
      <c r="CX22" s="193"/>
      <c r="CY22" s="193"/>
      <c r="CZ22" s="193"/>
      <c r="DA22" s="193"/>
      <c r="DB22" s="193"/>
      <c r="DC22" s="193"/>
      <c r="DD22" s="193"/>
      <c r="DE22" s="193"/>
      <c r="DF22" s="193"/>
      <c r="DG22" s="193"/>
      <c r="DH22" s="193"/>
      <c r="DI22" s="193"/>
      <c r="DJ22" s="193"/>
      <c r="DK22" s="193"/>
      <c r="DL22" s="193"/>
      <c r="DM22" s="193"/>
      <c r="DN22" s="193"/>
      <c r="DO22" s="193"/>
      <c r="DP22" s="193"/>
      <c r="DQ22" s="193"/>
      <c r="DR22" s="193"/>
    </row>
    <row r="23" spans="1:122" s="7" customFormat="1" ht="12.75" customHeight="1">
      <c r="A23" s="2" t="s">
        <v>52</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S23" s="154"/>
      <c r="AT23" s="155"/>
      <c r="AU23" s="155"/>
      <c r="AV23" s="155"/>
      <c r="AW23" s="156"/>
      <c r="AX23" s="125"/>
      <c r="AY23" s="162"/>
      <c r="AZ23" s="162"/>
      <c r="BA23" s="162"/>
      <c r="BB23" s="162"/>
      <c r="BC23" s="162"/>
      <c r="BD23" s="162"/>
      <c r="BE23" s="60"/>
      <c r="BF23" s="61"/>
      <c r="BG23" s="62"/>
      <c r="BL23" s="193"/>
      <c r="BM23" s="193"/>
      <c r="BN23" s="193"/>
      <c r="BO23" s="193"/>
      <c r="BP23" s="193"/>
      <c r="BQ23" s="193"/>
      <c r="BR23" s="193"/>
      <c r="BS23" s="193"/>
      <c r="BT23" s="193"/>
      <c r="BU23" s="193"/>
      <c r="BV23" s="193"/>
      <c r="BW23" s="193"/>
      <c r="BX23" s="193"/>
      <c r="BY23" s="193"/>
      <c r="BZ23" s="193"/>
      <c r="CA23" s="193"/>
      <c r="CB23" s="193"/>
      <c r="CC23" s="193"/>
      <c r="CD23" s="193"/>
      <c r="CE23" s="193"/>
      <c r="CF23" s="193"/>
      <c r="CG23" s="193"/>
      <c r="CH23" s="193"/>
      <c r="CI23" s="193"/>
      <c r="CJ23" s="193"/>
      <c r="CK23" s="193"/>
      <c r="CL23" s="193"/>
      <c r="CM23" s="193"/>
      <c r="CN23" s="193"/>
      <c r="CO23" s="193"/>
      <c r="CP23" s="193"/>
      <c r="CQ23" s="193"/>
      <c r="CR23" s="193"/>
      <c r="CS23" s="193"/>
      <c r="CT23" s="193"/>
      <c r="CU23" s="193"/>
      <c r="CV23" s="193"/>
      <c r="CW23" s="193"/>
      <c r="CX23" s="193"/>
      <c r="CY23" s="193"/>
      <c r="CZ23" s="193"/>
      <c r="DA23" s="193"/>
      <c r="DB23" s="193"/>
      <c r="DC23" s="193"/>
      <c r="DD23" s="193"/>
      <c r="DE23" s="193"/>
      <c r="DF23" s="193"/>
      <c r="DG23" s="193"/>
      <c r="DH23" s="193"/>
      <c r="DI23" s="193"/>
      <c r="DJ23" s="193"/>
      <c r="DK23" s="193"/>
      <c r="DL23" s="193"/>
      <c r="DM23" s="193"/>
      <c r="DN23" s="193"/>
      <c r="DO23" s="193"/>
      <c r="DP23" s="193"/>
      <c r="DQ23" s="193"/>
      <c r="DR23" s="193"/>
    </row>
    <row r="24" spans="1:122" s="7" customFormat="1" ht="12.75" customHeight="1" thickBot="1">
      <c r="A24" s="2" t="s">
        <v>29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S24" s="157"/>
      <c r="AT24" s="158"/>
      <c r="AU24" s="158"/>
      <c r="AV24" s="158"/>
      <c r="AW24" s="159"/>
      <c r="AX24" s="163"/>
      <c r="AY24" s="164"/>
      <c r="AZ24" s="164"/>
      <c r="BA24" s="164"/>
      <c r="BB24" s="164"/>
      <c r="BC24" s="164"/>
      <c r="BD24" s="164"/>
      <c r="BE24" s="189" t="s">
        <v>11</v>
      </c>
      <c r="BF24" s="189"/>
      <c r="BG24" s="194"/>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row>
    <row r="25" spans="1:122" s="17" customFormat="1" ht="12.75" customHeight="1" thickTop="1">
      <c r="A25" s="193" t="s">
        <v>110</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5"/>
      <c r="AS25" s="151" t="s">
        <v>53</v>
      </c>
      <c r="AT25" s="152"/>
      <c r="AU25" s="152"/>
      <c r="AV25" s="152"/>
      <c r="AW25" s="153"/>
      <c r="AX25" s="160">
        <f>G19+AR20</f>
        <v>0</v>
      </c>
      <c r="AY25" s="161"/>
      <c r="AZ25" s="161"/>
      <c r="BA25" s="161"/>
      <c r="BB25" s="161"/>
      <c r="BC25" s="161"/>
      <c r="BD25" s="161"/>
      <c r="BE25" s="165" t="s">
        <v>111</v>
      </c>
      <c r="BF25" s="165"/>
      <c r="BG25" s="166"/>
      <c r="BX25" s="38"/>
    </row>
    <row r="26" spans="1:122" ht="12.75" customHeight="1">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5"/>
      <c r="AS26" s="154"/>
      <c r="AT26" s="155"/>
      <c r="AU26" s="155"/>
      <c r="AV26" s="155"/>
      <c r="AW26" s="156"/>
      <c r="AX26" s="125"/>
      <c r="AY26" s="162"/>
      <c r="AZ26" s="162"/>
      <c r="BA26" s="162"/>
      <c r="BB26" s="162"/>
      <c r="BC26" s="162"/>
      <c r="BD26" s="162"/>
      <c r="BE26" s="60"/>
      <c r="BF26" s="61"/>
      <c r="BG26" s="62"/>
    </row>
    <row r="27" spans="1:122" ht="12.75" customHeight="1" thickBot="1">
      <c r="AR27" s="63"/>
      <c r="AS27" s="157"/>
      <c r="AT27" s="158"/>
      <c r="AU27" s="158"/>
      <c r="AV27" s="158"/>
      <c r="AW27" s="159"/>
      <c r="AX27" s="163"/>
      <c r="AY27" s="164"/>
      <c r="AZ27" s="164"/>
      <c r="BA27" s="164"/>
      <c r="BB27" s="164"/>
      <c r="BC27" s="164"/>
      <c r="BD27" s="164"/>
      <c r="BE27" s="189" t="s">
        <v>11</v>
      </c>
      <c r="BF27" s="189"/>
      <c r="BG27" s="194"/>
    </row>
    <row r="28" spans="1:122" ht="15" customHeight="1" thickTop="1">
      <c r="A28" s="17" t="s">
        <v>112</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row>
    <row r="29" spans="1:122" ht="13.5" customHeight="1">
      <c r="B29" s="201" t="s">
        <v>12</v>
      </c>
      <c r="C29" s="202"/>
      <c r="D29" s="103" t="s">
        <v>30</v>
      </c>
      <c r="E29" s="207"/>
      <c r="F29" s="207"/>
      <c r="G29" s="207"/>
      <c r="H29" s="207"/>
      <c r="I29" s="202"/>
      <c r="J29" s="85" t="s">
        <v>13</v>
      </c>
      <c r="K29" s="85"/>
      <c r="L29" s="85"/>
      <c r="M29" s="85"/>
      <c r="N29" s="85"/>
      <c r="O29" s="85"/>
      <c r="P29" s="211">
        <f>R5</f>
        <v>0</v>
      </c>
      <c r="Q29" s="212"/>
      <c r="R29" s="212"/>
      <c r="S29" s="215" t="s">
        <v>113</v>
      </c>
      <c r="T29" s="215"/>
      <c r="U29" s="215"/>
      <c r="V29" s="215"/>
      <c r="W29" s="215"/>
      <c r="X29" s="215"/>
      <c r="Y29" s="215"/>
      <c r="Z29" s="215"/>
      <c r="AA29" s="215"/>
      <c r="AB29" s="215"/>
      <c r="AC29" s="216"/>
      <c r="AD29" s="39"/>
      <c r="AE29" s="40"/>
      <c r="AF29" s="40"/>
      <c r="AG29" s="181" t="s">
        <v>114</v>
      </c>
      <c r="AH29" s="104"/>
      <c r="AI29" s="104"/>
      <c r="AJ29" s="104"/>
      <c r="AK29" s="104"/>
      <c r="AL29" s="104"/>
      <c r="AM29" s="104"/>
      <c r="AN29" s="104"/>
      <c r="AO29" s="104"/>
      <c r="AP29" s="104"/>
      <c r="AQ29" s="104"/>
      <c r="AR29" s="104"/>
      <c r="AS29" s="104"/>
      <c r="AT29" s="104"/>
      <c r="AU29" s="104"/>
      <c r="AV29" s="104"/>
      <c r="AW29" s="104"/>
      <c r="AX29" s="105"/>
    </row>
    <row r="30" spans="1:122" ht="13.5" customHeight="1">
      <c r="B30" s="203"/>
      <c r="C30" s="204"/>
      <c r="D30" s="203"/>
      <c r="E30" s="208"/>
      <c r="F30" s="208"/>
      <c r="G30" s="208"/>
      <c r="H30" s="208"/>
      <c r="I30" s="204"/>
      <c r="J30" s="85"/>
      <c r="K30" s="85"/>
      <c r="L30" s="85"/>
      <c r="M30" s="85"/>
      <c r="N30" s="85"/>
      <c r="O30" s="85"/>
      <c r="P30" s="213"/>
      <c r="Q30" s="214"/>
      <c r="R30" s="214"/>
      <c r="S30" s="217"/>
      <c r="T30" s="217"/>
      <c r="U30" s="217"/>
      <c r="V30" s="217"/>
      <c r="W30" s="217"/>
      <c r="X30" s="217"/>
      <c r="Y30" s="217"/>
      <c r="Z30" s="217"/>
      <c r="AA30" s="217"/>
      <c r="AB30" s="217"/>
      <c r="AC30" s="218"/>
      <c r="AD30" s="41"/>
      <c r="AE30" s="42"/>
      <c r="AF30" s="42"/>
      <c r="AG30" s="182"/>
      <c r="AH30" s="182"/>
      <c r="AI30" s="182"/>
      <c r="AJ30" s="182"/>
      <c r="AK30" s="182"/>
      <c r="AL30" s="182"/>
      <c r="AM30" s="182"/>
      <c r="AN30" s="182"/>
      <c r="AO30" s="182"/>
      <c r="AP30" s="182"/>
      <c r="AQ30" s="182"/>
      <c r="AR30" s="182"/>
      <c r="AS30" s="182"/>
      <c r="AT30" s="182"/>
      <c r="AU30" s="182"/>
      <c r="AV30" s="182"/>
      <c r="AW30" s="182"/>
      <c r="AX30" s="183"/>
    </row>
    <row r="31" spans="1:122" ht="13.5" customHeight="1">
      <c r="B31" s="203"/>
      <c r="C31" s="204"/>
      <c r="D31" s="203"/>
      <c r="E31" s="208"/>
      <c r="F31" s="208"/>
      <c r="G31" s="208"/>
      <c r="H31" s="208"/>
      <c r="I31" s="204"/>
      <c r="J31" s="85"/>
      <c r="K31" s="85"/>
      <c r="L31" s="85"/>
      <c r="M31" s="85"/>
      <c r="N31" s="85"/>
      <c r="O31" s="85"/>
      <c r="P31" s="184" t="s">
        <v>14</v>
      </c>
      <c r="Q31" s="185"/>
      <c r="R31" s="185"/>
      <c r="S31" s="185"/>
      <c r="T31" s="185"/>
      <c r="U31" s="185"/>
      <c r="V31" s="185"/>
      <c r="W31" s="185"/>
      <c r="X31" s="186" t="s">
        <v>15</v>
      </c>
      <c r="Y31" s="185"/>
      <c r="Z31" s="185"/>
      <c r="AA31" s="185"/>
      <c r="AB31" s="185"/>
      <c r="AC31" s="187"/>
      <c r="AD31" s="186" t="s">
        <v>16</v>
      </c>
      <c r="AE31" s="185"/>
      <c r="AF31" s="185"/>
      <c r="AG31" s="185"/>
      <c r="AH31" s="185"/>
      <c r="AI31" s="185"/>
      <c r="AJ31" s="187"/>
      <c r="AK31" s="191" t="s">
        <v>31</v>
      </c>
      <c r="AL31" s="155"/>
      <c r="AM31" s="155"/>
      <c r="AN31" s="155"/>
      <c r="AO31" s="155"/>
      <c r="AP31" s="155"/>
      <c r="AQ31" s="155"/>
      <c r="AR31" s="155"/>
      <c r="AS31" s="155"/>
      <c r="AT31" s="155"/>
      <c r="AU31" s="155"/>
      <c r="AV31" s="155"/>
      <c r="AW31" s="155"/>
      <c r="AX31" s="156"/>
    </row>
    <row r="32" spans="1:122" ht="13.5" customHeight="1" thickBot="1">
      <c r="B32" s="205"/>
      <c r="C32" s="206"/>
      <c r="D32" s="203"/>
      <c r="E32" s="209"/>
      <c r="F32" s="209"/>
      <c r="G32" s="209"/>
      <c r="H32" s="209"/>
      <c r="I32" s="204"/>
      <c r="J32" s="210"/>
      <c r="K32" s="210"/>
      <c r="L32" s="210"/>
      <c r="M32" s="210"/>
      <c r="N32" s="210"/>
      <c r="O32" s="210"/>
      <c r="P32" s="196" t="s">
        <v>32</v>
      </c>
      <c r="Q32" s="197"/>
      <c r="R32" s="197"/>
      <c r="S32" s="197"/>
      <c r="T32" s="197" t="s">
        <v>33</v>
      </c>
      <c r="U32" s="197"/>
      <c r="V32" s="197"/>
      <c r="W32" s="43"/>
      <c r="X32" s="198" t="s">
        <v>32</v>
      </c>
      <c r="Y32" s="198"/>
      <c r="Z32" s="199"/>
      <c r="AA32" s="200" t="s">
        <v>115</v>
      </c>
      <c r="AB32" s="199"/>
      <c r="AC32" s="44"/>
      <c r="AD32" s="188"/>
      <c r="AE32" s="189"/>
      <c r="AF32" s="189"/>
      <c r="AG32" s="189"/>
      <c r="AH32" s="189"/>
      <c r="AI32" s="189"/>
      <c r="AJ32" s="190"/>
      <c r="AK32" s="192"/>
      <c r="AL32" s="158"/>
      <c r="AM32" s="158"/>
      <c r="AN32" s="158"/>
      <c r="AO32" s="158"/>
      <c r="AP32" s="158"/>
      <c r="AQ32" s="158"/>
      <c r="AR32" s="158"/>
      <c r="AS32" s="158"/>
      <c r="AT32" s="158"/>
      <c r="AU32" s="158"/>
      <c r="AV32" s="158"/>
      <c r="AW32" s="158"/>
      <c r="AX32" s="159"/>
    </row>
    <row r="33" spans="2:52" ht="13.5" customHeight="1" thickTop="1">
      <c r="B33" s="219" t="s">
        <v>116</v>
      </c>
      <c r="C33" s="220"/>
      <c r="D33" s="225" t="s">
        <v>34</v>
      </c>
      <c r="E33" s="226"/>
      <c r="F33" s="226"/>
      <c r="G33" s="226"/>
      <c r="H33" s="226"/>
      <c r="I33" s="227"/>
      <c r="J33" s="231"/>
      <c r="K33" s="232"/>
      <c r="L33" s="232"/>
      <c r="M33" s="232"/>
      <c r="N33" s="232"/>
      <c r="O33" s="132" t="s">
        <v>11</v>
      </c>
      <c r="P33" s="235"/>
      <c r="Q33" s="236"/>
      <c r="R33" s="236"/>
      <c r="S33" s="236"/>
      <c r="T33" s="236"/>
      <c r="U33" s="236"/>
      <c r="V33" s="236"/>
      <c r="W33" s="302" t="s">
        <v>11</v>
      </c>
      <c r="X33" s="303"/>
      <c r="Y33" s="304"/>
      <c r="Z33" s="304"/>
      <c r="AA33" s="305"/>
      <c r="AB33" s="305"/>
      <c r="AC33" s="307" t="s">
        <v>11</v>
      </c>
      <c r="AD33" s="308">
        <f>P33+T33+X33+AA33</f>
        <v>0</v>
      </c>
      <c r="AE33" s="309"/>
      <c r="AF33" s="309"/>
      <c r="AG33" s="309"/>
      <c r="AH33" s="309"/>
      <c r="AI33" s="309"/>
      <c r="AJ33" s="310"/>
      <c r="AK33" s="314" t="s">
        <v>117</v>
      </c>
      <c r="AL33" s="315"/>
      <c r="AM33" s="315"/>
      <c r="AN33" s="315"/>
      <c r="AO33" s="315"/>
      <c r="AP33" s="315"/>
      <c r="AQ33" s="315"/>
      <c r="AR33" s="255">
        <f>ROUNDDOWN(AD33/3,1)</f>
        <v>0</v>
      </c>
      <c r="AS33" s="255"/>
      <c r="AT33" s="255"/>
      <c r="AU33" s="255"/>
      <c r="AV33" s="322" t="s">
        <v>11</v>
      </c>
      <c r="AW33" s="322"/>
      <c r="AX33" s="293"/>
    </row>
    <row r="34" spans="2:52" ht="13.5" customHeight="1">
      <c r="B34" s="221"/>
      <c r="C34" s="222"/>
      <c r="D34" s="228"/>
      <c r="E34" s="229"/>
      <c r="F34" s="229"/>
      <c r="G34" s="229"/>
      <c r="H34" s="229"/>
      <c r="I34" s="230"/>
      <c r="J34" s="233"/>
      <c r="K34" s="234"/>
      <c r="L34" s="234"/>
      <c r="M34" s="234"/>
      <c r="N34" s="234"/>
      <c r="O34" s="145"/>
      <c r="P34" s="237"/>
      <c r="Q34" s="238"/>
      <c r="R34" s="238"/>
      <c r="S34" s="238"/>
      <c r="T34" s="238"/>
      <c r="U34" s="238"/>
      <c r="V34" s="238"/>
      <c r="W34" s="263"/>
      <c r="X34" s="300"/>
      <c r="Y34" s="301"/>
      <c r="Z34" s="301"/>
      <c r="AA34" s="306"/>
      <c r="AB34" s="306"/>
      <c r="AC34" s="292"/>
      <c r="AD34" s="311"/>
      <c r="AE34" s="312"/>
      <c r="AF34" s="312"/>
      <c r="AG34" s="312"/>
      <c r="AH34" s="312"/>
      <c r="AI34" s="312"/>
      <c r="AJ34" s="313"/>
      <c r="AK34" s="316"/>
      <c r="AL34" s="317"/>
      <c r="AM34" s="317"/>
      <c r="AN34" s="317"/>
      <c r="AO34" s="317"/>
      <c r="AP34" s="317"/>
      <c r="AQ34" s="317"/>
      <c r="AR34" s="321"/>
      <c r="AS34" s="321"/>
      <c r="AT34" s="321"/>
      <c r="AU34" s="321"/>
      <c r="AV34" s="144"/>
      <c r="AW34" s="144"/>
      <c r="AX34" s="294"/>
    </row>
    <row r="35" spans="2:52" ht="13.5" customHeight="1">
      <c r="B35" s="221"/>
      <c r="C35" s="222"/>
      <c r="D35" s="251" t="s">
        <v>54</v>
      </c>
      <c r="E35" s="252"/>
      <c r="F35" s="252"/>
      <c r="G35" s="252"/>
      <c r="H35" s="252"/>
      <c r="I35" s="253"/>
      <c r="J35" s="295"/>
      <c r="K35" s="296"/>
      <c r="L35" s="296"/>
      <c r="M35" s="296"/>
      <c r="N35" s="296"/>
      <c r="O35" s="130" t="s">
        <v>11</v>
      </c>
      <c r="P35" s="297"/>
      <c r="Q35" s="279"/>
      <c r="R35" s="279"/>
      <c r="S35" s="279"/>
      <c r="T35" s="279"/>
      <c r="U35" s="279"/>
      <c r="V35" s="279"/>
      <c r="W35" s="263" t="s">
        <v>11</v>
      </c>
      <c r="X35" s="298"/>
      <c r="Y35" s="299"/>
      <c r="Z35" s="299"/>
      <c r="AA35" s="318"/>
      <c r="AB35" s="318"/>
      <c r="AC35" s="292" t="s">
        <v>11</v>
      </c>
      <c r="AD35" s="311">
        <f>P35+T35+X35+AA35</f>
        <v>0</v>
      </c>
      <c r="AE35" s="312"/>
      <c r="AF35" s="312"/>
      <c r="AG35" s="312"/>
      <c r="AH35" s="312"/>
      <c r="AI35" s="312"/>
      <c r="AJ35" s="313"/>
      <c r="AK35" s="319" t="s">
        <v>118</v>
      </c>
      <c r="AL35" s="320"/>
      <c r="AM35" s="320"/>
      <c r="AN35" s="320"/>
      <c r="AO35" s="320"/>
      <c r="AP35" s="320"/>
      <c r="AQ35" s="320"/>
      <c r="AR35" s="255">
        <f>ROUNDDOWN(AD35/6,1)</f>
        <v>0</v>
      </c>
      <c r="AS35" s="255"/>
      <c r="AT35" s="255"/>
      <c r="AU35" s="255"/>
      <c r="AV35" s="129" t="s">
        <v>11</v>
      </c>
      <c r="AW35" s="129"/>
      <c r="AX35" s="202"/>
    </row>
    <row r="36" spans="2:52" ht="13.5" customHeight="1">
      <c r="B36" s="221"/>
      <c r="C36" s="222"/>
      <c r="D36" s="228"/>
      <c r="E36" s="229"/>
      <c r="F36" s="229"/>
      <c r="G36" s="229"/>
      <c r="H36" s="229"/>
      <c r="I36" s="230"/>
      <c r="J36" s="233"/>
      <c r="K36" s="234"/>
      <c r="L36" s="234"/>
      <c r="M36" s="234"/>
      <c r="N36" s="234"/>
      <c r="O36" s="132"/>
      <c r="P36" s="237"/>
      <c r="Q36" s="238"/>
      <c r="R36" s="238"/>
      <c r="S36" s="238"/>
      <c r="T36" s="238"/>
      <c r="U36" s="238"/>
      <c r="V36" s="238"/>
      <c r="W36" s="263"/>
      <c r="X36" s="300"/>
      <c r="Y36" s="301"/>
      <c r="Z36" s="301"/>
      <c r="AA36" s="306"/>
      <c r="AB36" s="306"/>
      <c r="AC36" s="292"/>
      <c r="AD36" s="311"/>
      <c r="AE36" s="312"/>
      <c r="AF36" s="312"/>
      <c r="AG36" s="312"/>
      <c r="AH36" s="312"/>
      <c r="AI36" s="312"/>
      <c r="AJ36" s="313"/>
      <c r="AK36" s="316"/>
      <c r="AL36" s="317"/>
      <c r="AM36" s="317"/>
      <c r="AN36" s="317"/>
      <c r="AO36" s="317"/>
      <c r="AP36" s="317"/>
      <c r="AQ36" s="317"/>
      <c r="AR36" s="321"/>
      <c r="AS36" s="321"/>
      <c r="AT36" s="321"/>
      <c r="AU36" s="321"/>
      <c r="AV36" s="144"/>
      <c r="AW36" s="144"/>
      <c r="AX36" s="294"/>
    </row>
    <row r="37" spans="2:52" ht="13.5" customHeight="1">
      <c r="B37" s="221"/>
      <c r="C37" s="222"/>
      <c r="D37" s="265" t="s">
        <v>55</v>
      </c>
      <c r="E37" s="266"/>
      <c r="F37" s="266"/>
      <c r="G37" s="266"/>
      <c r="H37" s="266"/>
      <c r="I37" s="266"/>
      <c r="J37" s="266"/>
      <c r="K37" s="266"/>
      <c r="L37" s="266"/>
      <c r="M37" s="269" t="s">
        <v>119</v>
      </c>
      <c r="N37" s="270"/>
      <c r="O37" s="271"/>
      <c r="P37" s="275"/>
      <c r="Q37" s="276"/>
      <c r="R37" s="276"/>
      <c r="S37" s="276"/>
      <c r="T37" s="279"/>
      <c r="U37" s="279"/>
      <c r="V37" s="279"/>
      <c r="W37" s="130" t="s">
        <v>11</v>
      </c>
      <c r="X37" s="280"/>
      <c r="Y37" s="281"/>
      <c r="Z37" s="282"/>
      <c r="AA37" s="286"/>
      <c r="AB37" s="287"/>
      <c r="AC37" s="290" t="s">
        <v>11</v>
      </c>
      <c r="AD37" s="311">
        <f>P37+T37+X37+AA37</f>
        <v>0</v>
      </c>
      <c r="AE37" s="312"/>
      <c r="AF37" s="312"/>
      <c r="AG37" s="312"/>
      <c r="AH37" s="312"/>
      <c r="AI37" s="312"/>
      <c r="AJ37" s="313"/>
      <c r="AK37" s="319" t="s">
        <v>120</v>
      </c>
      <c r="AL37" s="337"/>
      <c r="AM37" s="337"/>
      <c r="AN37" s="337"/>
      <c r="AO37" s="337"/>
      <c r="AP37" s="337"/>
      <c r="AQ37" s="337"/>
      <c r="AR37" s="255">
        <f>ROUNDDOWN(AD37/2,1)</f>
        <v>0</v>
      </c>
      <c r="AS37" s="255"/>
      <c r="AT37" s="255"/>
      <c r="AU37" s="255"/>
      <c r="AV37" s="129" t="s">
        <v>11</v>
      </c>
      <c r="AW37" s="129"/>
      <c r="AX37" s="202"/>
    </row>
    <row r="38" spans="2:52" ht="13.5" customHeight="1">
      <c r="B38" s="221"/>
      <c r="C38" s="222"/>
      <c r="D38" s="267"/>
      <c r="E38" s="268"/>
      <c r="F38" s="268"/>
      <c r="G38" s="268"/>
      <c r="H38" s="268"/>
      <c r="I38" s="268"/>
      <c r="J38" s="268"/>
      <c r="K38" s="268"/>
      <c r="L38" s="268"/>
      <c r="M38" s="272"/>
      <c r="N38" s="273"/>
      <c r="O38" s="274"/>
      <c r="P38" s="277"/>
      <c r="Q38" s="278"/>
      <c r="R38" s="278"/>
      <c r="S38" s="278"/>
      <c r="T38" s="238"/>
      <c r="U38" s="238"/>
      <c r="V38" s="238"/>
      <c r="W38" s="145"/>
      <c r="X38" s="283"/>
      <c r="Y38" s="284"/>
      <c r="Z38" s="285"/>
      <c r="AA38" s="288"/>
      <c r="AB38" s="289"/>
      <c r="AC38" s="291"/>
      <c r="AD38" s="311"/>
      <c r="AE38" s="312"/>
      <c r="AF38" s="312"/>
      <c r="AG38" s="312"/>
      <c r="AH38" s="312"/>
      <c r="AI38" s="312"/>
      <c r="AJ38" s="313"/>
      <c r="AK38" s="338"/>
      <c r="AL38" s="339"/>
      <c r="AM38" s="339"/>
      <c r="AN38" s="339"/>
      <c r="AO38" s="339"/>
      <c r="AP38" s="339"/>
      <c r="AQ38" s="339"/>
      <c r="AR38" s="321"/>
      <c r="AS38" s="321"/>
      <c r="AT38" s="321"/>
      <c r="AU38" s="321"/>
      <c r="AV38" s="144"/>
      <c r="AW38" s="144"/>
      <c r="AX38" s="294"/>
    </row>
    <row r="39" spans="2:52" ht="13.5" customHeight="1">
      <c r="B39" s="221"/>
      <c r="C39" s="222"/>
      <c r="D39" s="251" t="s">
        <v>56</v>
      </c>
      <c r="E39" s="252"/>
      <c r="F39" s="252"/>
      <c r="G39" s="252"/>
      <c r="H39" s="252"/>
      <c r="I39" s="253"/>
      <c r="J39" s="254">
        <f>J33+J35</f>
        <v>0</v>
      </c>
      <c r="K39" s="255"/>
      <c r="L39" s="255"/>
      <c r="M39" s="255"/>
      <c r="N39" s="255"/>
      <c r="O39" s="130" t="s">
        <v>11</v>
      </c>
      <c r="P39" s="259">
        <f>P33+P35+P37</f>
        <v>0</v>
      </c>
      <c r="Q39" s="260"/>
      <c r="R39" s="260"/>
      <c r="S39" s="260"/>
      <c r="T39" s="260">
        <f>T33+T35+T37</f>
        <v>0</v>
      </c>
      <c r="U39" s="260"/>
      <c r="V39" s="260"/>
      <c r="W39" s="263" t="s">
        <v>11</v>
      </c>
      <c r="X39" s="254">
        <f>X33+X35+X37</f>
        <v>0</v>
      </c>
      <c r="Y39" s="255"/>
      <c r="Z39" s="255"/>
      <c r="AA39" s="260">
        <f>AA33+AA35+AA37</f>
        <v>0</v>
      </c>
      <c r="AB39" s="260"/>
      <c r="AC39" s="292" t="s">
        <v>11</v>
      </c>
      <c r="AD39" s="311">
        <f>P39+T39+X39+AA39</f>
        <v>0</v>
      </c>
      <c r="AE39" s="312"/>
      <c r="AF39" s="312"/>
      <c r="AG39" s="312"/>
      <c r="AH39" s="312"/>
      <c r="AI39" s="312"/>
      <c r="AJ39" s="313"/>
      <c r="AK39" s="334" t="s">
        <v>121</v>
      </c>
      <c r="AL39" s="207"/>
      <c r="AM39" s="207"/>
      <c r="AN39" s="207"/>
      <c r="AO39" s="207"/>
      <c r="AP39" s="207"/>
      <c r="AQ39" s="207"/>
      <c r="AR39" s="255">
        <f>ROUND(AR33+AR35+AR37,0)</f>
        <v>0</v>
      </c>
      <c r="AS39" s="255"/>
      <c r="AT39" s="255"/>
      <c r="AU39" s="255"/>
      <c r="AV39" s="129" t="s">
        <v>11</v>
      </c>
      <c r="AW39" s="129"/>
      <c r="AX39" s="130"/>
      <c r="AY39" s="16" t="s">
        <v>35</v>
      </c>
      <c r="AZ39" s="16"/>
    </row>
    <row r="40" spans="2:52" ht="13.5" customHeight="1" thickBot="1">
      <c r="B40" s="221"/>
      <c r="C40" s="222"/>
      <c r="D40" s="248"/>
      <c r="E40" s="249"/>
      <c r="F40" s="249"/>
      <c r="G40" s="249"/>
      <c r="H40" s="249"/>
      <c r="I40" s="250"/>
      <c r="J40" s="256"/>
      <c r="K40" s="257"/>
      <c r="L40" s="257"/>
      <c r="M40" s="257"/>
      <c r="N40" s="257"/>
      <c r="O40" s="258"/>
      <c r="P40" s="261"/>
      <c r="Q40" s="262"/>
      <c r="R40" s="262"/>
      <c r="S40" s="262"/>
      <c r="T40" s="262"/>
      <c r="U40" s="262"/>
      <c r="V40" s="262"/>
      <c r="W40" s="264"/>
      <c r="X40" s="256"/>
      <c r="Y40" s="257"/>
      <c r="Z40" s="257"/>
      <c r="AA40" s="262"/>
      <c r="AB40" s="262"/>
      <c r="AC40" s="331"/>
      <c r="AD40" s="332"/>
      <c r="AE40" s="330"/>
      <c r="AF40" s="330"/>
      <c r="AG40" s="330"/>
      <c r="AH40" s="330"/>
      <c r="AI40" s="330"/>
      <c r="AJ40" s="333"/>
      <c r="AK40" s="335"/>
      <c r="AL40" s="336"/>
      <c r="AM40" s="336"/>
      <c r="AN40" s="336"/>
      <c r="AO40" s="336"/>
      <c r="AP40" s="336"/>
      <c r="AQ40" s="336"/>
      <c r="AR40" s="257"/>
      <c r="AS40" s="257"/>
      <c r="AT40" s="257"/>
      <c r="AU40" s="257"/>
      <c r="AV40" s="325"/>
      <c r="AW40" s="325"/>
      <c r="AX40" s="258"/>
      <c r="AY40" s="16"/>
      <c r="AZ40" s="16" t="s">
        <v>36</v>
      </c>
    </row>
    <row r="41" spans="2:52" ht="13.5" customHeight="1">
      <c r="B41" s="221"/>
      <c r="C41" s="222"/>
      <c r="D41" s="245" t="s">
        <v>57</v>
      </c>
      <c r="E41" s="246"/>
      <c r="F41" s="246"/>
      <c r="G41" s="246"/>
      <c r="H41" s="246"/>
      <c r="I41" s="247"/>
      <c r="J41" s="326" t="s">
        <v>122</v>
      </c>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1">
        <f>AR39+1</f>
        <v>1</v>
      </c>
      <c r="AS41" s="321"/>
      <c r="AT41" s="321"/>
      <c r="AU41" s="321"/>
      <c r="AV41" s="131" t="s">
        <v>11</v>
      </c>
      <c r="AW41" s="131"/>
      <c r="AX41" s="132" t="s">
        <v>123</v>
      </c>
      <c r="AY41" s="16"/>
      <c r="AZ41" s="16"/>
    </row>
    <row r="42" spans="2:52" ht="13.5" customHeight="1" thickBot="1">
      <c r="B42" s="221"/>
      <c r="C42" s="222"/>
      <c r="D42" s="248"/>
      <c r="E42" s="249"/>
      <c r="F42" s="249"/>
      <c r="G42" s="249"/>
      <c r="H42" s="249"/>
      <c r="I42" s="250"/>
      <c r="J42" s="328"/>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30"/>
      <c r="AS42" s="330"/>
      <c r="AT42" s="330"/>
      <c r="AU42" s="330"/>
      <c r="AV42" s="325"/>
      <c r="AW42" s="325"/>
      <c r="AX42" s="258"/>
      <c r="AY42" s="16"/>
      <c r="AZ42" s="16"/>
    </row>
    <row r="43" spans="2:52" ht="13.5" customHeight="1">
      <c r="B43" s="221"/>
      <c r="C43" s="222"/>
      <c r="D43" s="242" t="s">
        <v>124</v>
      </c>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4"/>
      <c r="AG43" s="45"/>
      <c r="AH43" s="14"/>
      <c r="AI43" s="14"/>
      <c r="AJ43" s="14"/>
      <c r="AK43" s="14"/>
      <c r="AL43" s="14"/>
      <c r="AM43" s="14"/>
      <c r="AN43" s="14"/>
      <c r="AO43" s="14"/>
      <c r="AP43" s="14"/>
      <c r="AQ43" s="14"/>
      <c r="AR43" s="323">
        <f>IF(AND((P39+X39)&gt;=1),0.5,0)</f>
        <v>0</v>
      </c>
      <c r="AS43" s="323"/>
      <c r="AT43" s="323"/>
      <c r="AU43" s="323"/>
      <c r="AV43" s="324" t="s">
        <v>11</v>
      </c>
      <c r="AW43" s="324"/>
      <c r="AX43" s="263" t="s">
        <v>125</v>
      </c>
      <c r="AY43" s="16"/>
      <c r="AZ43" s="16"/>
    </row>
    <row r="44" spans="2:52" ht="13.5" customHeight="1">
      <c r="B44" s="221"/>
      <c r="C44" s="222"/>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4"/>
      <c r="AG44" s="46"/>
      <c r="AH44" s="47"/>
      <c r="AI44" s="47"/>
      <c r="AJ44" s="47"/>
      <c r="AK44" s="47"/>
      <c r="AL44" s="47"/>
      <c r="AM44" s="47"/>
      <c r="AN44" s="47"/>
      <c r="AO44" s="47"/>
      <c r="AP44" s="47"/>
      <c r="AQ44" s="47"/>
      <c r="AR44" s="323"/>
      <c r="AS44" s="323"/>
      <c r="AT44" s="323"/>
      <c r="AU44" s="323"/>
      <c r="AV44" s="324"/>
      <c r="AW44" s="324"/>
      <c r="AX44" s="263"/>
      <c r="AY44" s="16"/>
      <c r="AZ44" s="16"/>
    </row>
    <row r="45" spans="2:52" ht="13.5" customHeight="1">
      <c r="B45" s="221"/>
      <c r="C45" s="222"/>
      <c r="D45" s="239" t="s">
        <v>126</v>
      </c>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1"/>
      <c r="AG45" s="45"/>
      <c r="AH45" s="14"/>
      <c r="AI45" s="14"/>
      <c r="AJ45" s="14"/>
      <c r="AK45" s="14"/>
      <c r="AL45" s="14"/>
      <c r="AM45" s="14"/>
      <c r="AN45" s="14"/>
      <c r="AO45" s="14"/>
      <c r="AP45" s="14"/>
      <c r="AQ45" s="14"/>
      <c r="AR45" s="323">
        <f>AR41+AR43</f>
        <v>1</v>
      </c>
      <c r="AS45" s="323"/>
      <c r="AT45" s="323"/>
      <c r="AU45" s="323"/>
      <c r="AV45" s="324" t="s">
        <v>11</v>
      </c>
      <c r="AW45" s="324"/>
      <c r="AX45" s="263" t="s">
        <v>127</v>
      </c>
      <c r="AY45" s="16"/>
      <c r="AZ45" s="16"/>
    </row>
    <row r="46" spans="2:52" ht="13.5" customHeight="1" thickBot="1">
      <c r="B46" s="223"/>
      <c r="C46" s="22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1"/>
      <c r="AG46" s="48"/>
      <c r="AH46" s="49"/>
      <c r="AI46" s="49"/>
      <c r="AJ46" s="49"/>
      <c r="AK46" s="49"/>
      <c r="AL46" s="49"/>
      <c r="AM46" s="49"/>
      <c r="AN46" s="49"/>
      <c r="AO46" s="49"/>
      <c r="AP46" s="49"/>
      <c r="AQ46" s="49"/>
      <c r="AR46" s="323"/>
      <c r="AS46" s="323"/>
      <c r="AT46" s="323"/>
      <c r="AU46" s="323"/>
      <c r="AV46" s="324"/>
      <c r="AW46" s="324"/>
      <c r="AX46" s="264"/>
      <c r="AY46" s="8" t="s">
        <v>128</v>
      </c>
      <c r="AZ46" s="16"/>
    </row>
    <row r="47" spans="2:52" ht="13.5" customHeight="1">
      <c r="B47" s="350" t="s">
        <v>129</v>
      </c>
      <c r="C47" s="351"/>
      <c r="D47" s="356" t="s">
        <v>58</v>
      </c>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8"/>
      <c r="AG47" s="50"/>
      <c r="AH47" s="51"/>
      <c r="AI47" s="51"/>
      <c r="AJ47" s="51"/>
      <c r="AK47" s="51"/>
      <c r="AL47" s="51"/>
      <c r="AM47" s="51"/>
      <c r="AN47" s="51"/>
      <c r="AO47" s="51"/>
      <c r="AP47" s="51"/>
      <c r="AQ47" s="51"/>
      <c r="AR47" s="362"/>
      <c r="AS47" s="362"/>
      <c r="AT47" s="362"/>
      <c r="AU47" s="362"/>
      <c r="AV47" s="344" t="s">
        <v>11</v>
      </c>
      <c r="AW47" s="344"/>
      <c r="AX47" s="130" t="s">
        <v>130</v>
      </c>
    </row>
    <row r="48" spans="2:52" ht="13.5" customHeight="1">
      <c r="B48" s="352"/>
      <c r="C48" s="353"/>
      <c r="D48" s="359"/>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1"/>
      <c r="AG48" s="46"/>
      <c r="AH48" s="47"/>
      <c r="AI48" s="47"/>
      <c r="AJ48" s="47"/>
      <c r="AK48" s="47"/>
      <c r="AL48" s="47"/>
      <c r="AM48" s="47"/>
      <c r="AN48" s="47"/>
      <c r="AO48" s="47"/>
      <c r="AP48" s="47"/>
      <c r="AQ48" s="47"/>
      <c r="AR48" s="363"/>
      <c r="AS48" s="363"/>
      <c r="AT48" s="363"/>
      <c r="AU48" s="363"/>
      <c r="AV48" s="144"/>
      <c r="AW48" s="144"/>
      <c r="AX48" s="132"/>
    </row>
    <row r="49" spans="1:90" ht="13.5" customHeight="1">
      <c r="B49" s="352"/>
      <c r="C49" s="353"/>
      <c r="D49" s="364" t="s">
        <v>59</v>
      </c>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6"/>
      <c r="AG49" s="45"/>
      <c r="AH49" s="14"/>
      <c r="AI49" s="14"/>
      <c r="AJ49" s="14"/>
      <c r="AK49" s="14"/>
      <c r="AL49" s="14"/>
      <c r="AM49" s="14"/>
      <c r="AN49" s="14"/>
      <c r="AO49" s="14"/>
      <c r="AP49" s="14"/>
      <c r="AQ49" s="14"/>
      <c r="AR49" s="234"/>
      <c r="AS49" s="234"/>
      <c r="AT49" s="234"/>
      <c r="AU49" s="234"/>
      <c r="AV49" s="129" t="s">
        <v>11</v>
      </c>
      <c r="AW49" s="129"/>
      <c r="AX49" s="130" t="s">
        <v>131</v>
      </c>
    </row>
    <row r="50" spans="1:90" ht="13.5" customHeight="1" thickBot="1">
      <c r="B50" s="354"/>
      <c r="C50" s="355"/>
      <c r="D50" s="364"/>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6"/>
      <c r="AG50" s="48"/>
      <c r="AH50" s="49"/>
      <c r="AI50" s="49"/>
      <c r="AJ50" s="49"/>
      <c r="AK50" s="49"/>
      <c r="AL50" s="49"/>
      <c r="AM50" s="49"/>
      <c r="AN50" s="49"/>
      <c r="AO50" s="49"/>
      <c r="AP50" s="49"/>
      <c r="AQ50" s="49"/>
      <c r="AR50" s="367"/>
      <c r="AS50" s="367"/>
      <c r="AT50" s="367"/>
      <c r="AU50" s="367"/>
      <c r="AV50" s="131"/>
      <c r="AW50" s="131"/>
      <c r="AX50" s="132"/>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row>
    <row r="51" spans="1:90" ht="13.5" customHeight="1">
      <c r="B51" s="326" t="s">
        <v>132</v>
      </c>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52"/>
      <c r="AH51" s="51"/>
      <c r="AI51" s="51"/>
      <c r="AJ51" s="51"/>
      <c r="AK51" s="51"/>
      <c r="AL51" s="51"/>
      <c r="AM51" s="51"/>
      <c r="AN51" s="51"/>
      <c r="AO51" s="51"/>
      <c r="AP51" s="51"/>
      <c r="AQ51" s="51"/>
      <c r="AR51" s="321">
        <f>AR45+AR47+AR49</f>
        <v>1</v>
      </c>
      <c r="AS51" s="321"/>
      <c r="AT51" s="321"/>
      <c r="AU51" s="321"/>
      <c r="AV51" s="344" t="s">
        <v>11</v>
      </c>
      <c r="AW51" s="344"/>
      <c r="AX51" s="345" t="s">
        <v>133</v>
      </c>
    </row>
    <row r="52" spans="1:90" ht="13.5" customHeight="1" thickBot="1">
      <c r="B52" s="342"/>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53"/>
      <c r="AH52" s="49"/>
      <c r="AI52" s="49"/>
      <c r="AJ52" s="49"/>
      <c r="AK52" s="49"/>
      <c r="AL52" s="49"/>
      <c r="AM52" s="49"/>
      <c r="AN52" s="49"/>
      <c r="AO52" s="49"/>
      <c r="AP52" s="49"/>
      <c r="AQ52" s="49"/>
      <c r="AR52" s="330"/>
      <c r="AS52" s="330"/>
      <c r="AT52" s="330"/>
      <c r="AU52" s="330"/>
      <c r="AV52" s="325"/>
      <c r="AW52" s="325"/>
      <c r="AX52" s="346"/>
      <c r="AY52" s="8" t="s">
        <v>134</v>
      </c>
    </row>
    <row r="53" spans="1:90" ht="13.5" customHeight="1" thickBot="1">
      <c r="AR53" s="64"/>
      <c r="AS53" s="64"/>
      <c r="AT53" s="64"/>
      <c r="AU53" s="64"/>
    </row>
    <row r="54" spans="1:90" ht="13.5" customHeight="1">
      <c r="B54" s="347" t="s">
        <v>135</v>
      </c>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52"/>
      <c r="AH54" s="51"/>
      <c r="AI54" s="51"/>
      <c r="AJ54" s="51"/>
      <c r="AK54" s="327"/>
      <c r="AL54" s="341"/>
      <c r="AM54" s="341"/>
      <c r="AN54" s="341"/>
      <c r="AO54" s="341"/>
      <c r="AP54" s="341"/>
      <c r="AQ54" s="341"/>
      <c r="AR54" s="349">
        <f>ROUNDUP(AR41*2/3,0)+AR47+AR49</f>
        <v>1</v>
      </c>
      <c r="AS54" s="349"/>
      <c r="AT54" s="349"/>
      <c r="AU54" s="349"/>
      <c r="AV54" s="344" t="s">
        <v>11</v>
      </c>
      <c r="AW54" s="344"/>
      <c r="AX54" s="345" t="s">
        <v>136</v>
      </c>
      <c r="AY54" s="16"/>
      <c r="AZ54" s="16"/>
    </row>
    <row r="55" spans="1:90" ht="13.5" customHeight="1" thickBot="1">
      <c r="B55" s="348"/>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53"/>
      <c r="AH55" s="49"/>
      <c r="AI55" s="49"/>
      <c r="AJ55" s="49"/>
      <c r="AK55" s="336"/>
      <c r="AL55" s="336"/>
      <c r="AM55" s="336"/>
      <c r="AN55" s="336"/>
      <c r="AO55" s="336"/>
      <c r="AP55" s="336"/>
      <c r="AQ55" s="336"/>
      <c r="AR55" s="330"/>
      <c r="AS55" s="330"/>
      <c r="AT55" s="330"/>
      <c r="AU55" s="330"/>
      <c r="AV55" s="325"/>
      <c r="AW55" s="325"/>
      <c r="AX55" s="346"/>
      <c r="AY55" s="8" t="s">
        <v>137</v>
      </c>
      <c r="AZ55" s="16"/>
    </row>
    <row r="56" spans="1:90" ht="13.5" customHeight="1" thickBot="1">
      <c r="B56" s="65"/>
      <c r="C56" s="65"/>
      <c r="D56" s="65"/>
      <c r="E56" s="65"/>
      <c r="F56" s="65"/>
      <c r="G56" s="65"/>
      <c r="H56" s="65"/>
      <c r="I56" s="65"/>
      <c r="J56" s="65"/>
      <c r="K56" s="65"/>
      <c r="L56" s="65"/>
      <c r="M56" s="65"/>
      <c r="N56" s="65"/>
      <c r="O56" s="65"/>
      <c r="P56" s="65"/>
      <c r="Q56" s="65"/>
      <c r="R56" s="65"/>
      <c r="S56" s="65"/>
      <c r="T56" s="65"/>
      <c r="U56" s="65"/>
      <c r="V56" s="66" t="s">
        <v>138</v>
      </c>
      <c r="W56" s="65"/>
      <c r="X56" s="65"/>
      <c r="Y56" s="65"/>
      <c r="Z56" s="65"/>
      <c r="AA56" s="65"/>
      <c r="AB56" s="65"/>
      <c r="AC56" s="65"/>
      <c r="AD56" s="65"/>
      <c r="AE56" s="65"/>
      <c r="AF56" s="65"/>
      <c r="AG56" s="67"/>
      <c r="AH56" s="67"/>
      <c r="AI56" s="67"/>
      <c r="AJ56" s="67"/>
      <c r="AK56" s="65"/>
      <c r="AL56" s="65"/>
      <c r="AM56" s="65"/>
      <c r="AN56" s="65"/>
      <c r="AO56" s="65"/>
      <c r="AP56" s="65"/>
      <c r="AQ56" s="65"/>
      <c r="AR56" s="65"/>
      <c r="AS56" s="65"/>
      <c r="AT56" s="65"/>
      <c r="AU56" s="65"/>
      <c r="AV56" s="68"/>
      <c r="AW56" s="68"/>
      <c r="AX56" s="68"/>
      <c r="AY56" s="16"/>
      <c r="AZ56" s="16"/>
    </row>
    <row r="57" spans="1:90" ht="13.5" customHeight="1">
      <c r="B57" s="370" t="s">
        <v>139</v>
      </c>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71"/>
      <c r="AH57" s="327"/>
      <c r="AI57" s="327"/>
      <c r="AJ57" s="327"/>
      <c r="AK57" s="373" t="s">
        <v>140</v>
      </c>
      <c r="AL57" s="373"/>
      <c r="AM57" s="373"/>
      <c r="AN57" s="373"/>
      <c r="AO57" s="373"/>
      <c r="AP57" s="341"/>
      <c r="AQ57" s="341"/>
      <c r="AR57" s="341"/>
      <c r="AS57" s="341"/>
      <c r="AT57" s="375" t="s">
        <v>141</v>
      </c>
      <c r="AU57" s="375"/>
      <c r="AV57" s="375"/>
      <c r="AW57" s="375"/>
      <c r="AX57" s="376"/>
      <c r="AY57" s="16"/>
      <c r="AZ57" s="16"/>
    </row>
    <row r="58" spans="1:90" ht="13.5" customHeight="1" thickBot="1">
      <c r="B58" s="348"/>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72"/>
      <c r="AH58" s="329"/>
      <c r="AI58" s="329"/>
      <c r="AJ58" s="329"/>
      <c r="AK58" s="374"/>
      <c r="AL58" s="374"/>
      <c r="AM58" s="374"/>
      <c r="AN58" s="374"/>
      <c r="AO58" s="374"/>
      <c r="AP58" s="336"/>
      <c r="AQ58" s="336"/>
      <c r="AR58" s="336"/>
      <c r="AS58" s="336"/>
      <c r="AT58" s="377"/>
      <c r="AU58" s="377"/>
      <c r="AV58" s="377"/>
      <c r="AW58" s="377"/>
      <c r="AX58" s="378"/>
      <c r="AY58" s="16"/>
      <c r="AZ58" s="16"/>
    </row>
    <row r="59" spans="1:90" ht="13.5" customHeight="1">
      <c r="B59" s="370" t="s">
        <v>142</v>
      </c>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52"/>
      <c r="AH59" s="51"/>
      <c r="AI59" s="51"/>
      <c r="AJ59" s="51"/>
      <c r="AK59" s="327" t="s">
        <v>121</v>
      </c>
      <c r="AL59" s="341"/>
      <c r="AM59" s="341"/>
      <c r="AN59" s="341"/>
      <c r="AO59" s="341"/>
      <c r="AP59" s="341"/>
      <c r="AQ59" s="341"/>
      <c r="AR59" s="349">
        <f>ROUNDUP(AR41*3/4,0)</f>
        <v>1</v>
      </c>
      <c r="AS59" s="349"/>
      <c r="AT59" s="349"/>
      <c r="AU59" s="349"/>
      <c r="AV59" s="344" t="s">
        <v>11</v>
      </c>
      <c r="AW59" s="344"/>
      <c r="AX59" s="345" t="s">
        <v>143</v>
      </c>
      <c r="AY59" s="16" t="s">
        <v>35</v>
      </c>
      <c r="AZ59" s="16"/>
    </row>
    <row r="60" spans="1:90" ht="13.5" customHeight="1" thickBot="1">
      <c r="B60" s="348"/>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53"/>
      <c r="AH60" s="49"/>
      <c r="AI60" s="49"/>
      <c r="AJ60" s="49"/>
      <c r="AK60" s="336"/>
      <c r="AL60" s="336"/>
      <c r="AM60" s="336"/>
      <c r="AN60" s="336"/>
      <c r="AO60" s="336"/>
      <c r="AP60" s="336"/>
      <c r="AQ60" s="336"/>
      <c r="AR60" s="330"/>
      <c r="AS60" s="330"/>
      <c r="AT60" s="330"/>
      <c r="AU60" s="330"/>
      <c r="AV60" s="325"/>
      <c r="AW60" s="325"/>
      <c r="AX60" s="346"/>
      <c r="AY60" s="16"/>
      <c r="AZ60" s="16" t="s">
        <v>144</v>
      </c>
    </row>
    <row r="61" spans="1:90" ht="15" customHeight="1">
      <c r="A61" s="2" t="s">
        <v>17</v>
      </c>
      <c r="AY61" s="8" t="s">
        <v>145</v>
      </c>
    </row>
    <row r="62" spans="1:90" ht="12.75" customHeight="1">
      <c r="A62" s="2" t="s">
        <v>146</v>
      </c>
    </row>
    <row r="63" spans="1:90" ht="12.75" customHeight="1">
      <c r="B63" s="101" t="s">
        <v>60</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row>
    <row r="64" spans="1:90" ht="12.75" customHeight="1">
      <c r="B64" s="101" t="s">
        <v>147</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row>
    <row r="65" spans="1:63" ht="12.75" customHeight="1">
      <c r="B65" s="101" t="s">
        <v>61</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row>
    <row r="66" spans="1:63" ht="12.75" customHeight="1">
      <c r="B66" s="368" t="s">
        <v>148</v>
      </c>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9"/>
      <c r="BI66" s="9"/>
      <c r="BJ66" s="9"/>
      <c r="BK66" s="9"/>
    </row>
    <row r="67" spans="1:63" ht="12.75" customHeight="1">
      <c r="A67" s="2" t="s">
        <v>149</v>
      </c>
    </row>
    <row r="68" spans="1:63" ht="12.75" customHeight="1">
      <c r="B68" s="369" t="s">
        <v>150</v>
      </c>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369"/>
      <c r="BC68" s="369"/>
      <c r="BD68" s="369"/>
      <c r="BE68" s="369"/>
      <c r="BF68" s="369"/>
      <c r="BG68" s="69"/>
      <c r="BH68" s="69"/>
      <c r="BI68" s="69"/>
    </row>
    <row r="69" spans="1:63" ht="12.75" customHeight="1">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369"/>
      <c r="AZ69" s="369"/>
      <c r="BA69" s="369"/>
      <c r="BB69" s="369"/>
      <c r="BC69" s="369"/>
      <c r="BD69" s="369"/>
      <c r="BE69" s="369"/>
      <c r="BF69" s="369"/>
      <c r="BG69" s="69"/>
      <c r="BH69" s="69"/>
      <c r="BI69" s="69"/>
    </row>
    <row r="70" spans="1:63" ht="12.75" customHeight="1">
      <c r="B70" s="193" t="s">
        <v>37</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9"/>
      <c r="BI70" s="9"/>
    </row>
    <row r="71" spans="1:63" ht="12.75" customHeight="1">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9"/>
      <c r="BI71" s="9"/>
    </row>
    <row r="72" spans="1:63" ht="12.75" customHeight="1">
      <c r="B72" s="379" t="s">
        <v>151</v>
      </c>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9"/>
      <c r="BD72" s="63"/>
      <c r="BE72" s="63"/>
      <c r="BF72" s="63"/>
      <c r="BG72" s="63"/>
      <c r="BH72" s="63"/>
      <c r="BI72" s="63"/>
      <c r="BJ72" s="63"/>
    </row>
    <row r="73" spans="1:63" ht="15" customHeight="1">
      <c r="B73" s="379" t="s">
        <v>152</v>
      </c>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79"/>
      <c r="AS73" s="379"/>
      <c r="AT73" s="379"/>
      <c r="AU73" s="379"/>
      <c r="AV73" s="379"/>
      <c r="AW73" s="379"/>
      <c r="AX73" s="379"/>
      <c r="AY73" s="379"/>
      <c r="AZ73" s="379"/>
      <c r="BA73" s="379"/>
      <c r="BB73" s="379"/>
      <c r="BC73" s="379"/>
      <c r="BD73" s="63"/>
      <c r="BE73" s="63"/>
      <c r="BF73" s="63"/>
      <c r="BG73" s="63"/>
      <c r="BH73" s="63"/>
      <c r="BI73" s="63"/>
      <c r="BJ73" s="63"/>
    </row>
    <row r="74" spans="1:63" ht="13.5" customHeight="1">
      <c r="B74" s="379" t="s">
        <v>153</v>
      </c>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79"/>
      <c r="AY74" s="379"/>
      <c r="AZ74" s="379"/>
      <c r="BA74" s="379"/>
      <c r="BB74" s="379"/>
      <c r="BC74" s="379"/>
    </row>
    <row r="75" spans="1:63" ht="7.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63" ht="15" customHeight="1">
      <c r="A76" s="2" t="s">
        <v>62</v>
      </c>
    </row>
    <row r="77" spans="1:63" ht="15" customHeight="1">
      <c r="B77" s="2" t="s">
        <v>63</v>
      </c>
    </row>
    <row r="78" spans="1:63" ht="11.25" customHeight="1">
      <c r="B78" s="4"/>
      <c r="C78" s="11"/>
      <c r="D78" s="380" t="s">
        <v>18</v>
      </c>
      <c r="E78" s="85"/>
      <c r="F78" s="85"/>
      <c r="G78" s="85"/>
      <c r="H78" s="85"/>
      <c r="I78" s="85"/>
      <c r="J78" s="85"/>
      <c r="K78" s="85"/>
      <c r="L78" s="85"/>
      <c r="M78" s="103" t="s">
        <v>19</v>
      </c>
      <c r="N78" s="104"/>
      <c r="O78" s="104"/>
      <c r="P78" s="104"/>
      <c r="Q78" s="104"/>
      <c r="R78" s="104"/>
      <c r="S78" s="104"/>
      <c r="T78" s="104"/>
      <c r="U78" s="104"/>
      <c r="V78" s="104"/>
      <c r="W78" s="104"/>
      <c r="X78" s="104"/>
      <c r="Y78" s="104"/>
      <c r="Z78" s="104"/>
      <c r="AA78" s="104"/>
      <c r="AB78" s="104"/>
      <c r="AC78" s="104"/>
      <c r="AD78" s="104"/>
      <c r="AE78" s="104"/>
      <c r="AF78" s="105"/>
      <c r="AG78" s="380" t="s">
        <v>154</v>
      </c>
      <c r="AH78" s="380"/>
      <c r="AI78" s="380"/>
      <c r="AJ78" s="380"/>
      <c r="AK78" s="380"/>
      <c r="AL78" s="380"/>
      <c r="AM78" s="380"/>
      <c r="AN78" s="380"/>
      <c r="AO78" s="384" t="s">
        <v>155</v>
      </c>
      <c r="AP78" s="384"/>
      <c r="AQ78" s="384"/>
      <c r="AR78" s="384"/>
      <c r="AS78" s="384"/>
      <c r="AT78" s="384"/>
      <c r="AU78" s="384"/>
      <c r="AV78" s="265" t="s">
        <v>23</v>
      </c>
      <c r="AW78" s="266"/>
      <c r="AX78" s="266"/>
      <c r="AY78" s="266"/>
      <c r="AZ78" s="266"/>
      <c r="BA78" s="266"/>
      <c r="BB78" s="266"/>
      <c r="BC78" s="266"/>
      <c r="BD78" s="266"/>
      <c r="BE78" s="385"/>
    </row>
    <row r="79" spans="1:63" ht="11.25" customHeight="1">
      <c r="B79" s="4"/>
      <c r="C79" s="11"/>
      <c r="D79" s="85"/>
      <c r="E79" s="85"/>
      <c r="F79" s="85"/>
      <c r="G79" s="85"/>
      <c r="H79" s="85"/>
      <c r="I79" s="85"/>
      <c r="J79" s="85"/>
      <c r="K79" s="85"/>
      <c r="L79" s="85"/>
      <c r="M79" s="381"/>
      <c r="N79" s="382"/>
      <c r="O79" s="382"/>
      <c r="P79" s="382"/>
      <c r="Q79" s="382"/>
      <c r="R79" s="382"/>
      <c r="S79" s="382"/>
      <c r="T79" s="382"/>
      <c r="U79" s="382"/>
      <c r="V79" s="382"/>
      <c r="W79" s="382"/>
      <c r="X79" s="382"/>
      <c r="Y79" s="382"/>
      <c r="Z79" s="382"/>
      <c r="AA79" s="382"/>
      <c r="AB79" s="382"/>
      <c r="AC79" s="382"/>
      <c r="AD79" s="382"/>
      <c r="AE79" s="382"/>
      <c r="AF79" s="383"/>
      <c r="AG79" s="380"/>
      <c r="AH79" s="380"/>
      <c r="AI79" s="380"/>
      <c r="AJ79" s="380"/>
      <c r="AK79" s="380"/>
      <c r="AL79" s="380"/>
      <c r="AM79" s="380"/>
      <c r="AN79" s="380"/>
      <c r="AO79" s="384"/>
      <c r="AP79" s="384"/>
      <c r="AQ79" s="384"/>
      <c r="AR79" s="384"/>
      <c r="AS79" s="384"/>
      <c r="AT79" s="384"/>
      <c r="AU79" s="384"/>
      <c r="AV79" s="386"/>
      <c r="AW79" s="387"/>
      <c r="AX79" s="387"/>
      <c r="AY79" s="387"/>
      <c r="AZ79" s="387"/>
      <c r="BA79" s="387"/>
      <c r="BB79" s="387"/>
      <c r="BC79" s="387"/>
      <c r="BD79" s="387"/>
      <c r="BE79" s="388"/>
    </row>
    <row r="80" spans="1:63" ht="15" customHeight="1">
      <c r="B80" s="4"/>
      <c r="C80" s="11"/>
      <c r="D80" s="85"/>
      <c r="E80" s="85"/>
      <c r="F80" s="85"/>
      <c r="G80" s="85"/>
      <c r="H80" s="85"/>
      <c r="I80" s="85"/>
      <c r="J80" s="85"/>
      <c r="K80" s="85"/>
      <c r="L80" s="85"/>
      <c r="M80" s="390" t="s">
        <v>156</v>
      </c>
      <c r="N80" s="391"/>
      <c r="O80" s="391"/>
      <c r="P80" s="391"/>
      <c r="Q80" s="391"/>
      <c r="R80" s="391"/>
      <c r="S80" s="391"/>
      <c r="T80" s="391"/>
      <c r="U80" s="391"/>
      <c r="V80" s="391"/>
      <c r="W80" s="391"/>
      <c r="X80" s="391"/>
      <c r="Y80" s="391"/>
      <c r="Z80" s="391"/>
      <c r="AA80" s="391"/>
      <c r="AB80" s="391"/>
      <c r="AC80" s="391"/>
      <c r="AD80" s="391"/>
      <c r="AE80" s="391"/>
      <c r="AF80" s="392"/>
      <c r="AG80" s="380"/>
      <c r="AH80" s="380"/>
      <c r="AI80" s="380"/>
      <c r="AJ80" s="380"/>
      <c r="AK80" s="380"/>
      <c r="AL80" s="380"/>
      <c r="AM80" s="380"/>
      <c r="AN80" s="380"/>
      <c r="AO80" s="384"/>
      <c r="AP80" s="384"/>
      <c r="AQ80" s="384"/>
      <c r="AR80" s="384"/>
      <c r="AS80" s="384"/>
      <c r="AT80" s="384"/>
      <c r="AU80" s="384"/>
      <c r="AV80" s="267"/>
      <c r="AW80" s="268"/>
      <c r="AX80" s="268"/>
      <c r="AY80" s="268"/>
      <c r="AZ80" s="268"/>
      <c r="BA80" s="268"/>
      <c r="BB80" s="268"/>
      <c r="BC80" s="268"/>
      <c r="BD80" s="268"/>
      <c r="BE80" s="389"/>
    </row>
    <row r="81" spans="1:62" ht="15" customHeight="1">
      <c r="B81" s="4"/>
      <c r="C81" s="11"/>
      <c r="D81" s="405"/>
      <c r="E81" s="270"/>
      <c r="F81" s="270"/>
      <c r="G81" s="270"/>
      <c r="H81" s="270"/>
      <c r="I81" s="270"/>
      <c r="J81" s="270"/>
      <c r="K81" s="270"/>
      <c r="L81" s="271"/>
      <c r="M81" s="406"/>
      <c r="N81" s="407"/>
      <c r="O81" s="407"/>
      <c r="P81" s="407"/>
      <c r="Q81" s="407"/>
      <c r="R81" s="407"/>
      <c r="S81" s="407"/>
      <c r="T81" s="407"/>
      <c r="U81" s="407"/>
      <c r="V81" s="407"/>
      <c r="W81" s="407"/>
      <c r="X81" s="407"/>
      <c r="Y81" s="407"/>
      <c r="Z81" s="407"/>
      <c r="AA81" s="407"/>
      <c r="AB81" s="407"/>
      <c r="AC81" s="407"/>
      <c r="AD81" s="407"/>
      <c r="AE81" s="407"/>
      <c r="AF81" s="408"/>
      <c r="AG81" s="412"/>
      <c r="AH81" s="413"/>
      <c r="AI81" s="413"/>
      <c r="AJ81" s="413"/>
      <c r="AK81" s="413"/>
      <c r="AL81" s="413"/>
      <c r="AM81" s="413"/>
      <c r="AN81" s="414"/>
      <c r="AO81" s="421"/>
      <c r="AP81" s="422"/>
      <c r="AQ81" s="422"/>
      <c r="AR81" s="422"/>
      <c r="AS81" s="422"/>
      <c r="AT81" s="422"/>
      <c r="AU81" s="423"/>
      <c r="AV81" s="430">
        <f>AG81*AO81</f>
        <v>0</v>
      </c>
      <c r="AW81" s="431"/>
      <c r="AX81" s="431"/>
      <c r="AY81" s="431"/>
      <c r="AZ81" s="431"/>
      <c r="BA81" s="431"/>
      <c r="BB81" s="431"/>
      <c r="BC81" s="431"/>
      <c r="BD81" s="431"/>
      <c r="BE81" s="432"/>
    </row>
    <row r="82" spans="1:62" ht="15" customHeight="1">
      <c r="B82" s="4"/>
      <c r="C82" s="11"/>
      <c r="D82" s="439"/>
      <c r="E82" s="440"/>
      <c r="F82" s="440"/>
      <c r="G82" s="440"/>
      <c r="H82" s="440"/>
      <c r="I82" s="440"/>
      <c r="J82" s="440"/>
      <c r="K82" s="440"/>
      <c r="L82" s="441"/>
      <c r="M82" s="409"/>
      <c r="N82" s="410"/>
      <c r="O82" s="410"/>
      <c r="P82" s="410"/>
      <c r="Q82" s="410"/>
      <c r="R82" s="410"/>
      <c r="S82" s="410"/>
      <c r="T82" s="410"/>
      <c r="U82" s="410"/>
      <c r="V82" s="410"/>
      <c r="W82" s="410"/>
      <c r="X82" s="410"/>
      <c r="Y82" s="410"/>
      <c r="Z82" s="410"/>
      <c r="AA82" s="410"/>
      <c r="AB82" s="410"/>
      <c r="AC82" s="410"/>
      <c r="AD82" s="410"/>
      <c r="AE82" s="410"/>
      <c r="AF82" s="411"/>
      <c r="AG82" s="415"/>
      <c r="AH82" s="416"/>
      <c r="AI82" s="416"/>
      <c r="AJ82" s="416"/>
      <c r="AK82" s="416"/>
      <c r="AL82" s="416"/>
      <c r="AM82" s="416"/>
      <c r="AN82" s="417"/>
      <c r="AO82" s="424"/>
      <c r="AP82" s="425"/>
      <c r="AQ82" s="425"/>
      <c r="AR82" s="425"/>
      <c r="AS82" s="425"/>
      <c r="AT82" s="425"/>
      <c r="AU82" s="426"/>
      <c r="AV82" s="433"/>
      <c r="AW82" s="434"/>
      <c r="AX82" s="434"/>
      <c r="AY82" s="434"/>
      <c r="AZ82" s="434"/>
      <c r="BA82" s="434"/>
      <c r="BB82" s="434"/>
      <c r="BC82" s="434"/>
      <c r="BD82" s="434"/>
      <c r="BE82" s="435"/>
    </row>
    <row r="83" spans="1:62" ht="15" customHeight="1">
      <c r="B83" s="4"/>
      <c r="C83" s="11"/>
      <c r="D83" s="442" t="s">
        <v>158</v>
      </c>
      <c r="E83" s="443"/>
      <c r="F83" s="443"/>
      <c r="G83" s="443"/>
      <c r="H83" s="443"/>
      <c r="I83" s="443"/>
      <c r="J83" s="443"/>
      <c r="K83" s="443"/>
      <c r="L83" s="444"/>
      <c r="M83" s="445"/>
      <c r="N83" s="446"/>
      <c r="O83" s="446"/>
      <c r="P83" s="446"/>
      <c r="Q83" s="446"/>
      <c r="R83" s="446"/>
      <c r="S83" s="446"/>
      <c r="T83" s="446"/>
      <c r="U83" s="446"/>
      <c r="V83" s="446"/>
      <c r="W83" s="446"/>
      <c r="X83" s="446"/>
      <c r="Y83" s="446"/>
      <c r="Z83" s="446"/>
      <c r="AA83" s="446"/>
      <c r="AB83" s="446"/>
      <c r="AC83" s="446"/>
      <c r="AD83" s="446"/>
      <c r="AE83" s="446"/>
      <c r="AF83" s="447"/>
      <c r="AG83" s="418"/>
      <c r="AH83" s="419"/>
      <c r="AI83" s="419"/>
      <c r="AJ83" s="419"/>
      <c r="AK83" s="419"/>
      <c r="AL83" s="419"/>
      <c r="AM83" s="419"/>
      <c r="AN83" s="420"/>
      <c r="AO83" s="427"/>
      <c r="AP83" s="428"/>
      <c r="AQ83" s="428"/>
      <c r="AR83" s="428"/>
      <c r="AS83" s="428"/>
      <c r="AT83" s="428"/>
      <c r="AU83" s="429"/>
      <c r="AV83" s="436"/>
      <c r="AW83" s="437"/>
      <c r="AX83" s="437"/>
      <c r="AY83" s="437"/>
      <c r="AZ83" s="437"/>
      <c r="BA83" s="437"/>
      <c r="BB83" s="437"/>
      <c r="BC83" s="437"/>
      <c r="BD83" s="437"/>
      <c r="BE83" s="438"/>
    </row>
    <row r="84" spans="1:62" ht="15" customHeight="1">
      <c r="B84" s="4"/>
      <c r="C84" s="4"/>
      <c r="D84" s="393" t="s">
        <v>64</v>
      </c>
      <c r="E84" s="393"/>
      <c r="F84" s="393"/>
      <c r="G84" s="393"/>
      <c r="H84" s="393"/>
      <c r="I84" s="393"/>
      <c r="J84" s="393"/>
      <c r="K84" s="393"/>
      <c r="L84" s="393"/>
      <c r="M84" s="394" t="s">
        <v>65</v>
      </c>
      <c r="N84" s="395"/>
      <c r="O84" s="395"/>
      <c r="P84" s="395"/>
      <c r="Q84" s="395"/>
      <c r="R84" s="395"/>
      <c r="S84" s="395"/>
      <c r="T84" s="395"/>
      <c r="U84" s="395"/>
      <c r="V84" s="395"/>
      <c r="W84" s="395"/>
      <c r="X84" s="396"/>
      <c r="Y84" s="397" t="s">
        <v>39</v>
      </c>
      <c r="Z84" s="397"/>
      <c r="AA84" s="397"/>
      <c r="AB84" s="397"/>
      <c r="AC84" s="397"/>
      <c r="AD84" s="397"/>
      <c r="AE84" s="397"/>
      <c r="AF84" s="397"/>
      <c r="AG84" s="397"/>
      <c r="AH84" s="397"/>
      <c r="AI84" s="397"/>
      <c r="AJ84" s="398" t="s">
        <v>40</v>
      </c>
      <c r="AK84" s="398"/>
      <c r="AL84" s="398"/>
      <c r="AM84" s="398"/>
      <c r="AN84" s="398"/>
      <c r="AO84" s="398"/>
      <c r="AP84" s="398"/>
      <c r="AQ84" s="398"/>
      <c r="AR84" s="398"/>
      <c r="AS84" s="398"/>
      <c r="AT84" s="398"/>
      <c r="AU84" s="398"/>
      <c r="AV84" s="398"/>
      <c r="AW84" s="398"/>
      <c r="AX84" s="398"/>
      <c r="AY84" s="398"/>
      <c r="AZ84" s="398"/>
      <c r="BA84" s="398"/>
      <c r="BB84" s="398"/>
      <c r="BC84" s="398"/>
      <c r="BD84" s="398"/>
      <c r="BE84" s="398"/>
    </row>
    <row r="85" spans="1:62" ht="27.75" customHeight="1">
      <c r="B85" s="4"/>
      <c r="C85" s="4"/>
      <c r="D85" s="399"/>
      <c r="E85" s="399"/>
      <c r="F85" s="399"/>
      <c r="G85" s="399"/>
      <c r="H85" s="399"/>
      <c r="I85" s="399"/>
      <c r="J85" s="399"/>
      <c r="K85" s="399"/>
      <c r="L85" s="399"/>
      <c r="M85" s="400"/>
      <c r="N85" s="401"/>
      <c r="O85" s="401"/>
      <c r="P85" s="401"/>
      <c r="Q85" s="401"/>
      <c r="R85" s="401"/>
      <c r="S85" s="401"/>
      <c r="T85" s="401"/>
      <c r="U85" s="401"/>
      <c r="V85" s="401"/>
      <c r="W85" s="401"/>
      <c r="X85" s="402"/>
      <c r="Y85" s="403"/>
      <c r="Z85" s="403"/>
      <c r="AA85" s="403"/>
      <c r="AB85" s="403"/>
      <c r="AC85" s="403"/>
      <c r="AD85" s="403"/>
      <c r="AE85" s="403"/>
      <c r="AF85" s="403"/>
      <c r="AG85" s="403"/>
      <c r="AH85" s="403"/>
      <c r="AI85" s="403"/>
      <c r="AJ85" s="404"/>
      <c r="AK85" s="404"/>
      <c r="AL85" s="404"/>
      <c r="AM85" s="404"/>
      <c r="AN85" s="404"/>
      <c r="AO85" s="404"/>
      <c r="AP85" s="404"/>
      <c r="AQ85" s="404"/>
      <c r="AR85" s="404"/>
      <c r="AS85" s="404"/>
      <c r="AT85" s="404"/>
      <c r="AU85" s="404"/>
      <c r="AV85" s="404"/>
      <c r="AW85" s="404"/>
      <c r="AX85" s="404"/>
      <c r="AY85" s="404"/>
      <c r="AZ85" s="404"/>
      <c r="BA85" s="404"/>
      <c r="BB85" s="404"/>
      <c r="BC85" s="404"/>
      <c r="BD85" s="404"/>
      <c r="BE85" s="404"/>
    </row>
    <row r="86" spans="1:62">
      <c r="B86" s="4"/>
      <c r="C86" s="4"/>
      <c r="D86" s="448" t="s">
        <v>44</v>
      </c>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8"/>
      <c r="AY86" s="448"/>
      <c r="AZ86" s="448"/>
      <c r="BA86" s="448"/>
      <c r="BB86" s="448"/>
      <c r="BC86" s="448"/>
      <c r="BD86" s="448"/>
      <c r="BE86" s="448"/>
      <c r="BF86" s="26"/>
      <c r="BG86" s="26"/>
      <c r="BH86" s="26"/>
      <c r="BI86" s="26"/>
      <c r="BJ86" s="26"/>
    </row>
    <row r="87" spans="1:62" ht="7.5" customHeight="1">
      <c r="B87" s="4"/>
      <c r="C87" s="4"/>
      <c r="D87" s="70"/>
      <c r="E87" s="70"/>
      <c r="F87" s="70"/>
      <c r="G87" s="70"/>
      <c r="H87" s="70"/>
      <c r="I87" s="70"/>
      <c r="J87" s="70"/>
      <c r="K87" s="70"/>
      <c r="L87" s="70"/>
      <c r="M87" s="71"/>
      <c r="N87" s="71"/>
      <c r="O87" s="71"/>
      <c r="P87" s="71"/>
      <c r="Q87" s="71"/>
      <c r="R87" s="71"/>
      <c r="S87" s="71"/>
      <c r="T87" s="71"/>
      <c r="U87" s="71"/>
      <c r="V87" s="71"/>
      <c r="W87" s="71"/>
      <c r="X87" s="71"/>
      <c r="Y87" s="71"/>
      <c r="Z87" s="71"/>
      <c r="AA87" s="71"/>
      <c r="AB87" s="71"/>
      <c r="AC87" s="71"/>
      <c r="AD87" s="71"/>
      <c r="AE87" s="71"/>
      <c r="AF87" s="71"/>
      <c r="AG87" s="72"/>
      <c r="AH87" s="72"/>
      <c r="AI87" s="72"/>
      <c r="AJ87" s="72"/>
      <c r="AK87" s="72"/>
      <c r="AL87" s="72"/>
      <c r="AM87" s="72"/>
      <c r="AN87" s="57"/>
      <c r="AO87" s="57"/>
      <c r="AP87" s="57"/>
      <c r="AQ87" s="57"/>
      <c r="AR87" s="57"/>
      <c r="AS87" s="57"/>
      <c r="AT87" s="57"/>
      <c r="AU87" s="57"/>
      <c r="AV87" s="57"/>
      <c r="AW87" s="57"/>
      <c r="AX87" s="57"/>
      <c r="AY87" s="57"/>
      <c r="AZ87" s="57"/>
      <c r="BA87" s="57"/>
      <c r="BB87" s="57"/>
      <c r="BC87" s="57"/>
      <c r="BD87" s="57"/>
      <c r="BE87" s="57"/>
    </row>
    <row r="88" spans="1:62" ht="15" customHeight="1">
      <c r="A88" s="2" t="s">
        <v>66</v>
      </c>
    </row>
    <row r="89" spans="1:62" s="13" customFormat="1" ht="20.25" customHeight="1">
      <c r="A89" s="2"/>
      <c r="B89" s="2" t="s">
        <v>160</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13" customFormat="1" ht="25.5" customHeight="1">
      <c r="A90" s="2"/>
      <c r="B90" s="2"/>
      <c r="C90" s="449" t="s">
        <v>67</v>
      </c>
      <c r="D90" s="449"/>
      <c r="E90" s="449"/>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49"/>
      <c r="AY90" s="449"/>
      <c r="AZ90" s="449"/>
      <c r="BA90" s="449"/>
      <c r="BB90" s="449"/>
      <c r="BC90" s="449"/>
      <c r="BD90" s="449"/>
      <c r="BE90" s="449"/>
      <c r="BF90" s="2"/>
      <c r="BG90" s="2"/>
    </row>
    <row r="91" spans="1:62" ht="12.75" customHeight="1">
      <c r="B91" s="4"/>
      <c r="C91" s="11"/>
      <c r="D91" s="380" t="s">
        <v>18</v>
      </c>
      <c r="E91" s="380"/>
      <c r="F91" s="380"/>
      <c r="G91" s="380"/>
      <c r="H91" s="380"/>
      <c r="I91" s="380"/>
      <c r="J91" s="380"/>
      <c r="K91" s="380"/>
      <c r="L91" s="380"/>
      <c r="M91" s="380"/>
      <c r="N91" s="450" t="s">
        <v>19</v>
      </c>
      <c r="O91" s="451"/>
      <c r="P91" s="451"/>
      <c r="Q91" s="451"/>
      <c r="R91" s="451"/>
      <c r="S91" s="451"/>
      <c r="T91" s="451"/>
      <c r="U91" s="451"/>
      <c r="V91" s="451"/>
      <c r="W91" s="451"/>
      <c r="X91" s="451"/>
      <c r="Y91" s="451"/>
      <c r="Z91" s="451"/>
      <c r="AA91" s="452"/>
      <c r="AB91" s="380" t="s">
        <v>72</v>
      </c>
      <c r="AC91" s="380"/>
      <c r="AD91" s="380"/>
      <c r="AE91" s="380"/>
      <c r="AF91" s="456" t="s">
        <v>21</v>
      </c>
      <c r="AG91" s="456"/>
      <c r="AH91" s="456"/>
      <c r="AI91" s="456"/>
      <c r="AJ91" s="456"/>
      <c r="AK91" s="457" t="s">
        <v>22</v>
      </c>
      <c r="AL91" s="457"/>
      <c r="AM91" s="457"/>
      <c r="AN91" s="457"/>
      <c r="AO91" s="457"/>
      <c r="AP91" s="456" t="s">
        <v>23</v>
      </c>
      <c r="AQ91" s="456"/>
      <c r="AR91" s="456"/>
      <c r="AS91" s="456"/>
      <c r="AT91" s="456"/>
      <c r="AU91" s="458" t="s">
        <v>161</v>
      </c>
      <c r="AV91" s="459"/>
      <c r="AW91" s="459"/>
      <c r="AX91" s="459"/>
      <c r="AY91" s="459"/>
      <c r="AZ91" s="459"/>
      <c r="BA91" s="459"/>
      <c r="BB91" s="459"/>
      <c r="BC91" s="459"/>
      <c r="BD91" s="459"/>
      <c r="BE91" s="460"/>
    </row>
    <row r="92" spans="1:62" ht="12.75" customHeight="1">
      <c r="B92" s="4"/>
      <c r="C92" s="11"/>
      <c r="D92" s="380"/>
      <c r="E92" s="380"/>
      <c r="F92" s="380"/>
      <c r="G92" s="380"/>
      <c r="H92" s="380"/>
      <c r="I92" s="380"/>
      <c r="J92" s="380"/>
      <c r="K92" s="380"/>
      <c r="L92" s="380"/>
      <c r="M92" s="380"/>
      <c r="N92" s="453"/>
      <c r="O92" s="454"/>
      <c r="P92" s="454"/>
      <c r="Q92" s="454"/>
      <c r="R92" s="454"/>
      <c r="S92" s="454"/>
      <c r="T92" s="454"/>
      <c r="U92" s="454"/>
      <c r="V92" s="454"/>
      <c r="W92" s="454"/>
      <c r="X92" s="454"/>
      <c r="Y92" s="454"/>
      <c r="Z92" s="454"/>
      <c r="AA92" s="455"/>
      <c r="AB92" s="380"/>
      <c r="AC92" s="380"/>
      <c r="AD92" s="380"/>
      <c r="AE92" s="380"/>
      <c r="AF92" s="456"/>
      <c r="AG92" s="456"/>
      <c r="AH92" s="456"/>
      <c r="AI92" s="456"/>
      <c r="AJ92" s="456"/>
      <c r="AK92" s="457"/>
      <c r="AL92" s="457"/>
      <c r="AM92" s="457"/>
      <c r="AN92" s="457"/>
      <c r="AO92" s="457"/>
      <c r="AP92" s="456"/>
      <c r="AQ92" s="456"/>
      <c r="AR92" s="456"/>
      <c r="AS92" s="456"/>
      <c r="AT92" s="456"/>
      <c r="AU92" s="461"/>
      <c r="AV92" s="462"/>
      <c r="AW92" s="462"/>
      <c r="AX92" s="462"/>
      <c r="AY92" s="462"/>
      <c r="AZ92" s="462"/>
      <c r="BA92" s="462"/>
      <c r="BB92" s="462"/>
      <c r="BC92" s="462"/>
      <c r="BD92" s="462"/>
      <c r="BE92" s="463"/>
    </row>
    <row r="93" spans="1:62" ht="12.75" customHeight="1">
      <c r="B93" s="4"/>
      <c r="C93" s="11"/>
      <c r="D93" s="380"/>
      <c r="E93" s="380"/>
      <c r="F93" s="380"/>
      <c r="G93" s="380"/>
      <c r="H93" s="380"/>
      <c r="I93" s="380"/>
      <c r="J93" s="380"/>
      <c r="K93" s="380"/>
      <c r="L93" s="380"/>
      <c r="M93" s="380"/>
      <c r="N93" s="453" t="s">
        <v>162</v>
      </c>
      <c r="O93" s="454"/>
      <c r="P93" s="454"/>
      <c r="Q93" s="454"/>
      <c r="R93" s="454"/>
      <c r="S93" s="454"/>
      <c r="T93" s="454"/>
      <c r="U93" s="454"/>
      <c r="V93" s="454"/>
      <c r="W93" s="454"/>
      <c r="X93" s="454"/>
      <c r="Y93" s="454"/>
      <c r="Z93" s="454"/>
      <c r="AA93" s="455"/>
      <c r="AB93" s="380"/>
      <c r="AC93" s="380"/>
      <c r="AD93" s="380"/>
      <c r="AE93" s="380"/>
      <c r="AF93" s="456"/>
      <c r="AG93" s="456"/>
      <c r="AH93" s="456"/>
      <c r="AI93" s="456"/>
      <c r="AJ93" s="456"/>
      <c r="AK93" s="457"/>
      <c r="AL93" s="457"/>
      <c r="AM93" s="457"/>
      <c r="AN93" s="457"/>
      <c r="AO93" s="457"/>
      <c r="AP93" s="456"/>
      <c r="AQ93" s="456"/>
      <c r="AR93" s="456"/>
      <c r="AS93" s="456"/>
      <c r="AT93" s="456"/>
      <c r="AU93" s="461"/>
      <c r="AV93" s="462"/>
      <c r="AW93" s="462"/>
      <c r="AX93" s="462"/>
      <c r="AY93" s="462"/>
      <c r="AZ93" s="462"/>
      <c r="BA93" s="462"/>
      <c r="BB93" s="462"/>
      <c r="BC93" s="462"/>
      <c r="BD93" s="462"/>
      <c r="BE93" s="463"/>
    </row>
    <row r="94" spans="1:62" ht="12.75" customHeight="1">
      <c r="B94" s="4"/>
      <c r="C94" s="11"/>
      <c r="D94" s="380"/>
      <c r="E94" s="380"/>
      <c r="F94" s="380"/>
      <c r="G94" s="380"/>
      <c r="H94" s="380"/>
      <c r="I94" s="380"/>
      <c r="J94" s="380"/>
      <c r="K94" s="380"/>
      <c r="L94" s="380"/>
      <c r="M94" s="380"/>
      <c r="N94" s="480" t="s">
        <v>163</v>
      </c>
      <c r="O94" s="481"/>
      <c r="P94" s="481"/>
      <c r="Q94" s="481"/>
      <c r="R94" s="481"/>
      <c r="S94" s="481"/>
      <c r="T94" s="481"/>
      <c r="U94" s="481"/>
      <c r="V94" s="481"/>
      <c r="W94" s="481"/>
      <c r="X94" s="481"/>
      <c r="Y94" s="481"/>
      <c r="Z94" s="481"/>
      <c r="AA94" s="482"/>
      <c r="AB94" s="380"/>
      <c r="AC94" s="380"/>
      <c r="AD94" s="380"/>
      <c r="AE94" s="380"/>
      <c r="AF94" s="456"/>
      <c r="AG94" s="456"/>
      <c r="AH94" s="456"/>
      <c r="AI94" s="456"/>
      <c r="AJ94" s="456"/>
      <c r="AK94" s="457"/>
      <c r="AL94" s="457"/>
      <c r="AM94" s="457"/>
      <c r="AN94" s="457"/>
      <c r="AO94" s="457"/>
      <c r="AP94" s="456"/>
      <c r="AQ94" s="456"/>
      <c r="AR94" s="456"/>
      <c r="AS94" s="456"/>
      <c r="AT94" s="456"/>
      <c r="AU94" s="483" t="s">
        <v>24</v>
      </c>
      <c r="AV94" s="484"/>
      <c r="AW94" s="484"/>
      <c r="AX94" s="484" t="s">
        <v>164</v>
      </c>
      <c r="AY94" s="484"/>
      <c r="AZ94" s="484"/>
      <c r="BA94" s="484"/>
      <c r="BB94" s="484"/>
      <c r="BC94" s="484"/>
      <c r="BD94" s="484"/>
      <c r="BE94" s="485"/>
    </row>
    <row r="95" spans="1:62" ht="12.75" customHeight="1">
      <c r="B95" s="4"/>
      <c r="C95" s="11"/>
      <c r="D95" s="19"/>
      <c r="E95" s="20"/>
      <c r="F95" s="20"/>
      <c r="G95" s="20"/>
      <c r="H95" s="20"/>
      <c r="I95" s="20"/>
      <c r="J95" s="20"/>
      <c r="K95" s="20"/>
      <c r="L95" s="20"/>
      <c r="M95" s="20"/>
      <c r="N95" s="470"/>
      <c r="O95" s="471"/>
      <c r="P95" s="471"/>
      <c r="Q95" s="471"/>
      <c r="R95" s="471"/>
      <c r="S95" s="471"/>
      <c r="T95" s="471"/>
      <c r="U95" s="471"/>
      <c r="V95" s="471"/>
      <c r="W95" s="471"/>
      <c r="X95" s="471"/>
      <c r="Y95" s="471"/>
      <c r="Z95" s="471"/>
      <c r="AA95" s="472"/>
      <c r="AB95" s="476"/>
      <c r="AC95" s="477"/>
      <c r="AD95" s="477"/>
      <c r="AE95" s="477"/>
      <c r="AF95" s="478"/>
      <c r="AG95" s="478"/>
      <c r="AH95" s="478"/>
      <c r="AI95" s="478"/>
      <c r="AJ95" s="478"/>
      <c r="AK95" s="479"/>
      <c r="AL95" s="479"/>
      <c r="AM95" s="479"/>
      <c r="AN95" s="479"/>
      <c r="AO95" s="479"/>
      <c r="AP95" s="486">
        <f>AF95*AK95</f>
        <v>0</v>
      </c>
      <c r="AQ95" s="486"/>
      <c r="AR95" s="486"/>
      <c r="AS95" s="486"/>
      <c r="AT95" s="486"/>
      <c r="AU95" s="487"/>
      <c r="AV95" s="488"/>
      <c r="AW95" s="488"/>
      <c r="AX95" s="491"/>
      <c r="AY95" s="492"/>
      <c r="AZ95" s="492"/>
      <c r="BA95" s="492"/>
      <c r="BB95" s="492"/>
      <c r="BC95" s="492"/>
      <c r="BD95" s="492"/>
      <c r="BE95" s="493"/>
    </row>
    <row r="96" spans="1:62" ht="12.75" customHeight="1">
      <c r="B96" s="4"/>
      <c r="C96" s="11"/>
      <c r="D96" s="21"/>
      <c r="E96" s="22"/>
      <c r="F96" s="22"/>
      <c r="G96" s="22"/>
      <c r="H96" s="22"/>
      <c r="I96" s="22"/>
      <c r="J96" s="22"/>
      <c r="K96" s="22"/>
      <c r="L96" s="22"/>
      <c r="M96" s="22"/>
      <c r="N96" s="473"/>
      <c r="O96" s="474"/>
      <c r="P96" s="474"/>
      <c r="Q96" s="474"/>
      <c r="R96" s="474"/>
      <c r="S96" s="474"/>
      <c r="T96" s="474"/>
      <c r="U96" s="474"/>
      <c r="V96" s="474"/>
      <c r="W96" s="474"/>
      <c r="X96" s="474"/>
      <c r="Y96" s="474"/>
      <c r="Z96" s="474"/>
      <c r="AA96" s="475"/>
      <c r="AB96" s="477"/>
      <c r="AC96" s="477"/>
      <c r="AD96" s="477"/>
      <c r="AE96" s="477"/>
      <c r="AF96" s="478"/>
      <c r="AG96" s="478"/>
      <c r="AH96" s="478"/>
      <c r="AI96" s="478"/>
      <c r="AJ96" s="478"/>
      <c r="AK96" s="479"/>
      <c r="AL96" s="479"/>
      <c r="AM96" s="479"/>
      <c r="AN96" s="479"/>
      <c r="AO96" s="479"/>
      <c r="AP96" s="486"/>
      <c r="AQ96" s="486"/>
      <c r="AR96" s="486"/>
      <c r="AS96" s="486"/>
      <c r="AT96" s="486"/>
      <c r="AU96" s="489"/>
      <c r="AV96" s="86"/>
      <c r="AW96" s="86"/>
      <c r="AX96" s="494"/>
      <c r="AY96" s="495"/>
      <c r="AZ96" s="495"/>
      <c r="BA96" s="495"/>
      <c r="BB96" s="495"/>
      <c r="BC96" s="495"/>
      <c r="BD96" s="495"/>
      <c r="BE96" s="496"/>
    </row>
    <row r="97" spans="2:57" ht="12.75" customHeight="1">
      <c r="B97" s="4"/>
      <c r="C97" s="11"/>
      <c r="D97" s="21"/>
      <c r="E97" s="22"/>
      <c r="F97" s="22"/>
      <c r="G97" s="22"/>
      <c r="H97" s="22"/>
      <c r="I97" s="22"/>
      <c r="J97" s="22"/>
      <c r="K97" s="22"/>
      <c r="L97" s="22"/>
      <c r="M97" s="22"/>
      <c r="N97" s="464"/>
      <c r="O97" s="465"/>
      <c r="P97" s="465"/>
      <c r="Q97" s="465"/>
      <c r="R97" s="465"/>
      <c r="S97" s="465"/>
      <c r="T97" s="465"/>
      <c r="U97" s="465"/>
      <c r="V97" s="465"/>
      <c r="W97" s="465"/>
      <c r="X97" s="465"/>
      <c r="Y97" s="465"/>
      <c r="Z97" s="465"/>
      <c r="AA97" s="466"/>
      <c r="AB97" s="477"/>
      <c r="AC97" s="477"/>
      <c r="AD97" s="477"/>
      <c r="AE97" s="477"/>
      <c r="AF97" s="478"/>
      <c r="AG97" s="478"/>
      <c r="AH97" s="478"/>
      <c r="AI97" s="478"/>
      <c r="AJ97" s="478"/>
      <c r="AK97" s="479"/>
      <c r="AL97" s="479"/>
      <c r="AM97" s="479"/>
      <c r="AN97" s="479"/>
      <c r="AO97" s="479"/>
      <c r="AP97" s="486"/>
      <c r="AQ97" s="486"/>
      <c r="AR97" s="486"/>
      <c r="AS97" s="486"/>
      <c r="AT97" s="486"/>
      <c r="AU97" s="489"/>
      <c r="AV97" s="86"/>
      <c r="AW97" s="86"/>
      <c r="AX97" s="494"/>
      <c r="AY97" s="495"/>
      <c r="AZ97" s="495"/>
      <c r="BA97" s="495"/>
      <c r="BB97" s="495"/>
      <c r="BC97" s="495"/>
      <c r="BD97" s="495"/>
      <c r="BE97" s="496"/>
    </row>
    <row r="98" spans="2:57" ht="12.75" customHeight="1">
      <c r="B98" s="4"/>
      <c r="C98" s="11"/>
      <c r="D98" s="23"/>
      <c r="E98" s="24"/>
      <c r="F98" s="24"/>
      <c r="G98" s="24"/>
      <c r="H98" s="24"/>
      <c r="I98" s="24"/>
      <c r="J98" s="24"/>
      <c r="K98" s="24"/>
      <c r="L98" s="24"/>
      <c r="M98" s="24"/>
      <c r="N98" s="467" t="s">
        <v>168</v>
      </c>
      <c r="O98" s="468"/>
      <c r="P98" s="468"/>
      <c r="Q98" s="468"/>
      <c r="R98" s="468"/>
      <c r="S98" s="468"/>
      <c r="T98" s="468"/>
      <c r="U98" s="468"/>
      <c r="V98" s="468"/>
      <c r="W98" s="468"/>
      <c r="X98" s="468"/>
      <c r="Y98" s="468"/>
      <c r="Z98" s="468"/>
      <c r="AA98" s="469"/>
      <c r="AB98" s="477"/>
      <c r="AC98" s="477"/>
      <c r="AD98" s="477"/>
      <c r="AE98" s="477"/>
      <c r="AF98" s="478"/>
      <c r="AG98" s="478"/>
      <c r="AH98" s="478"/>
      <c r="AI98" s="478"/>
      <c r="AJ98" s="478"/>
      <c r="AK98" s="479"/>
      <c r="AL98" s="479"/>
      <c r="AM98" s="479"/>
      <c r="AN98" s="479"/>
      <c r="AO98" s="479"/>
      <c r="AP98" s="486"/>
      <c r="AQ98" s="486"/>
      <c r="AR98" s="486"/>
      <c r="AS98" s="486"/>
      <c r="AT98" s="486"/>
      <c r="AU98" s="490"/>
      <c r="AV98" s="87"/>
      <c r="AW98" s="87"/>
      <c r="AX98" s="497"/>
      <c r="AY98" s="498"/>
      <c r="AZ98" s="498"/>
      <c r="BA98" s="498"/>
      <c r="BB98" s="498"/>
      <c r="BC98" s="498"/>
      <c r="BD98" s="498"/>
      <c r="BE98" s="499"/>
    </row>
    <row r="99" spans="2:57" ht="12.75" customHeight="1">
      <c r="B99" s="4"/>
      <c r="C99" s="11"/>
      <c r="D99" s="19"/>
      <c r="E99" s="20"/>
      <c r="F99" s="20"/>
      <c r="G99" s="20"/>
      <c r="H99" s="20"/>
      <c r="I99" s="20"/>
      <c r="J99" s="20"/>
      <c r="K99" s="20"/>
      <c r="L99" s="20"/>
      <c r="M99" s="20"/>
      <c r="N99" s="470"/>
      <c r="O99" s="471"/>
      <c r="P99" s="471"/>
      <c r="Q99" s="471"/>
      <c r="R99" s="471"/>
      <c r="S99" s="471"/>
      <c r="T99" s="471"/>
      <c r="U99" s="471"/>
      <c r="V99" s="471"/>
      <c r="W99" s="471"/>
      <c r="X99" s="471"/>
      <c r="Y99" s="471"/>
      <c r="Z99" s="471"/>
      <c r="AA99" s="472"/>
      <c r="AB99" s="476"/>
      <c r="AC99" s="477"/>
      <c r="AD99" s="477"/>
      <c r="AE99" s="477"/>
      <c r="AF99" s="478"/>
      <c r="AG99" s="478"/>
      <c r="AH99" s="478"/>
      <c r="AI99" s="478"/>
      <c r="AJ99" s="478"/>
      <c r="AK99" s="479"/>
      <c r="AL99" s="479"/>
      <c r="AM99" s="479"/>
      <c r="AN99" s="479"/>
      <c r="AO99" s="479"/>
      <c r="AP99" s="486">
        <f>AF99*AK99</f>
        <v>0</v>
      </c>
      <c r="AQ99" s="486"/>
      <c r="AR99" s="486"/>
      <c r="AS99" s="486"/>
      <c r="AT99" s="486"/>
      <c r="AU99" s="487"/>
      <c r="AV99" s="488"/>
      <c r="AW99" s="488"/>
      <c r="AX99" s="491"/>
      <c r="AY99" s="492"/>
      <c r="AZ99" s="492"/>
      <c r="BA99" s="492"/>
      <c r="BB99" s="492"/>
      <c r="BC99" s="492"/>
      <c r="BD99" s="492"/>
      <c r="BE99" s="493"/>
    </row>
    <row r="100" spans="2:57" ht="12.75" customHeight="1">
      <c r="B100" s="4"/>
      <c r="C100" s="11"/>
      <c r="D100" s="21"/>
      <c r="E100" s="22"/>
      <c r="F100" s="22"/>
      <c r="G100" s="22"/>
      <c r="H100" s="22"/>
      <c r="I100" s="22"/>
      <c r="J100" s="22"/>
      <c r="K100" s="22"/>
      <c r="L100" s="22"/>
      <c r="M100" s="22"/>
      <c r="N100" s="473"/>
      <c r="O100" s="474"/>
      <c r="P100" s="474"/>
      <c r="Q100" s="474"/>
      <c r="R100" s="474"/>
      <c r="S100" s="474"/>
      <c r="T100" s="474"/>
      <c r="U100" s="474"/>
      <c r="V100" s="474"/>
      <c r="W100" s="474"/>
      <c r="X100" s="474"/>
      <c r="Y100" s="474"/>
      <c r="Z100" s="474"/>
      <c r="AA100" s="475"/>
      <c r="AB100" s="477"/>
      <c r="AC100" s="477"/>
      <c r="AD100" s="477"/>
      <c r="AE100" s="477"/>
      <c r="AF100" s="478"/>
      <c r="AG100" s="478"/>
      <c r="AH100" s="478"/>
      <c r="AI100" s="478"/>
      <c r="AJ100" s="478"/>
      <c r="AK100" s="479"/>
      <c r="AL100" s="479"/>
      <c r="AM100" s="479"/>
      <c r="AN100" s="479"/>
      <c r="AO100" s="479"/>
      <c r="AP100" s="486"/>
      <c r="AQ100" s="486"/>
      <c r="AR100" s="486"/>
      <c r="AS100" s="486"/>
      <c r="AT100" s="486"/>
      <c r="AU100" s="489"/>
      <c r="AV100" s="86"/>
      <c r="AW100" s="86"/>
      <c r="AX100" s="494"/>
      <c r="AY100" s="495"/>
      <c r="AZ100" s="495"/>
      <c r="BA100" s="495"/>
      <c r="BB100" s="495"/>
      <c r="BC100" s="495"/>
      <c r="BD100" s="495"/>
      <c r="BE100" s="496"/>
    </row>
    <row r="101" spans="2:57" ht="12.75" customHeight="1">
      <c r="B101" s="4"/>
      <c r="C101" s="11"/>
      <c r="D101" s="21"/>
      <c r="E101" s="22"/>
      <c r="F101" s="22"/>
      <c r="G101" s="22"/>
      <c r="H101" s="22"/>
      <c r="I101" s="22"/>
      <c r="J101" s="22"/>
      <c r="K101" s="22"/>
      <c r="L101" s="22"/>
      <c r="M101" s="22"/>
      <c r="N101" s="464"/>
      <c r="O101" s="465"/>
      <c r="P101" s="465"/>
      <c r="Q101" s="465"/>
      <c r="R101" s="465"/>
      <c r="S101" s="465"/>
      <c r="T101" s="465"/>
      <c r="U101" s="465"/>
      <c r="V101" s="465"/>
      <c r="W101" s="465"/>
      <c r="X101" s="465"/>
      <c r="Y101" s="465"/>
      <c r="Z101" s="465"/>
      <c r="AA101" s="466"/>
      <c r="AB101" s="477"/>
      <c r="AC101" s="477"/>
      <c r="AD101" s="477"/>
      <c r="AE101" s="477"/>
      <c r="AF101" s="478"/>
      <c r="AG101" s="478"/>
      <c r="AH101" s="478"/>
      <c r="AI101" s="478"/>
      <c r="AJ101" s="478"/>
      <c r="AK101" s="479"/>
      <c r="AL101" s="479"/>
      <c r="AM101" s="479"/>
      <c r="AN101" s="479"/>
      <c r="AO101" s="479"/>
      <c r="AP101" s="486"/>
      <c r="AQ101" s="486"/>
      <c r="AR101" s="486"/>
      <c r="AS101" s="486"/>
      <c r="AT101" s="486"/>
      <c r="AU101" s="489"/>
      <c r="AV101" s="86"/>
      <c r="AW101" s="86"/>
      <c r="AX101" s="494"/>
      <c r="AY101" s="495"/>
      <c r="AZ101" s="495"/>
      <c r="BA101" s="495"/>
      <c r="BB101" s="495"/>
      <c r="BC101" s="495"/>
      <c r="BD101" s="495"/>
      <c r="BE101" s="496"/>
    </row>
    <row r="102" spans="2:57" ht="12.75" customHeight="1">
      <c r="B102" s="4"/>
      <c r="C102" s="11"/>
      <c r="D102" s="23"/>
      <c r="E102" s="24"/>
      <c r="F102" s="24"/>
      <c r="G102" s="24"/>
      <c r="H102" s="24"/>
      <c r="I102" s="24"/>
      <c r="J102" s="24"/>
      <c r="K102" s="24"/>
      <c r="L102" s="24"/>
      <c r="M102" s="24"/>
      <c r="N102" s="467" t="s">
        <v>168</v>
      </c>
      <c r="O102" s="468"/>
      <c r="P102" s="468"/>
      <c r="Q102" s="468"/>
      <c r="R102" s="468"/>
      <c r="S102" s="468"/>
      <c r="T102" s="468"/>
      <c r="U102" s="468"/>
      <c r="V102" s="468"/>
      <c r="W102" s="468"/>
      <c r="X102" s="468"/>
      <c r="Y102" s="468"/>
      <c r="Z102" s="468"/>
      <c r="AA102" s="469"/>
      <c r="AB102" s="477"/>
      <c r="AC102" s="477"/>
      <c r="AD102" s="477"/>
      <c r="AE102" s="477"/>
      <c r="AF102" s="478"/>
      <c r="AG102" s="478"/>
      <c r="AH102" s="478"/>
      <c r="AI102" s="478"/>
      <c r="AJ102" s="478"/>
      <c r="AK102" s="479"/>
      <c r="AL102" s="479"/>
      <c r="AM102" s="479"/>
      <c r="AN102" s="479"/>
      <c r="AO102" s="479"/>
      <c r="AP102" s="486"/>
      <c r="AQ102" s="486"/>
      <c r="AR102" s="486"/>
      <c r="AS102" s="486"/>
      <c r="AT102" s="486"/>
      <c r="AU102" s="490"/>
      <c r="AV102" s="87"/>
      <c r="AW102" s="87"/>
      <c r="AX102" s="497"/>
      <c r="AY102" s="498"/>
      <c r="AZ102" s="498"/>
      <c r="BA102" s="498"/>
      <c r="BB102" s="498"/>
      <c r="BC102" s="498"/>
      <c r="BD102" s="498"/>
      <c r="BE102" s="499"/>
    </row>
    <row r="103" spans="2:57" ht="12.75" customHeight="1">
      <c r="B103" s="4"/>
      <c r="C103" s="11"/>
      <c r="D103" s="19"/>
      <c r="E103" s="20"/>
      <c r="F103" s="20"/>
      <c r="G103" s="20"/>
      <c r="H103" s="20"/>
      <c r="I103" s="20"/>
      <c r="J103" s="20"/>
      <c r="K103" s="20"/>
      <c r="L103" s="20"/>
      <c r="M103" s="20"/>
      <c r="N103" s="470"/>
      <c r="O103" s="471"/>
      <c r="P103" s="471"/>
      <c r="Q103" s="471"/>
      <c r="R103" s="471"/>
      <c r="S103" s="471"/>
      <c r="T103" s="471"/>
      <c r="U103" s="471"/>
      <c r="V103" s="471"/>
      <c r="W103" s="471"/>
      <c r="X103" s="471"/>
      <c r="Y103" s="471"/>
      <c r="Z103" s="471"/>
      <c r="AA103" s="472"/>
      <c r="AB103" s="476"/>
      <c r="AC103" s="477"/>
      <c r="AD103" s="477"/>
      <c r="AE103" s="477"/>
      <c r="AF103" s="478"/>
      <c r="AG103" s="478"/>
      <c r="AH103" s="478"/>
      <c r="AI103" s="478"/>
      <c r="AJ103" s="478"/>
      <c r="AK103" s="479"/>
      <c r="AL103" s="479"/>
      <c r="AM103" s="479"/>
      <c r="AN103" s="479"/>
      <c r="AO103" s="479"/>
      <c r="AP103" s="486">
        <f>AF103*AK103</f>
        <v>0</v>
      </c>
      <c r="AQ103" s="486"/>
      <c r="AR103" s="486"/>
      <c r="AS103" s="486"/>
      <c r="AT103" s="486"/>
      <c r="AU103" s="487"/>
      <c r="AV103" s="488"/>
      <c r="AW103" s="488"/>
      <c r="AX103" s="491"/>
      <c r="AY103" s="492"/>
      <c r="AZ103" s="492"/>
      <c r="BA103" s="492"/>
      <c r="BB103" s="492"/>
      <c r="BC103" s="492"/>
      <c r="BD103" s="492"/>
      <c r="BE103" s="493"/>
    </row>
    <row r="104" spans="2:57" ht="12.75" customHeight="1">
      <c r="B104" s="4"/>
      <c r="C104" s="11"/>
      <c r="D104" s="21"/>
      <c r="E104" s="22"/>
      <c r="F104" s="22"/>
      <c r="G104" s="22"/>
      <c r="H104" s="22"/>
      <c r="I104" s="22"/>
      <c r="J104" s="22"/>
      <c r="K104" s="22"/>
      <c r="L104" s="22"/>
      <c r="M104" s="22"/>
      <c r="N104" s="473"/>
      <c r="O104" s="474"/>
      <c r="P104" s="474"/>
      <c r="Q104" s="474"/>
      <c r="R104" s="474"/>
      <c r="S104" s="474"/>
      <c r="T104" s="474"/>
      <c r="U104" s="474"/>
      <c r="V104" s="474"/>
      <c r="W104" s="474"/>
      <c r="X104" s="474"/>
      <c r="Y104" s="474"/>
      <c r="Z104" s="474"/>
      <c r="AA104" s="475"/>
      <c r="AB104" s="477"/>
      <c r="AC104" s="477"/>
      <c r="AD104" s="477"/>
      <c r="AE104" s="477"/>
      <c r="AF104" s="478"/>
      <c r="AG104" s="478"/>
      <c r="AH104" s="478"/>
      <c r="AI104" s="478"/>
      <c r="AJ104" s="478"/>
      <c r="AK104" s="479"/>
      <c r="AL104" s="479"/>
      <c r="AM104" s="479"/>
      <c r="AN104" s="479"/>
      <c r="AO104" s="479"/>
      <c r="AP104" s="486"/>
      <c r="AQ104" s="486"/>
      <c r="AR104" s="486"/>
      <c r="AS104" s="486"/>
      <c r="AT104" s="486"/>
      <c r="AU104" s="489"/>
      <c r="AV104" s="86"/>
      <c r="AW104" s="86"/>
      <c r="AX104" s="494"/>
      <c r="AY104" s="495"/>
      <c r="AZ104" s="495"/>
      <c r="BA104" s="495"/>
      <c r="BB104" s="495"/>
      <c r="BC104" s="495"/>
      <c r="BD104" s="495"/>
      <c r="BE104" s="496"/>
    </row>
    <row r="105" spans="2:57" ht="12.75" customHeight="1">
      <c r="B105" s="4"/>
      <c r="C105" s="11"/>
      <c r="D105" s="21"/>
      <c r="E105" s="22"/>
      <c r="F105" s="22"/>
      <c r="G105" s="22"/>
      <c r="H105" s="22"/>
      <c r="I105" s="22"/>
      <c r="J105" s="22"/>
      <c r="K105" s="22"/>
      <c r="L105" s="22"/>
      <c r="M105" s="22"/>
      <c r="N105" s="464"/>
      <c r="O105" s="465"/>
      <c r="P105" s="465"/>
      <c r="Q105" s="465"/>
      <c r="R105" s="465"/>
      <c r="S105" s="465"/>
      <c r="T105" s="465"/>
      <c r="U105" s="465"/>
      <c r="V105" s="465"/>
      <c r="W105" s="465"/>
      <c r="X105" s="465"/>
      <c r="Y105" s="465"/>
      <c r="Z105" s="465"/>
      <c r="AA105" s="466"/>
      <c r="AB105" s="477"/>
      <c r="AC105" s="477"/>
      <c r="AD105" s="477"/>
      <c r="AE105" s="477"/>
      <c r="AF105" s="478"/>
      <c r="AG105" s="478"/>
      <c r="AH105" s="478"/>
      <c r="AI105" s="478"/>
      <c r="AJ105" s="478"/>
      <c r="AK105" s="479"/>
      <c r="AL105" s="479"/>
      <c r="AM105" s="479"/>
      <c r="AN105" s="479"/>
      <c r="AO105" s="479"/>
      <c r="AP105" s="486"/>
      <c r="AQ105" s="486"/>
      <c r="AR105" s="486"/>
      <c r="AS105" s="486"/>
      <c r="AT105" s="486"/>
      <c r="AU105" s="489"/>
      <c r="AV105" s="86"/>
      <c r="AW105" s="86"/>
      <c r="AX105" s="494"/>
      <c r="AY105" s="495"/>
      <c r="AZ105" s="495"/>
      <c r="BA105" s="495"/>
      <c r="BB105" s="495"/>
      <c r="BC105" s="495"/>
      <c r="BD105" s="495"/>
      <c r="BE105" s="496"/>
    </row>
    <row r="106" spans="2:57" ht="12.75" customHeight="1">
      <c r="B106" s="4"/>
      <c r="C106" s="11"/>
      <c r="D106" s="23"/>
      <c r="E106" s="24"/>
      <c r="F106" s="24"/>
      <c r="G106" s="24"/>
      <c r="H106" s="24"/>
      <c r="I106" s="24"/>
      <c r="J106" s="24"/>
      <c r="K106" s="24"/>
      <c r="L106" s="24"/>
      <c r="M106" s="24"/>
      <c r="N106" s="467" t="s">
        <v>168</v>
      </c>
      <c r="O106" s="468"/>
      <c r="P106" s="468"/>
      <c r="Q106" s="468"/>
      <c r="R106" s="468"/>
      <c r="S106" s="468"/>
      <c r="T106" s="468"/>
      <c r="U106" s="468"/>
      <c r="V106" s="468"/>
      <c r="W106" s="468"/>
      <c r="X106" s="468"/>
      <c r="Y106" s="468"/>
      <c r="Z106" s="468"/>
      <c r="AA106" s="469"/>
      <c r="AB106" s="477"/>
      <c r="AC106" s="477"/>
      <c r="AD106" s="477"/>
      <c r="AE106" s="477"/>
      <c r="AF106" s="478"/>
      <c r="AG106" s="478"/>
      <c r="AH106" s="478"/>
      <c r="AI106" s="478"/>
      <c r="AJ106" s="478"/>
      <c r="AK106" s="479"/>
      <c r="AL106" s="479"/>
      <c r="AM106" s="479"/>
      <c r="AN106" s="479"/>
      <c r="AO106" s="479"/>
      <c r="AP106" s="486"/>
      <c r="AQ106" s="486"/>
      <c r="AR106" s="486"/>
      <c r="AS106" s="486"/>
      <c r="AT106" s="486"/>
      <c r="AU106" s="490"/>
      <c r="AV106" s="87"/>
      <c r="AW106" s="87"/>
      <c r="AX106" s="497"/>
      <c r="AY106" s="498"/>
      <c r="AZ106" s="498"/>
      <c r="BA106" s="498"/>
      <c r="BB106" s="498"/>
      <c r="BC106" s="498"/>
      <c r="BD106" s="498"/>
      <c r="BE106" s="499"/>
    </row>
    <row r="107" spans="2:57" ht="12.75" customHeight="1">
      <c r="B107" s="4"/>
      <c r="C107" s="11"/>
      <c r="D107" s="19"/>
      <c r="E107" s="20"/>
      <c r="F107" s="20"/>
      <c r="G107" s="20"/>
      <c r="H107" s="20"/>
      <c r="I107" s="20"/>
      <c r="J107" s="20"/>
      <c r="K107" s="20"/>
      <c r="L107" s="20"/>
      <c r="M107" s="20"/>
      <c r="N107" s="470"/>
      <c r="O107" s="471"/>
      <c r="P107" s="471"/>
      <c r="Q107" s="471"/>
      <c r="R107" s="471"/>
      <c r="S107" s="471"/>
      <c r="T107" s="471"/>
      <c r="U107" s="471"/>
      <c r="V107" s="471"/>
      <c r="W107" s="471"/>
      <c r="X107" s="471"/>
      <c r="Y107" s="471"/>
      <c r="Z107" s="471"/>
      <c r="AA107" s="472"/>
      <c r="AB107" s="476"/>
      <c r="AC107" s="477"/>
      <c r="AD107" s="477"/>
      <c r="AE107" s="477"/>
      <c r="AF107" s="478"/>
      <c r="AG107" s="478"/>
      <c r="AH107" s="478"/>
      <c r="AI107" s="478"/>
      <c r="AJ107" s="478"/>
      <c r="AK107" s="479"/>
      <c r="AL107" s="479"/>
      <c r="AM107" s="479"/>
      <c r="AN107" s="479"/>
      <c r="AO107" s="479"/>
      <c r="AP107" s="486">
        <f>AF107*AK107</f>
        <v>0</v>
      </c>
      <c r="AQ107" s="486"/>
      <c r="AR107" s="486"/>
      <c r="AS107" s="486"/>
      <c r="AT107" s="486"/>
      <c r="AU107" s="487"/>
      <c r="AV107" s="488"/>
      <c r="AW107" s="488"/>
      <c r="AX107" s="491"/>
      <c r="AY107" s="492"/>
      <c r="AZ107" s="492"/>
      <c r="BA107" s="492"/>
      <c r="BB107" s="492"/>
      <c r="BC107" s="492"/>
      <c r="BD107" s="492"/>
      <c r="BE107" s="493"/>
    </row>
    <row r="108" spans="2:57" ht="12.75" customHeight="1">
      <c r="B108" s="4"/>
      <c r="C108" s="11"/>
      <c r="D108" s="21"/>
      <c r="E108" s="22"/>
      <c r="F108" s="22"/>
      <c r="G108" s="22"/>
      <c r="H108" s="22"/>
      <c r="I108" s="22"/>
      <c r="J108" s="22"/>
      <c r="K108" s="22"/>
      <c r="L108" s="22"/>
      <c r="M108" s="22"/>
      <c r="N108" s="473"/>
      <c r="O108" s="474"/>
      <c r="P108" s="474"/>
      <c r="Q108" s="474"/>
      <c r="R108" s="474"/>
      <c r="S108" s="474"/>
      <c r="T108" s="474"/>
      <c r="U108" s="474"/>
      <c r="V108" s="474"/>
      <c r="W108" s="474"/>
      <c r="X108" s="474"/>
      <c r="Y108" s="474"/>
      <c r="Z108" s="474"/>
      <c r="AA108" s="475"/>
      <c r="AB108" s="477"/>
      <c r="AC108" s="477"/>
      <c r="AD108" s="477"/>
      <c r="AE108" s="477"/>
      <c r="AF108" s="478"/>
      <c r="AG108" s="478"/>
      <c r="AH108" s="478"/>
      <c r="AI108" s="478"/>
      <c r="AJ108" s="478"/>
      <c r="AK108" s="479"/>
      <c r="AL108" s="479"/>
      <c r="AM108" s="479"/>
      <c r="AN108" s="479"/>
      <c r="AO108" s="479"/>
      <c r="AP108" s="486"/>
      <c r="AQ108" s="486"/>
      <c r="AR108" s="486"/>
      <c r="AS108" s="486"/>
      <c r="AT108" s="486"/>
      <c r="AU108" s="489"/>
      <c r="AV108" s="86"/>
      <c r="AW108" s="86"/>
      <c r="AX108" s="494"/>
      <c r="AY108" s="495"/>
      <c r="AZ108" s="495"/>
      <c r="BA108" s="495"/>
      <c r="BB108" s="495"/>
      <c r="BC108" s="495"/>
      <c r="BD108" s="495"/>
      <c r="BE108" s="496"/>
    </row>
    <row r="109" spans="2:57" ht="12.75" customHeight="1">
      <c r="B109" s="4"/>
      <c r="C109" s="11"/>
      <c r="D109" s="21"/>
      <c r="E109" s="22"/>
      <c r="F109" s="22"/>
      <c r="G109" s="22"/>
      <c r="H109" s="22"/>
      <c r="I109" s="22"/>
      <c r="J109" s="22"/>
      <c r="K109" s="22"/>
      <c r="L109" s="22"/>
      <c r="M109" s="22"/>
      <c r="N109" s="464"/>
      <c r="O109" s="465"/>
      <c r="P109" s="465"/>
      <c r="Q109" s="465"/>
      <c r="R109" s="465"/>
      <c r="S109" s="465"/>
      <c r="T109" s="465"/>
      <c r="U109" s="465"/>
      <c r="V109" s="465"/>
      <c r="W109" s="465"/>
      <c r="X109" s="465"/>
      <c r="Y109" s="465"/>
      <c r="Z109" s="465"/>
      <c r="AA109" s="466"/>
      <c r="AB109" s="477"/>
      <c r="AC109" s="477"/>
      <c r="AD109" s="477"/>
      <c r="AE109" s="477"/>
      <c r="AF109" s="478"/>
      <c r="AG109" s="478"/>
      <c r="AH109" s="478"/>
      <c r="AI109" s="478"/>
      <c r="AJ109" s="478"/>
      <c r="AK109" s="479"/>
      <c r="AL109" s="479"/>
      <c r="AM109" s="479"/>
      <c r="AN109" s="479"/>
      <c r="AO109" s="479"/>
      <c r="AP109" s="486"/>
      <c r="AQ109" s="486"/>
      <c r="AR109" s="486"/>
      <c r="AS109" s="486"/>
      <c r="AT109" s="486"/>
      <c r="AU109" s="489"/>
      <c r="AV109" s="86"/>
      <c r="AW109" s="86"/>
      <c r="AX109" s="494"/>
      <c r="AY109" s="495"/>
      <c r="AZ109" s="495"/>
      <c r="BA109" s="495"/>
      <c r="BB109" s="495"/>
      <c r="BC109" s="495"/>
      <c r="BD109" s="495"/>
      <c r="BE109" s="496"/>
    </row>
    <row r="110" spans="2:57" ht="12.75" customHeight="1">
      <c r="B110" s="4"/>
      <c r="C110" s="11"/>
      <c r="D110" s="23"/>
      <c r="E110" s="24"/>
      <c r="F110" s="24"/>
      <c r="G110" s="24"/>
      <c r="H110" s="24"/>
      <c r="I110" s="24"/>
      <c r="J110" s="24"/>
      <c r="K110" s="24"/>
      <c r="L110" s="24"/>
      <c r="M110" s="24"/>
      <c r="N110" s="467" t="s">
        <v>168</v>
      </c>
      <c r="O110" s="468"/>
      <c r="P110" s="468"/>
      <c r="Q110" s="468"/>
      <c r="R110" s="468"/>
      <c r="S110" s="468"/>
      <c r="T110" s="468"/>
      <c r="U110" s="468"/>
      <c r="V110" s="468"/>
      <c r="W110" s="468"/>
      <c r="X110" s="468"/>
      <c r="Y110" s="468"/>
      <c r="Z110" s="468"/>
      <c r="AA110" s="469"/>
      <c r="AB110" s="477"/>
      <c r="AC110" s="477"/>
      <c r="AD110" s="477"/>
      <c r="AE110" s="477"/>
      <c r="AF110" s="478"/>
      <c r="AG110" s="478"/>
      <c r="AH110" s="478"/>
      <c r="AI110" s="478"/>
      <c r="AJ110" s="478"/>
      <c r="AK110" s="479"/>
      <c r="AL110" s="479"/>
      <c r="AM110" s="479"/>
      <c r="AN110" s="479"/>
      <c r="AO110" s="479"/>
      <c r="AP110" s="486"/>
      <c r="AQ110" s="486"/>
      <c r="AR110" s="486"/>
      <c r="AS110" s="486"/>
      <c r="AT110" s="486"/>
      <c r="AU110" s="490"/>
      <c r="AV110" s="87"/>
      <c r="AW110" s="87"/>
      <c r="AX110" s="497"/>
      <c r="AY110" s="498"/>
      <c r="AZ110" s="498"/>
      <c r="BA110" s="498"/>
      <c r="BB110" s="498"/>
      <c r="BC110" s="498"/>
      <c r="BD110" s="498"/>
      <c r="BE110" s="499"/>
    </row>
    <row r="111" spans="2:57" ht="12.75" customHeight="1">
      <c r="B111" s="4"/>
      <c r="C111" s="11"/>
      <c r="D111" s="19"/>
      <c r="E111" s="20"/>
      <c r="F111" s="20"/>
      <c r="G111" s="20"/>
      <c r="H111" s="20"/>
      <c r="I111" s="20"/>
      <c r="J111" s="20"/>
      <c r="K111" s="20"/>
      <c r="L111" s="20"/>
      <c r="M111" s="20"/>
      <c r="N111" s="470"/>
      <c r="O111" s="471"/>
      <c r="P111" s="471"/>
      <c r="Q111" s="471"/>
      <c r="R111" s="471"/>
      <c r="S111" s="471"/>
      <c r="T111" s="471"/>
      <c r="U111" s="471"/>
      <c r="V111" s="471"/>
      <c r="W111" s="471"/>
      <c r="X111" s="471"/>
      <c r="Y111" s="471"/>
      <c r="Z111" s="471"/>
      <c r="AA111" s="472"/>
      <c r="AB111" s="476"/>
      <c r="AC111" s="477"/>
      <c r="AD111" s="477"/>
      <c r="AE111" s="477"/>
      <c r="AF111" s="478"/>
      <c r="AG111" s="478"/>
      <c r="AH111" s="478"/>
      <c r="AI111" s="478"/>
      <c r="AJ111" s="478"/>
      <c r="AK111" s="479"/>
      <c r="AL111" s="479"/>
      <c r="AM111" s="479"/>
      <c r="AN111" s="479"/>
      <c r="AO111" s="479"/>
      <c r="AP111" s="486">
        <f>AF111*AK111</f>
        <v>0</v>
      </c>
      <c r="AQ111" s="486"/>
      <c r="AR111" s="486"/>
      <c r="AS111" s="486"/>
      <c r="AT111" s="486"/>
      <c r="AU111" s="487"/>
      <c r="AV111" s="488"/>
      <c r="AW111" s="488"/>
      <c r="AX111" s="491"/>
      <c r="AY111" s="492"/>
      <c r="AZ111" s="492"/>
      <c r="BA111" s="492"/>
      <c r="BB111" s="492"/>
      <c r="BC111" s="492"/>
      <c r="BD111" s="492"/>
      <c r="BE111" s="493"/>
    </row>
    <row r="112" spans="2:57" ht="12.75" customHeight="1">
      <c r="B112" s="4"/>
      <c r="C112" s="11"/>
      <c r="D112" s="21"/>
      <c r="E112" s="22"/>
      <c r="F112" s="22"/>
      <c r="G112" s="22"/>
      <c r="H112" s="22"/>
      <c r="I112" s="22"/>
      <c r="J112" s="22"/>
      <c r="K112" s="22"/>
      <c r="L112" s="22"/>
      <c r="M112" s="22"/>
      <c r="N112" s="473"/>
      <c r="O112" s="474"/>
      <c r="P112" s="474"/>
      <c r="Q112" s="474"/>
      <c r="R112" s="474"/>
      <c r="S112" s="474"/>
      <c r="T112" s="474"/>
      <c r="U112" s="474"/>
      <c r="V112" s="474"/>
      <c r="W112" s="474"/>
      <c r="X112" s="474"/>
      <c r="Y112" s="474"/>
      <c r="Z112" s="474"/>
      <c r="AA112" s="475"/>
      <c r="AB112" s="477"/>
      <c r="AC112" s="477"/>
      <c r="AD112" s="477"/>
      <c r="AE112" s="477"/>
      <c r="AF112" s="478"/>
      <c r="AG112" s="478"/>
      <c r="AH112" s="478"/>
      <c r="AI112" s="478"/>
      <c r="AJ112" s="478"/>
      <c r="AK112" s="479"/>
      <c r="AL112" s="479"/>
      <c r="AM112" s="479"/>
      <c r="AN112" s="479"/>
      <c r="AO112" s="479"/>
      <c r="AP112" s="486"/>
      <c r="AQ112" s="486"/>
      <c r="AR112" s="486"/>
      <c r="AS112" s="486"/>
      <c r="AT112" s="486"/>
      <c r="AU112" s="489"/>
      <c r="AV112" s="86"/>
      <c r="AW112" s="86"/>
      <c r="AX112" s="494"/>
      <c r="AY112" s="495"/>
      <c r="AZ112" s="495"/>
      <c r="BA112" s="495"/>
      <c r="BB112" s="495"/>
      <c r="BC112" s="495"/>
      <c r="BD112" s="495"/>
      <c r="BE112" s="496"/>
    </row>
    <row r="113" spans="2:58" ht="12.75" customHeight="1">
      <c r="B113" s="4"/>
      <c r="C113" s="11"/>
      <c r="D113" s="21"/>
      <c r="E113" s="22"/>
      <c r="F113" s="22"/>
      <c r="G113" s="22"/>
      <c r="H113" s="22"/>
      <c r="I113" s="22"/>
      <c r="J113" s="22"/>
      <c r="K113" s="22"/>
      <c r="L113" s="22"/>
      <c r="M113" s="22"/>
      <c r="N113" s="464"/>
      <c r="O113" s="465"/>
      <c r="P113" s="465"/>
      <c r="Q113" s="465"/>
      <c r="R113" s="465"/>
      <c r="S113" s="465"/>
      <c r="T113" s="465"/>
      <c r="U113" s="465"/>
      <c r="V113" s="465"/>
      <c r="W113" s="465"/>
      <c r="X113" s="465"/>
      <c r="Y113" s="465"/>
      <c r="Z113" s="465"/>
      <c r="AA113" s="466"/>
      <c r="AB113" s="477"/>
      <c r="AC113" s="477"/>
      <c r="AD113" s="477"/>
      <c r="AE113" s="477"/>
      <c r="AF113" s="478"/>
      <c r="AG113" s="478"/>
      <c r="AH113" s="478"/>
      <c r="AI113" s="478"/>
      <c r="AJ113" s="478"/>
      <c r="AK113" s="479"/>
      <c r="AL113" s="479"/>
      <c r="AM113" s="479"/>
      <c r="AN113" s="479"/>
      <c r="AO113" s="479"/>
      <c r="AP113" s="486"/>
      <c r="AQ113" s="486"/>
      <c r="AR113" s="486"/>
      <c r="AS113" s="486"/>
      <c r="AT113" s="486"/>
      <c r="AU113" s="489"/>
      <c r="AV113" s="86"/>
      <c r="AW113" s="86"/>
      <c r="AX113" s="494"/>
      <c r="AY113" s="495"/>
      <c r="AZ113" s="495"/>
      <c r="BA113" s="495"/>
      <c r="BB113" s="495"/>
      <c r="BC113" s="495"/>
      <c r="BD113" s="495"/>
      <c r="BE113" s="496"/>
    </row>
    <row r="114" spans="2:58" ht="12.75" customHeight="1">
      <c r="B114" s="4"/>
      <c r="C114" s="11"/>
      <c r="D114" s="23"/>
      <c r="E114" s="24"/>
      <c r="F114" s="24"/>
      <c r="G114" s="24"/>
      <c r="H114" s="24"/>
      <c r="I114" s="24"/>
      <c r="J114" s="24"/>
      <c r="K114" s="24"/>
      <c r="L114" s="24"/>
      <c r="M114" s="24"/>
      <c r="N114" s="467" t="s">
        <v>168</v>
      </c>
      <c r="O114" s="468"/>
      <c r="P114" s="468"/>
      <c r="Q114" s="468"/>
      <c r="R114" s="468"/>
      <c r="S114" s="468"/>
      <c r="T114" s="468"/>
      <c r="U114" s="468"/>
      <c r="V114" s="468"/>
      <c r="W114" s="468"/>
      <c r="X114" s="468"/>
      <c r="Y114" s="468"/>
      <c r="Z114" s="468"/>
      <c r="AA114" s="469"/>
      <c r="AB114" s="477"/>
      <c r="AC114" s="477"/>
      <c r="AD114" s="477"/>
      <c r="AE114" s="477"/>
      <c r="AF114" s="478"/>
      <c r="AG114" s="478"/>
      <c r="AH114" s="478"/>
      <c r="AI114" s="478"/>
      <c r="AJ114" s="478"/>
      <c r="AK114" s="479"/>
      <c r="AL114" s="479"/>
      <c r="AM114" s="479"/>
      <c r="AN114" s="479"/>
      <c r="AO114" s="479"/>
      <c r="AP114" s="486"/>
      <c r="AQ114" s="486"/>
      <c r="AR114" s="486"/>
      <c r="AS114" s="486"/>
      <c r="AT114" s="486"/>
      <c r="AU114" s="490"/>
      <c r="AV114" s="87"/>
      <c r="AW114" s="87"/>
      <c r="AX114" s="497"/>
      <c r="AY114" s="498"/>
      <c r="AZ114" s="498"/>
      <c r="BA114" s="498"/>
      <c r="BB114" s="498"/>
      <c r="BC114" s="498"/>
      <c r="BD114" s="498"/>
      <c r="BE114" s="499"/>
    </row>
    <row r="115" spans="2:58" ht="15.75" customHeight="1">
      <c r="X115" s="14"/>
      <c r="Y115" s="517" t="s">
        <v>175</v>
      </c>
      <c r="Z115" s="207"/>
      <c r="AA115" s="207"/>
      <c r="AB115" s="207"/>
      <c r="AC115" s="207"/>
      <c r="AD115" s="207"/>
      <c r="AE115" s="202"/>
      <c r="AF115" s="521"/>
      <c r="AG115" s="522"/>
      <c r="AH115" s="523"/>
      <c r="AI115" s="527" t="s">
        <v>11</v>
      </c>
      <c r="AJ115" s="105"/>
      <c r="AK115" s="85" t="s">
        <v>25</v>
      </c>
      <c r="AL115" s="85"/>
      <c r="AM115" s="85"/>
      <c r="AN115" s="85"/>
      <c r="AO115" s="85"/>
      <c r="AP115" s="85"/>
      <c r="AQ115" s="85"/>
      <c r="AR115" s="85"/>
      <c r="AS115" s="85"/>
      <c r="AT115" s="85"/>
      <c r="AU115" s="500">
        <f>SUM(AP95:AT114)</f>
        <v>0</v>
      </c>
      <c r="AV115" s="501"/>
      <c r="AW115" s="501"/>
      <c r="AX115" s="501"/>
      <c r="AY115" s="501"/>
      <c r="AZ115" s="501"/>
      <c r="BA115" s="501"/>
      <c r="BB115" s="501"/>
      <c r="BC115" s="501"/>
      <c r="BD115" s="501"/>
      <c r="BE115" s="502"/>
    </row>
    <row r="116" spans="2:58" ht="15.75" customHeight="1">
      <c r="X116" s="4"/>
      <c r="Y116" s="518"/>
      <c r="Z116" s="519"/>
      <c r="AA116" s="519"/>
      <c r="AB116" s="519"/>
      <c r="AC116" s="519"/>
      <c r="AD116" s="519"/>
      <c r="AE116" s="520"/>
      <c r="AF116" s="524"/>
      <c r="AG116" s="525"/>
      <c r="AH116" s="526"/>
      <c r="AI116" s="528"/>
      <c r="AJ116" s="383"/>
      <c r="AK116" s="110"/>
      <c r="AL116" s="110"/>
      <c r="AM116" s="110"/>
      <c r="AN116" s="110"/>
      <c r="AO116" s="110"/>
      <c r="AP116" s="110"/>
      <c r="AQ116" s="110"/>
      <c r="AR116" s="110"/>
      <c r="AS116" s="110"/>
      <c r="AT116" s="110"/>
      <c r="AU116" s="503"/>
      <c r="AV116" s="504"/>
      <c r="AW116" s="504"/>
      <c r="AX116" s="504"/>
      <c r="AY116" s="504"/>
      <c r="AZ116" s="504"/>
      <c r="BA116" s="504"/>
      <c r="BB116" s="504"/>
      <c r="BC116" s="504"/>
      <c r="BD116" s="504"/>
      <c r="BE116" s="505"/>
    </row>
    <row r="117" spans="2:58" ht="20.25" customHeight="1">
      <c r="X117" s="4"/>
      <c r="Y117" s="506" t="s">
        <v>176</v>
      </c>
      <c r="Z117" s="507"/>
      <c r="AA117" s="507"/>
      <c r="AB117" s="507"/>
      <c r="AC117" s="507"/>
      <c r="AD117" s="507"/>
      <c r="AE117" s="508"/>
      <c r="AF117" s="509"/>
      <c r="AG117" s="510"/>
      <c r="AH117" s="511"/>
      <c r="AI117" s="512" t="s">
        <v>106</v>
      </c>
      <c r="AJ117" s="108"/>
      <c r="AK117" s="513" t="s">
        <v>177</v>
      </c>
      <c r="AL117" s="513"/>
      <c r="AM117" s="513"/>
      <c r="AN117" s="513"/>
      <c r="AO117" s="513"/>
      <c r="AP117" s="513"/>
      <c r="AQ117" s="513"/>
      <c r="AR117" s="513"/>
      <c r="AS117" s="513"/>
      <c r="AT117" s="513"/>
      <c r="AU117" s="514"/>
      <c r="AV117" s="515"/>
      <c r="AW117" s="515"/>
      <c r="AX117" s="515"/>
      <c r="AY117" s="515"/>
      <c r="AZ117" s="515"/>
      <c r="BA117" s="515"/>
      <c r="BB117" s="515"/>
      <c r="BC117" s="515"/>
      <c r="BD117" s="515"/>
      <c r="BE117" s="516"/>
    </row>
    <row r="118" spans="2:58" ht="15" customHeight="1">
      <c r="B118" s="2" t="s">
        <v>178</v>
      </c>
      <c r="D118" s="13"/>
      <c r="E118" s="13"/>
      <c r="F118" s="13"/>
      <c r="G118" s="13"/>
      <c r="H118" s="13"/>
      <c r="I118" s="13"/>
      <c r="J118" s="13"/>
      <c r="K118" s="13"/>
      <c r="L118" s="13"/>
    </row>
    <row r="119" spans="2:58" ht="12.75" customHeight="1">
      <c r="B119" s="4"/>
      <c r="C119" s="11"/>
      <c r="D119" s="201" t="s">
        <v>18</v>
      </c>
      <c r="E119" s="181"/>
      <c r="F119" s="181"/>
      <c r="G119" s="181"/>
      <c r="H119" s="181"/>
      <c r="I119" s="181"/>
      <c r="J119" s="181"/>
      <c r="K119" s="181"/>
      <c r="L119" s="181"/>
      <c r="M119" s="529"/>
      <c r="N119" s="181" t="s">
        <v>179</v>
      </c>
      <c r="O119" s="181"/>
      <c r="P119" s="181"/>
      <c r="Q119" s="181"/>
      <c r="R119" s="181"/>
      <c r="S119" s="181"/>
      <c r="T119" s="181"/>
      <c r="U119" s="181"/>
      <c r="V119" s="181"/>
      <c r="W119" s="181"/>
      <c r="X119" s="181"/>
      <c r="Y119" s="181"/>
      <c r="Z119" s="181"/>
      <c r="AA119" s="181"/>
      <c r="AB119" s="201" t="s">
        <v>72</v>
      </c>
      <c r="AC119" s="181"/>
      <c r="AD119" s="181"/>
      <c r="AE119" s="529"/>
      <c r="AF119" s="201" t="s">
        <v>18</v>
      </c>
      <c r="AG119" s="181"/>
      <c r="AH119" s="181"/>
      <c r="AI119" s="181"/>
      <c r="AJ119" s="181"/>
      <c r="AK119" s="181"/>
      <c r="AL119" s="181"/>
      <c r="AM119" s="181"/>
      <c r="AN119" s="181"/>
      <c r="AO119" s="201" t="s">
        <v>180</v>
      </c>
      <c r="AP119" s="181"/>
      <c r="AQ119" s="181"/>
      <c r="AR119" s="181"/>
      <c r="AS119" s="181"/>
      <c r="AT119" s="181"/>
      <c r="AU119" s="181"/>
      <c r="AV119" s="181"/>
      <c r="AW119" s="181"/>
      <c r="AX119" s="181"/>
      <c r="AY119" s="181"/>
      <c r="AZ119" s="181"/>
      <c r="BA119" s="181"/>
      <c r="BB119" s="529"/>
      <c r="BC119" s="265" t="s">
        <v>72</v>
      </c>
      <c r="BD119" s="266"/>
      <c r="BE119" s="266"/>
      <c r="BF119" s="385"/>
    </row>
    <row r="120" spans="2:58" ht="12.75" customHeight="1">
      <c r="B120" s="4"/>
      <c r="C120" s="11"/>
      <c r="D120" s="530"/>
      <c r="E120" s="155"/>
      <c r="F120" s="155"/>
      <c r="G120" s="155"/>
      <c r="H120" s="155"/>
      <c r="I120" s="155"/>
      <c r="J120" s="155"/>
      <c r="K120" s="155"/>
      <c r="L120" s="155"/>
      <c r="M120" s="156"/>
      <c r="N120" s="534"/>
      <c r="O120" s="534"/>
      <c r="P120" s="534"/>
      <c r="Q120" s="534"/>
      <c r="R120" s="534"/>
      <c r="S120" s="534"/>
      <c r="T120" s="534"/>
      <c r="U120" s="534"/>
      <c r="V120" s="534"/>
      <c r="W120" s="534"/>
      <c r="X120" s="534"/>
      <c r="Y120" s="534"/>
      <c r="Z120" s="534"/>
      <c r="AA120" s="534"/>
      <c r="AB120" s="530"/>
      <c r="AC120" s="155"/>
      <c r="AD120" s="155"/>
      <c r="AE120" s="156"/>
      <c r="AF120" s="530"/>
      <c r="AG120" s="155"/>
      <c r="AH120" s="155"/>
      <c r="AI120" s="155"/>
      <c r="AJ120" s="155"/>
      <c r="AK120" s="155"/>
      <c r="AL120" s="155"/>
      <c r="AM120" s="155"/>
      <c r="AN120" s="155"/>
      <c r="AO120" s="535"/>
      <c r="AP120" s="534"/>
      <c r="AQ120" s="534"/>
      <c r="AR120" s="534"/>
      <c r="AS120" s="534"/>
      <c r="AT120" s="534"/>
      <c r="AU120" s="534"/>
      <c r="AV120" s="534"/>
      <c r="AW120" s="534"/>
      <c r="AX120" s="534"/>
      <c r="AY120" s="534"/>
      <c r="AZ120" s="534"/>
      <c r="BA120" s="534"/>
      <c r="BB120" s="536"/>
      <c r="BC120" s="386"/>
      <c r="BD120" s="387"/>
      <c r="BE120" s="387"/>
      <c r="BF120" s="388"/>
    </row>
    <row r="121" spans="2:58" ht="12.75" customHeight="1">
      <c r="B121" s="4"/>
      <c r="C121" s="11"/>
      <c r="D121" s="530"/>
      <c r="E121" s="155"/>
      <c r="F121" s="155"/>
      <c r="G121" s="155"/>
      <c r="H121" s="155"/>
      <c r="I121" s="155"/>
      <c r="J121" s="155"/>
      <c r="K121" s="155"/>
      <c r="L121" s="155"/>
      <c r="M121" s="156"/>
      <c r="N121" s="537" t="s">
        <v>156</v>
      </c>
      <c r="O121" s="537"/>
      <c r="P121" s="537"/>
      <c r="Q121" s="537"/>
      <c r="R121" s="537"/>
      <c r="S121" s="537"/>
      <c r="T121" s="537"/>
      <c r="U121" s="537"/>
      <c r="V121" s="537"/>
      <c r="W121" s="537"/>
      <c r="X121" s="537"/>
      <c r="Y121" s="537"/>
      <c r="Z121" s="537"/>
      <c r="AA121" s="537"/>
      <c r="AB121" s="530"/>
      <c r="AC121" s="155"/>
      <c r="AD121" s="155"/>
      <c r="AE121" s="156"/>
      <c r="AF121" s="530"/>
      <c r="AG121" s="155"/>
      <c r="AH121" s="155"/>
      <c r="AI121" s="155"/>
      <c r="AJ121" s="155"/>
      <c r="AK121" s="155"/>
      <c r="AL121" s="155"/>
      <c r="AM121" s="155"/>
      <c r="AN121" s="155"/>
      <c r="AO121" s="538" t="s">
        <v>181</v>
      </c>
      <c r="AP121" s="537"/>
      <c r="AQ121" s="537"/>
      <c r="AR121" s="537"/>
      <c r="AS121" s="537"/>
      <c r="AT121" s="537"/>
      <c r="AU121" s="537"/>
      <c r="AV121" s="537"/>
      <c r="AW121" s="537"/>
      <c r="AX121" s="537"/>
      <c r="AY121" s="537"/>
      <c r="AZ121" s="537"/>
      <c r="BA121" s="537"/>
      <c r="BB121" s="539"/>
      <c r="BC121" s="386"/>
      <c r="BD121" s="387"/>
      <c r="BE121" s="387"/>
      <c r="BF121" s="388"/>
    </row>
    <row r="122" spans="2:58" ht="12.75" customHeight="1">
      <c r="B122" s="4"/>
      <c r="C122" s="11"/>
      <c r="D122" s="531"/>
      <c r="E122" s="532"/>
      <c r="F122" s="532"/>
      <c r="G122" s="532"/>
      <c r="H122" s="532"/>
      <c r="I122" s="532"/>
      <c r="J122" s="532"/>
      <c r="K122" s="532"/>
      <c r="L122" s="532"/>
      <c r="M122" s="533"/>
      <c r="N122" s="273" t="s">
        <v>182</v>
      </c>
      <c r="O122" s="273"/>
      <c r="P122" s="273"/>
      <c r="Q122" s="273"/>
      <c r="R122" s="273"/>
      <c r="S122" s="273"/>
      <c r="T122" s="273"/>
      <c r="U122" s="273"/>
      <c r="V122" s="273"/>
      <c r="W122" s="273"/>
      <c r="X122" s="273"/>
      <c r="Y122" s="273"/>
      <c r="Z122" s="273"/>
      <c r="AA122" s="273"/>
      <c r="AB122" s="531"/>
      <c r="AC122" s="532"/>
      <c r="AD122" s="532"/>
      <c r="AE122" s="533"/>
      <c r="AF122" s="531"/>
      <c r="AG122" s="532"/>
      <c r="AH122" s="532"/>
      <c r="AI122" s="532"/>
      <c r="AJ122" s="532"/>
      <c r="AK122" s="532"/>
      <c r="AL122" s="532"/>
      <c r="AM122" s="532"/>
      <c r="AN122" s="532"/>
      <c r="AO122" s="540" t="s">
        <v>183</v>
      </c>
      <c r="AP122" s="273"/>
      <c r="AQ122" s="273"/>
      <c r="AR122" s="273"/>
      <c r="AS122" s="273"/>
      <c r="AT122" s="273"/>
      <c r="AU122" s="273"/>
      <c r="AV122" s="273"/>
      <c r="AW122" s="273"/>
      <c r="AX122" s="273"/>
      <c r="AY122" s="273"/>
      <c r="AZ122" s="273"/>
      <c r="BA122" s="273"/>
      <c r="BB122" s="274"/>
      <c r="BC122" s="267"/>
      <c r="BD122" s="268"/>
      <c r="BE122" s="268"/>
      <c r="BF122" s="389"/>
    </row>
    <row r="123" spans="2:58" ht="12.75" customHeight="1">
      <c r="B123" s="4"/>
      <c r="C123" s="11"/>
      <c r="D123" s="541"/>
      <c r="E123" s="542"/>
      <c r="F123" s="542"/>
      <c r="G123" s="542"/>
      <c r="H123" s="542"/>
      <c r="I123" s="542"/>
      <c r="J123" s="542"/>
      <c r="K123" s="542"/>
      <c r="L123" s="542"/>
      <c r="M123" s="543"/>
      <c r="N123" s="295"/>
      <c r="O123" s="296"/>
      <c r="P123" s="296"/>
      <c r="Q123" s="296"/>
      <c r="R123" s="296"/>
      <c r="S123" s="296"/>
      <c r="T123" s="296"/>
      <c r="U123" s="296"/>
      <c r="V123" s="296"/>
      <c r="W123" s="296"/>
      <c r="X123" s="296"/>
      <c r="Y123" s="296"/>
      <c r="Z123" s="296"/>
      <c r="AA123" s="547"/>
      <c r="AB123" s="551" t="s">
        <v>173</v>
      </c>
      <c r="AC123" s="552"/>
      <c r="AD123" s="552"/>
      <c r="AE123" s="553"/>
      <c r="AF123" s="541"/>
      <c r="AG123" s="542"/>
      <c r="AH123" s="542"/>
      <c r="AI123" s="542"/>
      <c r="AJ123" s="542"/>
      <c r="AK123" s="542"/>
      <c r="AL123" s="542"/>
      <c r="AM123" s="542"/>
      <c r="AN123" s="543"/>
      <c r="AO123" s="295"/>
      <c r="AP123" s="296"/>
      <c r="AQ123" s="296"/>
      <c r="AR123" s="296"/>
      <c r="AS123" s="296"/>
      <c r="AT123" s="296"/>
      <c r="AU123" s="296"/>
      <c r="AV123" s="296"/>
      <c r="AW123" s="296"/>
      <c r="AX123" s="296"/>
      <c r="AY123" s="296"/>
      <c r="AZ123" s="296"/>
      <c r="BA123" s="296"/>
      <c r="BB123" s="547"/>
      <c r="BC123" s="551"/>
      <c r="BD123" s="552"/>
      <c r="BE123" s="552"/>
      <c r="BF123" s="553"/>
    </row>
    <row r="124" spans="2:58" ht="12.75" customHeight="1">
      <c r="B124" s="4"/>
      <c r="C124" s="11"/>
      <c r="D124" s="544"/>
      <c r="E124" s="545"/>
      <c r="F124" s="545"/>
      <c r="G124" s="545"/>
      <c r="H124" s="545"/>
      <c r="I124" s="545"/>
      <c r="J124" s="545"/>
      <c r="K124" s="545"/>
      <c r="L124" s="545"/>
      <c r="M124" s="546"/>
      <c r="N124" s="548"/>
      <c r="O124" s="549"/>
      <c r="P124" s="549"/>
      <c r="Q124" s="549"/>
      <c r="R124" s="549"/>
      <c r="S124" s="549"/>
      <c r="T124" s="549"/>
      <c r="U124" s="549"/>
      <c r="V124" s="549"/>
      <c r="W124" s="549"/>
      <c r="X124" s="549"/>
      <c r="Y124" s="549"/>
      <c r="Z124" s="549"/>
      <c r="AA124" s="550"/>
      <c r="AB124" s="554"/>
      <c r="AC124" s="555"/>
      <c r="AD124" s="555"/>
      <c r="AE124" s="556"/>
      <c r="AF124" s="544"/>
      <c r="AG124" s="545"/>
      <c r="AH124" s="545"/>
      <c r="AI124" s="545"/>
      <c r="AJ124" s="545"/>
      <c r="AK124" s="545"/>
      <c r="AL124" s="545"/>
      <c r="AM124" s="545"/>
      <c r="AN124" s="546"/>
      <c r="AO124" s="548"/>
      <c r="AP124" s="549"/>
      <c r="AQ124" s="549"/>
      <c r="AR124" s="549"/>
      <c r="AS124" s="549"/>
      <c r="AT124" s="549"/>
      <c r="AU124" s="549"/>
      <c r="AV124" s="549"/>
      <c r="AW124" s="549"/>
      <c r="AX124" s="549"/>
      <c r="AY124" s="549"/>
      <c r="AZ124" s="549"/>
      <c r="BA124" s="549"/>
      <c r="BB124" s="550"/>
      <c r="BC124" s="554"/>
      <c r="BD124" s="555"/>
      <c r="BE124" s="555"/>
      <c r="BF124" s="556"/>
    </row>
    <row r="125" spans="2:58" ht="12.75" customHeight="1">
      <c r="B125" s="4"/>
      <c r="C125" s="11"/>
      <c r="D125" s="544"/>
      <c r="E125" s="545"/>
      <c r="F125" s="545"/>
      <c r="G125" s="545"/>
      <c r="H125" s="545"/>
      <c r="I125" s="545"/>
      <c r="J125" s="545"/>
      <c r="K125" s="545"/>
      <c r="L125" s="545"/>
      <c r="M125" s="546"/>
      <c r="N125" s="560"/>
      <c r="O125" s="561"/>
      <c r="P125" s="561"/>
      <c r="Q125" s="561"/>
      <c r="R125" s="561"/>
      <c r="S125" s="561"/>
      <c r="T125" s="561"/>
      <c r="U125" s="561"/>
      <c r="V125" s="561"/>
      <c r="W125" s="561"/>
      <c r="X125" s="561"/>
      <c r="Y125" s="561"/>
      <c r="Z125" s="561"/>
      <c r="AA125" s="562"/>
      <c r="AB125" s="554"/>
      <c r="AC125" s="555"/>
      <c r="AD125" s="555"/>
      <c r="AE125" s="556"/>
      <c r="AF125" s="544"/>
      <c r="AG125" s="545"/>
      <c r="AH125" s="545"/>
      <c r="AI125" s="545"/>
      <c r="AJ125" s="545"/>
      <c r="AK125" s="545"/>
      <c r="AL125" s="545"/>
      <c r="AM125" s="545"/>
      <c r="AN125" s="546"/>
      <c r="AO125" s="560"/>
      <c r="AP125" s="561"/>
      <c r="AQ125" s="561"/>
      <c r="AR125" s="561"/>
      <c r="AS125" s="561"/>
      <c r="AT125" s="561"/>
      <c r="AU125" s="561"/>
      <c r="AV125" s="561"/>
      <c r="AW125" s="561"/>
      <c r="AX125" s="561"/>
      <c r="AY125" s="561"/>
      <c r="AZ125" s="561"/>
      <c r="BA125" s="561"/>
      <c r="BB125" s="562"/>
      <c r="BC125" s="554"/>
      <c r="BD125" s="555"/>
      <c r="BE125" s="555"/>
      <c r="BF125" s="556"/>
    </row>
    <row r="126" spans="2:58" ht="12.75" customHeight="1">
      <c r="B126" s="4"/>
      <c r="C126" s="11"/>
      <c r="D126" s="442"/>
      <c r="E126" s="443"/>
      <c r="F126" s="443"/>
      <c r="G126" s="443"/>
      <c r="H126" s="443"/>
      <c r="I126" s="443"/>
      <c r="J126" s="443"/>
      <c r="K126" s="443"/>
      <c r="L126" s="443"/>
      <c r="M126" s="444"/>
      <c r="N126" s="563" t="s">
        <v>186</v>
      </c>
      <c r="O126" s="564"/>
      <c r="P126" s="564"/>
      <c r="Q126" s="564"/>
      <c r="R126" s="564"/>
      <c r="S126" s="564"/>
      <c r="T126" s="564"/>
      <c r="U126" s="564"/>
      <c r="V126" s="564"/>
      <c r="W126" s="564"/>
      <c r="X126" s="564"/>
      <c r="Y126" s="564"/>
      <c r="Z126" s="564"/>
      <c r="AA126" s="565"/>
      <c r="AB126" s="557"/>
      <c r="AC126" s="558"/>
      <c r="AD126" s="558"/>
      <c r="AE126" s="559"/>
      <c r="AF126" s="442"/>
      <c r="AG126" s="443"/>
      <c r="AH126" s="443"/>
      <c r="AI126" s="443"/>
      <c r="AJ126" s="443"/>
      <c r="AK126" s="443"/>
      <c r="AL126" s="443"/>
      <c r="AM126" s="443"/>
      <c r="AN126" s="444"/>
      <c r="AO126" s="563" t="s">
        <v>186</v>
      </c>
      <c r="AP126" s="564"/>
      <c r="AQ126" s="564"/>
      <c r="AR126" s="564"/>
      <c r="AS126" s="564"/>
      <c r="AT126" s="564"/>
      <c r="AU126" s="564"/>
      <c r="AV126" s="564"/>
      <c r="AW126" s="564"/>
      <c r="AX126" s="564"/>
      <c r="AY126" s="564"/>
      <c r="AZ126" s="564"/>
      <c r="BA126" s="564"/>
      <c r="BB126" s="565"/>
      <c r="BC126" s="557"/>
      <c r="BD126" s="558"/>
      <c r="BE126" s="558"/>
      <c r="BF126" s="559"/>
    </row>
    <row r="127" spans="2:58" ht="12.75" customHeight="1">
      <c r="B127" s="4"/>
      <c r="C127" s="11"/>
      <c r="D127" s="541"/>
      <c r="E127" s="542"/>
      <c r="F127" s="542"/>
      <c r="G127" s="542"/>
      <c r="H127" s="542"/>
      <c r="I127" s="542"/>
      <c r="J127" s="542"/>
      <c r="K127" s="542"/>
      <c r="L127" s="542"/>
      <c r="M127" s="543"/>
      <c r="N127" s="295"/>
      <c r="O127" s="296"/>
      <c r="P127" s="296"/>
      <c r="Q127" s="296"/>
      <c r="R127" s="296"/>
      <c r="S127" s="296"/>
      <c r="T127" s="296"/>
      <c r="U127" s="296"/>
      <c r="V127" s="296"/>
      <c r="W127" s="296"/>
      <c r="X127" s="296"/>
      <c r="Y127" s="296"/>
      <c r="Z127" s="296"/>
      <c r="AA127" s="547"/>
      <c r="AB127" s="551" t="s">
        <v>173</v>
      </c>
      <c r="AC127" s="552"/>
      <c r="AD127" s="552"/>
      <c r="AE127" s="553"/>
      <c r="AF127" s="541"/>
      <c r="AG127" s="542"/>
      <c r="AH127" s="542"/>
      <c r="AI127" s="542"/>
      <c r="AJ127" s="542"/>
      <c r="AK127" s="542"/>
      <c r="AL127" s="542"/>
      <c r="AM127" s="542"/>
      <c r="AN127" s="543"/>
      <c r="AO127" s="295"/>
      <c r="AP127" s="296"/>
      <c r="AQ127" s="296"/>
      <c r="AR127" s="296"/>
      <c r="AS127" s="296"/>
      <c r="AT127" s="296"/>
      <c r="AU127" s="296"/>
      <c r="AV127" s="296"/>
      <c r="AW127" s="296"/>
      <c r="AX127" s="296"/>
      <c r="AY127" s="296"/>
      <c r="AZ127" s="296"/>
      <c r="BA127" s="296"/>
      <c r="BB127" s="547"/>
      <c r="BC127" s="551"/>
      <c r="BD127" s="552"/>
      <c r="BE127" s="552"/>
      <c r="BF127" s="553"/>
    </row>
    <row r="128" spans="2:58" ht="12.75" customHeight="1">
      <c r="B128" s="4"/>
      <c r="C128" s="11"/>
      <c r="D128" s="544"/>
      <c r="E128" s="545"/>
      <c r="F128" s="545"/>
      <c r="G128" s="545"/>
      <c r="H128" s="545"/>
      <c r="I128" s="545"/>
      <c r="J128" s="545"/>
      <c r="K128" s="545"/>
      <c r="L128" s="545"/>
      <c r="M128" s="546"/>
      <c r="N128" s="548"/>
      <c r="O128" s="549"/>
      <c r="P128" s="549"/>
      <c r="Q128" s="549"/>
      <c r="R128" s="549"/>
      <c r="S128" s="549"/>
      <c r="T128" s="549"/>
      <c r="U128" s="549"/>
      <c r="V128" s="549"/>
      <c r="W128" s="549"/>
      <c r="X128" s="549"/>
      <c r="Y128" s="549"/>
      <c r="Z128" s="549"/>
      <c r="AA128" s="550"/>
      <c r="AB128" s="554"/>
      <c r="AC128" s="555"/>
      <c r="AD128" s="555"/>
      <c r="AE128" s="556"/>
      <c r="AF128" s="544"/>
      <c r="AG128" s="545"/>
      <c r="AH128" s="545"/>
      <c r="AI128" s="545"/>
      <c r="AJ128" s="545"/>
      <c r="AK128" s="545"/>
      <c r="AL128" s="545"/>
      <c r="AM128" s="545"/>
      <c r="AN128" s="546"/>
      <c r="AO128" s="548"/>
      <c r="AP128" s="549"/>
      <c r="AQ128" s="549"/>
      <c r="AR128" s="549"/>
      <c r="AS128" s="549"/>
      <c r="AT128" s="549"/>
      <c r="AU128" s="549"/>
      <c r="AV128" s="549"/>
      <c r="AW128" s="549"/>
      <c r="AX128" s="549"/>
      <c r="AY128" s="549"/>
      <c r="AZ128" s="549"/>
      <c r="BA128" s="549"/>
      <c r="BB128" s="550"/>
      <c r="BC128" s="554"/>
      <c r="BD128" s="555"/>
      <c r="BE128" s="555"/>
      <c r="BF128" s="556"/>
    </row>
    <row r="129" spans="1:58" ht="12.75" customHeight="1">
      <c r="B129" s="4"/>
      <c r="C129" s="11"/>
      <c r="D129" s="544"/>
      <c r="E129" s="545"/>
      <c r="F129" s="545"/>
      <c r="G129" s="545"/>
      <c r="H129" s="545"/>
      <c r="I129" s="545"/>
      <c r="J129" s="545"/>
      <c r="K129" s="545"/>
      <c r="L129" s="545"/>
      <c r="M129" s="546"/>
      <c r="N129" s="560"/>
      <c r="O129" s="561"/>
      <c r="P129" s="561"/>
      <c r="Q129" s="561"/>
      <c r="R129" s="561"/>
      <c r="S129" s="561"/>
      <c r="T129" s="561"/>
      <c r="U129" s="561"/>
      <c r="V129" s="561"/>
      <c r="W129" s="561"/>
      <c r="X129" s="561"/>
      <c r="Y129" s="561"/>
      <c r="Z129" s="561"/>
      <c r="AA129" s="562"/>
      <c r="AB129" s="554"/>
      <c r="AC129" s="555"/>
      <c r="AD129" s="555"/>
      <c r="AE129" s="556"/>
      <c r="AF129" s="544"/>
      <c r="AG129" s="545"/>
      <c r="AH129" s="545"/>
      <c r="AI129" s="545"/>
      <c r="AJ129" s="545"/>
      <c r="AK129" s="545"/>
      <c r="AL129" s="545"/>
      <c r="AM129" s="545"/>
      <c r="AN129" s="546"/>
      <c r="AO129" s="560"/>
      <c r="AP129" s="561"/>
      <c r="AQ129" s="561"/>
      <c r="AR129" s="561"/>
      <c r="AS129" s="561"/>
      <c r="AT129" s="561"/>
      <c r="AU129" s="561"/>
      <c r="AV129" s="561"/>
      <c r="AW129" s="561"/>
      <c r="AX129" s="561"/>
      <c r="AY129" s="561"/>
      <c r="AZ129" s="561"/>
      <c r="BA129" s="561"/>
      <c r="BB129" s="562"/>
      <c r="BC129" s="554"/>
      <c r="BD129" s="555"/>
      <c r="BE129" s="555"/>
      <c r="BF129" s="556"/>
    </row>
    <row r="130" spans="1:58" ht="12.75" customHeight="1">
      <c r="B130" s="4"/>
      <c r="C130" s="11"/>
      <c r="D130" s="442"/>
      <c r="E130" s="443"/>
      <c r="F130" s="443"/>
      <c r="G130" s="443"/>
      <c r="H130" s="443"/>
      <c r="I130" s="443"/>
      <c r="J130" s="443"/>
      <c r="K130" s="443"/>
      <c r="L130" s="443"/>
      <c r="M130" s="444"/>
      <c r="N130" s="563" t="s">
        <v>186</v>
      </c>
      <c r="O130" s="564"/>
      <c r="P130" s="564"/>
      <c r="Q130" s="564"/>
      <c r="R130" s="564"/>
      <c r="S130" s="564"/>
      <c r="T130" s="564"/>
      <c r="U130" s="564"/>
      <c r="V130" s="564"/>
      <c r="W130" s="564"/>
      <c r="X130" s="564"/>
      <c r="Y130" s="564"/>
      <c r="Z130" s="564"/>
      <c r="AA130" s="565"/>
      <c r="AB130" s="557"/>
      <c r="AC130" s="558"/>
      <c r="AD130" s="558"/>
      <c r="AE130" s="559"/>
      <c r="AF130" s="442"/>
      <c r="AG130" s="443"/>
      <c r="AH130" s="443"/>
      <c r="AI130" s="443"/>
      <c r="AJ130" s="443"/>
      <c r="AK130" s="443"/>
      <c r="AL130" s="443"/>
      <c r="AM130" s="443"/>
      <c r="AN130" s="444"/>
      <c r="AO130" s="563" t="s">
        <v>186</v>
      </c>
      <c r="AP130" s="564"/>
      <c r="AQ130" s="564"/>
      <c r="AR130" s="564"/>
      <c r="AS130" s="564"/>
      <c r="AT130" s="564"/>
      <c r="AU130" s="564"/>
      <c r="AV130" s="564"/>
      <c r="AW130" s="564"/>
      <c r="AX130" s="564"/>
      <c r="AY130" s="564"/>
      <c r="AZ130" s="564"/>
      <c r="BA130" s="564"/>
      <c r="BB130" s="565"/>
      <c r="BC130" s="557"/>
      <c r="BD130" s="558"/>
      <c r="BE130" s="558"/>
      <c r="BF130" s="559"/>
    </row>
    <row r="131" spans="1:58" ht="12.75" customHeight="1">
      <c r="B131" s="4"/>
      <c r="C131" s="11"/>
      <c r="D131" s="541"/>
      <c r="E131" s="542"/>
      <c r="F131" s="542"/>
      <c r="G131" s="542"/>
      <c r="H131" s="542"/>
      <c r="I131" s="542"/>
      <c r="J131" s="542"/>
      <c r="K131" s="542"/>
      <c r="L131" s="542"/>
      <c r="M131" s="543"/>
      <c r="N131" s="295"/>
      <c r="O131" s="296"/>
      <c r="P131" s="296"/>
      <c r="Q131" s="296"/>
      <c r="R131" s="296"/>
      <c r="S131" s="296"/>
      <c r="T131" s="296"/>
      <c r="U131" s="296"/>
      <c r="V131" s="296"/>
      <c r="W131" s="296"/>
      <c r="X131" s="296"/>
      <c r="Y131" s="296"/>
      <c r="Z131" s="296"/>
      <c r="AA131" s="547"/>
      <c r="AB131" s="551" t="s">
        <v>173</v>
      </c>
      <c r="AC131" s="552"/>
      <c r="AD131" s="552"/>
      <c r="AE131" s="553"/>
      <c r="AF131" s="541"/>
      <c r="AG131" s="542"/>
      <c r="AH131" s="542"/>
      <c r="AI131" s="542"/>
      <c r="AJ131" s="542"/>
      <c r="AK131" s="542"/>
      <c r="AL131" s="542"/>
      <c r="AM131" s="542"/>
      <c r="AN131" s="543"/>
      <c r="AO131" s="295"/>
      <c r="AP131" s="296"/>
      <c r="AQ131" s="296"/>
      <c r="AR131" s="296"/>
      <c r="AS131" s="296"/>
      <c r="AT131" s="296"/>
      <c r="AU131" s="296"/>
      <c r="AV131" s="296"/>
      <c r="AW131" s="296"/>
      <c r="AX131" s="296"/>
      <c r="AY131" s="296"/>
      <c r="AZ131" s="296"/>
      <c r="BA131" s="296"/>
      <c r="BB131" s="547"/>
      <c r="BC131" s="551"/>
      <c r="BD131" s="552"/>
      <c r="BE131" s="552"/>
      <c r="BF131" s="553"/>
    </row>
    <row r="132" spans="1:58" ht="12.75" customHeight="1">
      <c r="B132" s="4"/>
      <c r="C132" s="11"/>
      <c r="D132" s="544"/>
      <c r="E132" s="545"/>
      <c r="F132" s="545"/>
      <c r="G132" s="545"/>
      <c r="H132" s="545"/>
      <c r="I132" s="545"/>
      <c r="J132" s="545"/>
      <c r="K132" s="545"/>
      <c r="L132" s="545"/>
      <c r="M132" s="546"/>
      <c r="N132" s="548"/>
      <c r="O132" s="549"/>
      <c r="P132" s="549"/>
      <c r="Q132" s="549"/>
      <c r="R132" s="549"/>
      <c r="S132" s="549"/>
      <c r="T132" s="549"/>
      <c r="U132" s="549"/>
      <c r="V132" s="549"/>
      <c r="W132" s="549"/>
      <c r="X132" s="549"/>
      <c r="Y132" s="549"/>
      <c r="Z132" s="549"/>
      <c r="AA132" s="550"/>
      <c r="AB132" s="554"/>
      <c r="AC132" s="555"/>
      <c r="AD132" s="555"/>
      <c r="AE132" s="556"/>
      <c r="AF132" s="544"/>
      <c r="AG132" s="545"/>
      <c r="AH132" s="545"/>
      <c r="AI132" s="545"/>
      <c r="AJ132" s="545"/>
      <c r="AK132" s="545"/>
      <c r="AL132" s="545"/>
      <c r="AM132" s="545"/>
      <c r="AN132" s="546"/>
      <c r="AO132" s="548"/>
      <c r="AP132" s="549"/>
      <c r="AQ132" s="549"/>
      <c r="AR132" s="549"/>
      <c r="AS132" s="549"/>
      <c r="AT132" s="549"/>
      <c r="AU132" s="549"/>
      <c r="AV132" s="549"/>
      <c r="AW132" s="549"/>
      <c r="AX132" s="549"/>
      <c r="AY132" s="549"/>
      <c r="AZ132" s="549"/>
      <c r="BA132" s="549"/>
      <c r="BB132" s="550"/>
      <c r="BC132" s="554"/>
      <c r="BD132" s="555"/>
      <c r="BE132" s="555"/>
      <c r="BF132" s="556"/>
    </row>
    <row r="133" spans="1:58" ht="12.75" customHeight="1">
      <c r="B133" s="4"/>
      <c r="C133" s="11"/>
      <c r="D133" s="544"/>
      <c r="E133" s="545"/>
      <c r="F133" s="545"/>
      <c r="G133" s="545"/>
      <c r="H133" s="545"/>
      <c r="I133" s="545"/>
      <c r="J133" s="545"/>
      <c r="K133" s="545"/>
      <c r="L133" s="545"/>
      <c r="M133" s="546"/>
      <c r="N133" s="560"/>
      <c r="O133" s="561"/>
      <c r="P133" s="561"/>
      <c r="Q133" s="561"/>
      <c r="R133" s="561"/>
      <c r="S133" s="561"/>
      <c r="T133" s="561"/>
      <c r="U133" s="561"/>
      <c r="V133" s="561"/>
      <c r="W133" s="561"/>
      <c r="X133" s="561"/>
      <c r="Y133" s="561"/>
      <c r="Z133" s="561"/>
      <c r="AA133" s="562"/>
      <c r="AB133" s="554"/>
      <c r="AC133" s="555"/>
      <c r="AD133" s="555"/>
      <c r="AE133" s="556"/>
      <c r="AF133" s="544"/>
      <c r="AG133" s="545"/>
      <c r="AH133" s="545"/>
      <c r="AI133" s="545"/>
      <c r="AJ133" s="545"/>
      <c r="AK133" s="545"/>
      <c r="AL133" s="545"/>
      <c r="AM133" s="545"/>
      <c r="AN133" s="546"/>
      <c r="AO133" s="560"/>
      <c r="AP133" s="561"/>
      <c r="AQ133" s="561"/>
      <c r="AR133" s="561"/>
      <c r="AS133" s="561"/>
      <c r="AT133" s="561"/>
      <c r="AU133" s="561"/>
      <c r="AV133" s="561"/>
      <c r="AW133" s="561"/>
      <c r="AX133" s="561"/>
      <c r="AY133" s="561"/>
      <c r="AZ133" s="561"/>
      <c r="BA133" s="561"/>
      <c r="BB133" s="562"/>
      <c r="BC133" s="554"/>
      <c r="BD133" s="555"/>
      <c r="BE133" s="555"/>
      <c r="BF133" s="556"/>
    </row>
    <row r="134" spans="1:58" ht="12.75" customHeight="1">
      <c r="B134" s="4"/>
      <c r="C134" s="11"/>
      <c r="D134" s="442"/>
      <c r="E134" s="443"/>
      <c r="F134" s="443"/>
      <c r="G134" s="443"/>
      <c r="H134" s="443"/>
      <c r="I134" s="443"/>
      <c r="J134" s="443"/>
      <c r="K134" s="443"/>
      <c r="L134" s="443"/>
      <c r="M134" s="444"/>
      <c r="N134" s="563" t="s">
        <v>186</v>
      </c>
      <c r="O134" s="564"/>
      <c r="P134" s="564"/>
      <c r="Q134" s="564"/>
      <c r="R134" s="564"/>
      <c r="S134" s="564"/>
      <c r="T134" s="564"/>
      <c r="U134" s="564"/>
      <c r="V134" s="564"/>
      <c r="W134" s="564"/>
      <c r="X134" s="564"/>
      <c r="Y134" s="564"/>
      <c r="Z134" s="564"/>
      <c r="AA134" s="565"/>
      <c r="AB134" s="557"/>
      <c r="AC134" s="558"/>
      <c r="AD134" s="558"/>
      <c r="AE134" s="559"/>
      <c r="AF134" s="442"/>
      <c r="AG134" s="443"/>
      <c r="AH134" s="443"/>
      <c r="AI134" s="443"/>
      <c r="AJ134" s="443"/>
      <c r="AK134" s="443"/>
      <c r="AL134" s="443"/>
      <c r="AM134" s="443"/>
      <c r="AN134" s="444"/>
      <c r="AO134" s="563" t="s">
        <v>186</v>
      </c>
      <c r="AP134" s="564"/>
      <c r="AQ134" s="564"/>
      <c r="AR134" s="564"/>
      <c r="AS134" s="564"/>
      <c r="AT134" s="564"/>
      <c r="AU134" s="564"/>
      <c r="AV134" s="564"/>
      <c r="AW134" s="564"/>
      <c r="AX134" s="564"/>
      <c r="AY134" s="564"/>
      <c r="AZ134" s="564"/>
      <c r="BA134" s="564"/>
      <c r="BB134" s="565"/>
      <c r="BC134" s="557"/>
      <c r="BD134" s="558"/>
      <c r="BE134" s="558"/>
      <c r="BF134" s="559"/>
    </row>
    <row r="135" spans="1:58" ht="12.75" customHeight="1">
      <c r="B135" s="4"/>
      <c r="C135" s="11"/>
      <c r="D135" s="541"/>
      <c r="E135" s="542"/>
      <c r="F135" s="542"/>
      <c r="G135" s="542"/>
      <c r="H135" s="542"/>
      <c r="I135" s="542"/>
      <c r="J135" s="542"/>
      <c r="K135" s="542"/>
      <c r="L135" s="542"/>
      <c r="M135" s="543"/>
      <c r="N135" s="295"/>
      <c r="O135" s="296"/>
      <c r="P135" s="296"/>
      <c r="Q135" s="296"/>
      <c r="R135" s="296"/>
      <c r="S135" s="296"/>
      <c r="T135" s="296"/>
      <c r="U135" s="296"/>
      <c r="V135" s="296"/>
      <c r="W135" s="296"/>
      <c r="X135" s="296"/>
      <c r="Y135" s="296"/>
      <c r="Z135" s="296"/>
      <c r="AA135" s="547"/>
      <c r="AB135" s="551" t="s">
        <v>173</v>
      </c>
      <c r="AC135" s="552"/>
      <c r="AD135" s="552"/>
      <c r="AE135" s="553"/>
      <c r="AF135" s="541"/>
      <c r="AG135" s="542"/>
      <c r="AH135" s="542"/>
      <c r="AI135" s="542"/>
      <c r="AJ135" s="542"/>
      <c r="AK135" s="542"/>
      <c r="AL135" s="542"/>
      <c r="AM135" s="542"/>
      <c r="AN135" s="543"/>
      <c r="AO135" s="295"/>
      <c r="AP135" s="296"/>
      <c r="AQ135" s="296"/>
      <c r="AR135" s="296"/>
      <c r="AS135" s="296"/>
      <c r="AT135" s="296"/>
      <c r="AU135" s="296"/>
      <c r="AV135" s="296"/>
      <c r="AW135" s="296"/>
      <c r="AX135" s="296"/>
      <c r="AY135" s="296"/>
      <c r="AZ135" s="296"/>
      <c r="BA135" s="296"/>
      <c r="BB135" s="547"/>
      <c r="BC135" s="551"/>
      <c r="BD135" s="552"/>
      <c r="BE135" s="552"/>
      <c r="BF135" s="553"/>
    </row>
    <row r="136" spans="1:58" ht="12.75" customHeight="1">
      <c r="B136" s="4"/>
      <c r="C136" s="11"/>
      <c r="D136" s="544"/>
      <c r="E136" s="545"/>
      <c r="F136" s="545"/>
      <c r="G136" s="545"/>
      <c r="H136" s="545"/>
      <c r="I136" s="545"/>
      <c r="J136" s="545"/>
      <c r="K136" s="545"/>
      <c r="L136" s="545"/>
      <c r="M136" s="546"/>
      <c r="N136" s="548"/>
      <c r="O136" s="549"/>
      <c r="P136" s="549"/>
      <c r="Q136" s="549"/>
      <c r="R136" s="549"/>
      <c r="S136" s="549"/>
      <c r="T136" s="549"/>
      <c r="U136" s="549"/>
      <c r="V136" s="549"/>
      <c r="W136" s="549"/>
      <c r="X136" s="549"/>
      <c r="Y136" s="549"/>
      <c r="Z136" s="549"/>
      <c r="AA136" s="550"/>
      <c r="AB136" s="554"/>
      <c r="AC136" s="555"/>
      <c r="AD136" s="555"/>
      <c r="AE136" s="556"/>
      <c r="AF136" s="544"/>
      <c r="AG136" s="545"/>
      <c r="AH136" s="545"/>
      <c r="AI136" s="545"/>
      <c r="AJ136" s="545"/>
      <c r="AK136" s="545"/>
      <c r="AL136" s="545"/>
      <c r="AM136" s="545"/>
      <c r="AN136" s="546"/>
      <c r="AO136" s="548"/>
      <c r="AP136" s="549"/>
      <c r="AQ136" s="549"/>
      <c r="AR136" s="549"/>
      <c r="AS136" s="549"/>
      <c r="AT136" s="549"/>
      <c r="AU136" s="549"/>
      <c r="AV136" s="549"/>
      <c r="AW136" s="549"/>
      <c r="AX136" s="549"/>
      <c r="AY136" s="549"/>
      <c r="AZ136" s="549"/>
      <c r="BA136" s="549"/>
      <c r="BB136" s="550"/>
      <c r="BC136" s="554"/>
      <c r="BD136" s="555"/>
      <c r="BE136" s="555"/>
      <c r="BF136" s="556"/>
    </row>
    <row r="137" spans="1:58" ht="12.75" customHeight="1">
      <c r="B137" s="4"/>
      <c r="C137" s="11"/>
      <c r="D137" s="544"/>
      <c r="E137" s="545"/>
      <c r="F137" s="545"/>
      <c r="G137" s="545"/>
      <c r="H137" s="545"/>
      <c r="I137" s="545"/>
      <c r="J137" s="545"/>
      <c r="K137" s="545"/>
      <c r="L137" s="545"/>
      <c r="M137" s="546"/>
      <c r="N137" s="560"/>
      <c r="O137" s="561"/>
      <c r="P137" s="561"/>
      <c r="Q137" s="561"/>
      <c r="R137" s="561"/>
      <c r="S137" s="561"/>
      <c r="T137" s="561"/>
      <c r="U137" s="561"/>
      <c r="V137" s="561"/>
      <c r="W137" s="561"/>
      <c r="X137" s="561"/>
      <c r="Y137" s="561"/>
      <c r="Z137" s="561"/>
      <c r="AA137" s="562"/>
      <c r="AB137" s="554"/>
      <c r="AC137" s="555"/>
      <c r="AD137" s="555"/>
      <c r="AE137" s="556"/>
      <c r="AF137" s="544"/>
      <c r="AG137" s="545"/>
      <c r="AH137" s="545"/>
      <c r="AI137" s="545"/>
      <c r="AJ137" s="545"/>
      <c r="AK137" s="545"/>
      <c r="AL137" s="545"/>
      <c r="AM137" s="545"/>
      <c r="AN137" s="546"/>
      <c r="AO137" s="560"/>
      <c r="AP137" s="561"/>
      <c r="AQ137" s="561"/>
      <c r="AR137" s="561"/>
      <c r="AS137" s="561"/>
      <c r="AT137" s="561"/>
      <c r="AU137" s="561"/>
      <c r="AV137" s="561"/>
      <c r="AW137" s="561"/>
      <c r="AX137" s="561"/>
      <c r="AY137" s="561"/>
      <c r="AZ137" s="561"/>
      <c r="BA137" s="561"/>
      <c r="BB137" s="562"/>
      <c r="BC137" s="554"/>
      <c r="BD137" s="555"/>
      <c r="BE137" s="555"/>
      <c r="BF137" s="556"/>
    </row>
    <row r="138" spans="1:58" ht="12.75" customHeight="1">
      <c r="B138" s="4"/>
      <c r="C138" s="11"/>
      <c r="D138" s="442"/>
      <c r="E138" s="443"/>
      <c r="F138" s="443"/>
      <c r="G138" s="443"/>
      <c r="H138" s="443"/>
      <c r="I138" s="443"/>
      <c r="J138" s="443"/>
      <c r="K138" s="443"/>
      <c r="L138" s="443"/>
      <c r="M138" s="444"/>
      <c r="N138" s="563" t="s">
        <v>186</v>
      </c>
      <c r="O138" s="564"/>
      <c r="P138" s="564"/>
      <c r="Q138" s="564"/>
      <c r="R138" s="564"/>
      <c r="S138" s="564"/>
      <c r="T138" s="564"/>
      <c r="U138" s="564"/>
      <c r="V138" s="564"/>
      <c r="W138" s="564"/>
      <c r="X138" s="564"/>
      <c r="Y138" s="564"/>
      <c r="Z138" s="564"/>
      <c r="AA138" s="565"/>
      <c r="AB138" s="557"/>
      <c r="AC138" s="558"/>
      <c r="AD138" s="558"/>
      <c r="AE138" s="559"/>
      <c r="AF138" s="442"/>
      <c r="AG138" s="443"/>
      <c r="AH138" s="443"/>
      <c r="AI138" s="443"/>
      <c r="AJ138" s="443"/>
      <c r="AK138" s="443"/>
      <c r="AL138" s="443"/>
      <c r="AM138" s="443"/>
      <c r="AN138" s="444"/>
      <c r="AO138" s="563" t="s">
        <v>186</v>
      </c>
      <c r="AP138" s="564"/>
      <c r="AQ138" s="564"/>
      <c r="AR138" s="564"/>
      <c r="AS138" s="564"/>
      <c r="AT138" s="564"/>
      <c r="AU138" s="564"/>
      <c r="AV138" s="564"/>
      <c r="AW138" s="564"/>
      <c r="AX138" s="564"/>
      <c r="AY138" s="564"/>
      <c r="AZ138" s="564"/>
      <c r="BA138" s="564"/>
      <c r="BB138" s="565"/>
      <c r="BC138" s="557"/>
      <c r="BD138" s="558"/>
      <c r="BE138" s="558"/>
      <c r="BF138" s="559"/>
    </row>
    <row r="139" spans="1:58" ht="13.5" customHeight="1">
      <c r="D139" s="573" t="s">
        <v>69</v>
      </c>
      <c r="E139" s="573"/>
      <c r="F139" s="573"/>
      <c r="G139" s="573"/>
      <c r="H139" s="573"/>
      <c r="I139" s="573"/>
      <c r="J139" s="573"/>
      <c r="K139" s="573"/>
      <c r="L139" s="573"/>
      <c r="M139" s="573"/>
      <c r="N139" s="573"/>
      <c r="O139" s="573"/>
      <c r="P139" s="573"/>
      <c r="Q139" s="573"/>
      <c r="R139" s="573"/>
      <c r="S139" s="573"/>
      <c r="T139" s="573"/>
      <c r="U139" s="573"/>
      <c r="V139" s="573"/>
      <c r="W139" s="573"/>
      <c r="X139" s="573"/>
      <c r="Y139" s="573"/>
      <c r="Z139" s="573"/>
      <c r="AA139" s="573"/>
      <c r="AB139" s="573"/>
      <c r="AC139" s="573"/>
      <c r="AD139" s="574"/>
      <c r="AE139" s="141" t="s">
        <v>190</v>
      </c>
      <c r="AF139" s="129"/>
      <c r="AG139" s="129"/>
      <c r="AH139" s="129"/>
      <c r="AI139" s="129"/>
      <c r="AJ139" s="129"/>
      <c r="AK139" s="129"/>
      <c r="AL139" s="129"/>
      <c r="AM139" s="129"/>
      <c r="AN139" s="130"/>
      <c r="AO139" s="578"/>
      <c r="AP139" s="579"/>
      <c r="AQ139" s="579"/>
      <c r="AR139" s="579"/>
      <c r="AS139" s="580"/>
      <c r="AT139" s="587" t="s">
        <v>11</v>
      </c>
      <c r="AU139" s="405" t="s">
        <v>176</v>
      </c>
      <c r="AV139" s="270"/>
      <c r="AW139" s="270"/>
      <c r="AX139" s="270"/>
      <c r="AY139" s="271"/>
      <c r="AZ139" s="578"/>
      <c r="BA139" s="579"/>
      <c r="BB139" s="579"/>
      <c r="BC139" s="579"/>
      <c r="BD139" s="580"/>
      <c r="BE139" s="527" t="s">
        <v>11</v>
      </c>
      <c r="BF139" s="105"/>
    </row>
    <row r="140" spans="1:58" ht="13.5" customHeight="1">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575"/>
      <c r="AE140" s="576"/>
      <c r="AF140" s="131"/>
      <c r="AG140" s="131"/>
      <c r="AH140" s="131"/>
      <c r="AI140" s="131"/>
      <c r="AJ140" s="131"/>
      <c r="AK140" s="131"/>
      <c r="AL140" s="131"/>
      <c r="AM140" s="131"/>
      <c r="AN140" s="132"/>
      <c r="AO140" s="581"/>
      <c r="AP140" s="582"/>
      <c r="AQ140" s="582"/>
      <c r="AR140" s="582"/>
      <c r="AS140" s="583"/>
      <c r="AT140" s="588"/>
      <c r="AU140" s="439"/>
      <c r="AV140" s="440"/>
      <c r="AW140" s="440"/>
      <c r="AX140" s="440"/>
      <c r="AY140" s="441"/>
      <c r="AZ140" s="581"/>
      <c r="BA140" s="582"/>
      <c r="BB140" s="582"/>
      <c r="BC140" s="582"/>
      <c r="BD140" s="583"/>
      <c r="BE140" s="566"/>
      <c r="BF140" s="183"/>
    </row>
    <row r="141" spans="1:58" ht="13.5" customHeight="1">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575"/>
      <c r="AE141" s="577"/>
      <c r="AF141" s="144"/>
      <c r="AG141" s="144"/>
      <c r="AH141" s="144"/>
      <c r="AI141" s="144"/>
      <c r="AJ141" s="144"/>
      <c r="AK141" s="144"/>
      <c r="AL141" s="144"/>
      <c r="AM141" s="144"/>
      <c r="AN141" s="145"/>
      <c r="AO141" s="584"/>
      <c r="AP141" s="585"/>
      <c r="AQ141" s="585"/>
      <c r="AR141" s="585"/>
      <c r="AS141" s="586"/>
      <c r="AT141" s="589"/>
      <c r="AU141" s="540"/>
      <c r="AV141" s="273"/>
      <c r="AW141" s="273"/>
      <c r="AX141" s="273"/>
      <c r="AY141" s="274"/>
      <c r="AZ141" s="584"/>
      <c r="BA141" s="585"/>
      <c r="BB141" s="585"/>
      <c r="BC141" s="585"/>
      <c r="BD141" s="586"/>
      <c r="BE141" s="512"/>
      <c r="BF141" s="108"/>
    </row>
    <row r="142" spans="1:58" ht="15" customHeight="1">
      <c r="A142" s="2" t="s">
        <v>70</v>
      </c>
    </row>
    <row r="143" spans="1:58" ht="15" customHeight="1">
      <c r="B143" s="2" t="s">
        <v>45</v>
      </c>
    </row>
    <row r="144" spans="1:58" ht="15" customHeight="1">
      <c r="D144" s="2" t="s">
        <v>191</v>
      </c>
    </row>
    <row r="145" spans="2:57" ht="15" customHeight="1">
      <c r="B145" s="2" t="s">
        <v>71</v>
      </c>
    </row>
    <row r="146" spans="2:57" ht="12.75" customHeight="1">
      <c r="B146" s="4"/>
      <c r="C146" s="11"/>
      <c r="D146" s="567" t="s">
        <v>18</v>
      </c>
      <c r="E146" s="568"/>
      <c r="F146" s="568"/>
      <c r="G146" s="568"/>
      <c r="H146" s="568"/>
      <c r="I146" s="568"/>
      <c r="J146" s="103" t="s">
        <v>19</v>
      </c>
      <c r="K146" s="104"/>
      <c r="L146" s="104"/>
      <c r="M146" s="104"/>
      <c r="N146" s="104"/>
      <c r="O146" s="104"/>
      <c r="P146" s="104"/>
      <c r="Q146" s="104"/>
      <c r="R146" s="104"/>
      <c r="S146" s="104"/>
      <c r="T146" s="104"/>
      <c r="U146" s="104"/>
      <c r="V146" s="104"/>
      <c r="W146" s="104"/>
      <c r="X146" s="104"/>
      <c r="Y146" s="104"/>
      <c r="Z146" s="105"/>
      <c r="AA146" s="571" t="s">
        <v>72</v>
      </c>
      <c r="AB146" s="572"/>
      <c r="AC146" s="572"/>
      <c r="AD146" s="572"/>
      <c r="AE146" s="572"/>
      <c r="AF146" s="572"/>
      <c r="AG146" s="201" t="s">
        <v>154</v>
      </c>
      <c r="AH146" s="104"/>
      <c r="AI146" s="104"/>
      <c r="AJ146" s="104"/>
      <c r="AK146" s="104"/>
      <c r="AL146" s="104"/>
      <c r="AM146" s="105"/>
      <c r="AN146" s="265" t="s">
        <v>155</v>
      </c>
      <c r="AO146" s="266"/>
      <c r="AP146" s="266"/>
      <c r="AQ146" s="266"/>
      <c r="AR146" s="266"/>
      <c r="AS146" s="266"/>
      <c r="AT146" s="385"/>
      <c r="AU146" s="265" t="s">
        <v>73</v>
      </c>
      <c r="AV146" s="266"/>
      <c r="AW146" s="266"/>
      <c r="AX146" s="266"/>
      <c r="AY146" s="266"/>
      <c r="AZ146" s="266"/>
      <c r="BA146" s="266"/>
      <c r="BB146" s="266"/>
      <c r="BC146" s="266"/>
      <c r="BD146" s="266"/>
      <c r="BE146" s="385"/>
    </row>
    <row r="147" spans="2:57" ht="12.75" customHeight="1">
      <c r="B147" s="4"/>
      <c r="C147" s="11"/>
      <c r="D147" s="569"/>
      <c r="E147" s="569"/>
      <c r="F147" s="569"/>
      <c r="G147" s="569"/>
      <c r="H147" s="569"/>
      <c r="I147" s="569"/>
      <c r="J147" s="570"/>
      <c r="K147" s="182"/>
      <c r="L147" s="182"/>
      <c r="M147" s="182"/>
      <c r="N147" s="182"/>
      <c r="O147" s="182"/>
      <c r="P147" s="182"/>
      <c r="Q147" s="182"/>
      <c r="R147" s="182"/>
      <c r="S147" s="182"/>
      <c r="T147" s="182"/>
      <c r="U147" s="182"/>
      <c r="V147" s="182"/>
      <c r="W147" s="182"/>
      <c r="X147" s="182"/>
      <c r="Y147" s="182"/>
      <c r="Z147" s="183"/>
      <c r="AA147" s="572"/>
      <c r="AB147" s="572"/>
      <c r="AC147" s="572"/>
      <c r="AD147" s="572"/>
      <c r="AE147" s="572"/>
      <c r="AF147" s="572"/>
      <c r="AG147" s="570"/>
      <c r="AH147" s="182"/>
      <c r="AI147" s="182"/>
      <c r="AJ147" s="182"/>
      <c r="AK147" s="182"/>
      <c r="AL147" s="182"/>
      <c r="AM147" s="183"/>
      <c r="AN147" s="386"/>
      <c r="AO147" s="387"/>
      <c r="AP147" s="387"/>
      <c r="AQ147" s="387"/>
      <c r="AR147" s="387"/>
      <c r="AS147" s="387"/>
      <c r="AT147" s="388"/>
      <c r="AU147" s="386"/>
      <c r="AV147" s="387"/>
      <c r="AW147" s="387"/>
      <c r="AX147" s="387"/>
      <c r="AY147" s="387"/>
      <c r="AZ147" s="387"/>
      <c r="BA147" s="387"/>
      <c r="BB147" s="387"/>
      <c r="BC147" s="387"/>
      <c r="BD147" s="387"/>
      <c r="BE147" s="388"/>
    </row>
    <row r="148" spans="2:57" ht="12.75" customHeight="1">
      <c r="B148" s="4"/>
      <c r="C148" s="11"/>
      <c r="D148" s="112"/>
      <c r="E148" s="112"/>
      <c r="F148" s="112"/>
      <c r="G148" s="112"/>
      <c r="H148" s="112"/>
      <c r="I148" s="112"/>
      <c r="J148" s="106"/>
      <c r="K148" s="107"/>
      <c r="L148" s="107"/>
      <c r="M148" s="107"/>
      <c r="N148" s="107"/>
      <c r="O148" s="107"/>
      <c r="P148" s="107"/>
      <c r="Q148" s="107"/>
      <c r="R148" s="107"/>
      <c r="S148" s="107"/>
      <c r="T148" s="107"/>
      <c r="U148" s="107"/>
      <c r="V148" s="107"/>
      <c r="W148" s="107"/>
      <c r="X148" s="107"/>
      <c r="Y148" s="107"/>
      <c r="Z148" s="108"/>
      <c r="AA148" s="572"/>
      <c r="AB148" s="572"/>
      <c r="AC148" s="572"/>
      <c r="AD148" s="572"/>
      <c r="AE148" s="572"/>
      <c r="AF148" s="572"/>
      <c r="AG148" s="106"/>
      <c r="AH148" s="107"/>
      <c r="AI148" s="107"/>
      <c r="AJ148" s="107"/>
      <c r="AK148" s="107"/>
      <c r="AL148" s="107"/>
      <c r="AM148" s="108"/>
      <c r="AN148" s="267"/>
      <c r="AO148" s="268"/>
      <c r="AP148" s="268"/>
      <c r="AQ148" s="268"/>
      <c r="AR148" s="268"/>
      <c r="AS148" s="268"/>
      <c r="AT148" s="389"/>
      <c r="AU148" s="267"/>
      <c r="AV148" s="268"/>
      <c r="AW148" s="268"/>
      <c r="AX148" s="268"/>
      <c r="AY148" s="268"/>
      <c r="AZ148" s="268"/>
      <c r="BA148" s="268"/>
      <c r="BB148" s="268"/>
      <c r="BC148" s="268"/>
      <c r="BD148" s="268"/>
      <c r="BE148" s="389"/>
    </row>
    <row r="149" spans="2:57" ht="12.75" customHeight="1">
      <c r="B149" s="4"/>
      <c r="C149" s="11"/>
      <c r="D149" s="541"/>
      <c r="E149" s="542"/>
      <c r="F149" s="542"/>
      <c r="G149" s="542"/>
      <c r="H149" s="542"/>
      <c r="I149" s="543"/>
      <c r="J149" s="295"/>
      <c r="K149" s="296"/>
      <c r="L149" s="296"/>
      <c r="M149" s="296"/>
      <c r="N149" s="296"/>
      <c r="O149" s="296"/>
      <c r="P149" s="296"/>
      <c r="Q149" s="296"/>
      <c r="R149" s="296"/>
      <c r="S149" s="296"/>
      <c r="T149" s="296"/>
      <c r="U149" s="296"/>
      <c r="V149" s="296"/>
      <c r="W149" s="296"/>
      <c r="X149" s="296"/>
      <c r="Y149" s="296"/>
      <c r="Z149" s="547"/>
      <c r="AA149" s="590"/>
      <c r="AB149" s="591"/>
      <c r="AC149" s="591"/>
      <c r="AD149" s="591"/>
      <c r="AE149" s="591"/>
      <c r="AF149" s="592"/>
      <c r="AG149" s="412"/>
      <c r="AH149" s="413"/>
      <c r="AI149" s="413"/>
      <c r="AJ149" s="413"/>
      <c r="AK149" s="413"/>
      <c r="AL149" s="413"/>
      <c r="AM149" s="414"/>
      <c r="AN149" s="421"/>
      <c r="AO149" s="422"/>
      <c r="AP149" s="422"/>
      <c r="AQ149" s="422"/>
      <c r="AR149" s="422"/>
      <c r="AS149" s="422"/>
      <c r="AT149" s="423"/>
      <c r="AU149" s="430">
        <f>AG149*AN149</f>
        <v>0</v>
      </c>
      <c r="AV149" s="431"/>
      <c r="AW149" s="431"/>
      <c r="AX149" s="431"/>
      <c r="AY149" s="431"/>
      <c r="AZ149" s="431"/>
      <c r="BA149" s="431"/>
      <c r="BB149" s="431"/>
      <c r="BC149" s="431"/>
      <c r="BD149" s="431"/>
      <c r="BE149" s="432"/>
    </row>
    <row r="150" spans="2:57" ht="12.75" customHeight="1">
      <c r="B150" s="4"/>
      <c r="C150" s="11"/>
      <c r="D150" s="544"/>
      <c r="E150" s="545"/>
      <c r="F150" s="545"/>
      <c r="G150" s="545"/>
      <c r="H150" s="545"/>
      <c r="I150" s="546"/>
      <c r="J150" s="548"/>
      <c r="K150" s="549"/>
      <c r="L150" s="549"/>
      <c r="M150" s="549"/>
      <c r="N150" s="549"/>
      <c r="O150" s="549"/>
      <c r="P150" s="549"/>
      <c r="Q150" s="549"/>
      <c r="R150" s="549"/>
      <c r="S150" s="549"/>
      <c r="T150" s="549"/>
      <c r="U150" s="549"/>
      <c r="V150" s="549"/>
      <c r="W150" s="549"/>
      <c r="X150" s="549"/>
      <c r="Y150" s="549"/>
      <c r="Z150" s="550"/>
      <c r="AA150" s="593"/>
      <c r="AB150" s="594"/>
      <c r="AC150" s="594"/>
      <c r="AD150" s="594"/>
      <c r="AE150" s="594"/>
      <c r="AF150" s="595"/>
      <c r="AG150" s="415"/>
      <c r="AH150" s="416"/>
      <c r="AI150" s="416"/>
      <c r="AJ150" s="416"/>
      <c r="AK150" s="416"/>
      <c r="AL150" s="416"/>
      <c r="AM150" s="417"/>
      <c r="AN150" s="424"/>
      <c r="AO150" s="425"/>
      <c r="AP150" s="425"/>
      <c r="AQ150" s="425"/>
      <c r="AR150" s="425"/>
      <c r="AS150" s="425"/>
      <c r="AT150" s="426"/>
      <c r="AU150" s="433"/>
      <c r="AV150" s="434"/>
      <c r="AW150" s="434"/>
      <c r="AX150" s="434"/>
      <c r="AY150" s="434"/>
      <c r="AZ150" s="434"/>
      <c r="BA150" s="434"/>
      <c r="BB150" s="434"/>
      <c r="BC150" s="434"/>
      <c r="BD150" s="434"/>
      <c r="BE150" s="435"/>
    </row>
    <row r="151" spans="2:57" ht="12.75" customHeight="1">
      <c r="B151" s="4"/>
      <c r="C151" s="11"/>
      <c r="D151" s="442"/>
      <c r="E151" s="443"/>
      <c r="F151" s="443"/>
      <c r="G151" s="443"/>
      <c r="H151" s="443"/>
      <c r="I151" s="444"/>
      <c r="J151" s="506" t="s">
        <v>195</v>
      </c>
      <c r="K151" s="507"/>
      <c r="L151" s="507"/>
      <c r="M151" s="507"/>
      <c r="N151" s="507"/>
      <c r="O151" s="507"/>
      <c r="P151" s="507"/>
      <c r="Q151" s="507"/>
      <c r="R151" s="507"/>
      <c r="S151" s="507"/>
      <c r="T151" s="507"/>
      <c r="U151" s="507"/>
      <c r="V151" s="507"/>
      <c r="W151" s="507"/>
      <c r="X151" s="507"/>
      <c r="Y151" s="507"/>
      <c r="Z151" s="508"/>
      <c r="AA151" s="596"/>
      <c r="AB151" s="597"/>
      <c r="AC151" s="597"/>
      <c r="AD151" s="597"/>
      <c r="AE151" s="597"/>
      <c r="AF151" s="598"/>
      <c r="AG151" s="418"/>
      <c r="AH151" s="419"/>
      <c r="AI151" s="419"/>
      <c r="AJ151" s="419"/>
      <c r="AK151" s="419"/>
      <c r="AL151" s="419"/>
      <c r="AM151" s="420"/>
      <c r="AN151" s="427"/>
      <c r="AO151" s="428"/>
      <c r="AP151" s="428"/>
      <c r="AQ151" s="428"/>
      <c r="AR151" s="428"/>
      <c r="AS151" s="428"/>
      <c r="AT151" s="429"/>
      <c r="AU151" s="436"/>
      <c r="AV151" s="437"/>
      <c r="AW151" s="437"/>
      <c r="AX151" s="437"/>
      <c r="AY151" s="437"/>
      <c r="AZ151" s="437"/>
      <c r="BA151" s="437"/>
      <c r="BB151" s="437"/>
      <c r="BC151" s="437"/>
      <c r="BD151" s="437"/>
      <c r="BE151" s="438"/>
    </row>
    <row r="152" spans="2:57" ht="12.75" customHeight="1">
      <c r="B152" s="4"/>
      <c r="C152" s="11"/>
      <c r="D152" s="541"/>
      <c r="E152" s="542"/>
      <c r="F152" s="542"/>
      <c r="G152" s="542"/>
      <c r="H152" s="542"/>
      <c r="I152" s="543"/>
      <c r="J152" s="295"/>
      <c r="K152" s="296"/>
      <c r="L152" s="296"/>
      <c r="M152" s="296"/>
      <c r="N152" s="296"/>
      <c r="O152" s="296"/>
      <c r="P152" s="296"/>
      <c r="Q152" s="296"/>
      <c r="R152" s="296"/>
      <c r="S152" s="296"/>
      <c r="T152" s="296"/>
      <c r="U152" s="296"/>
      <c r="V152" s="296"/>
      <c r="W152" s="296"/>
      <c r="X152" s="296"/>
      <c r="Y152" s="296"/>
      <c r="Z152" s="547"/>
      <c r="AA152" s="590"/>
      <c r="AB152" s="591"/>
      <c r="AC152" s="591"/>
      <c r="AD152" s="591"/>
      <c r="AE152" s="591"/>
      <c r="AF152" s="592"/>
      <c r="AG152" s="412"/>
      <c r="AH152" s="413"/>
      <c r="AI152" s="413"/>
      <c r="AJ152" s="413"/>
      <c r="AK152" s="413"/>
      <c r="AL152" s="413"/>
      <c r="AM152" s="414"/>
      <c r="AN152" s="421"/>
      <c r="AO152" s="422"/>
      <c r="AP152" s="422"/>
      <c r="AQ152" s="422"/>
      <c r="AR152" s="422"/>
      <c r="AS152" s="422"/>
      <c r="AT152" s="423"/>
      <c r="AU152" s="430">
        <f>AG152*AN152</f>
        <v>0</v>
      </c>
      <c r="AV152" s="431"/>
      <c r="AW152" s="431"/>
      <c r="AX152" s="431"/>
      <c r="AY152" s="431"/>
      <c r="AZ152" s="431"/>
      <c r="BA152" s="431"/>
      <c r="BB152" s="431"/>
      <c r="BC152" s="431"/>
      <c r="BD152" s="431"/>
      <c r="BE152" s="432"/>
    </row>
    <row r="153" spans="2:57" ht="12.75" customHeight="1">
      <c r="B153" s="4"/>
      <c r="C153" s="11"/>
      <c r="D153" s="544"/>
      <c r="E153" s="545"/>
      <c r="F153" s="545"/>
      <c r="G153" s="545"/>
      <c r="H153" s="545"/>
      <c r="I153" s="546"/>
      <c r="J153" s="548"/>
      <c r="K153" s="549"/>
      <c r="L153" s="549"/>
      <c r="M153" s="549"/>
      <c r="N153" s="549"/>
      <c r="O153" s="549"/>
      <c r="P153" s="549"/>
      <c r="Q153" s="549"/>
      <c r="R153" s="549"/>
      <c r="S153" s="549"/>
      <c r="T153" s="549"/>
      <c r="U153" s="549"/>
      <c r="V153" s="549"/>
      <c r="W153" s="549"/>
      <c r="X153" s="549"/>
      <c r="Y153" s="549"/>
      <c r="Z153" s="550"/>
      <c r="AA153" s="593"/>
      <c r="AB153" s="594"/>
      <c r="AC153" s="594"/>
      <c r="AD153" s="594"/>
      <c r="AE153" s="594"/>
      <c r="AF153" s="595"/>
      <c r="AG153" s="415"/>
      <c r="AH153" s="416"/>
      <c r="AI153" s="416"/>
      <c r="AJ153" s="416"/>
      <c r="AK153" s="416"/>
      <c r="AL153" s="416"/>
      <c r="AM153" s="417"/>
      <c r="AN153" s="424"/>
      <c r="AO153" s="425"/>
      <c r="AP153" s="425"/>
      <c r="AQ153" s="425"/>
      <c r="AR153" s="425"/>
      <c r="AS153" s="425"/>
      <c r="AT153" s="426"/>
      <c r="AU153" s="433"/>
      <c r="AV153" s="434"/>
      <c r="AW153" s="434"/>
      <c r="AX153" s="434"/>
      <c r="AY153" s="434"/>
      <c r="AZ153" s="434"/>
      <c r="BA153" s="434"/>
      <c r="BB153" s="434"/>
      <c r="BC153" s="434"/>
      <c r="BD153" s="434"/>
      <c r="BE153" s="435"/>
    </row>
    <row r="154" spans="2:57" ht="12.75" customHeight="1">
      <c r="B154" s="4"/>
      <c r="C154" s="11"/>
      <c r="D154" s="442"/>
      <c r="E154" s="443"/>
      <c r="F154" s="443"/>
      <c r="G154" s="443"/>
      <c r="H154" s="443"/>
      <c r="I154" s="444"/>
      <c r="J154" s="506" t="s">
        <v>195</v>
      </c>
      <c r="K154" s="507"/>
      <c r="L154" s="507"/>
      <c r="M154" s="507"/>
      <c r="N154" s="507"/>
      <c r="O154" s="507"/>
      <c r="P154" s="507"/>
      <c r="Q154" s="507"/>
      <c r="R154" s="507"/>
      <c r="S154" s="507"/>
      <c r="T154" s="507"/>
      <c r="U154" s="507"/>
      <c r="V154" s="507"/>
      <c r="W154" s="507"/>
      <c r="X154" s="507"/>
      <c r="Y154" s="507"/>
      <c r="Z154" s="508"/>
      <c r="AA154" s="596"/>
      <c r="AB154" s="597"/>
      <c r="AC154" s="597"/>
      <c r="AD154" s="597"/>
      <c r="AE154" s="597"/>
      <c r="AF154" s="598"/>
      <c r="AG154" s="418"/>
      <c r="AH154" s="419"/>
      <c r="AI154" s="419"/>
      <c r="AJ154" s="419"/>
      <c r="AK154" s="419"/>
      <c r="AL154" s="419"/>
      <c r="AM154" s="420"/>
      <c r="AN154" s="427"/>
      <c r="AO154" s="428"/>
      <c r="AP154" s="428"/>
      <c r="AQ154" s="428"/>
      <c r="AR154" s="428"/>
      <c r="AS154" s="428"/>
      <c r="AT154" s="429"/>
      <c r="AU154" s="436"/>
      <c r="AV154" s="437"/>
      <c r="AW154" s="437"/>
      <c r="AX154" s="437"/>
      <c r="AY154" s="437"/>
      <c r="AZ154" s="437"/>
      <c r="BA154" s="437"/>
      <c r="BB154" s="437"/>
      <c r="BC154" s="437"/>
      <c r="BD154" s="437"/>
      <c r="BE154" s="438"/>
    </row>
    <row r="155" spans="2:57" ht="12.75" customHeight="1">
      <c r="B155" s="4"/>
      <c r="C155" s="11"/>
      <c r="D155" s="541"/>
      <c r="E155" s="542"/>
      <c r="F155" s="542"/>
      <c r="G155" s="542"/>
      <c r="H155" s="542"/>
      <c r="I155" s="543"/>
      <c r="J155" s="295"/>
      <c r="K155" s="296"/>
      <c r="L155" s="296"/>
      <c r="M155" s="296"/>
      <c r="N155" s="296"/>
      <c r="O155" s="296"/>
      <c r="P155" s="296"/>
      <c r="Q155" s="296"/>
      <c r="R155" s="296"/>
      <c r="S155" s="296"/>
      <c r="T155" s="296"/>
      <c r="U155" s="296"/>
      <c r="V155" s="296"/>
      <c r="W155" s="296"/>
      <c r="X155" s="296"/>
      <c r="Y155" s="296"/>
      <c r="Z155" s="547"/>
      <c r="AA155" s="590"/>
      <c r="AB155" s="591"/>
      <c r="AC155" s="591"/>
      <c r="AD155" s="591"/>
      <c r="AE155" s="591"/>
      <c r="AF155" s="592"/>
      <c r="AG155" s="412"/>
      <c r="AH155" s="413"/>
      <c r="AI155" s="413"/>
      <c r="AJ155" s="413"/>
      <c r="AK155" s="413"/>
      <c r="AL155" s="413"/>
      <c r="AM155" s="414"/>
      <c r="AN155" s="421"/>
      <c r="AO155" s="422"/>
      <c r="AP155" s="422"/>
      <c r="AQ155" s="422"/>
      <c r="AR155" s="422"/>
      <c r="AS155" s="422"/>
      <c r="AT155" s="423"/>
      <c r="AU155" s="430">
        <f>AG155*AN155</f>
        <v>0</v>
      </c>
      <c r="AV155" s="431"/>
      <c r="AW155" s="431"/>
      <c r="AX155" s="431"/>
      <c r="AY155" s="431"/>
      <c r="AZ155" s="431"/>
      <c r="BA155" s="431"/>
      <c r="BB155" s="431"/>
      <c r="BC155" s="431"/>
      <c r="BD155" s="431"/>
      <c r="BE155" s="432"/>
    </row>
    <row r="156" spans="2:57" ht="12.75" customHeight="1">
      <c r="B156" s="4"/>
      <c r="C156" s="11"/>
      <c r="D156" s="544"/>
      <c r="E156" s="545"/>
      <c r="F156" s="545"/>
      <c r="G156" s="545"/>
      <c r="H156" s="545"/>
      <c r="I156" s="546"/>
      <c r="J156" s="548"/>
      <c r="K156" s="549"/>
      <c r="L156" s="549"/>
      <c r="M156" s="549"/>
      <c r="N156" s="549"/>
      <c r="O156" s="549"/>
      <c r="P156" s="549"/>
      <c r="Q156" s="549"/>
      <c r="R156" s="549"/>
      <c r="S156" s="549"/>
      <c r="T156" s="549"/>
      <c r="U156" s="549"/>
      <c r="V156" s="549"/>
      <c r="W156" s="549"/>
      <c r="X156" s="549"/>
      <c r="Y156" s="549"/>
      <c r="Z156" s="550"/>
      <c r="AA156" s="593"/>
      <c r="AB156" s="594"/>
      <c r="AC156" s="594"/>
      <c r="AD156" s="594"/>
      <c r="AE156" s="594"/>
      <c r="AF156" s="595"/>
      <c r="AG156" s="415"/>
      <c r="AH156" s="416"/>
      <c r="AI156" s="416"/>
      <c r="AJ156" s="416"/>
      <c r="AK156" s="416"/>
      <c r="AL156" s="416"/>
      <c r="AM156" s="417"/>
      <c r="AN156" s="424"/>
      <c r="AO156" s="425"/>
      <c r="AP156" s="425"/>
      <c r="AQ156" s="425"/>
      <c r="AR156" s="425"/>
      <c r="AS156" s="425"/>
      <c r="AT156" s="426"/>
      <c r="AU156" s="433"/>
      <c r="AV156" s="434"/>
      <c r="AW156" s="434"/>
      <c r="AX156" s="434"/>
      <c r="AY156" s="434"/>
      <c r="AZ156" s="434"/>
      <c r="BA156" s="434"/>
      <c r="BB156" s="434"/>
      <c r="BC156" s="434"/>
      <c r="BD156" s="434"/>
      <c r="BE156" s="435"/>
    </row>
    <row r="157" spans="2:57" ht="12.75" customHeight="1">
      <c r="B157" s="4"/>
      <c r="C157" s="11"/>
      <c r="D157" s="442"/>
      <c r="E157" s="443"/>
      <c r="F157" s="443"/>
      <c r="G157" s="443"/>
      <c r="H157" s="443"/>
      <c r="I157" s="444"/>
      <c r="J157" s="506" t="s">
        <v>195</v>
      </c>
      <c r="K157" s="507"/>
      <c r="L157" s="507"/>
      <c r="M157" s="507"/>
      <c r="N157" s="507"/>
      <c r="O157" s="507"/>
      <c r="P157" s="507"/>
      <c r="Q157" s="507"/>
      <c r="R157" s="507"/>
      <c r="S157" s="507"/>
      <c r="T157" s="507"/>
      <c r="U157" s="507"/>
      <c r="V157" s="507"/>
      <c r="W157" s="507"/>
      <c r="X157" s="507"/>
      <c r="Y157" s="507"/>
      <c r="Z157" s="508"/>
      <c r="AA157" s="596"/>
      <c r="AB157" s="597"/>
      <c r="AC157" s="597"/>
      <c r="AD157" s="597"/>
      <c r="AE157" s="597"/>
      <c r="AF157" s="598"/>
      <c r="AG157" s="418"/>
      <c r="AH157" s="419"/>
      <c r="AI157" s="419"/>
      <c r="AJ157" s="419"/>
      <c r="AK157" s="419"/>
      <c r="AL157" s="419"/>
      <c r="AM157" s="420"/>
      <c r="AN157" s="427"/>
      <c r="AO157" s="428"/>
      <c r="AP157" s="428"/>
      <c r="AQ157" s="428"/>
      <c r="AR157" s="428"/>
      <c r="AS157" s="428"/>
      <c r="AT157" s="429"/>
      <c r="AU157" s="436"/>
      <c r="AV157" s="437"/>
      <c r="AW157" s="437"/>
      <c r="AX157" s="437"/>
      <c r="AY157" s="437"/>
      <c r="AZ157" s="437"/>
      <c r="BA157" s="437"/>
      <c r="BB157" s="437"/>
      <c r="BC157" s="437"/>
      <c r="BD157" s="437"/>
      <c r="BE157" s="438"/>
    </row>
    <row r="158" spans="2:57" ht="12" customHeight="1">
      <c r="D158" s="647" t="s">
        <v>196</v>
      </c>
      <c r="E158" s="647"/>
      <c r="F158" s="647"/>
      <c r="G158" s="647"/>
      <c r="H158" s="647"/>
      <c r="I158" s="647"/>
      <c r="J158" s="647"/>
      <c r="K158" s="647"/>
      <c r="L158" s="647"/>
      <c r="M158" s="647"/>
      <c r="N158" s="647"/>
      <c r="O158" s="647"/>
      <c r="P158" s="647"/>
      <c r="Q158" s="647"/>
      <c r="R158" s="647"/>
      <c r="S158" s="647"/>
      <c r="T158" s="647"/>
      <c r="U158" s="647"/>
      <c r="V158" s="647"/>
      <c r="W158" s="647"/>
      <c r="X158" s="647"/>
      <c r="Y158" s="647"/>
      <c r="Z158" s="648"/>
      <c r="AA158" s="517" t="s">
        <v>190</v>
      </c>
      <c r="AB158" s="207"/>
      <c r="AC158" s="207"/>
      <c r="AD158" s="207"/>
      <c r="AE158" s="207"/>
      <c r="AF158" s="202"/>
      <c r="AG158" s="487"/>
      <c r="AH158" s="488"/>
      <c r="AI158" s="488"/>
      <c r="AJ158" s="488"/>
      <c r="AK158" s="651"/>
      <c r="AL158" s="527" t="s">
        <v>11</v>
      </c>
      <c r="AM158" s="105"/>
      <c r="AN158" s="201" t="s">
        <v>197</v>
      </c>
      <c r="AO158" s="654"/>
      <c r="AP158" s="654"/>
      <c r="AQ158" s="654"/>
      <c r="AR158" s="654"/>
      <c r="AS158" s="654"/>
      <c r="AT158" s="654"/>
      <c r="AU158" s="654"/>
      <c r="AV158" s="654"/>
      <c r="AW158" s="654"/>
      <c r="AX158" s="654"/>
      <c r="AY158" s="655"/>
      <c r="AZ158" s="661"/>
      <c r="BA158" s="488"/>
      <c r="BB158" s="488"/>
      <c r="BC158" s="488"/>
      <c r="BD158" s="628" t="s">
        <v>11</v>
      </c>
      <c r="BE158" s="202"/>
    </row>
    <row r="159" spans="2:57" ht="12" customHeight="1">
      <c r="D159" s="649"/>
      <c r="E159" s="649"/>
      <c r="F159" s="649"/>
      <c r="G159" s="649"/>
      <c r="H159" s="649"/>
      <c r="I159" s="649"/>
      <c r="J159" s="649"/>
      <c r="K159" s="649"/>
      <c r="L159" s="649"/>
      <c r="M159" s="649"/>
      <c r="N159" s="649"/>
      <c r="O159" s="649"/>
      <c r="P159" s="649"/>
      <c r="Q159" s="649"/>
      <c r="R159" s="649"/>
      <c r="S159" s="649"/>
      <c r="T159" s="649"/>
      <c r="U159" s="649"/>
      <c r="V159" s="649"/>
      <c r="W159" s="649"/>
      <c r="X159" s="649"/>
      <c r="Y159" s="649"/>
      <c r="Z159" s="650"/>
      <c r="AA159" s="203"/>
      <c r="AB159" s="209"/>
      <c r="AC159" s="209"/>
      <c r="AD159" s="209"/>
      <c r="AE159" s="209"/>
      <c r="AF159" s="204"/>
      <c r="AG159" s="489"/>
      <c r="AH159" s="86"/>
      <c r="AI159" s="86"/>
      <c r="AJ159" s="86"/>
      <c r="AK159" s="652"/>
      <c r="AL159" s="566"/>
      <c r="AM159" s="183"/>
      <c r="AN159" s="530"/>
      <c r="AO159" s="656"/>
      <c r="AP159" s="656"/>
      <c r="AQ159" s="656"/>
      <c r="AR159" s="656"/>
      <c r="AS159" s="656"/>
      <c r="AT159" s="656"/>
      <c r="AU159" s="656"/>
      <c r="AV159" s="656"/>
      <c r="AW159" s="656"/>
      <c r="AX159" s="656"/>
      <c r="AY159" s="657"/>
      <c r="AZ159" s="489"/>
      <c r="BA159" s="86"/>
      <c r="BB159" s="86"/>
      <c r="BC159" s="86"/>
      <c r="BD159" s="629"/>
      <c r="BE159" s="204"/>
    </row>
    <row r="160" spans="2:57" ht="12" customHeight="1">
      <c r="D160" s="649"/>
      <c r="E160" s="649"/>
      <c r="F160" s="649"/>
      <c r="G160" s="649"/>
      <c r="H160" s="649"/>
      <c r="I160" s="649"/>
      <c r="J160" s="649"/>
      <c r="K160" s="649"/>
      <c r="L160" s="649"/>
      <c r="M160" s="649"/>
      <c r="N160" s="649"/>
      <c r="O160" s="649"/>
      <c r="P160" s="649"/>
      <c r="Q160" s="649"/>
      <c r="R160" s="649"/>
      <c r="S160" s="649"/>
      <c r="T160" s="649"/>
      <c r="U160" s="649"/>
      <c r="V160" s="649"/>
      <c r="W160" s="649"/>
      <c r="X160" s="649"/>
      <c r="Y160" s="649"/>
      <c r="Z160" s="650"/>
      <c r="AA160" s="342"/>
      <c r="AB160" s="343"/>
      <c r="AC160" s="343"/>
      <c r="AD160" s="343"/>
      <c r="AE160" s="343"/>
      <c r="AF160" s="294"/>
      <c r="AG160" s="490"/>
      <c r="AH160" s="87"/>
      <c r="AI160" s="87"/>
      <c r="AJ160" s="87"/>
      <c r="AK160" s="653"/>
      <c r="AL160" s="512"/>
      <c r="AM160" s="108"/>
      <c r="AN160" s="658"/>
      <c r="AO160" s="659"/>
      <c r="AP160" s="659"/>
      <c r="AQ160" s="659"/>
      <c r="AR160" s="659"/>
      <c r="AS160" s="659"/>
      <c r="AT160" s="659"/>
      <c r="AU160" s="659"/>
      <c r="AV160" s="659"/>
      <c r="AW160" s="659"/>
      <c r="AX160" s="659"/>
      <c r="AY160" s="660"/>
      <c r="AZ160" s="490"/>
      <c r="BA160" s="87"/>
      <c r="BB160" s="87"/>
      <c r="BC160" s="87"/>
      <c r="BD160" s="630"/>
      <c r="BE160" s="294"/>
    </row>
    <row r="161" spans="1:58" ht="3" customHeight="1"/>
    <row r="162" spans="1:58" ht="15" customHeight="1">
      <c r="A162" s="2" t="s">
        <v>198</v>
      </c>
    </row>
    <row r="163" spans="1:58" ht="15" customHeight="1">
      <c r="B163" s="2" t="s">
        <v>46</v>
      </c>
    </row>
    <row r="164" spans="1:58" ht="15" customHeight="1">
      <c r="B164" s="4"/>
      <c r="C164" s="11"/>
      <c r="D164" s="201" t="s">
        <v>18</v>
      </c>
      <c r="E164" s="181"/>
      <c r="F164" s="181"/>
      <c r="G164" s="181"/>
      <c r="H164" s="181"/>
      <c r="I164" s="181"/>
      <c r="J164" s="181"/>
      <c r="K164" s="181"/>
      <c r="L164" s="181"/>
      <c r="M164" s="181"/>
      <c r="N164" s="181"/>
      <c r="O164" s="181"/>
      <c r="P164" s="181"/>
      <c r="Q164" s="529"/>
      <c r="R164" s="103" t="s">
        <v>199</v>
      </c>
      <c r="S164" s="104"/>
      <c r="T164" s="104"/>
      <c r="U164" s="104"/>
      <c r="V164" s="104"/>
      <c r="W164" s="104"/>
      <c r="X164" s="104"/>
      <c r="Y164" s="104"/>
      <c r="Z164" s="104"/>
      <c r="AA164" s="104"/>
      <c r="AB164" s="104"/>
      <c r="AC164" s="104"/>
      <c r="AD164" s="104"/>
      <c r="AE164" s="104"/>
      <c r="AF164" s="105"/>
      <c r="AG164" s="201" t="s">
        <v>72</v>
      </c>
      <c r="AH164" s="181"/>
      <c r="AI164" s="181"/>
      <c r="AJ164" s="181"/>
      <c r="AK164" s="181"/>
      <c r="AL164" s="181"/>
      <c r="AM164" s="529"/>
      <c r="AN164" s="265" t="s">
        <v>38</v>
      </c>
      <c r="AO164" s="266"/>
      <c r="AP164" s="266"/>
      <c r="AQ164" s="266"/>
      <c r="AR164" s="266"/>
      <c r="AS164" s="385"/>
      <c r="AT164" s="167" t="s">
        <v>22</v>
      </c>
      <c r="AU164" s="631"/>
      <c r="AV164" s="631"/>
      <c r="AW164" s="631"/>
      <c r="AX164" s="631"/>
      <c r="AY164" s="632"/>
      <c r="AZ164" s="265" t="s">
        <v>23</v>
      </c>
      <c r="BA164" s="639"/>
      <c r="BB164" s="639"/>
      <c r="BC164" s="639"/>
      <c r="BD164" s="639"/>
      <c r="BE164" s="640"/>
    </row>
    <row r="165" spans="1:58" ht="15" customHeight="1">
      <c r="B165" s="4"/>
      <c r="C165" s="11"/>
      <c r="D165" s="530"/>
      <c r="E165" s="155"/>
      <c r="F165" s="155"/>
      <c r="G165" s="155"/>
      <c r="H165" s="155"/>
      <c r="I165" s="155"/>
      <c r="J165" s="155"/>
      <c r="K165" s="155"/>
      <c r="L165" s="155"/>
      <c r="M165" s="155"/>
      <c r="N165" s="155"/>
      <c r="O165" s="155"/>
      <c r="P165" s="155"/>
      <c r="Q165" s="156"/>
      <c r="R165" s="570"/>
      <c r="S165" s="182"/>
      <c r="T165" s="182"/>
      <c r="U165" s="182"/>
      <c r="V165" s="182"/>
      <c r="W165" s="182"/>
      <c r="X165" s="182"/>
      <c r="Y165" s="182"/>
      <c r="Z165" s="182"/>
      <c r="AA165" s="182"/>
      <c r="AB165" s="182"/>
      <c r="AC165" s="182"/>
      <c r="AD165" s="182"/>
      <c r="AE165" s="182"/>
      <c r="AF165" s="183"/>
      <c r="AG165" s="530"/>
      <c r="AH165" s="155"/>
      <c r="AI165" s="155"/>
      <c r="AJ165" s="155"/>
      <c r="AK165" s="155"/>
      <c r="AL165" s="155"/>
      <c r="AM165" s="156"/>
      <c r="AN165" s="386"/>
      <c r="AO165" s="387"/>
      <c r="AP165" s="387"/>
      <c r="AQ165" s="387"/>
      <c r="AR165" s="387"/>
      <c r="AS165" s="388"/>
      <c r="AT165" s="633"/>
      <c r="AU165" s="634"/>
      <c r="AV165" s="634"/>
      <c r="AW165" s="634"/>
      <c r="AX165" s="634"/>
      <c r="AY165" s="635"/>
      <c r="AZ165" s="641"/>
      <c r="BA165" s="642"/>
      <c r="BB165" s="642"/>
      <c r="BC165" s="642"/>
      <c r="BD165" s="642"/>
      <c r="BE165" s="643"/>
    </row>
    <row r="166" spans="1:58" ht="15" customHeight="1">
      <c r="B166" s="4"/>
      <c r="C166" s="11"/>
      <c r="D166" s="531"/>
      <c r="E166" s="532"/>
      <c r="F166" s="532"/>
      <c r="G166" s="532"/>
      <c r="H166" s="532"/>
      <c r="I166" s="532"/>
      <c r="J166" s="532"/>
      <c r="K166" s="532"/>
      <c r="L166" s="532"/>
      <c r="M166" s="532"/>
      <c r="N166" s="532"/>
      <c r="O166" s="532"/>
      <c r="P166" s="532"/>
      <c r="Q166" s="533"/>
      <c r="R166" s="106"/>
      <c r="S166" s="107"/>
      <c r="T166" s="107"/>
      <c r="U166" s="107"/>
      <c r="V166" s="107"/>
      <c r="W166" s="107"/>
      <c r="X166" s="107"/>
      <c r="Y166" s="107"/>
      <c r="Z166" s="107"/>
      <c r="AA166" s="107"/>
      <c r="AB166" s="107"/>
      <c r="AC166" s="107"/>
      <c r="AD166" s="107"/>
      <c r="AE166" s="107"/>
      <c r="AF166" s="108"/>
      <c r="AG166" s="531"/>
      <c r="AH166" s="532"/>
      <c r="AI166" s="532"/>
      <c r="AJ166" s="532"/>
      <c r="AK166" s="532"/>
      <c r="AL166" s="532"/>
      <c r="AM166" s="533"/>
      <c r="AN166" s="267"/>
      <c r="AO166" s="268"/>
      <c r="AP166" s="268"/>
      <c r="AQ166" s="268"/>
      <c r="AR166" s="268"/>
      <c r="AS166" s="389"/>
      <c r="AT166" s="636"/>
      <c r="AU166" s="637"/>
      <c r="AV166" s="637"/>
      <c r="AW166" s="637"/>
      <c r="AX166" s="637"/>
      <c r="AY166" s="638"/>
      <c r="AZ166" s="644"/>
      <c r="BA166" s="645"/>
      <c r="BB166" s="645"/>
      <c r="BC166" s="645"/>
      <c r="BD166" s="645"/>
      <c r="BE166" s="646"/>
    </row>
    <row r="167" spans="1:58" ht="15" customHeight="1">
      <c r="B167" s="4"/>
      <c r="C167" s="11"/>
      <c r="D167" s="541"/>
      <c r="E167" s="542"/>
      <c r="F167" s="542"/>
      <c r="G167" s="542"/>
      <c r="H167" s="542"/>
      <c r="I167" s="542"/>
      <c r="J167" s="542"/>
      <c r="K167" s="542"/>
      <c r="L167" s="542"/>
      <c r="M167" s="542"/>
      <c r="N167" s="542"/>
      <c r="O167" s="542"/>
      <c r="P167" s="542"/>
      <c r="Q167" s="543"/>
      <c r="R167" s="295"/>
      <c r="S167" s="296"/>
      <c r="T167" s="296"/>
      <c r="U167" s="296"/>
      <c r="V167" s="296"/>
      <c r="W167" s="296"/>
      <c r="X167" s="296"/>
      <c r="Y167" s="296"/>
      <c r="Z167" s="296"/>
      <c r="AA167" s="296"/>
      <c r="AB167" s="296"/>
      <c r="AC167" s="296"/>
      <c r="AD167" s="296"/>
      <c r="AE167" s="296"/>
      <c r="AF167" s="547"/>
      <c r="AG167" s="600"/>
      <c r="AH167" s="601"/>
      <c r="AI167" s="601"/>
      <c r="AJ167" s="601"/>
      <c r="AK167" s="601"/>
      <c r="AL167" s="601"/>
      <c r="AM167" s="602"/>
      <c r="AN167" s="412"/>
      <c r="AO167" s="413"/>
      <c r="AP167" s="413"/>
      <c r="AQ167" s="413"/>
      <c r="AR167" s="413"/>
      <c r="AS167" s="414"/>
      <c r="AT167" s="609"/>
      <c r="AU167" s="610"/>
      <c r="AV167" s="610"/>
      <c r="AW167" s="610"/>
      <c r="AX167" s="610"/>
      <c r="AY167" s="611"/>
      <c r="AZ167" s="618">
        <f>AN167*AT167</f>
        <v>0</v>
      </c>
      <c r="BA167" s="619"/>
      <c r="BB167" s="619"/>
      <c r="BC167" s="619"/>
      <c r="BD167" s="619"/>
      <c r="BE167" s="620"/>
    </row>
    <row r="168" spans="1:58" ht="15" customHeight="1">
      <c r="B168" s="4"/>
      <c r="C168" s="11"/>
      <c r="D168" s="544"/>
      <c r="E168" s="545"/>
      <c r="F168" s="545"/>
      <c r="G168" s="545"/>
      <c r="H168" s="545"/>
      <c r="I168" s="545"/>
      <c r="J168" s="545"/>
      <c r="K168" s="545"/>
      <c r="L168" s="545"/>
      <c r="M168" s="545"/>
      <c r="N168" s="545"/>
      <c r="O168" s="545"/>
      <c r="P168" s="545"/>
      <c r="Q168" s="546"/>
      <c r="R168" s="231"/>
      <c r="S168" s="232"/>
      <c r="T168" s="232"/>
      <c r="U168" s="232"/>
      <c r="V168" s="232"/>
      <c r="W168" s="232"/>
      <c r="X168" s="232"/>
      <c r="Y168" s="232"/>
      <c r="Z168" s="232"/>
      <c r="AA168" s="232"/>
      <c r="AB168" s="232"/>
      <c r="AC168" s="232"/>
      <c r="AD168" s="232"/>
      <c r="AE168" s="232"/>
      <c r="AF168" s="599"/>
      <c r="AG168" s="603"/>
      <c r="AH168" s="604"/>
      <c r="AI168" s="604"/>
      <c r="AJ168" s="604"/>
      <c r="AK168" s="604"/>
      <c r="AL168" s="604"/>
      <c r="AM168" s="605"/>
      <c r="AN168" s="415"/>
      <c r="AO168" s="416"/>
      <c r="AP168" s="416"/>
      <c r="AQ168" s="416"/>
      <c r="AR168" s="416"/>
      <c r="AS168" s="417"/>
      <c r="AT168" s="612"/>
      <c r="AU168" s="613"/>
      <c r="AV168" s="613"/>
      <c r="AW168" s="613"/>
      <c r="AX168" s="613"/>
      <c r="AY168" s="614"/>
      <c r="AZ168" s="621"/>
      <c r="BA168" s="622"/>
      <c r="BB168" s="622"/>
      <c r="BC168" s="622"/>
      <c r="BD168" s="622"/>
      <c r="BE168" s="623"/>
    </row>
    <row r="169" spans="1:58" ht="15" customHeight="1">
      <c r="B169" s="4"/>
      <c r="C169" s="11"/>
      <c r="D169" s="544"/>
      <c r="E169" s="545"/>
      <c r="F169" s="545"/>
      <c r="G169" s="545"/>
      <c r="H169" s="545"/>
      <c r="I169" s="545"/>
      <c r="J169" s="545"/>
      <c r="K169" s="545"/>
      <c r="L169" s="545"/>
      <c r="M169" s="545"/>
      <c r="N169" s="545"/>
      <c r="O169" s="545"/>
      <c r="P169" s="545"/>
      <c r="Q169" s="546"/>
      <c r="R169" s="548"/>
      <c r="S169" s="549"/>
      <c r="T169" s="549"/>
      <c r="U169" s="549"/>
      <c r="V169" s="549"/>
      <c r="W169" s="549"/>
      <c r="X169" s="549"/>
      <c r="Y169" s="549"/>
      <c r="Z169" s="549"/>
      <c r="AA169" s="549"/>
      <c r="AB169" s="549"/>
      <c r="AC169" s="549"/>
      <c r="AD169" s="549"/>
      <c r="AE169" s="549"/>
      <c r="AF169" s="550"/>
      <c r="AG169" s="603"/>
      <c r="AH169" s="604"/>
      <c r="AI169" s="604"/>
      <c r="AJ169" s="604"/>
      <c r="AK169" s="604"/>
      <c r="AL169" s="604"/>
      <c r="AM169" s="605"/>
      <c r="AN169" s="415"/>
      <c r="AO169" s="416"/>
      <c r="AP169" s="416"/>
      <c r="AQ169" s="416"/>
      <c r="AR169" s="416"/>
      <c r="AS169" s="417"/>
      <c r="AT169" s="612"/>
      <c r="AU169" s="613"/>
      <c r="AV169" s="613"/>
      <c r="AW169" s="613"/>
      <c r="AX169" s="613"/>
      <c r="AY169" s="614"/>
      <c r="AZ169" s="621"/>
      <c r="BA169" s="622"/>
      <c r="BB169" s="622"/>
      <c r="BC169" s="622"/>
      <c r="BD169" s="622"/>
      <c r="BE169" s="623"/>
    </row>
    <row r="170" spans="1:58" ht="15" customHeight="1">
      <c r="B170" s="4"/>
      <c r="C170" s="11"/>
      <c r="D170" s="442"/>
      <c r="E170" s="443"/>
      <c r="F170" s="443"/>
      <c r="G170" s="443"/>
      <c r="H170" s="443"/>
      <c r="I170" s="443"/>
      <c r="J170" s="443"/>
      <c r="K170" s="443"/>
      <c r="L170" s="443"/>
      <c r="M170" s="443"/>
      <c r="N170" s="443"/>
      <c r="O170" s="443"/>
      <c r="P170" s="443"/>
      <c r="Q170" s="444"/>
      <c r="R170" s="627" t="s">
        <v>200</v>
      </c>
      <c r="S170" s="146"/>
      <c r="T170" s="146"/>
      <c r="U170" s="146"/>
      <c r="V170" s="146"/>
      <c r="W170" s="146"/>
      <c r="X170" s="146"/>
      <c r="Y170" s="146"/>
      <c r="Z170" s="146"/>
      <c r="AA170" s="146"/>
      <c r="AB170" s="146"/>
      <c r="AC170" s="146"/>
      <c r="AD170" s="146"/>
      <c r="AE170" s="146"/>
      <c r="AF170" s="147"/>
      <c r="AG170" s="606"/>
      <c r="AH170" s="607"/>
      <c r="AI170" s="607"/>
      <c r="AJ170" s="607"/>
      <c r="AK170" s="607"/>
      <c r="AL170" s="607"/>
      <c r="AM170" s="608"/>
      <c r="AN170" s="418"/>
      <c r="AO170" s="419"/>
      <c r="AP170" s="419"/>
      <c r="AQ170" s="419"/>
      <c r="AR170" s="419"/>
      <c r="AS170" s="420"/>
      <c r="AT170" s="615"/>
      <c r="AU170" s="616"/>
      <c r="AV170" s="616"/>
      <c r="AW170" s="616"/>
      <c r="AX170" s="616"/>
      <c r="AY170" s="617"/>
      <c r="AZ170" s="624"/>
      <c r="BA170" s="625"/>
      <c r="BB170" s="625"/>
      <c r="BC170" s="625"/>
      <c r="BD170" s="625"/>
      <c r="BE170" s="626"/>
    </row>
    <row r="171" spans="1:58" s="15" customFormat="1" ht="13.5" customHeight="1">
      <c r="D171" s="102" t="s">
        <v>201</v>
      </c>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row>
    <row r="172" spans="1:58" s="15" customFormat="1" ht="13.5" customHeight="1">
      <c r="D172" s="379" t="s">
        <v>202</v>
      </c>
      <c r="E172" s="379"/>
      <c r="F172" s="379"/>
      <c r="G172" s="379"/>
      <c r="H172" s="379"/>
      <c r="I172" s="379"/>
      <c r="J172" s="379"/>
      <c r="K172" s="379"/>
      <c r="L172" s="379"/>
      <c r="M172" s="379"/>
      <c r="N172" s="379"/>
      <c r="O172" s="379"/>
      <c r="P172" s="379"/>
      <c r="Q172" s="379"/>
      <c r="R172" s="379"/>
      <c r="S172" s="379"/>
      <c r="T172" s="379"/>
      <c r="U172" s="379"/>
      <c r="V172" s="379"/>
      <c r="W172" s="379"/>
      <c r="X172" s="379"/>
      <c r="Y172" s="379"/>
      <c r="Z172" s="379"/>
      <c r="AA172" s="379"/>
      <c r="AB172" s="379"/>
      <c r="AC172" s="379"/>
      <c r="AD172" s="379"/>
      <c r="AE172" s="379"/>
      <c r="AF172" s="379"/>
      <c r="AG172" s="379"/>
      <c r="AH172" s="379"/>
      <c r="AI172" s="379"/>
      <c r="AJ172" s="379"/>
      <c r="AK172" s="379"/>
      <c r="AL172" s="379"/>
      <c r="AM172" s="379"/>
      <c r="AN172" s="379"/>
      <c r="AO172" s="379"/>
      <c r="AP172" s="379"/>
      <c r="AQ172" s="379"/>
      <c r="AR172" s="379"/>
      <c r="AS172" s="379"/>
      <c r="AT172" s="379"/>
      <c r="AU172" s="379"/>
      <c r="AV172" s="379"/>
      <c r="AW172" s="379"/>
      <c r="AX172" s="379"/>
      <c r="AY172" s="379"/>
      <c r="AZ172" s="379"/>
      <c r="BA172" s="379"/>
      <c r="BB172" s="379"/>
      <c r="BC172" s="379"/>
      <c r="BD172" s="379"/>
      <c r="BE172" s="379"/>
      <c r="BF172" s="379"/>
    </row>
    <row r="173" spans="1:58" s="15" customFormat="1" ht="13.5" customHeight="1">
      <c r="D173" s="379"/>
      <c r="E173" s="379"/>
      <c r="F173" s="379"/>
      <c r="G173" s="379"/>
      <c r="H173" s="379"/>
      <c r="I173" s="379"/>
      <c r="J173" s="379"/>
      <c r="K173" s="379"/>
      <c r="L173" s="379"/>
      <c r="M173" s="379"/>
      <c r="N173" s="379"/>
      <c r="O173" s="379"/>
      <c r="P173" s="379"/>
      <c r="Q173" s="379"/>
      <c r="R173" s="379"/>
      <c r="S173" s="379"/>
      <c r="T173" s="379"/>
      <c r="U173" s="379"/>
      <c r="V173" s="379"/>
      <c r="W173" s="379"/>
      <c r="X173" s="379"/>
      <c r="Y173" s="379"/>
      <c r="Z173" s="379"/>
      <c r="AA173" s="379"/>
      <c r="AB173" s="379"/>
      <c r="AC173" s="379"/>
      <c r="AD173" s="379"/>
      <c r="AE173" s="379"/>
      <c r="AF173" s="379"/>
      <c r="AG173" s="379"/>
      <c r="AH173" s="379"/>
      <c r="AI173" s="379"/>
      <c r="AJ173" s="379"/>
      <c r="AK173" s="379"/>
      <c r="AL173" s="379"/>
      <c r="AM173" s="379"/>
      <c r="AN173" s="379"/>
      <c r="AO173" s="379"/>
      <c r="AP173" s="379"/>
      <c r="AQ173" s="379"/>
      <c r="AR173" s="379"/>
      <c r="AS173" s="379"/>
      <c r="AT173" s="379"/>
      <c r="AU173" s="379"/>
      <c r="AV173" s="379"/>
      <c r="AW173" s="379"/>
      <c r="AX173" s="379"/>
      <c r="AY173" s="379"/>
      <c r="AZ173" s="379"/>
      <c r="BA173" s="379"/>
      <c r="BB173" s="379"/>
      <c r="BC173" s="379"/>
      <c r="BD173" s="379"/>
      <c r="BE173" s="379"/>
      <c r="BF173" s="379"/>
    </row>
    <row r="174" spans="1:58" s="15" customFormat="1" ht="3" customHeight="1">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row>
    <row r="175" spans="1:58" ht="15" customHeight="1">
      <c r="A175" s="2" t="s">
        <v>74</v>
      </c>
    </row>
    <row r="176" spans="1:58" ht="15" customHeight="1">
      <c r="B176" s="2" t="s">
        <v>75</v>
      </c>
    </row>
    <row r="177" spans="2:66" ht="15" customHeight="1">
      <c r="C177" s="2" t="s">
        <v>203</v>
      </c>
    </row>
    <row r="178" spans="2:66" ht="15" customHeight="1">
      <c r="C178" s="2" t="s">
        <v>204</v>
      </c>
    </row>
    <row r="179" spans="2:66" ht="15" customHeight="1">
      <c r="C179" s="2" t="s">
        <v>205</v>
      </c>
    </row>
    <row r="180" spans="2:66" ht="15" customHeight="1">
      <c r="D180" s="8" t="s">
        <v>206</v>
      </c>
      <c r="BN180" s="8"/>
    </row>
    <row r="181" spans="2:66" ht="15" customHeight="1">
      <c r="B181" s="31" t="s">
        <v>76</v>
      </c>
    </row>
    <row r="182" spans="2:66" ht="15" customHeight="1">
      <c r="D182" s="201"/>
      <c r="E182" s="181"/>
      <c r="F182" s="529"/>
      <c r="G182" s="85" t="s">
        <v>30</v>
      </c>
      <c r="H182" s="85"/>
      <c r="I182" s="85"/>
      <c r="J182" s="85"/>
      <c r="K182" s="85"/>
      <c r="L182" s="85"/>
      <c r="M182" s="201" t="s">
        <v>77</v>
      </c>
      <c r="N182" s="104"/>
      <c r="O182" s="104"/>
      <c r="P182" s="104"/>
      <c r="Q182" s="104"/>
      <c r="R182" s="104"/>
      <c r="S182" s="104"/>
      <c r="T182" s="201" t="s">
        <v>78</v>
      </c>
      <c r="U182" s="181"/>
      <c r="V182" s="181"/>
      <c r="W182" s="181"/>
      <c r="X182" s="181"/>
      <c r="Y182" s="181"/>
      <c r="Z182" s="181"/>
      <c r="AA182" s="181"/>
      <c r="AB182" s="181"/>
      <c r="AC182" s="181"/>
      <c r="AD182" s="181"/>
      <c r="AE182" s="181"/>
      <c r="AF182" s="529"/>
      <c r="AG182" s="662" t="s">
        <v>79</v>
      </c>
      <c r="AH182" s="663"/>
      <c r="AI182" s="663"/>
      <c r="AJ182" s="663"/>
      <c r="AK182" s="663"/>
      <c r="AL182" s="664" t="s">
        <v>80</v>
      </c>
      <c r="AM182" s="665"/>
      <c r="AN182" s="665"/>
      <c r="AO182" s="665"/>
      <c r="AP182" s="665"/>
      <c r="AQ182" s="670" t="s">
        <v>81</v>
      </c>
      <c r="AR182" s="670"/>
      <c r="AS182" s="670"/>
      <c r="AT182" s="670"/>
      <c r="AU182" s="670"/>
      <c r="AV182" s="670"/>
      <c r="AW182" s="670"/>
      <c r="AX182" s="670"/>
      <c r="AY182" s="670" t="s">
        <v>82</v>
      </c>
      <c r="AZ182" s="670"/>
      <c r="BA182" s="670"/>
      <c r="BB182" s="670"/>
      <c r="BC182" s="670"/>
      <c r="BD182" s="670"/>
      <c r="BE182" s="670"/>
      <c r="BF182" s="670"/>
    </row>
    <row r="183" spans="2:66" ht="15" customHeight="1">
      <c r="D183" s="530"/>
      <c r="E183" s="155"/>
      <c r="F183" s="156"/>
      <c r="G183" s="85"/>
      <c r="H183" s="85"/>
      <c r="I183" s="85"/>
      <c r="J183" s="85"/>
      <c r="K183" s="85"/>
      <c r="L183" s="85"/>
      <c r="M183" s="530"/>
      <c r="N183" s="182"/>
      <c r="O183" s="182"/>
      <c r="P183" s="182"/>
      <c r="Q183" s="182"/>
      <c r="R183" s="182"/>
      <c r="S183" s="182"/>
      <c r="T183" s="530"/>
      <c r="U183" s="155"/>
      <c r="V183" s="155"/>
      <c r="W183" s="155"/>
      <c r="X183" s="155"/>
      <c r="Y183" s="155"/>
      <c r="Z183" s="155"/>
      <c r="AA183" s="155"/>
      <c r="AB183" s="155"/>
      <c r="AC183" s="155"/>
      <c r="AD183" s="155"/>
      <c r="AE183" s="155"/>
      <c r="AF183" s="156"/>
      <c r="AG183" s="662"/>
      <c r="AH183" s="663"/>
      <c r="AI183" s="663"/>
      <c r="AJ183" s="663"/>
      <c r="AK183" s="663"/>
      <c r="AL183" s="666"/>
      <c r="AM183" s="667"/>
      <c r="AN183" s="667"/>
      <c r="AO183" s="667"/>
      <c r="AP183" s="667"/>
      <c r="AQ183" s="670"/>
      <c r="AR183" s="670"/>
      <c r="AS183" s="670"/>
      <c r="AT183" s="670"/>
      <c r="AU183" s="670"/>
      <c r="AV183" s="670"/>
      <c r="AW183" s="670"/>
      <c r="AX183" s="670"/>
      <c r="AY183" s="670"/>
      <c r="AZ183" s="670"/>
      <c r="BA183" s="670"/>
      <c r="BB183" s="670"/>
      <c r="BC183" s="670"/>
      <c r="BD183" s="670"/>
      <c r="BE183" s="670"/>
      <c r="BF183" s="670"/>
    </row>
    <row r="184" spans="2:66" ht="15" customHeight="1">
      <c r="D184" s="530"/>
      <c r="E184" s="155"/>
      <c r="F184" s="156"/>
      <c r="G184" s="85"/>
      <c r="H184" s="85"/>
      <c r="I184" s="85"/>
      <c r="J184" s="85"/>
      <c r="K184" s="85"/>
      <c r="L184" s="85"/>
      <c r="M184" s="530"/>
      <c r="N184" s="182"/>
      <c r="O184" s="182"/>
      <c r="P184" s="182"/>
      <c r="Q184" s="182"/>
      <c r="R184" s="182"/>
      <c r="S184" s="182"/>
      <c r="T184" s="530"/>
      <c r="U184" s="155"/>
      <c r="V184" s="155"/>
      <c r="W184" s="155"/>
      <c r="X184" s="155"/>
      <c r="Y184" s="155"/>
      <c r="Z184" s="155"/>
      <c r="AA184" s="155"/>
      <c r="AB184" s="155"/>
      <c r="AC184" s="155"/>
      <c r="AD184" s="155"/>
      <c r="AE184" s="155"/>
      <c r="AF184" s="156"/>
      <c r="AG184" s="662"/>
      <c r="AH184" s="663"/>
      <c r="AI184" s="663"/>
      <c r="AJ184" s="663"/>
      <c r="AK184" s="663"/>
      <c r="AL184" s="666"/>
      <c r="AM184" s="667"/>
      <c r="AN184" s="667"/>
      <c r="AO184" s="667"/>
      <c r="AP184" s="667"/>
      <c r="AQ184" s="670"/>
      <c r="AR184" s="670"/>
      <c r="AS184" s="670"/>
      <c r="AT184" s="670"/>
      <c r="AU184" s="670"/>
      <c r="AV184" s="670"/>
      <c r="AW184" s="670"/>
      <c r="AX184" s="670"/>
      <c r="AY184" s="670"/>
      <c r="AZ184" s="670"/>
      <c r="BA184" s="670"/>
      <c r="BB184" s="670"/>
      <c r="BC184" s="670"/>
      <c r="BD184" s="670"/>
      <c r="BE184" s="670"/>
      <c r="BF184" s="670"/>
    </row>
    <row r="185" spans="2:66" ht="15" customHeight="1">
      <c r="D185" s="530"/>
      <c r="E185" s="155"/>
      <c r="F185" s="156"/>
      <c r="G185" s="85"/>
      <c r="H185" s="85"/>
      <c r="I185" s="85"/>
      <c r="J185" s="85"/>
      <c r="K185" s="85"/>
      <c r="L185" s="85"/>
      <c r="M185" s="530"/>
      <c r="N185" s="182"/>
      <c r="O185" s="182"/>
      <c r="P185" s="182"/>
      <c r="Q185" s="182"/>
      <c r="R185" s="182"/>
      <c r="S185" s="182"/>
      <c r="T185" s="530"/>
      <c r="U185" s="155"/>
      <c r="V185" s="155"/>
      <c r="W185" s="155"/>
      <c r="X185" s="155"/>
      <c r="Y185" s="155"/>
      <c r="Z185" s="155"/>
      <c r="AA185" s="155"/>
      <c r="AB185" s="155"/>
      <c r="AC185" s="155"/>
      <c r="AD185" s="155"/>
      <c r="AE185" s="155"/>
      <c r="AF185" s="156"/>
      <c r="AG185" s="662"/>
      <c r="AH185" s="663"/>
      <c r="AI185" s="663"/>
      <c r="AJ185" s="663"/>
      <c r="AK185" s="663"/>
      <c r="AL185" s="666"/>
      <c r="AM185" s="667"/>
      <c r="AN185" s="667"/>
      <c r="AO185" s="667"/>
      <c r="AP185" s="667"/>
      <c r="AQ185" s="670"/>
      <c r="AR185" s="670"/>
      <c r="AS185" s="670"/>
      <c r="AT185" s="670"/>
      <c r="AU185" s="670"/>
      <c r="AV185" s="670"/>
      <c r="AW185" s="670"/>
      <c r="AX185" s="670"/>
      <c r="AY185" s="670"/>
      <c r="AZ185" s="670"/>
      <c r="BA185" s="670"/>
      <c r="BB185" s="670"/>
      <c r="BC185" s="670"/>
      <c r="BD185" s="670"/>
      <c r="BE185" s="670"/>
      <c r="BF185" s="670"/>
    </row>
    <row r="186" spans="2:66" ht="15" customHeight="1">
      <c r="D186" s="531"/>
      <c r="E186" s="532"/>
      <c r="F186" s="533"/>
      <c r="G186" s="85"/>
      <c r="H186" s="85"/>
      <c r="I186" s="85"/>
      <c r="J186" s="85"/>
      <c r="K186" s="85"/>
      <c r="L186" s="85"/>
      <c r="M186" s="106"/>
      <c r="N186" s="107"/>
      <c r="O186" s="107"/>
      <c r="P186" s="107"/>
      <c r="Q186" s="107"/>
      <c r="R186" s="107"/>
      <c r="S186" s="107"/>
      <c r="T186" s="531"/>
      <c r="U186" s="532"/>
      <c r="V186" s="532"/>
      <c r="W186" s="532"/>
      <c r="X186" s="532"/>
      <c r="Y186" s="532"/>
      <c r="Z186" s="532"/>
      <c r="AA186" s="532"/>
      <c r="AB186" s="532"/>
      <c r="AC186" s="532"/>
      <c r="AD186" s="532"/>
      <c r="AE186" s="532"/>
      <c r="AF186" s="533"/>
      <c r="AG186" s="663"/>
      <c r="AH186" s="663"/>
      <c r="AI186" s="663"/>
      <c r="AJ186" s="663"/>
      <c r="AK186" s="663"/>
      <c r="AL186" s="668"/>
      <c r="AM186" s="669"/>
      <c r="AN186" s="669"/>
      <c r="AO186" s="669"/>
      <c r="AP186" s="669"/>
      <c r="AQ186" s="670"/>
      <c r="AR186" s="670"/>
      <c r="AS186" s="670"/>
      <c r="AT186" s="670"/>
      <c r="AU186" s="670"/>
      <c r="AV186" s="670"/>
      <c r="AW186" s="670"/>
      <c r="AX186" s="670"/>
      <c r="AY186" s="670"/>
      <c r="AZ186" s="670"/>
      <c r="BA186" s="670"/>
      <c r="BB186" s="670"/>
      <c r="BC186" s="670"/>
      <c r="BD186" s="670"/>
      <c r="BE186" s="670"/>
      <c r="BF186" s="670"/>
    </row>
    <row r="187" spans="2:66" ht="12" customHeight="1">
      <c r="D187" s="671" t="s">
        <v>116</v>
      </c>
      <c r="E187" s="672"/>
      <c r="F187" s="672"/>
      <c r="G187" s="245" t="s">
        <v>34</v>
      </c>
      <c r="H187" s="246"/>
      <c r="I187" s="246"/>
      <c r="J187" s="246"/>
      <c r="K187" s="246"/>
      <c r="L187" s="247"/>
      <c r="M187" s="254">
        <f>J33</f>
        <v>0</v>
      </c>
      <c r="N187" s="255"/>
      <c r="O187" s="255"/>
      <c r="P187" s="255"/>
      <c r="Q187" s="255"/>
      <c r="R187" s="255"/>
      <c r="S187" s="130" t="s">
        <v>11</v>
      </c>
      <c r="T187" s="679" t="s">
        <v>117</v>
      </c>
      <c r="U187" s="337"/>
      <c r="V187" s="337"/>
      <c r="W187" s="337"/>
      <c r="X187" s="337"/>
      <c r="Y187" s="337"/>
      <c r="Z187" s="255">
        <f>ROUNDDOWN(M187/3,1)</f>
        <v>0</v>
      </c>
      <c r="AA187" s="255"/>
      <c r="AB187" s="255"/>
      <c r="AC187" s="255"/>
      <c r="AD187" s="131" t="s">
        <v>11</v>
      </c>
      <c r="AE187" s="131"/>
      <c r="AF187" s="204"/>
      <c r="AG187" s="700"/>
      <c r="AH187" s="701"/>
      <c r="AI187" s="701"/>
      <c r="AJ187" s="701"/>
      <c r="AK187" s="263" t="s">
        <v>11</v>
      </c>
      <c r="AL187" s="700"/>
      <c r="AM187" s="701"/>
      <c r="AN187" s="701"/>
      <c r="AO187" s="701"/>
      <c r="AP187" s="324" t="s">
        <v>11</v>
      </c>
      <c r="AQ187" s="699"/>
      <c r="AR187" s="699"/>
      <c r="AS187" s="699"/>
      <c r="AT187" s="699"/>
      <c r="AU187" s="699"/>
      <c r="AV187" s="699"/>
      <c r="AW187" s="699"/>
      <c r="AX187" s="699"/>
      <c r="AY187" s="699"/>
      <c r="AZ187" s="699"/>
      <c r="BA187" s="699"/>
      <c r="BB187" s="699"/>
      <c r="BC187" s="699"/>
      <c r="BD187" s="699"/>
      <c r="BE187" s="699"/>
      <c r="BF187" s="699"/>
    </row>
    <row r="188" spans="2:66" ht="12" customHeight="1">
      <c r="D188" s="673"/>
      <c r="E188" s="674"/>
      <c r="F188" s="674"/>
      <c r="G188" s="245"/>
      <c r="H188" s="246"/>
      <c r="I188" s="246"/>
      <c r="J188" s="246"/>
      <c r="K188" s="246"/>
      <c r="L188" s="247"/>
      <c r="M188" s="677"/>
      <c r="N188" s="678"/>
      <c r="O188" s="678"/>
      <c r="P188" s="678"/>
      <c r="Q188" s="678"/>
      <c r="R188" s="678"/>
      <c r="S188" s="132"/>
      <c r="T188" s="680"/>
      <c r="U188" s="681"/>
      <c r="V188" s="681"/>
      <c r="W188" s="681"/>
      <c r="X188" s="681"/>
      <c r="Y188" s="681"/>
      <c r="Z188" s="678"/>
      <c r="AA188" s="678"/>
      <c r="AB188" s="678"/>
      <c r="AC188" s="678"/>
      <c r="AD188" s="131"/>
      <c r="AE188" s="131"/>
      <c r="AF188" s="204"/>
      <c r="AG188" s="700"/>
      <c r="AH188" s="701"/>
      <c r="AI188" s="701"/>
      <c r="AJ188" s="701"/>
      <c r="AK188" s="263"/>
      <c r="AL188" s="700"/>
      <c r="AM188" s="701"/>
      <c r="AN188" s="701"/>
      <c r="AO188" s="701"/>
      <c r="AP188" s="324"/>
      <c r="AQ188" s="699"/>
      <c r="AR188" s="699"/>
      <c r="AS188" s="699"/>
      <c r="AT188" s="699"/>
      <c r="AU188" s="699"/>
      <c r="AV188" s="699"/>
      <c r="AW188" s="699"/>
      <c r="AX188" s="699"/>
      <c r="AY188" s="699"/>
      <c r="AZ188" s="699"/>
      <c r="BA188" s="699"/>
      <c r="BB188" s="699"/>
      <c r="BC188" s="699"/>
      <c r="BD188" s="699"/>
      <c r="BE188" s="699"/>
      <c r="BF188" s="699"/>
    </row>
    <row r="189" spans="2:66" ht="12" customHeight="1">
      <c r="D189" s="673"/>
      <c r="E189" s="674"/>
      <c r="F189" s="674"/>
      <c r="G189" s="228"/>
      <c r="H189" s="229"/>
      <c r="I189" s="229"/>
      <c r="J189" s="229"/>
      <c r="K189" s="229"/>
      <c r="L189" s="230"/>
      <c r="M189" s="55" t="s">
        <v>207</v>
      </c>
      <c r="N189" s="683"/>
      <c r="O189" s="683"/>
      <c r="P189" s="683"/>
      <c r="Q189" s="683"/>
      <c r="R189" s="273" t="s">
        <v>83</v>
      </c>
      <c r="S189" s="274"/>
      <c r="T189" s="682"/>
      <c r="U189" s="339"/>
      <c r="V189" s="339"/>
      <c r="W189" s="339"/>
      <c r="X189" s="339"/>
      <c r="Y189" s="339"/>
      <c r="Z189" s="321"/>
      <c r="AA189" s="321"/>
      <c r="AB189" s="321"/>
      <c r="AC189" s="321"/>
      <c r="AD189" s="144"/>
      <c r="AE189" s="144"/>
      <c r="AF189" s="294"/>
      <c r="AG189" s="700"/>
      <c r="AH189" s="701"/>
      <c r="AI189" s="701"/>
      <c r="AJ189" s="701"/>
      <c r="AK189" s="263"/>
      <c r="AL189" s="700"/>
      <c r="AM189" s="701"/>
      <c r="AN189" s="701"/>
      <c r="AO189" s="701"/>
      <c r="AP189" s="324"/>
      <c r="AQ189" s="699"/>
      <c r="AR189" s="699"/>
      <c r="AS189" s="699"/>
      <c r="AT189" s="699"/>
      <c r="AU189" s="699"/>
      <c r="AV189" s="699"/>
      <c r="AW189" s="699"/>
      <c r="AX189" s="699"/>
      <c r="AY189" s="699"/>
      <c r="AZ189" s="699"/>
      <c r="BA189" s="699"/>
      <c r="BB189" s="699"/>
      <c r="BC189" s="699"/>
      <c r="BD189" s="699"/>
      <c r="BE189" s="699"/>
      <c r="BF189" s="699"/>
    </row>
    <row r="190" spans="2:66" ht="12" customHeight="1">
      <c r="D190" s="673"/>
      <c r="E190" s="674"/>
      <c r="F190" s="674"/>
      <c r="G190" s="251" t="s">
        <v>54</v>
      </c>
      <c r="H190" s="252"/>
      <c r="I190" s="252"/>
      <c r="J190" s="252"/>
      <c r="K190" s="252"/>
      <c r="L190" s="253"/>
      <c r="M190" s="254">
        <f>J35</f>
        <v>0</v>
      </c>
      <c r="N190" s="255"/>
      <c r="O190" s="255"/>
      <c r="P190" s="255"/>
      <c r="Q190" s="255"/>
      <c r="R190" s="255"/>
      <c r="S190" s="130" t="s">
        <v>11</v>
      </c>
      <c r="T190" s="679" t="s">
        <v>118</v>
      </c>
      <c r="U190" s="337"/>
      <c r="V190" s="337"/>
      <c r="W190" s="337"/>
      <c r="X190" s="337"/>
      <c r="Y190" s="337"/>
      <c r="Z190" s="255">
        <f>ROUNDDOWN(M190/6,1)</f>
        <v>0</v>
      </c>
      <c r="AA190" s="255"/>
      <c r="AB190" s="255"/>
      <c r="AC190" s="255"/>
      <c r="AD190" s="129" t="s">
        <v>11</v>
      </c>
      <c r="AE190" s="129"/>
      <c r="AF190" s="202"/>
      <c r="AG190" s="700"/>
      <c r="AH190" s="701"/>
      <c r="AI190" s="701"/>
      <c r="AJ190" s="701"/>
      <c r="AK190" s="263" t="s">
        <v>11</v>
      </c>
      <c r="AL190" s="700"/>
      <c r="AM190" s="701"/>
      <c r="AN190" s="701"/>
      <c r="AO190" s="701"/>
      <c r="AP190" s="324" t="s">
        <v>11</v>
      </c>
      <c r="AQ190" s="703"/>
      <c r="AR190" s="703"/>
      <c r="AS190" s="703"/>
      <c r="AT190" s="703"/>
      <c r="AU190" s="703"/>
      <c r="AV190" s="703"/>
      <c r="AW190" s="703"/>
      <c r="AX190" s="703"/>
      <c r="AY190" s="699"/>
      <c r="AZ190" s="699"/>
      <c r="BA190" s="699"/>
      <c r="BB190" s="699"/>
      <c r="BC190" s="699"/>
      <c r="BD190" s="699"/>
      <c r="BE190" s="699"/>
      <c r="BF190" s="699"/>
    </row>
    <row r="191" spans="2:66" ht="12" customHeight="1">
      <c r="D191" s="673"/>
      <c r="E191" s="674"/>
      <c r="F191" s="674"/>
      <c r="G191" s="245"/>
      <c r="H191" s="246"/>
      <c r="I191" s="246"/>
      <c r="J191" s="246"/>
      <c r="K191" s="246"/>
      <c r="L191" s="247"/>
      <c r="M191" s="677"/>
      <c r="N191" s="678"/>
      <c r="O191" s="678"/>
      <c r="P191" s="678"/>
      <c r="Q191" s="678"/>
      <c r="R191" s="678"/>
      <c r="S191" s="132"/>
      <c r="T191" s="680"/>
      <c r="U191" s="681"/>
      <c r="V191" s="681"/>
      <c r="W191" s="681"/>
      <c r="X191" s="681"/>
      <c r="Y191" s="681"/>
      <c r="Z191" s="678"/>
      <c r="AA191" s="678"/>
      <c r="AB191" s="678"/>
      <c r="AC191" s="678"/>
      <c r="AD191" s="131"/>
      <c r="AE191" s="131"/>
      <c r="AF191" s="204"/>
      <c r="AG191" s="700"/>
      <c r="AH191" s="701"/>
      <c r="AI191" s="701"/>
      <c r="AJ191" s="701"/>
      <c r="AK191" s="263"/>
      <c r="AL191" s="700"/>
      <c r="AM191" s="701"/>
      <c r="AN191" s="701"/>
      <c r="AO191" s="701"/>
      <c r="AP191" s="324"/>
      <c r="AQ191" s="703"/>
      <c r="AR191" s="703"/>
      <c r="AS191" s="703"/>
      <c r="AT191" s="703"/>
      <c r="AU191" s="703"/>
      <c r="AV191" s="703"/>
      <c r="AW191" s="703"/>
      <c r="AX191" s="703"/>
      <c r="AY191" s="699"/>
      <c r="AZ191" s="699"/>
      <c r="BA191" s="699"/>
      <c r="BB191" s="699"/>
      <c r="BC191" s="699"/>
      <c r="BD191" s="699"/>
      <c r="BE191" s="699"/>
      <c r="BF191" s="699"/>
    </row>
    <row r="192" spans="2:66" ht="12" customHeight="1">
      <c r="D192" s="673"/>
      <c r="E192" s="674"/>
      <c r="F192" s="674"/>
      <c r="G192" s="228"/>
      <c r="H192" s="229"/>
      <c r="I192" s="229"/>
      <c r="J192" s="229"/>
      <c r="K192" s="229"/>
      <c r="L192" s="230"/>
      <c r="M192" s="55" t="s">
        <v>207</v>
      </c>
      <c r="N192" s="683"/>
      <c r="O192" s="683"/>
      <c r="P192" s="683"/>
      <c r="Q192" s="683"/>
      <c r="R192" s="273" t="s">
        <v>83</v>
      </c>
      <c r="S192" s="274"/>
      <c r="T192" s="682"/>
      <c r="U192" s="339"/>
      <c r="V192" s="339"/>
      <c r="W192" s="339"/>
      <c r="X192" s="339"/>
      <c r="Y192" s="339"/>
      <c r="Z192" s="321"/>
      <c r="AA192" s="321"/>
      <c r="AB192" s="321"/>
      <c r="AC192" s="321"/>
      <c r="AD192" s="144"/>
      <c r="AE192" s="144"/>
      <c r="AF192" s="294"/>
      <c r="AG192" s="700"/>
      <c r="AH192" s="701"/>
      <c r="AI192" s="701"/>
      <c r="AJ192" s="701"/>
      <c r="AK192" s="263"/>
      <c r="AL192" s="700"/>
      <c r="AM192" s="701"/>
      <c r="AN192" s="701"/>
      <c r="AO192" s="701"/>
      <c r="AP192" s="324"/>
      <c r="AQ192" s="703"/>
      <c r="AR192" s="703"/>
      <c r="AS192" s="703"/>
      <c r="AT192" s="703"/>
      <c r="AU192" s="703"/>
      <c r="AV192" s="703"/>
      <c r="AW192" s="703"/>
      <c r="AX192" s="703"/>
      <c r="AY192" s="699"/>
      <c r="AZ192" s="699"/>
      <c r="BA192" s="699"/>
      <c r="BB192" s="699"/>
      <c r="BC192" s="699"/>
      <c r="BD192" s="699"/>
      <c r="BE192" s="699"/>
      <c r="BF192" s="699"/>
    </row>
    <row r="193" spans="2:85" ht="12" customHeight="1">
      <c r="D193" s="673"/>
      <c r="E193" s="674"/>
      <c r="F193" s="674"/>
      <c r="G193" s="251" t="s">
        <v>56</v>
      </c>
      <c r="H193" s="252"/>
      <c r="I193" s="252"/>
      <c r="J193" s="252"/>
      <c r="K193" s="252"/>
      <c r="L193" s="253"/>
      <c r="M193" s="254">
        <f>J39</f>
        <v>0</v>
      </c>
      <c r="N193" s="255"/>
      <c r="O193" s="255"/>
      <c r="P193" s="255"/>
      <c r="Q193" s="255"/>
      <c r="R193" s="255"/>
      <c r="S193" s="130" t="s">
        <v>11</v>
      </c>
      <c r="T193" s="690" t="s">
        <v>84</v>
      </c>
      <c r="U193" s="647"/>
      <c r="V193" s="647"/>
      <c r="W193" s="647"/>
      <c r="X193" s="647"/>
      <c r="Y193" s="647"/>
      <c r="Z193" s="255">
        <f>ROUND(Z187+Z190,0)</f>
        <v>0</v>
      </c>
      <c r="AA193" s="255"/>
      <c r="AB193" s="255"/>
      <c r="AC193" s="255"/>
      <c r="AD193" s="129" t="s">
        <v>11</v>
      </c>
      <c r="AE193" s="129"/>
      <c r="AF193" s="130"/>
      <c r="AG193" s="712">
        <f>AG187+AG190</f>
        <v>0</v>
      </c>
      <c r="AH193" s="713"/>
      <c r="AI193" s="713"/>
      <c r="AJ193" s="713"/>
      <c r="AK193" s="263" t="s">
        <v>11</v>
      </c>
      <c r="AL193" s="712">
        <f>AL187+AL190</f>
        <v>0</v>
      </c>
      <c r="AM193" s="713"/>
      <c r="AN193" s="713"/>
      <c r="AO193" s="713"/>
      <c r="AP193" s="324" t="s">
        <v>11</v>
      </c>
      <c r="AQ193" s="714"/>
      <c r="AR193" s="714"/>
      <c r="AS193" s="714"/>
      <c r="AT193" s="714"/>
      <c r="AU193" s="714"/>
      <c r="AV193" s="714"/>
      <c r="AW193" s="714"/>
      <c r="AX193" s="714"/>
      <c r="AY193" s="702">
        <f>AL193*AQ193*1/2</f>
        <v>0</v>
      </c>
      <c r="AZ193" s="702"/>
      <c r="BA193" s="702"/>
      <c r="BB193" s="702"/>
      <c r="BC193" s="702"/>
      <c r="BD193" s="702"/>
      <c r="BE193" s="702"/>
      <c r="BF193" s="702"/>
    </row>
    <row r="194" spans="2:85" ht="12" customHeight="1">
      <c r="D194" s="673"/>
      <c r="E194" s="674"/>
      <c r="F194" s="674"/>
      <c r="G194" s="245"/>
      <c r="H194" s="246"/>
      <c r="I194" s="246"/>
      <c r="J194" s="246"/>
      <c r="K194" s="246"/>
      <c r="L194" s="247"/>
      <c r="M194" s="677"/>
      <c r="N194" s="678"/>
      <c r="O194" s="678"/>
      <c r="P194" s="678"/>
      <c r="Q194" s="678"/>
      <c r="R194" s="678"/>
      <c r="S194" s="132"/>
      <c r="T194" s="691"/>
      <c r="U194" s="649"/>
      <c r="V194" s="649"/>
      <c r="W194" s="649"/>
      <c r="X194" s="649"/>
      <c r="Y194" s="649"/>
      <c r="Z194" s="678"/>
      <c r="AA194" s="678"/>
      <c r="AB194" s="678"/>
      <c r="AC194" s="678"/>
      <c r="AD194" s="131"/>
      <c r="AE194" s="131"/>
      <c r="AF194" s="132"/>
      <c r="AG194" s="712"/>
      <c r="AH194" s="713"/>
      <c r="AI194" s="713"/>
      <c r="AJ194" s="713"/>
      <c r="AK194" s="263"/>
      <c r="AL194" s="712"/>
      <c r="AM194" s="713"/>
      <c r="AN194" s="713"/>
      <c r="AO194" s="713"/>
      <c r="AP194" s="324"/>
      <c r="AQ194" s="714"/>
      <c r="AR194" s="714"/>
      <c r="AS194" s="714"/>
      <c r="AT194" s="714"/>
      <c r="AU194" s="714"/>
      <c r="AV194" s="714"/>
      <c r="AW194" s="714"/>
      <c r="AX194" s="714"/>
      <c r="AY194" s="702"/>
      <c r="AZ194" s="702"/>
      <c r="BA194" s="702"/>
      <c r="BB194" s="702"/>
      <c r="BC194" s="702"/>
      <c r="BD194" s="702"/>
      <c r="BE194" s="702"/>
      <c r="BF194" s="702"/>
    </row>
    <row r="195" spans="2:85" ht="12" customHeight="1" thickBot="1">
      <c r="D195" s="673"/>
      <c r="E195" s="674"/>
      <c r="F195" s="674"/>
      <c r="G195" s="248"/>
      <c r="H195" s="249"/>
      <c r="I195" s="249"/>
      <c r="J195" s="249"/>
      <c r="K195" s="249"/>
      <c r="L195" s="250"/>
      <c r="M195" s="55" t="s">
        <v>207</v>
      </c>
      <c r="N195" s="683"/>
      <c r="O195" s="683"/>
      <c r="P195" s="683"/>
      <c r="Q195" s="683"/>
      <c r="R195" s="273" t="s">
        <v>83</v>
      </c>
      <c r="S195" s="274"/>
      <c r="T195" s="692"/>
      <c r="U195" s="693"/>
      <c r="V195" s="693"/>
      <c r="W195" s="693"/>
      <c r="X195" s="693"/>
      <c r="Y195" s="693"/>
      <c r="Z195" s="257"/>
      <c r="AA195" s="257"/>
      <c r="AB195" s="257"/>
      <c r="AC195" s="257"/>
      <c r="AD195" s="325"/>
      <c r="AE195" s="325"/>
      <c r="AF195" s="258"/>
      <c r="AG195" s="712"/>
      <c r="AH195" s="713"/>
      <c r="AI195" s="713"/>
      <c r="AJ195" s="713"/>
      <c r="AK195" s="263"/>
      <c r="AL195" s="712"/>
      <c r="AM195" s="713"/>
      <c r="AN195" s="713"/>
      <c r="AO195" s="713"/>
      <c r="AP195" s="324"/>
      <c r="AQ195" s="714"/>
      <c r="AR195" s="714"/>
      <c r="AS195" s="714"/>
      <c r="AT195" s="714"/>
      <c r="AU195" s="714"/>
      <c r="AV195" s="714"/>
      <c r="AW195" s="714"/>
      <c r="AX195" s="714"/>
      <c r="AY195" s="702"/>
      <c r="AZ195" s="702"/>
      <c r="BA195" s="702"/>
      <c r="BB195" s="702"/>
      <c r="BC195" s="702"/>
      <c r="BD195" s="702"/>
      <c r="BE195" s="702"/>
      <c r="BF195" s="702"/>
      <c r="BO195" s="4"/>
      <c r="BP195" s="4"/>
      <c r="BQ195" s="4"/>
      <c r="BR195" s="4"/>
      <c r="BS195" s="4"/>
      <c r="BT195" s="4"/>
      <c r="BU195" s="4"/>
      <c r="BV195" s="4"/>
      <c r="BW195" s="4"/>
      <c r="BX195" s="4"/>
      <c r="BY195" s="4"/>
      <c r="BZ195" s="4"/>
      <c r="CA195" s="4"/>
      <c r="CB195" s="4"/>
      <c r="CC195" s="4"/>
      <c r="CD195" s="4"/>
      <c r="CE195" s="4"/>
      <c r="CF195" s="4"/>
      <c r="CG195" s="4"/>
    </row>
    <row r="196" spans="2:85" ht="13.5" customHeight="1">
      <c r="D196" s="673"/>
      <c r="E196" s="674"/>
      <c r="F196" s="674"/>
      <c r="G196" s="684" t="s">
        <v>57</v>
      </c>
      <c r="H196" s="685"/>
      <c r="I196" s="685"/>
      <c r="J196" s="685"/>
      <c r="K196" s="685"/>
      <c r="L196" s="686"/>
      <c r="M196" s="688" t="s">
        <v>208</v>
      </c>
      <c r="N196" s="689"/>
      <c r="O196" s="689"/>
      <c r="P196" s="689"/>
      <c r="Q196" s="689"/>
      <c r="R196" s="689"/>
      <c r="S196" s="689"/>
      <c r="T196" s="689"/>
      <c r="U196" s="689"/>
      <c r="V196" s="689"/>
      <c r="W196" s="689"/>
      <c r="X196" s="689"/>
      <c r="Y196" s="689"/>
      <c r="Z196" s="349">
        <f>Z193+1</f>
        <v>1</v>
      </c>
      <c r="AA196" s="349"/>
      <c r="AB196" s="349"/>
      <c r="AC196" s="349"/>
      <c r="AD196" s="344" t="s">
        <v>11</v>
      </c>
      <c r="AE196" s="344"/>
      <c r="AF196" s="345" t="s">
        <v>209</v>
      </c>
      <c r="AG196" s="16"/>
      <c r="BO196" s="4"/>
      <c r="BP196" s="4"/>
      <c r="BQ196" s="4"/>
      <c r="BR196" s="4"/>
      <c r="BS196" s="4"/>
      <c r="BT196" s="4"/>
      <c r="BU196" s="4"/>
      <c r="BV196" s="4"/>
      <c r="BW196" s="4"/>
      <c r="BX196" s="4"/>
      <c r="BY196" s="4"/>
      <c r="BZ196" s="4"/>
      <c r="CA196" s="4"/>
      <c r="CB196" s="4"/>
      <c r="CC196" s="4"/>
      <c r="CD196" s="4"/>
      <c r="CE196" s="4"/>
      <c r="CF196" s="4"/>
      <c r="CG196" s="4"/>
    </row>
    <row r="197" spans="2:85" ht="13.5" customHeight="1" thickBot="1">
      <c r="D197" s="673"/>
      <c r="E197" s="674"/>
      <c r="F197" s="674"/>
      <c r="G197" s="687"/>
      <c r="H197" s="246"/>
      <c r="I197" s="246"/>
      <c r="J197" s="246"/>
      <c r="K197" s="246"/>
      <c r="L197" s="247"/>
      <c r="M197" s="439"/>
      <c r="N197" s="440"/>
      <c r="O197" s="440"/>
      <c r="P197" s="440"/>
      <c r="Q197" s="440"/>
      <c r="R197" s="440"/>
      <c r="S197" s="440"/>
      <c r="T197" s="440"/>
      <c r="U197" s="440"/>
      <c r="V197" s="440"/>
      <c r="W197" s="440"/>
      <c r="X197" s="440"/>
      <c r="Y197" s="440"/>
      <c r="Z197" s="255"/>
      <c r="AA197" s="255"/>
      <c r="AB197" s="255"/>
      <c r="AC197" s="255"/>
      <c r="AD197" s="131"/>
      <c r="AE197" s="131"/>
      <c r="AF197" s="718"/>
      <c r="BO197" s="26"/>
      <c r="BP197" s="26"/>
      <c r="BQ197" s="26"/>
      <c r="BR197" s="26"/>
      <c r="BS197" s="26"/>
      <c r="BT197" s="26"/>
      <c r="BU197" s="26"/>
      <c r="BV197" s="26"/>
      <c r="BW197" s="26"/>
      <c r="BX197" s="26"/>
      <c r="BY197" s="26"/>
      <c r="BZ197" s="26"/>
      <c r="CA197" s="26"/>
      <c r="CB197" s="26"/>
      <c r="CC197" s="26"/>
      <c r="CD197" s="26"/>
      <c r="CE197" s="26"/>
      <c r="CF197" s="4"/>
      <c r="CG197" s="4"/>
    </row>
    <row r="198" spans="2:85" ht="13.5" customHeight="1">
      <c r="D198" s="673"/>
      <c r="E198" s="674"/>
      <c r="F198" s="674"/>
      <c r="G198" s="719" t="s">
        <v>210</v>
      </c>
      <c r="H198" s="720"/>
      <c r="I198" s="720"/>
      <c r="J198" s="720"/>
      <c r="K198" s="720"/>
      <c r="L198" s="720"/>
      <c r="M198" s="720"/>
      <c r="N198" s="720"/>
      <c r="O198" s="720"/>
      <c r="P198" s="720"/>
      <c r="Q198" s="720"/>
      <c r="R198" s="720"/>
      <c r="S198" s="720"/>
      <c r="T198" s="723" t="s">
        <v>211</v>
      </c>
      <c r="U198" s="723"/>
      <c r="V198" s="723"/>
      <c r="W198" s="723"/>
      <c r="X198" s="723"/>
      <c r="Y198" s="724"/>
      <c r="Z198" s="349">
        <f>ROUNDUP(Z196*2/3,0)</f>
        <v>1</v>
      </c>
      <c r="AA198" s="349"/>
      <c r="AB198" s="349"/>
      <c r="AC198" s="349"/>
      <c r="AD198" s="710" t="s">
        <v>11</v>
      </c>
      <c r="AE198" s="710"/>
      <c r="AF198" s="716" t="s">
        <v>212</v>
      </c>
      <c r="AG198" s="4"/>
      <c r="BO198" s="35"/>
      <c r="BP198" s="35"/>
      <c r="BQ198" s="35"/>
      <c r="BR198" s="4"/>
      <c r="BS198" s="4"/>
      <c r="BT198" s="4"/>
      <c r="BU198" s="4"/>
      <c r="BV198" s="4"/>
      <c r="BW198" s="4"/>
      <c r="BX198" s="56"/>
      <c r="BY198" s="5"/>
      <c r="BZ198" s="5"/>
      <c r="CA198" s="5"/>
      <c r="CB198" s="5"/>
      <c r="CC198" s="5"/>
      <c r="CD198" s="5"/>
      <c r="CE198" s="5"/>
      <c r="CF198" s="4"/>
      <c r="CG198" s="4"/>
    </row>
    <row r="199" spans="2:85" ht="13.5" customHeight="1" thickBot="1">
      <c r="B199" s="4"/>
      <c r="C199" s="5"/>
      <c r="D199" s="673"/>
      <c r="E199" s="674"/>
      <c r="F199" s="674"/>
      <c r="G199" s="721"/>
      <c r="H199" s="722"/>
      <c r="I199" s="722"/>
      <c r="J199" s="722"/>
      <c r="K199" s="722"/>
      <c r="L199" s="722"/>
      <c r="M199" s="722"/>
      <c r="N199" s="722"/>
      <c r="O199" s="722"/>
      <c r="P199" s="722"/>
      <c r="Q199" s="722"/>
      <c r="R199" s="722"/>
      <c r="S199" s="722"/>
      <c r="T199" s="725"/>
      <c r="U199" s="725"/>
      <c r="V199" s="725"/>
      <c r="W199" s="725"/>
      <c r="X199" s="725"/>
      <c r="Y199" s="726"/>
      <c r="Z199" s="330"/>
      <c r="AA199" s="330"/>
      <c r="AB199" s="330"/>
      <c r="AC199" s="330"/>
      <c r="AD199" s="715"/>
      <c r="AE199" s="715"/>
      <c r="AF199" s="717"/>
      <c r="AG199" s="4"/>
      <c r="BO199" s="35"/>
      <c r="BP199" s="35"/>
      <c r="BQ199" s="35"/>
      <c r="BR199" s="4"/>
      <c r="BS199" s="4"/>
      <c r="BT199" s="4"/>
      <c r="BU199" s="4"/>
      <c r="BV199" s="4"/>
      <c r="BW199" s="4"/>
      <c r="BX199" s="56"/>
      <c r="BY199" s="5"/>
      <c r="BZ199" s="5"/>
      <c r="CA199" s="5"/>
      <c r="CB199" s="5"/>
      <c r="CC199" s="5"/>
      <c r="CD199" s="5"/>
      <c r="CE199" s="5"/>
      <c r="CF199" s="73"/>
      <c r="CG199" s="73"/>
    </row>
    <row r="200" spans="2:85" ht="13.5" customHeight="1">
      <c r="B200" s="4"/>
      <c r="C200" s="5"/>
      <c r="D200" s="673"/>
      <c r="E200" s="674"/>
      <c r="F200" s="674"/>
      <c r="G200" s="704" t="s">
        <v>124</v>
      </c>
      <c r="H200" s="705"/>
      <c r="I200" s="705"/>
      <c r="J200" s="705"/>
      <c r="K200" s="705"/>
      <c r="L200" s="705"/>
      <c r="M200" s="705"/>
      <c r="N200" s="705"/>
      <c r="O200" s="705"/>
      <c r="P200" s="705"/>
      <c r="Q200" s="705"/>
      <c r="R200" s="705"/>
      <c r="S200" s="705"/>
      <c r="T200" s="705"/>
      <c r="U200" s="705"/>
      <c r="V200" s="705"/>
      <c r="W200" s="705"/>
      <c r="X200" s="705"/>
      <c r="Y200" s="705"/>
      <c r="Z200" s="708">
        <f>AR43</f>
        <v>0</v>
      </c>
      <c r="AA200" s="708"/>
      <c r="AB200" s="708"/>
      <c r="AC200" s="708"/>
      <c r="AD200" s="710" t="s">
        <v>11</v>
      </c>
      <c r="AE200" s="710"/>
      <c r="AF200" s="711" t="s">
        <v>213</v>
      </c>
      <c r="AG200" s="18"/>
      <c r="AH200" s="18"/>
      <c r="AI200" s="18"/>
      <c r="AJ200" s="4"/>
      <c r="AK200" s="4"/>
      <c r="AL200" s="4"/>
      <c r="AM200" s="4"/>
      <c r="AN200" s="4"/>
      <c r="AO200" s="4"/>
      <c r="AP200" s="4"/>
      <c r="AQ200" s="4"/>
      <c r="AR200" s="4"/>
      <c r="AS200" s="4"/>
      <c r="AT200" s="4"/>
      <c r="AU200" s="4"/>
      <c r="BO200" s="35"/>
      <c r="BP200" s="35"/>
      <c r="BQ200" s="35"/>
      <c r="BR200" s="4"/>
      <c r="BS200" s="4"/>
      <c r="BT200" s="4"/>
      <c r="BU200" s="4"/>
      <c r="BV200" s="4"/>
      <c r="BW200" s="4"/>
      <c r="BX200" s="56"/>
      <c r="BY200" s="5"/>
      <c r="BZ200" s="5"/>
      <c r="CA200" s="5"/>
      <c r="CB200" s="5"/>
      <c r="CC200" s="5"/>
      <c r="CD200" s="5"/>
      <c r="CE200" s="5"/>
      <c r="CF200" s="73"/>
      <c r="CG200" s="73"/>
    </row>
    <row r="201" spans="2:85" ht="13.5" customHeight="1" thickBot="1">
      <c r="B201" s="4"/>
      <c r="C201" s="5"/>
      <c r="D201" s="673"/>
      <c r="E201" s="674"/>
      <c r="F201" s="674"/>
      <c r="G201" s="706"/>
      <c r="H201" s="707"/>
      <c r="I201" s="707"/>
      <c r="J201" s="707"/>
      <c r="K201" s="707"/>
      <c r="L201" s="707"/>
      <c r="M201" s="707"/>
      <c r="N201" s="707"/>
      <c r="O201" s="707"/>
      <c r="P201" s="707"/>
      <c r="Q201" s="707"/>
      <c r="R201" s="707"/>
      <c r="S201" s="707"/>
      <c r="T201" s="707"/>
      <c r="U201" s="707"/>
      <c r="V201" s="707"/>
      <c r="W201" s="707"/>
      <c r="X201" s="707"/>
      <c r="Y201" s="707"/>
      <c r="Z201" s="709"/>
      <c r="AA201" s="709"/>
      <c r="AB201" s="709"/>
      <c r="AC201" s="709"/>
      <c r="AD201" s="129"/>
      <c r="AE201" s="129"/>
      <c r="AF201" s="130"/>
      <c r="AG201" s="18"/>
      <c r="AH201" s="18"/>
      <c r="AI201" s="18"/>
      <c r="AJ201" s="4"/>
      <c r="AK201" s="4"/>
      <c r="AL201" s="4"/>
      <c r="AM201" s="4"/>
      <c r="AN201" s="4"/>
      <c r="AO201" s="4"/>
      <c r="AP201" s="4"/>
      <c r="AQ201" s="4"/>
      <c r="AR201" s="4"/>
      <c r="AS201" s="4"/>
      <c r="AT201" s="4"/>
      <c r="AU201" s="4"/>
      <c r="BO201" s="35"/>
      <c r="BP201" s="35"/>
      <c r="BQ201" s="35"/>
      <c r="BR201" s="4"/>
      <c r="BS201" s="4"/>
      <c r="BT201" s="4"/>
      <c r="BU201" s="4"/>
      <c r="BV201" s="4"/>
      <c r="BW201" s="4"/>
      <c r="BX201" s="56"/>
      <c r="BY201" s="5"/>
      <c r="BZ201" s="5"/>
      <c r="CA201" s="5"/>
      <c r="CB201" s="5"/>
      <c r="CC201" s="5"/>
      <c r="CD201" s="5"/>
      <c r="CE201" s="5"/>
      <c r="CF201" s="73"/>
      <c r="CG201" s="73"/>
    </row>
    <row r="202" spans="2:85" ht="13.5" customHeight="1">
      <c r="B202" s="4"/>
      <c r="C202" s="5"/>
      <c r="D202" s="673"/>
      <c r="E202" s="674"/>
      <c r="F202" s="674"/>
      <c r="G202" s="347" t="s">
        <v>214</v>
      </c>
      <c r="H202" s="694"/>
      <c r="I202" s="694"/>
      <c r="J202" s="694"/>
      <c r="K202" s="694"/>
      <c r="L202" s="694"/>
      <c r="M202" s="694"/>
      <c r="N202" s="694"/>
      <c r="O202" s="694"/>
      <c r="P202" s="694"/>
      <c r="Q202" s="694"/>
      <c r="R202" s="694"/>
      <c r="S202" s="694"/>
      <c r="T202" s="694"/>
      <c r="U202" s="694"/>
      <c r="V202" s="694"/>
      <c r="W202" s="694"/>
      <c r="X202" s="694"/>
      <c r="Y202" s="694"/>
      <c r="Z202" s="697">
        <f>Z196+Z200</f>
        <v>1</v>
      </c>
      <c r="AA202" s="697"/>
      <c r="AB202" s="697"/>
      <c r="AC202" s="697"/>
      <c r="AD202" s="710" t="s">
        <v>11</v>
      </c>
      <c r="AE202" s="710"/>
      <c r="AF202" s="716" t="s">
        <v>215</v>
      </c>
      <c r="AG202" s="18"/>
      <c r="AH202" s="18"/>
      <c r="AI202" s="18"/>
      <c r="AJ202" s="4"/>
      <c r="AK202" s="4"/>
      <c r="AL202" s="4"/>
      <c r="AM202" s="4"/>
      <c r="AN202" s="4"/>
      <c r="AO202" s="4"/>
      <c r="AP202" s="4"/>
      <c r="AQ202" s="4"/>
      <c r="AR202" s="4"/>
      <c r="AS202" s="4"/>
      <c r="AT202" s="4"/>
      <c r="AU202" s="4"/>
      <c r="BO202" s="35"/>
      <c r="BP202" s="35"/>
      <c r="BQ202" s="35"/>
      <c r="BR202" s="4"/>
      <c r="BS202" s="4"/>
      <c r="BT202" s="4"/>
      <c r="BU202" s="4"/>
      <c r="BV202" s="4"/>
      <c r="BW202" s="4"/>
      <c r="BX202" s="56"/>
      <c r="BY202" s="5"/>
      <c r="BZ202" s="5"/>
      <c r="CA202" s="5"/>
      <c r="CB202" s="5"/>
      <c r="CC202" s="5"/>
      <c r="CD202" s="5"/>
      <c r="CE202" s="5"/>
      <c r="CF202" s="73"/>
      <c r="CG202" s="73"/>
    </row>
    <row r="203" spans="2:85" ht="13.5" customHeight="1" thickBot="1">
      <c r="B203" s="4"/>
      <c r="C203" s="5"/>
      <c r="D203" s="675"/>
      <c r="E203" s="676"/>
      <c r="F203" s="676"/>
      <c r="G203" s="695"/>
      <c r="H203" s="696"/>
      <c r="I203" s="696"/>
      <c r="J203" s="696"/>
      <c r="K203" s="696"/>
      <c r="L203" s="696"/>
      <c r="M203" s="696"/>
      <c r="N203" s="696"/>
      <c r="O203" s="696"/>
      <c r="P203" s="696"/>
      <c r="Q203" s="696"/>
      <c r="R203" s="696"/>
      <c r="S203" s="696"/>
      <c r="T203" s="696"/>
      <c r="U203" s="696"/>
      <c r="V203" s="696"/>
      <c r="W203" s="696"/>
      <c r="X203" s="696"/>
      <c r="Y203" s="696"/>
      <c r="Z203" s="698"/>
      <c r="AA203" s="698"/>
      <c r="AB203" s="698"/>
      <c r="AC203" s="698"/>
      <c r="AD203" s="715"/>
      <c r="AE203" s="715"/>
      <c r="AF203" s="717"/>
      <c r="AG203" s="18"/>
      <c r="AH203" s="18"/>
      <c r="AI203" s="18"/>
      <c r="AJ203" s="4"/>
      <c r="AK203" s="4"/>
      <c r="AL203" s="4"/>
      <c r="AM203" s="4"/>
      <c r="AN203" s="4"/>
      <c r="AO203" s="4"/>
      <c r="AP203" s="4"/>
      <c r="AQ203" s="4"/>
      <c r="AR203" s="4"/>
      <c r="AS203" s="4"/>
      <c r="AT203" s="4"/>
      <c r="AU203" s="4"/>
      <c r="BO203" s="35"/>
      <c r="BP203" s="35"/>
      <c r="BQ203" s="35"/>
      <c r="BR203" s="4"/>
      <c r="BS203" s="4"/>
      <c r="BT203" s="4"/>
      <c r="BU203" s="4"/>
      <c r="BV203" s="4"/>
      <c r="BW203" s="4"/>
      <c r="BX203" s="56"/>
      <c r="BY203" s="5"/>
      <c r="BZ203" s="5"/>
      <c r="CA203" s="5"/>
      <c r="CB203" s="5"/>
      <c r="CC203" s="5"/>
      <c r="CD203" s="5"/>
      <c r="CE203" s="5"/>
      <c r="CF203" s="73"/>
      <c r="CG203" s="73"/>
    </row>
    <row r="204" spans="2:85" ht="13.5" customHeight="1">
      <c r="B204" s="5"/>
      <c r="C204" s="5"/>
      <c r="D204" s="727" t="s">
        <v>216</v>
      </c>
      <c r="E204" s="727"/>
      <c r="F204" s="727"/>
      <c r="G204" s="729" t="s">
        <v>85</v>
      </c>
      <c r="H204" s="730"/>
      <c r="I204" s="730"/>
      <c r="J204" s="730"/>
      <c r="K204" s="730"/>
      <c r="L204" s="730"/>
      <c r="M204" s="730"/>
      <c r="N204" s="730"/>
      <c r="O204" s="730"/>
      <c r="P204" s="730"/>
      <c r="Q204" s="730"/>
      <c r="R204" s="730"/>
      <c r="S204" s="730"/>
      <c r="T204" s="730"/>
      <c r="U204" s="730"/>
      <c r="V204" s="730"/>
      <c r="W204" s="730"/>
      <c r="X204" s="730"/>
      <c r="Y204" s="731"/>
      <c r="Z204" s="321">
        <f>AR47</f>
        <v>0</v>
      </c>
      <c r="AA204" s="321"/>
      <c r="AB204" s="321"/>
      <c r="AC204" s="321"/>
      <c r="AD204" s="144" t="s">
        <v>11</v>
      </c>
      <c r="AE204" s="144"/>
      <c r="AF204" s="145" t="s">
        <v>130</v>
      </c>
      <c r="AG204" s="4"/>
      <c r="AH204" s="4"/>
      <c r="AI204" s="4"/>
      <c r="AJ204" s="4"/>
      <c r="AK204" s="5"/>
      <c r="AL204" s="5"/>
      <c r="AM204" s="5"/>
      <c r="AN204" s="5"/>
      <c r="AO204" s="5"/>
      <c r="AP204" s="5"/>
      <c r="AQ204" s="5"/>
      <c r="AR204" s="74"/>
      <c r="AS204" s="74"/>
      <c r="AT204" s="74"/>
      <c r="AU204" s="74"/>
      <c r="AV204" s="73"/>
      <c r="AW204" s="73"/>
      <c r="AX204" s="73"/>
      <c r="AY204" s="73"/>
      <c r="AZ204" s="16"/>
    </row>
    <row r="205" spans="2:85" ht="13.5" customHeight="1">
      <c r="B205" s="5"/>
      <c r="C205" s="5"/>
      <c r="D205" s="727"/>
      <c r="E205" s="727"/>
      <c r="F205" s="727"/>
      <c r="G205" s="732"/>
      <c r="H205" s="733"/>
      <c r="I205" s="733"/>
      <c r="J205" s="733"/>
      <c r="K205" s="733"/>
      <c r="L205" s="733"/>
      <c r="M205" s="733"/>
      <c r="N205" s="733"/>
      <c r="O205" s="733"/>
      <c r="P205" s="733"/>
      <c r="Q205" s="733"/>
      <c r="R205" s="733"/>
      <c r="S205" s="733"/>
      <c r="T205" s="733"/>
      <c r="U205" s="733"/>
      <c r="V205" s="733"/>
      <c r="W205" s="733"/>
      <c r="X205" s="733"/>
      <c r="Y205" s="734"/>
      <c r="Z205" s="312"/>
      <c r="AA205" s="312"/>
      <c r="AB205" s="312"/>
      <c r="AC205" s="312"/>
      <c r="AD205" s="324"/>
      <c r="AE205" s="324"/>
      <c r="AF205" s="263"/>
      <c r="AG205" s="4"/>
      <c r="AH205" s="4"/>
      <c r="AI205" s="4"/>
      <c r="AJ205" s="4"/>
      <c r="AK205" s="5"/>
      <c r="AL205" s="5"/>
      <c r="AM205" s="5"/>
      <c r="AN205" s="5"/>
      <c r="AO205" s="5"/>
      <c r="AP205" s="5"/>
      <c r="AQ205" s="5"/>
      <c r="AR205" s="74"/>
      <c r="AS205" s="74"/>
      <c r="AT205" s="74"/>
      <c r="AU205" s="74"/>
      <c r="AV205" s="73"/>
      <c r="AW205" s="73"/>
      <c r="AX205" s="73"/>
      <c r="AY205" s="73"/>
      <c r="AZ205" s="16"/>
    </row>
    <row r="206" spans="2:85" ht="13.5" customHeight="1">
      <c r="B206" s="5"/>
      <c r="C206" s="5"/>
      <c r="D206" s="727"/>
      <c r="E206" s="727"/>
      <c r="F206" s="727"/>
      <c r="G206" s="735" t="s">
        <v>86</v>
      </c>
      <c r="H206" s="736"/>
      <c r="I206" s="736"/>
      <c r="J206" s="736"/>
      <c r="K206" s="736"/>
      <c r="L206" s="736"/>
      <c r="M206" s="736"/>
      <c r="N206" s="736"/>
      <c r="O206" s="736"/>
      <c r="P206" s="736"/>
      <c r="Q206" s="736"/>
      <c r="R206" s="736"/>
      <c r="S206" s="736"/>
      <c r="T206" s="736"/>
      <c r="U206" s="736"/>
      <c r="V206" s="736"/>
      <c r="W206" s="736"/>
      <c r="X206" s="736"/>
      <c r="Y206" s="736"/>
      <c r="Z206" s="312">
        <f>AR49</f>
        <v>0</v>
      </c>
      <c r="AA206" s="312"/>
      <c r="AB206" s="312"/>
      <c r="AC206" s="312"/>
      <c r="AD206" s="324" t="s">
        <v>11</v>
      </c>
      <c r="AE206" s="324"/>
      <c r="AF206" s="263" t="s">
        <v>217</v>
      </c>
      <c r="AG206" s="4"/>
      <c r="AH206" s="4"/>
      <c r="AI206" s="4"/>
      <c r="AJ206" s="4"/>
      <c r="AK206" s="5"/>
      <c r="AL206" s="5"/>
      <c r="AM206" s="5"/>
      <c r="AN206" s="5"/>
      <c r="AO206" s="5"/>
      <c r="AP206" s="5"/>
      <c r="AQ206" s="5"/>
      <c r="AR206" s="74"/>
      <c r="AS206" s="74"/>
      <c r="AT206" s="74"/>
      <c r="AU206" s="74"/>
      <c r="AV206" s="73"/>
      <c r="AW206" s="73"/>
      <c r="AX206" s="73"/>
      <c r="AY206" s="73"/>
      <c r="AZ206" s="16"/>
    </row>
    <row r="207" spans="2:85" ht="13.5" customHeight="1" thickBot="1">
      <c r="B207" s="5"/>
      <c r="C207" s="5"/>
      <c r="D207" s="728"/>
      <c r="E207" s="728"/>
      <c r="F207" s="728"/>
      <c r="G207" s="737"/>
      <c r="H207" s="737"/>
      <c r="I207" s="737"/>
      <c r="J207" s="737"/>
      <c r="K207" s="737"/>
      <c r="L207" s="737"/>
      <c r="M207" s="737"/>
      <c r="N207" s="737"/>
      <c r="O207" s="737"/>
      <c r="P207" s="737"/>
      <c r="Q207" s="737"/>
      <c r="R207" s="737"/>
      <c r="S207" s="737"/>
      <c r="T207" s="737"/>
      <c r="U207" s="737"/>
      <c r="V207" s="737"/>
      <c r="W207" s="737"/>
      <c r="X207" s="737"/>
      <c r="Y207" s="737"/>
      <c r="Z207" s="255"/>
      <c r="AA207" s="255"/>
      <c r="AB207" s="255"/>
      <c r="AC207" s="255"/>
      <c r="AD207" s="129"/>
      <c r="AE207" s="129"/>
      <c r="AF207" s="264"/>
      <c r="AG207" s="4"/>
      <c r="AH207" s="4"/>
      <c r="AI207" s="4"/>
      <c r="AJ207" s="4"/>
      <c r="AK207" s="5"/>
      <c r="AL207" s="5"/>
      <c r="AM207" s="5"/>
      <c r="AN207" s="5"/>
      <c r="AO207" s="5"/>
      <c r="AP207" s="5"/>
      <c r="AQ207" s="5"/>
      <c r="AR207" s="74"/>
      <c r="AS207" s="74"/>
      <c r="AT207" s="74"/>
      <c r="AU207" s="74"/>
      <c r="AV207" s="73"/>
      <c r="AW207" s="73"/>
      <c r="AX207" s="73"/>
      <c r="AY207" s="73"/>
      <c r="AZ207" s="16"/>
    </row>
    <row r="208" spans="2:85" ht="13.5" customHeight="1">
      <c r="B208" s="5"/>
      <c r="C208" s="5"/>
      <c r="D208" s="742" t="s">
        <v>218</v>
      </c>
      <c r="E208" s="743"/>
      <c r="F208" s="743"/>
      <c r="G208" s="743"/>
      <c r="H208" s="743"/>
      <c r="I208" s="743"/>
      <c r="J208" s="743"/>
      <c r="K208" s="743"/>
      <c r="L208" s="743"/>
      <c r="M208" s="743"/>
      <c r="N208" s="743"/>
      <c r="O208" s="743"/>
      <c r="P208" s="743"/>
      <c r="Q208" s="743"/>
      <c r="R208" s="743"/>
      <c r="S208" s="743"/>
      <c r="T208" s="743"/>
      <c r="U208" s="743"/>
      <c r="V208" s="743"/>
      <c r="W208" s="743"/>
      <c r="X208" s="743"/>
      <c r="Y208" s="743"/>
      <c r="Z208" s="349">
        <f>Z202+Z204+Z206</f>
        <v>1</v>
      </c>
      <c r="AA208" s="349"/>
      <c r="AB208" s="349"/>
      <c r="AC208" s="349"/>
      <c r="AD208" s="746" t="s">
        <v>11</v>
      </c>
      <c r="AE208" s="746"/>
      <c r="AF208" s="748" t="s">
        <v>219</v>
      </c>
      <c r="AG208" s="4"/>
      <c r="AH208" s="4"/>
      <c r="AI208" s="4"/>
      <c r="AJ208" s="4"/>
      <c r="AK208" s="5"/>
      <c r="AL208" s="5"/>
      <c r="AM208" s="5"/>
      <c r="AN208" s="5"/>
      <c r="AO208" s="5"/>
      <c r="AP208" s="5"/>
      <c r="AQ208" s="5"/>
      <c r="AR208" s="74"/>
      <c r="AS208" s="74"/>
      <c r="AT208" s="74"/>
      <c r="AU208" s="74"/>
      <c r="AV208" s="73"/>
      <c r="AW208" s="73"/>
      <c r="AX208" s="73"/>
      <c r="AY208" s="73"/>
      <c r="AZ208" s="16"/>
    </row>
    <row r="209" spans="2:58" ht="13.5" customHeight="1" thickBot="1">
      <c r="B209" s="5"/>
      <c r="C209" s="5"/>
      <c r="D209" s="744"/>
      <c r="E209" s="745"/>
      <c r="F209" s="745"/>
      <c r="G209" s="745"/>
      <c r="H209" s="745"/>
      <c r="I209" s="745"/>
      <c r="J209" s="745"/>
      <c r="K209" s="745"/>
      <c r="L209" s="745"/>
      <c r="M209" s="745"/>
      <c r="N209" s="745"/>
      <c r="O209" s="745"/>
      <c r="P209" s="745"/>
      <c r="Q209" s="745"/>
      <c r="R209" s="745"/>
      <c r="S209" s="745"/>
      <c r="T209" s="745"/>
      <c r="U209" s="745"/>
      <c r="V209" s="745"/>
      <c r="W209" s="745"/>
      <c r="X209" s="745"/>
      <c r="Y209" s="745"/>
      <c r="Z209" s="330"/>
      <c r="AA209" s="330"/>
      <c r="AB209" s="330"/>
      <c r="AC209" s="330"/>
      <c r="AD209" s="747"/>
      <c r="AE209" s="747"/>
      <c r="AF209" s="749"/>
      <c r="AG209" s="4"/>
      <c r="AH209" s="4"/>
      <c r="AI209" s="4"/>
      <c r="AJ209" s="4"/>
      <c r="AK209" s="5"/>
      <c r="AL209" s="5"/>
      <c r="AM209" s="5"/>
      <c r="AN209" s="5"/>
      <c r="AO209" s="5"/>
      <c r="AP209" s="5"/>
      <c r="AQ209" s="5"/>
      <c r="AR209" s="74"/>
      <c r="AS209" s="74"/>
      <c r="AT209" s="74"/>
      <c r="AU209" s="74"/>
      <c r="AV209" s="73"/>
      <c r="AW209" s="73"/>
      <c r="AX209" s="73"/>
      <c r="AY209" s="73"/>
      <c r="AZ209" s="16"/>
    </row>
    <row r="210" spans="2:58" ht="13.5" customHeight="1">
      <c r="B210" s="4"/>
      <c r="C210" s="5"/>
      <c r="D210" s="750" t="s">
        <v>220</v>
      </c>
      <c r="E210" s="751"/>
      <c r="F210" s="751"/>
      <c r="G210" s="751"/>
      <c r="H210" s="751"/>
      <c r="I210" s="751"/>
      <c r="J210" s="751"/>
      <c r="K210" s="751"/>
      <c r="L210" s="751"/>
      <c r="M210" s="751"/>
      <c r="N210" s="751"/>
      <c r="O210" s="751"/>
      <c r="P210" s="751"/>
      <c r="Q210" s="751"/>
      <c r="R210" s="751"/>
      <c r="S210" s="751"/>
      <c r="T210" s="751"/>
      <c r="U210" s="751"/>
      <c r="V210" s="751"/>
      <c r="W210" s="751"/>
      <c r="X210" s="751"/>
      <c r="Y210" s="752"/>
      <c r="Z210" s="349">
        <f>Z198+Z204+Z206</f>
        <v>1</v>
      </c>
      <c r="AA210" s="349"/>
      <c r="AB210" s="349"/>
      <c r="AC210" s="349"/>
      <c r="AD210" s="756" t="s">
        <v>11</v>
      </c>
      <c r="AE210" s="756"/>
      <c r="AF210" s="758" t="s">
        <v>221</v>
      </c>
      <c r="AG210" s="75"/>
      <c r="AH210" s="4"/>
      <c r="AI210" s="4"/>
      <c r="AJ210" s="4"/>
      <c r="AK210" s="4"/>
      <c r="AL210" s="5"/>
      <c r="AM210" s="5"/>
      <c r="AN210" s="5"/>
      <c r="AO210" s="5"/>
      <c r="AP210" s="5"/>
      <c r="AQ210" s="5"/>
      <c r="AR210" s="4"/>
      <c r="AS210" s="4"/>
      <c r="AT210" s="4"/>
      <c r="AU210" s="4"/>
      <c r="AV210" s="4"/>
      <c r="AW210" s="4"/>
      <c r="AX210" s="4"/>
      <c r="AY210" s="16"/>
      <c r="AZ210" s="16"/>
    </row>
    <row r="211" spans="2:58" ht="13.5" customHeight="1" thickBot="1">
      <c r="B211" s="5"/>
      <c r="C211" s="5"/>
      <c r="D211" s="753"/>
      <c r="E211" s="754"/>
      <c r="F211" s="754"/>
      <c r="G211" s="754"/>
      <c r="H211" s="754"/>
      <c r="I211" s="754"/>
      <c r="J211" s="754"/>
      <c r="K211" s="754"/>
      <c r="L211" s="754"/>
      <c r="M211" s="754"/>
      <c r="N211" s="754"/>
      <c r="O211" s="754"/>
      <c r="P211" s="754"/>
      <c r="Q211" s="754"/>
      <c r="R211" s="754"/>
      <c r="S211" s="754"/>
      <c r="T211" s="754"/>
      <c r="U211" s="754"/>
      <c r="V211" s="754"/>
      <c r="W211" s="754"/>
      <c r="X211" s="754"/>
      <c r="Y211" s="755"/>
      <c r="Z211" s="330"/>
      <c r="AA211" s="330"/>
      <c r="AB211" s="330"/>
      <c r="AC211" s="330"/>
      <c r="AD211" s="757"/>
      <c r="AE211" s="757"/>
      <c r="AF211" s="759"/>
      <c r="AG211" s="75"/>
      <c r="AH211" s="4"/>
      <c r="AI211" s="4"/>
      <c r="AJ211" s="4"/>
      <c r="AK211" s="5"/>
      <c r="AL211" s="5"/>
      <c r="AM211" s="5"/>
      <c r="AN211" s="5"/>
      <c r="AO211" s="5"/>
      <c r="AP211" s="5"/>
      <c r="AQ211" s="5"/>
      <c r="AR211" s="4"/>
      <c r="AS211" s="4"/>
      <c r="AT211" s="4"/>
      <c r="AU211" s="4"/>
      <c r="AV211" s="4"/>
      <c r="AW211" s="4"/>
      <c r="AX211" s="4"/>
      <c r="AY211" s="16"/>
      <c r="AZ211" s="16"/>
    </row>
    <row r="212" spans="2:58" ht="33" customHeight="1">
      <c r="D212" s="738" t="s">
        <v>222</v>
      </c>
      <c r="E212" s="738"/>
      <c r="F212" s="738"/>
      <c r="G212" s="738"/>
      <c r="H212" s="738"/>
      <c r="I212" s="738"/>
      <c r="J212" s="738"/>
      <c r="K212" s="738"/>
      <c r="L212" s="738"/>
      <c r="M212" s="738"/>
      <c r="N212" s="738"/>
      <c r="O212" s="738"/>
      <c r="P212" s="738"/>
      <c r="Q212" s="738"/>
      <c r="R212" s="738"/>
      <c r="S212" s="738"/>
      <c r="T212" s="738"/>
      <c r="U212" s="738"/>
      <c r="V212" s="738"/>
      <c r="W212" s="738"/>
      <c r="X212" s="738"/>
      <c r="Y212" s="738"/>
      <c r="Z212" s="738"/>
      <c r="AA212" s="738"/>
      <c r="AB212" s="738"/>
      <c r="AC212" s="738"/>
      <c r="AD212" s="738"/>
      <c r="AE212" s="738"/>
      <c r="AF212" s="738"/>
      <c r="AG212" s="738"/>
      <c r="AH212" s="738"/>
      <c r="AI212" s="738"/>
      <c r="AJ212" s="738"/>
      <c r="AK212" s="738"/>
      <c r="AL212" s="738"/>
      <c r="AM212" s="738"/>
      <c r="AN212" s="738"/>
      <c r="AO212" s="738"/>
      <c r="AP212" s="738"/>
      <c r="AQ212" s="738"/>
      <c r="AR212" s="738"/>
      <c r="AS212" s="738"/>
      <c r="AT212" s="738"/>
      <c r="AU212" s="738"/>
      <c r="AV212" s="738"/>
      <c r="AW212" s="738"/>
      <c r="AX212" s="738"/>
      <c r="AY212" s="738"/>
      <c r="AZ212" s="738"/>
      <c r="BA212" s="738"/>
      <c r="BB212" s="738"/>
      <c r="BC212" s="738"/>
      <c r="BD212" s="738"/>
      <c r="BE212" s="738"/>
      <c r="BF212" s="738"/>
    </row>
    <row r="213" spans="2:58" ht="24" customHeight="1">
      <c r="D213" s="739" t="s">
        <v>87</v>
      </c>
      <c r="E213" s="739"/>
      <c r="F213" s="739"/>
      <c r="G213" s="739"/>
      <c r="H213" s="739"/>
      <c r="I213" s="739"/>
      <c r="J213" s="739"/>
      <c r="K213" s="739"/>
      <c r="L213" s="739"/>
      <c r="M213" s="739"/>
      <c r="N213" s="739"/>
      <c r="O213" s="739"/>
      <c r="P213" s="739"/>
      <c r="Q213" s="739"/>
      <c r="R213" s="739"/>
      <c r="S213" s="739"/>
      <c r="T213" s="739"/>
      <c r="U213" s="739"/>
      <c r="V213" s="739"/>
      <c r="W213" s="739"/>
      <c r="X213" s="739"/>
      <c r="Y213" s="739"/>
      <c r="Z213" s="739"/>
      <c r="AA213" s="739"/>
      <c r="AB213" s="739"/>
      <c r="AC213" s="739"/>
      <c r="AD213" s="739"/>
      <c r="AE213" s="739"/>
      <c r="AF213" s="739"/>
      <c r="AG213" s="739"/>
      <c r="AH213" s="739"/>
      <c r="AI213" s="739"/>
      <c r="AJ213" s="739"/>
      <c r="AK213" s="739"/>
      <c r="AL213" s="739"/>
      <c r="AM213" s="739"/>
      <c r="AN213" s="739"/>
      <c r="AO213" s="739"/>
      <c r="AP213" s="739"/>
      <c r="AQ213" s="739"/>
      <c r="AR213" s="739"/>
      <c r="AS213" s="739"/>
      <c r="AT213" s="739"/>
      <c r="AU213" s="739"/>
      <c r="AV213" s="739"/>
      <c r="AW213" s="739"/>
      <c r="AX213" s="739"/>
      <c r="AY213" s="739"/>
      <c r="AZ213" s="739"/>
      <c r="BA213" s="739"/>
      <c r="BB213" s="739"/>
      <c r="BC213" s="739"/>
      <c r="BD213" s="739"/>
      <c r="BE213" s="739"/>
      <c r="BF213" s="739"/>
    </row>
    <row r="214" spans="2:58" ht="24" customHeight="1">
      <c r="D214" s="740" t="s">
        <v>223</v>
      </c>
      <c r="E214" s="740"/>
      <c r="F214" s="740"/>
      <c r="G214" s="740"/>
      <c r="H214" s="740"/>
      <c r="I214" s="740"/>
      <c r="J214" s="740"/>
      <c r="K214" s="740"/>
      <c r="L214" s="740"/>
      <c r="M214" s="740"/>
      <c r="N214" s="740"/>
      <c r="O214" s="740"/>
      <c r="P214" s="740"/>
      <c r="Q214" s="740"/>
      <c r="R214" s="740"/>
      <c r="S214" s="740"/>
      <c r="T214" s="740"/>
      <c r="U214" s="740"/>
      <c r="V214" s="740"/>
      <c r="W214" s="740"/>
      <c r="X214" s="740"/>
      <c r="Y214" s="740"/>
      <c r="Z214" s="740"/>
      <c r="AA214" s="740"/>
      <c r="AB214" s="740"/>
      <c r="AC214" s="740"/>
      <c r="AD214" s="740"/>
      <c r="AE214" s="740"/>
      <c r="AF214" s="740"/>
      <c r="AG214" s="740"/>
      <c r="AH214" s="740"/>
      <c r="AI214" s="740"/>
      <c r="AJ214" s="740"/>
      <c r="AK214" s="740"/>
      <c r="AL214" s="740"/>
      <c r="AM214" s="740"/>
      <c r="AN214" s="740"/>
      <c r="AO214" s="740"/>
      <c r="AP214" s="740"/>
      <c r="AQ214" s="740"/>
      <c r="AR214" s="740"/>
      <c r="AS214" s="740"/>
      <c r="AT214" s="740"/>
      <c r="AU214" s="740"/>
      <c r="AV214" s="740"/>
      <c r="AW214" s="740"/>
      <c r="AX214" s="740"/>
      <c r="AY214" s="740"/>
      <c r="AZ214" s="740"/>
      <c r="BA214" s="740"/>
      <c r="BB214" s="740"/>
      <c r="BC214" s="740"/>
      <c r="BD214" s="740"/>
      <c r="BE214" s="740"/>
      <c r="BF214" s="740"/>
    </row>
    <row r="215" spans="2:58" ht="13.5" customHeight="1">
      <c r="D215" s="741" t="s">
        <v>224</v>
      </c>
      <c r="E215" s="741"/>
      <c r="F215" s="741"/>
      <c r="G215" s="741"/>
      <c r="H215" s="741"/>
      <c r="I215" s="741"/>
      <c r="J215" s="741"/>
      <c r="K215" s="741"/>
      <c r="L215" s="741"/>
      <c r="M215" s="741"/>
      <c r="N215" s="741"/>
      <c r="O215" s="741"/>
      <c r="P215" s="741"/>
      <c r="Q215" s="741"/>
      <c r="R215" s="741"/>
      <c r="S215" s="741"/>
      <c r="T215" s="741"/>
      <c r="U215" s="741"/>
      <c r="V215" s="741"/>
      <c r="W215" s="741"/>
      <c r="X215" s="741"/>
      <c r="Y215" s="741"/>
      <c r="Z215" s="741"/>
      <c r="AA215" s="741"/>
      <c r="AB215" s="741"/>
      <c r="AC215" s="741"/>
      <c r="AD215" s="741"/>
      <c r="AE215" s="741"/>
      <c r="AF215" s="741"/>
      <c r="AG215" s="741"/>
      <c r="AH215" s="741"/>
      <c r="AI215" s="741"/>
      <c r="AJ215" s="741"/>
      <c r="AK215" s="741"/>
      <c r="AL215" s="741"/>
      <c r="AM215" s="741"/>
      <c r="AN215" s="741"/>
      <c r="AO215" s="741"/>
      <c r="AP215" s="741"/>
      <c r="AQ215" s="741"/>
      <c r="AR215" s="741"/>
      <c r="AS215" s="741"/>
      <c r="AT215" s="741"/>
      <c r="AU215" s="741"/>
      <c r="AV215" s="741"/>
      <c r="AW215" s="741"/>
      <c r="AX215" s="741"/>
      <c r="AY215" s="741"/>
      <c r="AZ215" s="741"/>
      <c r="BA215" s="741"/>
      <c r="BB215" s="741"/>
      <c r="BC215" s="741"/>
      <c r="BD215" s="741"/>
      <c r="BE215" s="741"/>
      <c r="BF215" s="741"/>
    </row>
    <row r="216" spans="2:58" ht="15" customHeight="1"/>
    <row r="217" spans="2:58" ht="15" customHeight="1"/>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sheetData>
  <sheetProtection formatCells="0" formatRows="0" insertRows="0" selectLockedCells="1"/>
  <mergeCells count="483">
    <mergeCell ref="D212:BF212"/>
    <mergeCell ref="D213:BF213"/>
    <mergeCell ref="D214:BF214"/>
    <mergeCell ref="D215:BF215"/>
    <mergeCell ref="D208:Y209"/>
    <mergeCell ref="Z208:AC209"/>
    <mergeCell ref="AD208:AE209"/>
    <mergeCell ref="AF208:AF209"/>
    <mergeCell ref="D210:Y211"/>
    <mergeCell ref="Z210:AC211"/>
    <mergeCell ref="AD210:AE211"/>
    <mergeCell ref="AF210:AF211"/>
    <mergeCell ref="D204:F207"/>
    <mergeCell ref="G204:Y205"/>
    <mergeCell ref="Z204:AC205"/>
    <mergeCell ref="AD204:AE205"/>
    <mergeCell ref="AF204:AF205"/>
    <mergeCell ref="G206:Y207"/>
    <mergeCell ref="Z206:AC207"/>
    <mergeCell ref="AD206:AE207"/>
    <mergeCell ref="AF206:AF207"/>
    <mergeCell ref="AD202:AE203"/>
    <mergeCell ref="AF202:AF203"/>
    <mergeCell ref="Z196:AC197"/>
    <mergeCell ref="AD196:AE197"/>
    <mergeCell ref="AF196:AF197"/>
    <mergeCell ref="G198:S199"/>
    <mergeCell ref="T198:Y199"/>
    <mergeCell ref="Z198:AC199"/>
    <mergeCell ref="AD198:AE199"/>
    <mergeCell ref="AF198:AF199"/>
    <mergeCell ref="AY193:BF195"/>
    <mergeCell ref="AY190:BF192"/>
    <mergeCell ref="N192:Q192"/>
    <mergeCell ref="R192:S192"/>
    <mergeCell ref="AK190:AK192"/>
    <mergeCell ref="AL190:AO192"/>
    <mergeCell ref="AP190:AP192"/>
    <mergeCell ref="AQ190:AX192"/>
    <mergeCell ref="G200:Y201"/>
    <mergeCell ref="Z200:AC201"/>
    <mergeCell ref="AD200:AE201"/>
    <mergeCell ref="AF200:AF201"/>
    <mergeCell ref="AD193:AE195"/>
    <mergeCell ref="AF193:AF195"/>
    <mergeCell ref="AF190:AF192"/>
    <mergeCell ref="AG190:AJ192"/>
    <mergeCell ref="AG193:AJ195"/>
    <mergeCell ref="AK193:AK195"/>
    <mergeCell ref="AL193:AO195"/>
    <mergeCell ref="AP193:AP195"/>
    <mergeCell ref="AQ193:AX195"/>
    <mergeCell ref="AQ187:AX189"/>
    <mergeCell ref="AY187:BF189"/>
    <mergeCell ref="N189:Q189"/>
    <mergeCell ref="R189:S189"/>
    <mergeCell ref="G190:L192"/>
    <mergeCell ref="M190:R191"/>
    <mergeCell ref="S190:S191"/>
    <mergeCell ref="T190:Y192"/>
    <mergeCell ref="Z190:AC192"/>
    <mergeCell ref="AD190:AE192"/>
    <mergeCell ref="AD187:AE189"/>
    <mergeCell ref="AF187:AF189"/>
    <mergeCell ref="AG187:AJ189"/>
    <mergeCell ref="AK187:AK189"/>
    <mergeCell ref="AL187:AO189"/>
    <mergeCell ref="AP187:AP189"/>
    <mergeCell ref="D187:F203"/>
    <mergeCell ref="G187:L189"/>
    <mergeCell ref="M187:R188"/>
    <mergeCell ref="S187:S188"/>
    <mergeCell ref="T187:Y189"/>
    <mergeCell ref="Z187:AC189"/>
    <mergeCell ref="N195:Q195"/>
    <mergeCell ref="R195:S195"/>
    <mergeCell ref="G196:L197"/>
    <mergeCell ref="M196:Y197"/>
    <mergeCell ref="G193:L195"/>
    <mergeCell ref="M193:R194"/>
    <mergeCell ref="S193:S194"/>
    <mergeCell ref="T193:Y195"/>
    <mergeCell ref="Z193:AC195"/>
    <mergeCell ref="G202:Y203"/>
    <mergeCell ref="Z202:AC203"/>
    <mergeCell ref="D171:BF171"/>
    <mergeCell ref="D172:BF173"/>
    <mergeCell ref="D182:F186"/>
    <mergeCell ref="G182:L186"/>
    <mergeCell ref="M182:S186"/>
    <mergeCell ref="T182:AF186"/>
    <mergeCell ref="AG182:AK186"/>
    <mergeCell ref="AL182:AP186"/>
    <mergeCell ref="AQ182:AX186"/>
    <mergeCell ref="AY182:BF186"/>
    <mergeCell ref="D167:Q170"/>
    <mergeCell ref="R167:AF169"/>
    <mergeCell ref="AG167:AM170"/>
    <mergeCell ref="AN167:AS170"/>
    <mergeCell ref="AT167:AY170"/>
    <mergeCell ref="AZ167:BE170"/>
    <mergeCell ref="R170:AF170"/>
    <mergeCell ref="BD158:BE160"/>
    <mergeCell ref="D164:Q166"/>
    <mergeCell ref="R164:AF166"/>
    <mergeCell ref="AG164:AM166"/>
    <mergeCell ref="AN164:AS166"/>
    <mergeCell ref="AT164:AY166"/>
    <mergeCell ref="AZ164:BE166"/>
    <mergeCell ref="D158:Z160"/>
    <mergeCell ref="AA158:AF160"/>
    <mergeCell ref="AG158:AK160"/>
    <mergeCell ref="AL158:AM160"/>
    <mergeCell ref="AN158:AY160"/>
    <mergeCell ref="AZ158:BC160"/>
    <mergeCell ref="D155:I155"/>
    <mergeCell ref="J155:Z156"/>
    <mergeCell ref="AA155:AF157"/>
    <mergeCell ref="AG155:AM157"/>
    <mergeCell ref="AN155:AT157"/>
    <mergeCell ref="AU155:BE157"/>
    <mergeCell ref="D156:I156"/>
    <mergeCell ref="D157:I157"/>
    <mergeCell ref="J157:Z157"/>
    <mergeCell ref="D152:I152"/>
    <mergeCell ref="J152:Z153"/>
    <mergeCell ref="AA152:AF154"/>
    <mergeCell ref="AG152:AM154"/>
    <mergeCell ref="AN152:AT154"/>
    <mergeCell ref="AU152:BE154"/>
    <mergeCell ref="D153:I153"/>
    <mergeCell ref="D154:I154"/>
    <mergeCell ref="J154:Z154"/>
    <mergeCell ref="D149:I149"/>
    <mergeCell ref="J149:Z150"/>
    <mergeCell ref="AA149:AF151"/>
    <mergeCell ref="AG149:AM151"/>
    <mergeCell ref="AN149:AT151"/>
    <mergeCell ref="AU149:BE151"/>
    <mergeCell ref="D150:I150"/>
    <mergeCell ref="D151:I151"/>
    <mergeCell ref="J151:Z151"/>
    <mergeCell ref="BE139:BF141"/>
    <mergeCell ref="D146:I148"/>
    <mergeCell ref="J146:Z148"/>
    <mergeCell ref="AA146:AF148"/>
    <mergeCell ref="AG146:AM148"/>
    <mergeCell ref="AN146:AT148"/>
    <mergeCell ref="AU146:BE148"/>
    <mergeCell ref="D139:AD141"/>
    <mergeCell ref="AE139:AN141"/>
    <mergeCell ref="AO139:AS141"/>
    <mergeCell ref="AT139:AT141"/>
    <mergeCell ref="AU139:AY141"/>
    <mergeCell ref="AZ139:BD141"/>
    <mergeCell ref="D135:M138"/>
    <mergeCell ref="N135:AA136"/>
    <mergeCell ref="AB135:AE138"/>
    <mergeCell ref="AF135:AN138"/>
    <mergeCell ref="AO135:BB136"/>
    <mergeCell ref="BC135:BF138"/>
    <mergeCell ref="N137:AA137"/>
    <mergeCell ref="AO137:BB137"/>
    <mergeCell ref="N138:AA138"/>
    <mergeCell ref="AO138:BB138"/>
    <mergeCell ref="D131:M134"/>
    <mergeCell ref="N131:AA132"/>
    <mergeCell ref="AB131:AE134"/>
    <mergeCell ref="AF131:AN134"/>
    <mergeCell ref="AO131:BB132"/>
    <mergeCell ref="BC131:BF134"/>
    <mergeCell ref="N133:AA133"/>
    <mergeCell ref="AO133:BB133"/>
    <mergeCell ref="N134:AA134"/>
    <mergeCell ref="AO134:BB134"/>
    <mergeCell ref="D127:M130"/>
    <mergeCell ref="N127:AA128"/>
    <mergeCell ref="AB127:AE130"/>
    <mergeCell ref="AF127:AN130"/>
    <mergeCell ref="AO127:BB128"/>
    <mergeCell ref="BC127:BF130"/>
    <mergeCell ref="N129:AA129"/>
    <mergeCell ref="AO129:BB129"/>
    <mergeCell ref="N130:AA130"/>
    <mergeCell ref="AO130:BB130"/>
    <mergeCell ref="D123:M126"/>
    <mergeCell ref="N123:AA124"/>
    <mergeCell ref="AB123:AE126"/>
    <mergeCell ref="AF123:AN126"/>
    <mergeCell ref="AO123:BB124"/>
    <mergeCell ref="BC123:BF126"/>
    <mergeCell ref="N125:AA125"/>
    <mergeCell ref="AO125:BB125"/>
    <mergeCell ref="N126:AA126"/>
    <mergeCell ref="AO126:BB126"/>
    <mergeCell ref="D119:M122"/>
    <mergeCell ref="N119:AA120"/>
    <mergeCell ref="AB119:AE122"/>
    <mergeCell ref="AF119:AN122"/>
    <mergeCell ref="AO119:BB120"/>
    <mergeCell ref="BC119:BF122"/>
    <mergeCell ref="N121:AA121"/>
    <mergeCell ref="AO121:BB121"/>
    <mergeCell ref="N122:AA122"/>
    <mergeCell ref="AO122:BB122"/>
    <mergeCell ref="N111:AA112"/>
    <mergeCell ref="AB111:AE114"/>
    <mergeCell ref="AF111:AJ114"/>
    <mergeCell ref="AK111:AO114"/>
    <mergeCell ref="AP111:AT114"/>
    <mergeCell ref="AU111:AW114"/>
    <mergeCell ref="AX111:BE114"/>
    <mergeCell ref="AU115:BE116"/>
    <mergeCell ref="Y117:AE117"/>
    <mergeCell ref="AF117:AH117"/>
    <mergeCell ref="AI117:AJ117"/>
    <mergeCell ref="AK117:AT117"/>
    <mergeCell ref="AU117:BE117"/>
    <mergeCell ref="N113:AA113"/>
    <mergeCell ref="N114:AA114"/>
    <mergeCell ref="Y115:AE116"/>
    <mergeCell ref="AF115:AH116"/>
    <mergeCell ref="AI115:AJ116"/>
    <mergeCell ref="AK115:AT116"/>
    <mergeCell ref="N107:AA108"/>
    <mergeCell ref="AB107:AE110"/>
    <mergeCell ref="AF107:AJ110"/>
    <mergeCell ref="AK107:AO110"/>
    <mergeCell ref="AP107:AT110"/>
    <mergeCell ref="AU107:AW110"/>
    <mergeCell ref="AX107:BE110"/>
    <mergeCell ref="N109:AA109"/>
    <mergeCell ref="N110:AA110"/>
    <mergeCell ref="N103:AA104"/>
    <mergeCell ref="AB103:AE106"/>
    <mergeCell ref="AF103:AJ106"/>
    <mergeCell ref="AK103:AO106"/>
    <mergeCell ref="AP103:AT106"/>
    <mergeCell ref="AU103:AW106"/>
    <mergeCell ref="AX103:BE106"/>
    <mergeCell ref="N105:AA105"/>
    <mergeCell ref="N106:AA106"/>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D86:BE86"/>
    <mergeCell ref="C90:BE90"/>
    <mergeCell ref="D91:M94"/>
    <mergeCell ref="N91:AA92"/>
    <mergeCell ref="AB91:AE94"/>
    <mergeCell ref="AF91:AJ94"/>
    <mergeCell ref="AK91:AO94"/>
    <mergeCell ref="AP91:AT94"/>
    <mergeCell ref="AU91:BE93"/>
    <mergeCell ref="N93:AA93"/>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B72:BC72"/>
    <mergeCell ref="B73:BC73"/>
    <mergeCell ref="B74:BC74"/>
    <mergeCell ref="D78:L80"/>
    <mergeCell ref="M78:AF79"/>
    <mergeCell ref="AG78:AN80"/>
    <mergeCell ref="AO78:AU80"/>
    <mergeCell ref="AV78:BE80"/>
    <mergeCell ref="M80:AF8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AR43:AU44"/>
    <mergeCell ref="AV43:AW4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D35:AJ36"/>
    <mergeCell ref="AK35:AQ36"/>
    <mergeCell ref="AR35:AU36"/>
    <mergeCell ref="AV35:AW36"/>
    <mergeCell ref="AR33:AU34"/>
    <mergeCell ref="AV33:AW34"/>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D37:L38"/>
    <mergeCell ref="M37:O38"/>
    <mergeCell ref="P37:S38"/>
    <mergeCell ref="T37:V38"/>
    <mergeCell ref="W37:W38"/>
    <mergeCell ref="X37:Z38"/>
    <mergeCell ref="AA37:AB38"/>
    <mergeCell ref="AC37:AC38"/>
    <mergeCell ref="AC35:AC36"/>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L16:AQ18"/>
    <mergeCell ref="AR16:AW16"/>
    <mergeCell ref="AX16:AY17"/>
    <mergeCell ref="AZ16:BG16"/>
    <mergeCell ref="AR17:AW18"/>
    <mergeCell ref="K18:L18"/>
    <mergeCell ref="X18:Y18"/>
    <mergeCell ref="AJ18:AK18"/>
    <mergeCell ref="AX18:AY18"/>
    <mergeCell ref="A16:F18"/>
    <mergeCell ref="G16:J18"/>
    <mergeCell ref="K16:L17"/>
    <mergeCell ref="N16:S18"/>
    <mergeCell ref="T16:W18"/>
    <mergeCell ref="X16:Y17"/>
    <mergeCell ref="Z16:AE18"/>
    <mergeCell ref="AF16:AI18"/>
    <mergeCell ref="AJ16:AK17"/>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s>
  <phoneticPr fontId="3"/>
  <conditionalFormatting sqref="BB1 D167:F170 D81:L83 D95 D99 D103 D107 D111 AG167">
    <cfRule type="expression" dxfId="23" priority="13" stopIfTrue="1">
      <formula>"sum"</formula>
    </cfRule>
  </conditionalFormatting>
  <conditionalFormatting sqref="A12:IV12">
    <cfRule type="expression" dxfId="22" priority="12" stopIfTrue="1">
      <formula>"sum"</formula>
    </cfRule>
  </conditionalFormatting>
  <conditionalFormatting sqref="A9:IV9">
    <cfRule type="expression" dxfId="21" priority="11" stopIfTrue="1">
      <formula>"sum"</formula>
    </cfRule>
  </conditionalFormatting>
  <conditionalFormatting sqref="A11 BL11:IV11">
    <cfRule type="expression" dxfId="20" priority="10" stopIfTrue="1">
      <formula>"sum"</formula>
    </cfRule>
  </conditionalFormatting>
  <conditionalFormatting sqref="M85:X85">
    <cfRule type="expression" dxfId="19" priority="9" stopIfTrue="1">
      <formula>"sum"</formula>
    </cfRule>
  </conditionalFormatting>
  <conditionalFormatting sqref="BL66:IV66">
    <cfRule type="expression" dxfId="18" priority="8" stopIfTrue="1">
      <formula>"sum"</formula>
    </cfRule>
  </conditionalFormatting>
  <conditionalFormatting sqref="P29">
    <cfRule type="expression" dxfId="17" priority="7" stopIfTrue="1">
      <formula>"sum"</formula>
    </cfRule>
  </conditionalFormatting>
  <conditionalFormatting sqref="P32 T32 W32">
    <cfRule type="expression" dxfId="16" priority="6" stopIfTrue="1">
      <formula>"sum"</formula>
    </cfRule>
  </conditionalFormatting>
  <conditionalFormatting sqref="X32">
    <cfRule type="expression" dxfId="15" priority="5" stopIfTrue="1">
      <formula>"sum"</formula>
    </cfRule>
  </conditionalFormatting>
  <conditionalFormatting sqref="AG81:AM83">
    <cfRule type="expression" dxfId="14" priority="4" stopIfTrue="1">
      <formula>"sum"</formula>
    </cfRule>
  </conditionalFormatting>
  <conditionalFormatting sqref="AG155">
    <cfRule type="expression" dxfId="13" priority="3" stopIfTrue="1">
      <formula>"sum"</formula>
    </cfRule>
  </conditionalFormatting>
  <conditionalFormatting sqref="AG149 AG152">
    <cfRule type="expression" dxfId="12"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1" orientation="portrait" r:id="rId1"/>
  <headerFooter alignWithMargins="0"/>
  <rowBreaks count="2" manualBreakCount="2">
    <brk id="74" max="58" man="1"/>
    <brk id="14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175</xdr:row>
                    <xdr:rowOff>180975</xdr:rowOff>
                  </from>
                  <to>
                    <xdr:col>4</xdr:col>
                    <xdr:colOff>19050</xdr:colOff>
                    <xdr:row>177</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176</xdr:row>
                    <xdr:rowOff>180975</xdr:rowOff>
                  </from>
                  <to>
                    <xdr:col>4</xdr:col>
                    <xdr:colOff>19050</xdr:colOff>
                    <xdr:row>178</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178</xdr:row>
                    <xdr:rowOff>0</xdr:rowOff>
                  </from>
                  <to>
                    <xdr:col>4</xdr:col>
                    <xdr:colOff>19050</xdr:colOff>
                    <xdr:row>179</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0</xdr:colOff>
                    <xdr:row>142</xdr:row>
                    <xdr:rowOff>180975</xdr:rowOff>
                  </from>
                  <to>
                    <xdr:col>5</xdr:col>
                    <xdr:colOff>57150</xdr:colOff>
                    <xdr:row>144</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20</xdr:col>
                    <xdr:colOff>47625</xdr:colOff>
                    <xdr:row>143</xdr:row>
                    <xdr:rowOff>0</xdr:rowOff>
                  </from>
                  <to>
                    <xdr:col>22</xdr:col>
                    <xdr:colOff>104775</xdr:colOff>
                    <xdr:row>144</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3</xdr:col>
                    <xdr:colOff>19050</xdr:colOff>
                    <xdr:row>154</xdr:row>
                    <xdr:rowOff>0</xdr:rowOff>
                  </from>
                  <to>
                    <xdr:col>8</xdr:col>
                    <xdr:colOff>0</xdr:colOff>
                    <xdr:row>155</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3</xdr:col>
                    <xdr:colOff>19050</xdr:colOff>
                    <xdr:row>154</xdr:row>
                    <xdr:rowOff>142875</xdr:rowOff>
                  </from>
                  <to>
                    <xdr:col>8</xdr:col>
                    <xdr:colOff>0</xdr:colOff>
                    <xdr:row>156</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3</xdr:col>
                    <xdr:colOff>19050</xdr:colOff>
                    <xdr:row>155</xdr:row>
                    <xdr:rowOff>133350</xdr:rowOff>
                  </from>
                  <to>
                    <xdr:col>8</xdr:col>
                    <xdr:colOff>9525</xdr:colOff>
                    <xdr:row>157</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3</xdr:col>
                    <xdr:colOff>19050</xdr:colOff>
                    <xdr:row>148</xdr:row>
                    <xdr:rowOff>0</xdr:rowOff>
                  </from>
                  <to>
                    <xdr:col>8</xdr:col>
                    <xdr:colOff>0</xdr:colOff>
                    <xdr:row>149</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3</xdr:col>
                    <xdr:colOff>19050</xdr:colOff>
                    <xdr:row>148</xdr:row>
                    <xdr:rowOff>142875</xdr:rowOff>
                  </from>
                  <to>
                    <xdr:col>8</xdr:col>
                    <xdr:colOff>0</xdr:colOff>
                    <xdr:row>150</xdr:row>
                    <xdr:rowOff>19050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3</xdr:col>
                    <xdr:colOff>19050</xdr:colOff>
                    <xdr:row>149</xdr:row>
                    <xdr:rowOff>133350</xdr:rowOff>
                  </from>
                  <to>
                    <xdr:col>8</xdr:col>
                    <xdr:colOff>9525</xdr:colOff>
                    <xdr:row>151</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3</xdr:col>
                    <xdr:colOff>19050</xdr:colOff>
                    <xdr:row>151</xdr:row>
                    <xdr:rowOff>0</xdr:rowOff>
                  </from>
                  <to>
                    <xdr:col>8</xdr:col>
                    <xdr:colOff>0</xdr:colOff>
                    <xdr:row>152</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3</xdr:col>
                    <xdr:colOff>19050</xdr:colOff>
                    <xdr:row>151</xdr:row>
                    <xdr:rowOff>142875</xdr:rowOff>
                  </from>
                  <to>
                    <xdr:col>8</xdr:col>
                    <xdr:colOff>0</xdr:colOff>
                    <xdr:row>153</xdr:row>
                    <xdr:rowOff>19050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3</xdr:col>
                    <xdr:colOff>19050</xdr:colOff>
                    <xdr:row>152</xdr:row>
                    <xdr:rowOff>133350</xdr:rowOff>
                  </from>
                  <to>
                    <xdr:col>8</xdr:col>
                    <xdr:colOff>9525</xdr:colOff>
                    <xdr:row>154</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3</xdr:col>
                    <xdr:colOff>19050</xdr:colOff>
                    <xdr:row>165</xdr:row>
                    <xdr:rowOff>180975</xdr:rowOff>
                  </from>
                  <to>
                    <xdr:col>13</xdr:col>
                    <xdr:colOff>57150</xdr:colOff>
                    <xdr:row>167</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3</xdr:col>
                    <xdr:colOff>19050</xdr:colOff>
                    <xdr:row>166</xdr:row>
                    <xdr:rowOff>180975</xdr:rowOff>
                  </from>
                  <to>
                    <xdr:col>13</xdr:col>
                    <xdr:colOff>66675</xdr:colOff>
                    <xdr:row>168</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3</xdr:col>
                    <xdr:colOff>19050</xdr:colOff>
                    <xdr:row>168</xdr:row>
                    <xdr:rowOff>171450</xdr:rowOff>
                  </from>
                  <to>
                    <xdr:col>13</xdr:col>
                    <xdr:colOff>114300</xdr:colOff>
                    <xdr:row>170</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3</xdr:col>
                    <xdr:colOff>19050</xdr:colOff>
                    <xdr:row>167</xdr:row>
                    <xdr:rowOff>180975</xdr:rowOff>
                  </from>
                  <to>
                    <xdr:col>17</xdr:col>
                    <xdr:colOff>66675</xdr:colOff>
                    <xdr:row>169</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sizeWithCells="1">
                  <from>
                    <xdr:col>30</xdr:col>
                    <xdr:colOff>104775</xdr:colOff>
                    <xdr:row>123</xdr:row>
                    <xdr:rowOff>0</xdr:rowOff>
                  </from>
                  <to>
                    <xdr:col>40</xdr:col>
                    <xdr:colOff>47625</xdr:colOff>
                    <xdr:row>124</xdr:row>
                    <xdr:rowOff>9525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sizeWithCells="1">
                  <from>
                    <xdr:col>30</xdr:col>
                    <xdr:colOff>104775</xdr:colOff>
                    <xdr:row>127</xdr:row>
                    <xdr:rowOff>0</xdr:rowOff>
                  </from>
                  <to>
                    <xdr:col>40</xdr:col>
                    <xdr:colOff>47625</xdr:colOff>
                    <xdr:row>128</xdr:row>
                    <xdr:rowOff>9525</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sizeWithCells="1">
                  <from>
                    <xdr:col>30</xdr:col>
                    <xdr:colOff>104775</xdr:colOff>
                    <xdr:row>131</xdr:row>
                    <xdr:rowOff>0</xdr:rowOff>
                  </from>
                  <to>
                    <xdr:col>40</xdr:col>
                    <xdr:colOff>47625</xdr:colOff>
                    <xdr:row>132</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sizeWithCells="1">
                  <from>
                    <xdr:col>30</xdr:col>
                    <xdr:colOff>104775</xdr:colOff>
                    <xdr:row>135</xdr:row>
                    <xdr:rowOff>0</xdr:rowOff>
                  </from>
                  <to>
                    <xdr:col>40</xdr:col>
                    <xdr:colOff>47625</xdr:colOff>
                    <xdr:row>136</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sizeWithCells="1">
                  <from>
                    <xdr:col>3</xdr:col>
                    <xdr:colOff>0</xdr:colOff>
                    <xdr:row>122</xdr:row>
                    <xdr:rowOff>152400</xdr:rowOff>
                  </from>
                  <to>
                    <xdr:col>12</xdr:col>
                    <xdr:colOff>85725</xdr:colOff>
                    <xdr:row>124</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sizeWithCells="1">
                  <from>
                    <xdr:col>3</xdr:col>
                    <xdr:colOff>0</xdr:colOff>
                    <xdr:row>126</xdr:row>
                    <xdr:rowOff>152400</xdr:rowOff>
                  </from>
                  <to>
                    <xdr:col>12</xdr:col>
                    <xdr:colOff>85725</xdr:colOff>
                    <xdr:row>128</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sizeWithCells="1">
                  <from>
                    <xdr:col>3</xdr:col>
                    <xdr:colOff>0</xdr:colOff>
                    <xdr:row>130</xdr:row>
                    <xdr:rowOff>152400</xdr:rowOff>
                  </from>
                  <to>
                    <xdr:col>12</xdr:col>
                    <xdr:colOff>85725</xdr:colOff>
                    <xdr:row>132</xdr:row>
                    <xdr:rowOff>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sizeWithCells="1">
                  <from>
                    <xdr:col>3</xdr:col>
                    <xdr:colOff>0</xdr:colOff>
                    <xdr:row>134</xdr:row>
                    <xdr:rowOff>152400</xdr:rowOff>
                  </from>
                  <to>
                    <xdr:col>12</xdr:col>
                    <xdr:colOff>85725</xdr:colOff>
                    <xdr:row>136</xdr:row>
                    <xdr:rowOff>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1</xdr:col>
                    <xdr:colOff>133350</xdr:colOff>
                    <xdr:row>179</xdr:row>
                    <xdr:rowOff>0</xdr:rowOff>
                  </from>
                  <to>
                    <xdr:col>4</xdr:col>
                    <xdr:colOff>19050</xdr:colOff>
                    <xdr:row>180</xdr:row>
                    <xdr:rowOff>19050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99"/>
  <sheetViews>
    <sheetView view="pageBreakPreview" topLeftCell="A202" zoomScaleNormal="100" zoomScaleSheetLayoutView="100" workbookViewId="0">
      <selection activeCell="R8" sqref="R8"/>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1" width="1.875" style="2" customWidth="1"/>
    <col min="282" max="282" width="2.125" style="2" customWidth="1"/>
    <col min="283" max="284" width="2.375" style="2" customWidth="1"/>
    <col min="285" max="286" width="2.1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0" width="1.625" style="2" customWidth="1"/>
    <col min="311" max="314" width="2"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7" width="1.875" style="2" customWidth="1"/>
    <col min="538" max="538" width="2.125" style="2" customWidth="1"/>
    <col min="539" max="540" width="2.375" style="2" customWidth="1"/>
    <col min="541" max="542" width="2.1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6" width="1.625" style="2" customWidth="1"/>
    <col min="567" max="570" width="2"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3" width="1.875" style="2" customWidth="1"/>
    <col min="794" max="794" width="2.125" style="2" customWidth="1"/>
    <col min="795" max="796" width="2.375" style="2" customWidth="1"/>
    <col min="797" max="798" width="2.1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2" width="1.625" style="2" customWidth="1"/>
    <col min="823" max="826" width="2"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9" width="1.875" style="2" customWidth="1"/>
    <col min="1050" max="1050" width="2.125" style="2" customWidth="1"/>
    <col min="1051" max="1052" width="2.375" style="2" customWidth="1"/>
    <col min="1053" max="1054" width="2.1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8" width="1.625" style="2" customWidth="1"/>
    <col min="1079" max="1082" width="2"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5" width="1.875" style="2" customWidth="1"/>
    <col min="1306" max="1306" width="2.125" style="2" customWidth="1"/>
    <col min="1307" max="1308" width="2.375" style="2" customWidth="1"/>
    <col min="1309" max="1310" width="2.1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4" width="1.625" style="2" customWidth="1"/>
    <col min="1335" max="1338" width="2"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1" width="1.875" style="2" customWidth="1"/>
    <col min="1562" max="1562" width="2.125" style="2" customWidth="1"/>
    <col min="1563" max="1564" width="2.375" style="2" customWidth="1"/>
    <col min="1565" max="1566" width="2.1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0" width="1.625" style="2" customWidth="1"/>
    <col min="1591" max="1594" width="2"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7" width="1.875" style="2" customWidth="1"/>
    <col min="1818" max="1818" width="2.125" style="2" customWidth="1"/>
    <col min="1819" max="1820" width="2.375" style="2" customWidth="1"/>
    <col min="1821" max="1822" width="2.1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6" width="1.625" style="2" customWidth="1"/>
    <col min="1847" max="1850" width="2"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3" width="1.875" style="2" customWidth="1"/>
    <col min="2074" max="2074" width="2.125" style="2" customWidth="1"/>
    <col min="2075" max="2076" width="2.375" style="2" customWidth="1"/>
    <col min="2077" max="2078" width="2.1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2" width="1.625" style="2" customWidth="1"/>
    <col min="2103" max="2106" width="2"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9" width="1.875" style="2" customWidth="1"/>
    <col min="2330" max="2330" width="2.125" style="2" customWidth="1"/>
    <col min="2331" max="2332" width="2.375" style="2" customWidth="1"/>
    <col min="2333" max="2334" width="2.1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8" width="1.625" style="2" customWidth="1"/>
    <col min="2359" max="2362" width="2"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5" width="1.875" style="2" customWidth="1"/>
    <col min="2586" max="2586" width="2.125" style="2" customWidth="1"/>
    <col min="2587" max="2588" width="2.375" style="2" customWidth="1"/>
    <col min="2589" max="2590" width="2.1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4" width="1.625" style="2" customWidth="1"/>
    <col min="2615" max="2618" width="2"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1" width="1.875" style="2" customWidth="1"/>
    <col min="2842" max="2842" width="2.125" style="2" customWidth="1"/>
    <col min="2843" max="2844" width="2.375" style="2" customWidth="1"/>
    <col min="2845" max="2846" width="2.1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0" width="1.625" style="2" customWidth="1"/>
    <col min="2871" max="2874" width="2"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7" width="1.875" style="2" customWidth="1"/>
    <col min="3098" max="3098" width="2.125" style="2" customWidth="1"/>
    <col min="3099" max="3100" width="2.375" style="2" customWidth="1"/>
    <col min="3101" max="3102" width="2.1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6" width="1.625" style="2" customWidth="1"/>
    <col min="3127" max="3130" width="2"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3" width="1.875" style="2" customWidth="1"/>
    <col min="3354" max="3354" width="2.125" style="2" customWidth="1"/>
    <col min="3355" max="3356" width="2.375" style="2" customWidth="1"/>
    <col min="3357" max="3358" width="2.1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2" width="1.625" style="2" customWidth="1"/>
    <col min="3383" max="3386" width="2"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9" width="1.875" style="2" customWidth="1"/>
    <col min="3610" max="3610" width="2.125" style="2" customWidth="1"/>
    <col min="3611" max="3612" width="2.375" style="2" customWidth="1"/>
    <col min="3613" max="3614" width="2.1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8" width="1.625" style="2" customWidth="1"/>
    <col min="3639" max="3642" width="2"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5" width="1.875" style="2" customWidth="1"/>
    <col min="3866" max="3866" width="2.125" style="2" customWidth="1"/>
    <col min="3867" max="3868" width="2.375" style="2" customWidth="1"/>
    <col min="3869" max="3870" width="2.1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4" width="1.625" style="2" customWidth="1"/>
    <col min="3895" max="3898" width="2"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1" width="1.875" style="2" customWidth="1"/>
    <col min="4122" max="4122" width="2.125" style="2" customWidth="1"/>
    <col min="4123" max="4124" width="2.375" style="2" customWidth="1"/>
    <col min="4125" max="4126" width="2.1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0" width="1.625" style="2" customWidth="1"/>
    <col min="4151" max="4154" width="2"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7" width="1.875" style="2" customWidth="1"/>
    <col min="4378" max="4378" width="2.125" style="2" customWidth="1"/>
    <col min="4379" max="4380" width="2.375" style="2" customWidth="1"/>
    <col min="4381" max="4382" width="2.1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6" width="1.625" style="2" customWidth="1"/>
    <col min="4407" max="4410" width="2"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3" width="1.875" style="2" customWidth="1"/>
    <col min="4634" max="4634" width="2.125" style="2" customWidth="1"/>
    <col min="4635" max="4636" width="2.375" style="2" customWidth="1"/>
    <col min="4637" max="4638" width="2.1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2" width="1.625" style="2" customWidth="1"/>
    <col min="4663" max="4666" width="2"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9" width="1.875" style="2" customWidth="1"/>
    <col min="4890" max="4890" width="2.125" style="2" customWidth="1"/>
    <col min="4891" max="4892" width="2.375" style="2" customWidth="1"/>
    <col min="4893" max="4894" width="2.1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8" width="1.625" style="2" customWidth="1"/>
    <col min="4919" max="4922" width="2"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5" width="1.875" style="2" customWidth="1"/>
    <col min="5146" max="5146" width="2.125" style="2" customWidth="1"/>
    <col min="5147" max="5148" width="2.375" style="2" customWidth="1"/>
    <col min="5149" max="5150" width="2.1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4" width="1.625" style="2" customWidth="1"/>
    <col min="5175" max="5178" width="2"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1" width="1.875" style="2" customWidth="1"/>
    <col min="5402" max="5402" width="2.125" style="2" customWidth="1"/>
    <col min="5403" max="5404" width="2.375" style="2" customWidth="1"/>
    <col min="5405" max="5406" width="2.1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0" width="1.625" style="2" customWidth="1"/>
    <col min="5431" max="5434" width="2"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7" width="1.875" style="2" customWidth="1"/>
    <col min="5658" max="5658" width="2.125" style="2" customWidth="1"/>
    <col min="5659" max="5660" width="2.375" style="2" customWidth="1"/>
    <col min="5661" max="5662" width="2.1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6" width="1.625" style="2" customWidth="1"/>
    <col min="5687" max="5690" width="2"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3" width="1.875" style="2" customWidth="1"/>
    <col min="5914" max="5914" width="2.125" style="2" customWidth="1"/>
    <col min="5915" max="5916" width="2.375" style="2" customWidth="1"/>
    <col min="5917" max="5918" width="2.1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2" width="1.625" style="2" customWidth="1"/>
    <col min="5943" max="5946" width="2"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9" width="1.875" style="2" customWidth="1"/>
    <col min="6170" max="6170" width="2.125" style="2" customWidth="1"/>
    <col min="6171" max="6172" width="2.375" style="2" customWidth="1"/>
    <col min="6173" max="6174" width="2.1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8" width="1.625" style="2" customWidth="1"/>
    <col min="6199" max="6202" width="2"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5" width="1.875" style="2" customWidth="1"/>
    <col min="6426" max="6426" width="2.125" style="2" customWidth="1"/>
    <col min="6427" max="6428" width="2.375" style="2" customWidth="1"/>
    <col min="6429" max="6430" width="2.1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4" width="1.625" style="2" customWidth="1"/>
    <col min="6455" max="6458" width="2"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1" width="1.875" style="2" customWidth="1"/>
    <col min="6682" max="6682" width="2.125" style="2" customWidth="1"/>
    <col min="6683" max="6684" width="2.375" style="2" customWidth="1"/>
    <col min="6685" max="6686" width="2.1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0" width="1.625" style="2" customWidth="1"/>
    <col min="6711" max="6714" width="2"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7" width="1.875" style="2" customWidth="1"/>
    <col min="6938" max="6938" width="2.125" style="2" customWidth="1"/>
    <col min="6939" max="6940" width="2.375" style="2" customWidth="1"/>
    <col min="6941" max="6942" width="2.1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6" width="1.625" style="2" customWidth="1"/>
    <col min="6967" max="6970" width="2"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3" width="1.875" style="2" customWidth="1"/>
    <col min="7194" max="7194" width="2.125" style="2" customWidth="1"/>
    <col min="7195" max="7196" width="2.375" style="2" customWidth="1"/>
    <col min="7197" max="7198" width="2.1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2" width="1.625" style="2" customWidth="1"/>
    <col min="7223" max="7226" width="2"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9" width="1.875" style="2" customWidth="1"/>
    <col min="7450" max="7450" width="2.125" style="2" customWidth="1"/>
    <col min="7451" max="7452" width="2.375" style="2" customWidth="1"/>
    <col min="7453" max="7454" width="2.1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8" width="1.625" style="2" customWidth="1"/>
    <col min="7479" max="7482" width="2"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5" width="1.875" style="2" customWidth="1"/>
    <col min="7706" max="7706" width="2.125" style="2" customWidth="1"/>
    <col min="7707" max="7708" width="2.375" style="2" customWidth="1"/>
    <col min="7709" max="7710" width="2.1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4" width="1.625" style="2" customWidth="1"/>
    <col min="7735" max="7738" width="2"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1" width="1.875" style="2" customWidth="1"/>
    <col min="7962" max="7962" width="2.125" style="2" customWidth="1"/>
    <col min="7963" max="7964" width="2.375" style="2" customWidth="1"/>
    <col min="7965" max="7966" width="2.1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0" width="1.625" style="2" customWidth="1"/>
    <col min="7991" max="7994" width="2"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7" width="1.875" style="2" customWidth="1"/>
    <col min="8218" max="8218" width="2.125" style="2" customWidth="1"/>
    <col min="8219" max="8220" width="2.375" style="2" customWidth="1"/>
    <col min="8221" max="8222" width="2.1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6" width="1.625" style="2" customWidth="1"/>
    <col min="8247" max="8250" width="2"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3" width="1.875" style="2" customWidth="1"/>
    <col min="8474" max="8474" width="2.125" style="2" customWidth="1"/>
    <col min="8475" max="8476" width="2.375" style="2" customWidth="1"/>
    <col min="8477" max="8478" width="2.1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2" width="1.625" style="2" customWidth="1"/>
    <col min="8503" max="8506" width="2"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9" width="1.875" style="2" customWidth="1"/>
    <col min="8730" max="8730" width="2.125" style="2" customWidth="1"/>
    <col min="8731" max="8732" width="2.375" style="2" customWidth="1"/>
    <col min="8733" max="8734" width="2.1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8" width="1.625" style="2" customWidth="1"/>
    <col min="8759" max="8762" width="2"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5" width="1.875" style="2" customWidth="1"/>
    <col min="8986" max="8986" width="2.125" style="2" customWidth="1"/>
    <col min="8987" max="8988" width="2.375" style="2" customWidth="1"/>
    <col min="8989" max="8990" width="2.1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4" width="1.625" style="2" customWidth="1"/>
    <col min="9015" max="9018" width="2"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1" width="1.875" style="2" customWidth="1"/>
    <col min="9242" max="9242" width="2.125" style="2" customWidth="1"/>
    <col min="9243" max="9244" width="2.375" style="2" customWidth="1"/>
    <col min="9245" max="9246" width="2.1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0" width="1.625" style="2" customWidth="1"/>
    <col min="9271" max="9274" width="2"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7" width="1.875" style="2" customWidth="1"/>
    <col min="9498" max="9498" width="2.125" style="2" customWidth="1"/>
    <col min="9499" max="9500" width="2.375" style="2" customWidth="1"/>
    <col min="9501" max="9502" width="2.1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6" width="1.625" style="2" customWidth="1"/>
    <col min="9527" max="9530" width="2"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3" width="1.875" style="2" customWidth="1"/>
    <col min="9754" max="9754" width="2.125" style="2" customWidth="1"/>
    <col min="9755" max="9756" width="2.375" style="2" customWidth="1"/>
    <col min="9757" max="9758" width="2.1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2" width="1.625" style="2" customWidth="1"/>
    <col min="9783" max="9786" width="2"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9" width="1.875" style="2" customWidth="1"/>
    <col min="10010" max="10010" width="2.125" style="2" customWidth="1"/>
    <col min="10011" max="10012" width="2.375" style="2" customWidth="1"/>
    <col min="10013" max="10014" width="2.1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8" width="1.625" style="2" customWidth="1"/>
    <col min="10039" max="10042" width="2"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5" width="1.875" style="2" customWidth="1"/>
    <col min="10266" max="10266" width="2.125" style="2" customWidth="1"/>
    <col min="10267" max="10268" width="2.375" style="2" customWidth="1"/>
    <col min="10269" max="10270" width="2.1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4" width="1.625" style="2" customWidth="1"/>
    <col min="10295" max="10298" width="2"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1" width="1.875" style="2" customWidth="1"/>
    <col min="10522" max="10522" width="2.125" style="2" customWidth="1"/>
    <col min="10523" max="10524" width="2.375" style="2" customWidth="1"/>
    <col min="10525" max="10526" width="2.1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0" width="1.625" style="2" customWidth="1"/>
    <col min="10551" max="10554" width="2"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7" width="1.875" style="2" customWidth="1"/>
    <col min="10778" max="10778" width="2.125" style="2" customWidth="1"/>
    <col min="10779" max="10780" width="2.375" style="2" customWidth="1"/>
    <col min="10781" max="10782" width="2.1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6" width="1.625" style="2" customWidth="1"/>
    <col min="10807" max="10810" width="2"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3" width="1.875" style="2" customWidth="1"/>
    <col min="11034" max="11034" width="2.125" style="2" customWidth="1"/>
    <col min="11035" max="11036" width="2.375" style="2" customWidth="1"/>
    <col min="11037" max="11038" width="2.1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2" width="1.625" style="2" customWidth="1"/>
    <col min="11063" max="11066" width="2"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9" width="1.875" style="2" customWidth="1"/>
    <col min="11290" max="11290" width="2.125" style="2" customWidth="1"/>
    <col min="11291" max="11292" width="2.375" style="2" customWidth="1"/>
    <col min="11293" max="11294" width="2.1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8" width="1.625" style="2" customWidth="1"/>
    <col min="11319" max="11322" width="2"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5" width="1.875" style="2" customWidth="1"/>
    <col min="11546" max="11546" width="2.125" style="2" customWidth="1"/>
    <col min="11547" max="11548" width="2.375" style="2" customWidth="1"/>
    <col min="11549" max="11550" width="2.1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4" width="1.625" style="2" customWidth="1"/>
    <col min="11575" max="11578" width="2"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1" width="1.875" style="2" customWidth="1"/>
    <col min="11802" max="11802" width="2.125" style="2" customWidth="1"/>
    <col min="11803" max="11804" width="2.375" style="2" customWidth="1"/>
    <col min="11805" max="11806" width="2.1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0" width="1.625" style="2" customWidth="1"/>
    <col min="11831" max="11834" width="2"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7" width="1.875" style="2" customWidth="1"/>
    <col min="12058" max="12058" width="2.125" style="2" customWidth="1"/>
    <col min="12059" max="12060" width="2.375" style="2" customWidth="1"/>
    <col min="12061" max="12062" width="2.1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6" width="1.625" style="2" customWidth="1"/>
    <col min="12087" max="12090" width="2"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3" width="1.875" style="2" customWidth="1"/>
    <col min="12314" max="12314" width="2.125" style="2" customWidth="1"/>
    <col min="12315" max="12316" width="2.375" style="2" customWidth="1"/>
    <col min="12317" max="12318" width="2.1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2" width="1.625" style="2" customWidth="1"/>
    <col min="12343" max="12346" width="2"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9" width="1.875" style="2" customWidth="1"/>
    <col min="12570" max="12570" width="2.125" style="2" customWidth="1"/>
    <col min="12571" max="12572" width="2.375" style="2" customWidth="1"/>
    <col min="12573" max="12574" width="2.1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8" width="1.625" style="2" customWidth="1"/>
    <col min="12599" max="12602" width="2"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5" width="1.875" style="2" customWidth="1"/>
    <col min="12826" max="12826" width="2.125" style="2" customWidth="1"/>
    <col min="12827" max="12828" width="2.375" style="2" customWidth="1"/>
    <col min="12829" max="12830" width="2.1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4" width="1.625" style="2" customWidth="1"/>
    <col min="12855" max="12858" width="2"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1" width="1.875" style="2" customWidth="1"/>
    <col min="13082" max="13082" width="2.125" style="2" customWidth="1"/>
    <col min="13083" max="13084" width="2.375" style="2" customWidth="1"/>
    <col min="13085" max="13086" width="2.1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0" width="1.625" style="2" customWidth="1"/>
    <col min="13111" max="13114" width="2"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7" width="1.875" style="2" customWidth="1"/>
    <col min="13338" max="13338" width="2.125" style="2" customWidth="1"/>
    <col min="13339" max="13340" width="2.375" style="2" customWidth="1"/>
    <col min="13341" max="13342" width="2.1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6" width="1.625" style="2" customWidth="1"/>
    <col min="13367" max="13370" width="2"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3" width="1.875" style="2" customWidth="1"/>
    <col min="13594" max="13594" width="2.125" style="2" customWidth="1"/>
    <col min="13595" max="13596" width="2.375" style="2" customWidth="1"/>
    <col min="13597" max="13598" width="2.1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2" width="1.625" style="2" customWidth="1"/>
    <col min="13623" max="13626" width="2"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9" width="1.875" style="2" customWidth="1"/>
    <col min="13850" max="13850" width="2.125" style="2" customWidth="1"/>
    <col min="13851" max="13852" width="2.375" style="2" customWidth="1"/>
    <col min="13853" max="13854" width="2.1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8" width="1.625" style="2" customWidth="1"/>
    <col min="13879" max="13882" width="2"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5" width="1.875" style="2" customWidth="1"/>
    <col min="14106" max="14106" width="2.125" style="2" customWidth="1"/>
    <col min="14107" max="14108" width="2.375" style="2" customWidth="1"/>
    <col min="14109" max="14110" width="2.1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4" width="1.625" style="2" customWidth="1"/>
    <col min="14135" max="14138" width="2"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1" width="1.875" style="2" customWidth="1"/>
    <col min="14362" max="14362" width="2.125" style="2" customWidth="1"/>
    <col min="14363" max="14364" width="2.375" style="2" customWidth="1"/>
    <col min="14365" max="14366" width="2.1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0" width="1.625" style="2" customWidth="1"/>
    <col min="14391" max="14394" width="2"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7" width="1.875" style="2" customWidth="1"/>
    <col min="14618" max="14618" width="2.125" style="2" customWidth="1"/>
    <col min="14619" max="14620" width="2.375" style="2" customWidth="1"/>
    <col min="14621" max="14622" width="2.1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6" width="1.625" style="2" customWidth="1"/>
    <col min="14647" max="14650" width="2"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3" width="1.875" style="2" customWidth="1"/>
    <col min="14874" max="14874" width="2.125" style="2" customWidth="1"/>
    <col min="14875" max="14876" width="2.375" style="2" customWidth="1"/>
    <col min="14877" max="14878" width="2.1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2" width="1.625" style="2" customWidth="1"/>
    <col min="14903" max="14906" width="2"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9" width="1.875" style="2" customWidth="1"/>
    <col min="15130" max="15130" width="2.125" style="2" customWidth="1"/>
    <col min="15131" max="15132" width="2.375" style="2" customWidth="1"/>
    <col min="15133" max="15134" width="2.1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8" width="1.625" style="2" customWidth="1"/>
    <col min="15159" max="15162" width="2"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5" width="1.875" style="2" customWidth="1"/>
    <col min="15386" max="15386" width="2.125" style="2" customWidth="1"/>
    <col min="15387" max="15388" width="2.375" style="2" customWidth="1"/>
    <col min="15389" max="15390" width="2.1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4" width="1.625" style="2" customWidth="1"/>
    <col min="15415" max="15418" width="2"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1" width="1.875" style="2" customWidth="1"/>
    <col min="15642" max="15642" width="2.125" style="2" customWidth="1"/>
    <col min="15643" max="15644" width="2.375" style="2" customWidth="1"/>
    <col min="15645" max="15646" width="2.1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0" width="1.625" style="2" customWidth="1"/>
    <col min="15671" max="15674" width="2"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7" width="1.875" style="2" customWidth="1"/>
    <col min="15898" max="15898" width="2.125" style="2" customWidth="1"/>
    <col min="15899" max="15900" width="2.375" style="2" customWidth="1"/>
    <col min="15901" max="15902" width="2.1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6" width="1.625" style="2" customWidth="1"/>
    <col min="15927" max="15930" width="2"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3" width="1.875" style="2" customWidth="1"/>
    <col min="16154" max="16154" width="2.125" style="2" customWidth="1"/>
    <col min="16155" max="16156" width="2.375" style="2" customWidth="1"/>
    <col min="16157" max="16158" width="2.1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2" width="1.625" style="2" customWidth="1"/>
    <col min="16183" max="16186" width="2" style="2" customWidth="1"/>
    <col min="16187" max="16187" width="0.75" style="2" customWidth="1"/>
    <col min="16188" max="16284" width="1.625" style="2" customWidth="1"/>
    <col min="16285" max="16384" width="9" style="2"/>
  </cols>
  <sheetData>
    <row r="1" spans="1:63" ht="15" customHeight="1">
      <c r="A1" s="1" t="s">
        <v>89</v>
      </c>
      <c r="BB1" s="76"/>
      <c r="BC1" s="76"/>
      <c r="BD1" s="76"/>
      <c r="BE1" s="76"/>
      <c r="BF1" s="76"/>
      <c r="BG1" s="76"/>
    </row>
    <row r="2" spans="1:63" ht="16.5" customHeight="1">
      <c r="Y2" s="77" t="s">
        <v>0</v>
      </c>
      <c r="Z2" s="78"/>
      <c r="AA2" s="78"/>
      <c r="AB2" s="78"/>
      <c r="AC2" s="79"/>
      <c r="AD2" s="760">
        <v>1234567890123</v>
      </c>
      <c r="AE2" s="760"/>
      <c r="AF2" s="760"/>
      <c r="AG2" s="760"/>
      <c r="AH2" s="760"/>
      <c r="AI2" s="760"/>
      <c r="AJ2" s="760"/>
      <c r="AK2" s="760"/>
      <c r="AL2" s="760"/>
      <c r="AM2" s="760"/>
      <c r="AN2" s="760"/>
      <c r="AO2" s="760"/>
      <c r="AP2" s="760"/>
      <c r="AQ2" s="760"/>
      <c r="AR2" s="761" t="s">
        <v>1</v>
      </c>
      <c r="AS2" s="761"/>
      <c r="AT2" s="761"/>
      <c r="AU2" s="761"/>
      <c r="AV2" s="761"/>
      <c r="AW2" s="761"/>
      <c r="AX2" s="762" t="s">
        <v>225</v>
      </c>
      <c r="AY2" s="762"/>
      <c r="AZ2" s="762"/>
      <c r="BA2" s="762"/>
      <c r="BB2" s="762"/>
      <c r="BC2" s="762"/>
      <c r="BD2" s="763"/>
      <c r="BE2" s="764" t="s">
        <v>2</v>
      </c>
      <c r="BF2" s="765"/>
      <c r="BG2" s="765"/>
    </row>
    <row r="3" spans="1:63" ht="16.5" customHeight="1">
      <c r="Y3" s="103" t="s">
        <v>47</v>
      </c>
      <c r="Z3" s="104"/>
      <c r="AA3" s="104"/>
      <c r="AB3" s="104"/>
      <c r="AC3" s="105"/>
      <c r="AD3" s="766" t="s">
        <v>88</v>
      </c>
      <c r="AE3" s="766"/>
      <c r="AF3" s="766"/>
      <c r="AG3" s="766"/>
      <c r="AH3" s="766"/>
      <c r="AI3" s="766"/>
      <c r="AJ3" s="766"/>
      <c r="AK3" s="766"/>
      <c r="AL3" s="766"/>
      <c r="AM3" s="766"/>
      <c r="AN3" s="766"/>
      <c r="AO3" s="766"/>
      <c r="AP3" s="766"/>
      <c r="AQ3" s="766"/>
      <c r="AR3" s="767" t="s">
        <v>3</v>
      </c>
      <c r="AS3" s="767"/>
      <c r="AT3" s="767"/>
      <c r="AU3" s="767"/>
      <c r="AV3" s="767"/>
      <c r="AW3" s="767"/>
      <c r="AX3" s="768" t="s">
        <v>227</v>
      </c>
      <c r="AY3" s="768"/>
      <c r="AZ3" s="768"/>
      <c r="BA3" s="768"/>
      <c r="BB3" s="768"/>
      <c r="BC3" s="768"/>
      <c r="BD3" s="768"/>
      <c r="BE3" s="768"/>
      <c r="BF3" s="768"/>
      <c r="BG3" s="768"/>
    </row>
    <row r="4" spans="1:63" ht="16.5" customHeight="1">
      <c r="Y4" s="106"/>
      <c r="Z4" s="107"/>
      <c r="AA4" s="107"/>
      <c r="AB4" s="107"/>
      <c r="AC4" s="108"/>
      <c r="AD4" s="766"/>
      <c r="AE4" s="766"/>
      <c r="AF4" s="766"/>
      <c r="AG4" s="766"/>
      <c r="AH4" s="766"/>
      <c r="AI4" s="766"/>
      <c r="AJ4" s="766"/>
      <c r="AK4" s="766"/>
      <c r="AL4" s="766"/>
      <c r="AM4" s="766"/>
      <c r="AN4" s="766"/>
      <c r="AO4" s="766"/>
      <c r="AP4" s="766"/>
      <c r="AQ4" s="766"/>
      <c r="AR4" s="769" t="s">
        <v>4</v>
      </c>
      <c r="AS4" s="769"/>
      <c r="AT4" s="769"/>
      <c r="AU4" s="769"/>
      <c r="AV4" s="769"/>
      <c r="AW4" s="769"/>
      <c r="AX4" s="770" t="s">
        <v>226</v>
      </c>
      <c r="AY4" s="770"/>
      <c r="AZ4" s="770"/>
      <c r="BA4" s="770"/>
      <c r="BB4" s="770"/>
      <c r="BC4" s="770"/>
      <c r="BD4" s="770"/>
      <c r="BE4" s="770"/>
      <c r="BF4" s="770"/>
      <c r="BG4" s="770"/>
    </row>
    <row r="5" spans="1:63" ht="10.5" customHeight="1">
      <c r="F5" s="86">
        <v>2019</v>
      </c>
      <c r="G5" s="86"/>
      <c r="H5" s="86"/>
      <c r="I5" s="86"/>
      <c r="J5" s="86"/>
      <c r="K5" s="86"/>
      <c r="L5" s="86"/>
      <c r="M5" s="86"/>
      <c r="R5" s="88">
        <v>10</v>
      </c>
      <c r="S5" s="89"/>
      <c r="T5" s="89"/>
      <c r="U5" s="89"/>
      <c r="V5" s="90"/>
      <c r="AG5" s="28"/>
      <c r="AH5" s="28"/>
      <c r="AI5" s="28"/>
      <c r="AJ5" s="28"/>
      <c r="AK5" s="28"/>
      <c r="AL5" s="28"/>
      <c r="AM5" s="28"/>
      <c r="AN5" s="28"/>
      <c r="AO5" s="28"/>
      <c r="AP5" s="28"/>
      <c r="AQ5" s="28"/>
      <c r="AR5" s="28"/>
      <c r="AS5" s="28"/>
      <c r="AT5" s="28"/>
      <c r="AU5" s="28"/>
      <c r="AV5" s="28"/>
      <c r="AW5" s="28"/>
      <c r="AX5" s="28"/>
    </row>
    <row r="6" spans="1:63" ht="10.5" customHeight="1">
      <c r="F6" s="86"/>
      <c r="G6" s="86"/>
      <c r="H6" s="86"/>
      <c r="I6" s="86"/>
      <c r="J6" s="86"/>
      <c r="K6" s="86"/>
      <c r="L6" s="86"/>
      <c r="M6" s="86"/>
      <c r="N6" s="97" t="s">
        <v>5</v>
      </c>
      <c r="O6" s="97"/>
      <c r="P6" s="97"/>
      <c r="Q6" s="98"/>
      <c r="R6" s="91"/>
      <c r="S6" s="92"/>
      <c r="T6" s="92"/>
      <c r="U6" s="92"/>
      <c r="V6" s="93"/>
      <c r="W6" s="99" t="s">
        <v>6</v>
      </c>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3"/>
      <c r="AV6" s="3"/>
      <c r="AW6" s="3"/>
      <c r="AX6" s="3"/>
    </row>
    <row r="7" spans="1:63" ht="10.5" customHeight="1">
      <c r="F7" s="87"/>
      <c r="G7" s="87"/>
      <c r="H7" s="87"/>
      <c r="I7" s="87"/>
      <c r="J7" s="87"/>
      <c r="K7" s="87"/>
      <c r="L7" s="87"/>
      <c r="M7" s="87"/>
      <c r="N7" s="97"/>
      <c r="O7" s="97"/>
      <c r="P7" s="97"/>
      <c r="Q7" s="98"/>
      <c r="R7" s="94"/>
      <c r="S7" s="95"/>
      <c r="T7" s="95"/>
      <c r="U7" s="95"/>
      <c r="V7" s="96"/>
      <c r="W7" s="99"/>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3"/>
      <c r="AV7" s="3"/>
      <c r="AW7" s="3"/>
      <c r="AX7" s="3"/>
    </row>
    <row r="8" spans="1:63" ht="5.25" customHeight="1">
      <c r="F8" s="57"/>
      <c r="G8" s="57"/>
      <c r="H8" s="57"/>
      <c r="I8" s="57"/>
      <c r="J8" s="57"/>
      <c r="K8" s="57"/>
      <c r="L8" s="57"/>
      <c r="M8" s="57"/>
      <c r="N8" s="29"/>
      <c r="O8" s="29"/>
      <c r="P8" s="29"/>
      <c r="Q8" s="58"/>
      <c r="R8" s="54"/>
      <c r="S8" s="54"/>
      <c r="T8" s="54"/>
      <c r="U8" s="54"/>
      <c r="V8" s="54"/>
      <c r="W8" s="30"/>
      <c r="X8" s="30"/>
      <c r="Y8" s="30"/>
      <c r="Z8" s="30"/>
      <c r="AA8" s="30"/>
      <c r="AB8" s="30"/>
      <c r="AC8" s="30"/>
      <c r="AD8" s="30"/>
      <c r="AE8" s="30"/>
      <c r="AF8" s="30"/>
      <c r="AG8" s="30"/>
      <c r="AH8" s="30"/>
      <c r="AI8" s="30"/>
      <c r="AJ8" s="30"/>
      <c r="AK8" s="30"/>
      <c r="AL8" s="30"/>
      <c r="AM8" s="30"/>
      <c r="AN8" s="30"/>
      <c r="AO8" s="30"/>
      <c r="AP8" s="30"/>
      <c r="AQ8" s="30"/>
      <c r="AR8" s="30"/>
      <c r="AS8" s="30"/>
      <c r="AT8" s="30"/>
      <c r="AU8" s="3"/>
      <c r="AV8" s="3"/>
      <c r="AW8" s="3"/>
      <c r="AX8" s="3"/>
    </row>
    <row r="9" spans="1:63" ht="13.5" customHeight="1">
      <c r="A9" s="101" t="s">
        <v>7</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row>
    <row r="10" spans="1:63" ht="13.5" customHeight="1">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25"/>
      <c r="BI10" s="25"/>
      <c r="BJ10" s="25"/>
      <c r="BK10" s="25"/>
    </row>
    <row r="11" spans="1:63" ht="13.5" customHeight="1">
      <c r="A11" s="102" t="s">
        <v>9</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25"/>
      <c r="BI11" s="25"/>
      <c r="BJ11" s="25"/>
      <c r="BK11" s="25"/>
    </row>
    <row r="12" spans="1:63" ht="13.5" customHeight="1">
      <c r="A12" s="10" t="s">
        <v>26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ht="13.5" customHeight="1">
      <c r="A13" s="10" t="s">
        <v>90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10"/>
      <c r="BI13" s="10"/>
      <c r="BJ13" s="10"/>
      <c r="BK13" s="10"/>
    </row>
    <row r="14" spans="1:63" ht="1.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91</v>
      </c>
    </row>
    <row r="16" spans="1:63" ht="15" customHeight="1">
      <c r="A16" s="114" t="s">
        <v>92</v>
      </c>
      <c r="B16" s="115"/>
      <c r="C16" s="115"/>
      <c r="D16" s="115"/>
      <c r="E16" s="115"/>
      <c r="F16" s="116"/>
      <c r="G16" s="123">
        <f>AO139</f>
        <v>5</v>
      </c>
      <c r="H16" s="124"/>
      <c r="I16" s="124"/>
      <c r="J16" s="124"/>
      <c r="K16" s="129" t="s">
        <v>93</v>
      </c>
      <c r="L16" s="130"/>
      <c r="M16" s="34"/>
      <c r="N16" s="114" t="s">
        <v>94</v>
      </c>
      <c r="O16" s="115"/>
      <c r="P16" s="115"/>
      <c r="Q16" s="115"/>
      <c r="R16" s="115"/>
      <c r="S16" s="116"/>
      <c r="T16" s="123">
        <f>AF115</f>
        <v>3</v>
      </c>
      <c r="U16" s="124"/>
      <c r="V16" s="124"/>
      <c r="W16" s="124"/>
      <c r="X16" s="129"/>
      <c r="Y16" s="130"/>
      <c r="Z16" s="114" t="s">
        <v>95</v>
      </c>
      <c r="AA16" s="115"/>
      <c r="AB16" s="115"/>
      <c r="AC16" s="115"/>
      <c r="AD16" s="115"/>
      <c r="AE16" s="116"/>
      <c r="AF16" s="135">
        <f>AU115</f>
        <v>340</v>
      </c>
      <c r="AG16" s="136"/>
      <c r="AH16" s="136"/>
      <c r="AI16" s="136"/>
      <c r="AJ16" s="129" t="s">
        <v>48</v>
      </c>
      <c r="AK16" s="130"/>
      <c r="AL16" s="114" t="s">
        <v>96</v>
      </c>
      <c r="AM16" s="115"/>
      <c r="AN16" s="115"/>
      <c r="AO16" s="115"/>
      <c r="AP16" s="115"/>
      <c r="AQ16" s="116"/>
      <c r="AR16" s="141" t="s">
        <v>27</v>
      </c>
      <c r="AS16" s="129"/>
      <c r="AT16" s="129"/>
      <c r="AU16" s="129"/>
      <c r="AV16" s="129"/>
      <c r="AW16" s="129"/>
      <c r="AX16" s="129" t="s">
        <v>97</v>
      </c>
      <c r="AY16" s="130"/>
      <c r="AZ16" s="142" t="s">
        <v>49</v>
      </c>
      <c r="BA16" s="143"/>
      <c r="BB16" s="143"/>
      <c r="BC16" s="143"/>
      <c r="BD16" s="143"/>
      <c r="BE16" s="143"/>
      <c r="BF16" s="143"/>
      <c r="BG16" s="143"/>
    </row>
    <row r="17" spans="1:122" ht="15" customHeight="1">
      <c r="A17" s="117"/>
      <c r="B17" s="118"/>
      <c r="C17" s="118"/>
      <c r="D17" s="118"/>
      <c r="E17" s="118"/>
      <c r="F17" s="119"/>
      <c r="G17" s="125"/>
      <c r="H17" s="126"/>
      <c r="I17" s="126"/>
      <c r="J17" s="126"/>
      <c r="K17" s="131"/>
      <c r="L17" s="132"/>
      <c r="M17" s="34"/>
      <c r="N17" s="117"/>
      <c r="O17" s="133"/>
      <c r="P17" s="133"/>
      <c r="Q17" s="133"/>
      <c r="R17" s="133"/>
      <c r="S17" s="119"/>
      <c r="T17" s="125"/>
      <c r="U17" s="126"/>
      <c r="V17" s="126"/>
      <c r="W17" s="126"/>
      <c r="X17" s="134"/>
      <c r="Y17" s="132"/>
      <c r="Z17" s="117"/>
      <c r="AA17" s="118"/>
      <c r="AB17" s="118"/>
      <c r="AC17" s="118"/>
      <c r="AD17" s="118"/>
      <c r="AE17" s="119"/>
      <c r="AF17" s="137"/>
      <c r="AG17" s="138"/>
      <c r="AH17" s="138"/>
      <c r="AI17" s="138"/>
      <c r="AJ17" s="134"/>
      <c r="AK17" s="132"/>
      <c r="AL17" s="117"/>
      <c r="AM17" s="118"/>
      <c r="AN17" s="118"/>
      <c r="AO17" s="118"/>
      <c r="AP17" s="118"/>
      <c r="AQ17" s="119"/>
      <c r="AR17" s="125">
        <f>ROUNDDOWN(AF16/160,1)</f>
        <v>2.1</v>
      </c>
      <c r="AS17" s="126"/>
      <c r="AT17" s="126"/>
      <c r="AU17" s="126"/>
      <c r="AV17" s="126"/>
      <c r="AW17" s="126"/>
      <c r="AX17" s="134"/>
      <c r="AY17" s="132"/>
      <c r="AZ17" s="16"/>
      <c r="BA17" s="16" t="s">
        <v>28</v>
      </c>
    </row>
    <row r="18" spans="1:122" ht="15" customHeight="1">
      <c r="A18" s="120"/>
      <c r="B18" s="121"/>
      <c r="C18" s="121"/>
      <c r="D18" s="121"/>
      <c r="E18" s="121"/>
      <c r="F18" s="122"/>
      <c r="G18" s="127"/>
      <c r="H18" s="128"/>
      <c r="I18" s="128"/>
      <c r="J18" s="128"/>
      <c r="K18" s="144" t="s">
        <v>11</v>
      </c>
      <c r="L18" s="145"/>
      <c r="M18" s="34"/>
      <c r="N18" s="120"/>
      <c r="O18" s="121"/>
      <c r="P18" s="121"/>
      <c r="Q18" s="121"/>
      <c r="R18" s="121"/>
      <c r="S18" s="122"/>
      <c r="T18" s="127"/>
      <c r="U18" s="128"/>
      <c r="V18" s="128"/>
      <c r="W18" s="128"/>
      <c r="X18" s="144" t="s">
        <v>11</v>
      </c>
      <c r="Y18" s="145"/>
      <c r="Z18" s="120"/>
      <c r="AA18" s="121"/>
      <c r="AB18" s="121"/>
      <c r="AC18" s="121"/>
      <c r="AD18" s="121"/>
      <c r="AE18" s="122"/>
      <c r="AF18" s="139"/>
      <c r="AG18" s="140"/>
      <c r="AH18" s="140"/>
      <c r="AI18" s="140"/>
      <c r="AJ18" s="146" t="s">
        <v>10</v>
      </c>
      <c r="AK18" s="147"/>
      <c r="AL18" s="120"/>
      <c r="AM18" s="121"/>
      <c r="AN18" s="121"/>
      <c r="AO18" s="121"/>
      <c r="AP18" s="121"/>
      <c r="AQ18" s="122"/>
      <c r="AR18" s="127"/>
      <c r="AS18" s="128"/>
      <c r="AT18" s="128"/>
      <c r="AU18" s="128"/>
      <c r="AV18" s="128"/>
      <c r="AW18" s="128"/>
      <c r="AX18" s="144" t="s">
        <v>11</v>
      </c>
      <c r="AY18" s="145"/>
    </row>
    <row r="19" spans="1:122" ht="12.75" customHeight="1">
      <c r="A19" s="167" t="s">
        <v>98</v>
      </c>
      <c r="B19" s="168"/>
      <c r="C19" s="168"/>
      <c r="D19" s="168"/>
      <c r="E19" s="168"/>
      <c r="F19" s="169"/>
      <c r="G19" s="123">
        <f>AZ139</f>
        <v>4</v>
      </c>
      <c r="H19" s="124"/>
      <c r="I19" s="124"/>
      <c r="J19" s="124"/>
      <c r="K19" s="129" t="s">
        <v>99</v>
      </c>
      <c r="L19" s="130"/>
      <c r="M19" s="59"/>
      <c r="N19" s="167" t="s">
        <v>98</v>
      </c>
      <c r="O19" s="168"/>
      <c r="P19" s="168"/>
      <c r="Q19" s="168"/>
      <c r="R19" s="168"/>
      <c r="S19" s="169"/>
      <c r="T19" s="177">
        <f>AF117</f>
        <v>2</v>
      </c>
      <c r="U19" s="178"/>
      <c r="V19" s="178"/>
      <c r="W19" s="178"/>
      <c r="X19" s="32"/>
      <c r="Y19" s="33"/>
      <c r="Z19" s="167" t="s">
        <v>100</v>
      </c>
      <c r="AA19" s="168"/>
      <c r="AB19" s="168"/>
      <c r="AC19" s="168"/>
      <c r="AD19" s="168"/>
      <c r="AE19" s="169"/>
      <c r="AF19" s="135">
        <f>AU117</f>
        <v>260</v>
      </c>
      <c r="AG19" s="136"/>
      <c r="AH19" s="136"/>
      <c r="AI19" s="136"/>
      <c r="AJ19" s="129" t="s">
        <v>101</v>
      </c>
      <c r="AK19" s="130"/>
      <c r="AL19" s="167" t="s">
        <v>102</v>
      </c>
      <c r="AM19" s="168"/>
      <c r="AN19" s="168"/>
      <c r="AO19" s="168"/>
      <c r="AP19" s="168"/>
      <c r="AQ19" s="169"/>
      <c r="AR19" s="141" t="s">
        <v>103</v>
      </c>
      <c r="AS19" s="129"/>
      <c r="AT19" s="129"/>
      <c r="AU19" s="129"/>
      <c r="AV19" s="129"/>
      <c r="AW19" s="129"/>
      <c r="AX19" s="129" t="s">
        <v>104</v>
      </c>
      <c r="AY19" s="130"/>
      <c r="AZ19" s="142" t="s">
        <v>105</v>
      </c>
      <c r="BA19" s="143"/>
      <c r="BB19" s="143"/>
      <c r="BC19" s="143"/>
      <c r="BD19" s="143"/>
      <c r="BE19" s="143"/>
      <c r="BF19" s="143"/>
      <c r="BG19" s="143"/>
    </row>
    <row r="20" spans="1:122" ht="24" customHeight="1">
      <c r="A20" s="170"/>
      <c r="B20" s="171"/>
      <c r="C20" s="171"/>
      <c r="D20" s="171"/>
      <c r="E20" s="171"/>
      <c r="F20" s="172"/>
      <c r="G20" s="127"/>
      <c r="H20" s="128"/>
      <c r="I20" s="128"/>
      <c r="J20" s="128"/>
      <c r="K20" s="175" t="s">
        <v>106</v>
      </c>
      <c r="L20" s="176"/>
      <c r="M20" s="59"/>
      <c r="N20" s="170"/>
      <c r="O20" s="171"/>
      <c r="P20" s="171"/>
      <c r="Q20" s="171"/>
      <c r="R20" s="171"/>
      <c r="S20" s="172"/>
      <c r="T20" s="179"/>
      <c r="U20" s="180"/>
      <c r="V20" s="180"/>
      <c r="W20" s="180"/>
      <c r="X20" s="175" t="s">
        <v>106</v>
      </c>
      <c r="Y20" s="176"/>
      <c r="Z20" s="170"/>
      <c r="AA20" s="171"/>
      <c r="AB20" s="171"/>
      <c r="AC20" s="171"/>
      <c r="AD20" s="171"/>
      <c r="AE20" s="172"/>
      <c r="AF20" s="139"/>
      <c r="AG20" s="140"/>
      <c r="AH20" s="140"/>
      <c r="AI20" s="140"/>
      <c r="AJ20" s="173" t="s">
        <v>10</v>
      </c>
      <c r="AK20" s="174"/>
      <c r="AL20" s="170"/>
      <c r="AM20" s="171"/>
      <c r="AN20" s="171"/>
      <c r="AO20" s="171"/>
      <c r="AP20" s="171"/>
      <c r="AQ20" s="172"/>
      <c r="AR20" s="127">
        <f>ROUNDDOWN(AF19/160,1)</f>
        <v>1.6</v>
      </c>
      <c r="AS20" s="128"/>
      <c r="AT20" s="128"/>
      <c r="AU20" s="128"/>
      <c r="AV20" s="128"/>
      <c r="AW20" s="128"/>
      <c r="AX20" s="175" t="s">
        <v>106</v>
      </c>
      <c r="AY20" s="176"/>
      <c r="AZ20" s="16"/>
      <c r="BA20" s="16" t="s">
        <v>28</v>
      </c>
    </row>
    <row r="21" spans="1:122" ht="24" customHeight="1" thickBot="1">
      <c r="A21" s="115" t="s">
        <v>50</v>
      </c>
      <c r="B21" s="115"/>
      <c r="C21" s="115"/>
      <c r="D21" s="115"/>
      <c r="E21" s="115"/>
      <c r="F21" s="115"/>
      <c r="G21" s="115"/>
      <c r="H21" s="115"/>
      <c r="I21" s="115"/>
      <c r="J21" s="115"/>
      <c r="K21" s="115"/>
      <c r="L21" s="115"/>
      <c r="M21" s="12"/>
      <c r="N21" s="148" t="s">
        <v>51</v>
      </c>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6"/>
      <c r="AM21" s="6"/>
      <c r="AN21" s="6"/>
      <c r="AO21" s="6"/>
      <c r="AP21" s="6"/>
      <c r="AQ21" s="6"/>
      <c r="AR21" s="12"/>
      <c r="AS21" s="12"/>
      <c r="AT21" s="12"/>
      <c r="AU21" s="12"/>
      <c r="AV21" s="12"/>
      <c r="AW21" s="12"/>
      <c r="AX21" s="12"/>
      <c r="AY21" s="12"/>
    </row>
    <row r="22" spans="1:122" s="7" customFormat="1" ht="12.75" customHeight="1" thickTop="1">
      <c r="A22" s="149" t="s">
        <v>107</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50"/>
      <c r="AS22" s="151" t="s">
        <v>108</v>
      </c>
      <c r="AT22" s="152"/>
      <c r="AU22" s="152"/>
      <c r="AV22" s="152"/>
      <c r="AW22" s="153"/>
      <c r="AX22" s="160">
        <f>G16+AR17</f>
        <v>7.1</v>
      </c>
      <c r="AY22" s="161"/>
      <c r="AZ22" s="161"/>
      <c r="BA22" s="161"/>
      <c r="BB22" s="161"/>
      <c r="BC22" s="161"/>
      <c r="BD22" s="161"/>
      <c r="BE22" s="165" t="s">
        <v>109</v>
      </c>
      <c r="BF22" s="165"/>
      <c r="BG22" s="166"/>
      <c r="BH22" s="2"/>
      <c r="BL22" s="193"/>
      <c r="BM22" s="193"/>
      <c r="BN22" s="193"/>
      <c r="BO22" s="193"/>
      <c r="BP22" s="193"/>
      <c r="BQ22" s="193"/>
      <c r="BR22" s="193"/>
      <c r="BS22" s="193"/>
      <c r="BT22" s="193"/>
      <c r="BU22" s="193"/>
      <c r="BV22" s="193"/>
      <c r="BW22" s="193"/>
      <c r="BX22" s="193"/>
      <c r="BY22" s="193"/>
      <c r="BZ22" s="193"/>
      <c r="CA22" s="193"/>
      <c r="CB22" s="193"/>
      <c r="CC22" s="193"/>
      <c r="CD22" s="193"/>
      <c r="CE22" s="193"/>
      <c r="CF22" s="193"/>
      <c r="CG22" s="193"/>
      <c r="CH22" s="193"/>
      <c r="CI22" s="193"/>
      <c r="CJ22" s="193"/>
      <c r="CK22" s="193"/>
      <c r="CL22" s="193"/>
      <c r="CM22" s="193"/>
      <c r="CN22" s="193"/>
      <c r="CO22" s="193"/>
      <c r="CP22" s="193"/>
      <c r="CQ22" s="193"/>
      <c r="CR22" s="193"/>
      <c r="CS22" s="193"/>
      <c r="CT22" s="193"/>
      <c r="CU22" s="193"/>
      <c r="CV22" s="193"/>
      <c r="CW22" s="193"/>
      <c r="CX22" s="193"/>
      <c r="CY22" s="193"/>
      <c r="CZ22" s="193"/>
      <c r="DA22" s="193"/>
      <c r="DB22" s="193"/>
      <c r="DC22" s="193"/>
      <c r="DD22" s="193"/>
      <c r="DE22" s="193"/>
      <c r="DF22" s="193"/>
      <c r="DG22" s="193"/>
      <c r="DH22" s="193"/>
      <c r="DI22" s="193"/>
      <c r="DJ22" s="193"/>
      <c r="DK22" s="193"/>
      <c r="DL22" s="193"/>
      <c r="DM22" s="193"/>
      <c r="DN22" s="193"/>
      <c r="DO22" s="193"/>
      <c r="DP22" s="193"/>
      <c r="DQ22" s="193"/>
      <c r="DR22" s="193"/>
    </row>
    <row r="23" spans="1:122" s="7" customFormat="1" ht="12.75" customHeight="1">
      <c r="A23" s="2" t="s">
        <v>52</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S23" s="154"/>
      <c r="AT23" s="155"/>
      <c r="AU23" s="155"/>
      <c r="AV23" s="155"/>
      <c r="AW23" s="156"/>
      <c r="AX23" s="125"/>
      <c r="AY23" s="162"/>
      <c r="AZ23" s="162"/>
      <c r="BA23" s="162"/>
      <c r="BB23" s="162"/>
      <c r="BC23" s="162"/>
      <c r="BD23" s="162"/>
      <c r="BE23" s="60"/>
      <c r="BF23" s="61"/>
      <c r="BG23" s="62"/>
      <c r="BL23" s="193"/>
      <c r="BM23" s="193"/>
      <c r="BN23" s="193"/>
      <c r="BO23" s="193"/>
      <c r="BP23" s="193"/>
      <c r="BQ23" s="193"/>
      <c r="BR23" s="193"/>
      <c r="BS23" s="193"/>
      <c r="BT23" s="193"/>
      <c r="BU23" s="193"/>
      <c r="BV23" s="193"/>
      <c r="BW23" s="193"/>
      <c r="BX23" s="193"/>
      <c r="BY23" s="193"/>
      <c r="BZ23" s="193"/>
      <c r="CA23" s="193"/>
      <c r="CB23" s="193"/>
      <c r="CC23" s="193"/>
      <c r="CD23" s="193"/>
      <c r="CE23" s="193"/>
      <c r="CF23" s="193"/>
      <c r="CG23" s="193"/>
      <c r="CH23" s="193"/>
      <c r="CI23" s="193"/>
      <c r="CJ23" s="193"/>
      <c r="CK23" s="193"/>
      <c r="CL23" s="193"/>
      <c r="CM23" s="193"/>
      <c r="CN23" s="193"/>
      <c r="CO23" s="193"/>
      <c r="CP23" s="193"/>
      <c r="CQ23" s="193"/>
      <c r="CR23" s="193"/>
      <c r="CS23" s="193"/>
      <c r="CT23" s="193"/>
      <c r="CU23" s="193"/>
      <c r="CV23" s="193"/>
      <c r="CW23" s="193"/>
      <c r="CX23" s="193"/>
      <c r="CY23" s="193"/>
      <c r="CZ23" s="193"/>
      <c r="DA23" s="193"/>
      <c r="DB23" s="193"/>
      <c r="DC23" s="193"/>
      <c r="DD23" s="193"/>
      <c r="DE23" s="193"/>
      <c r="DF23" s="193"/>
      <c r="DG23" s="193"/>
      <c r="DH23" s="193"/>
      <c r="DI23" s="193"/>
      <c r="DJ23" s="193"/>
      <c r="DK23" s="193"/>
      <c r="DL23" s="193"/>
      <c r="DM23" s="193"/>
      <c r="DN23" s="193"/>
      <c r="DO23" s="193"/>
      <c r="DP23" s="193"/>
      <c r="DQ23" s="193"/>
      <c r="DR23" s="193"/>
    </row>
    <row r="24" spans="1:122" s="7" customFormat="1" ht="12.75" customHeight="1" thickBot="1">
      <c r="A24" s="2" t="s">
        <v>29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S24" s="157"/>
      <c r="AT24" s="158"/>
      <c r="AU24" s="158"/>
      <c r="AV24" s="158"/>
      <c r="AW24" s="159"/>
      <c r="AX24" s="163"/>
      <c r="AY24" s="164"/>
      <c r="AZ24" s="164"/>
      <c r="BA24" s="164"/>
      <c r="BB24" s="164"/>
      <c r="BC24" s="164"/>
      <c r="BD24" s="164"/>
      <c r="BE24" s="189" t="s">
        <v>11</v>
      </c>
      <c r="BF24" s="189"/>
      <c r="BG24" s="194"/>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row>
    <row r="25" spans="1:122" s="17" customFormat="1" ht="12.75" customHeight="1" thickTop="1">
      <c r="A25" s="193" t="s">
        <v>110</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5"/>
      <c r="AS25" s="151" t="s">
        <v>53</v>
      </c>
      <c r="AT25" s="152"/>
      <c r="AU25" s="152"/>
      <c r="AV25" s="152"/>
      <c r="AW25" s="153"/>
      <c r="AX25" s="160">
        <f>G19+AR20</f>
        <v>5.6</v>
      </c>
      <c r="AY25" s="161"/>
      <c r="AZ25" s="161"/>
      <c r="BA25" s="161"/>
      <c r="BB25" s="161"/>
      <c r="BC25" s="161"/>
      <c r="BD25" s="161"/>
      <c r="BE25" s="165" t="s">
        <v>111</v>
      </c>
      <c r="BF25" s="165"/>
      <c r="BG25" s="166"/>
      <c r="BX25" s="38"/>
    </row>
    <row r="26" spans="1:122" ht="12.75" customHeight="1">
      <c r="A26" s="193"/>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5"/>
      <c r="AS26" s="154"/>
      <c r="AT26" s="155"/>
      <c r="AU26" s="155"/>
      <c r="AV26" s="155"/>
      <c r="AW26" s="156"/>
      <c r="AX26" s="125"/>
      <c r="AY26" s="162"/>
      <c r="AZ26" s="162"/>
      <c r="BA26" s="162"/>
      <c r="BB26" s="162"/>
      <c r="BC26" s="162"/>
      <c r="BD26" s="162"/>
      <c r="BE26" s="60"/>
      <c r="BF26" s="61"/>
      <c r="BG26" s="62"/>
    </row>
    <row r="27" spans="1:122" ht="12.75" customHeight="1" thickBot="1">
      <c r="AR27" s="63"/>
      <c r="AS27" s="157"/>
      <c r="AT27" s="158"/>
      <c r="AU27" s="158"/>
      <c r="AV27" s="158"/>
      <c r="AW27" s="159"/>
      <c r="AX27" s="163"/>
      <c r="AY27" s="164"/>
      <c r="AZ27" s="164"/>
      <c r="BA27" s="164"/>
      <c r="BB27" s="164"/>
      <c r="BC27" s="164"/>
      <c r="BD27" s="164"/>
      <c r="BE27" s="189" t="s">
        <v>11</v>
      </c>
      <c r="BF27" s="189"/>
      <c r="BG27" s="194"/>
    </row>
    <row r="28" spans="1:122" ht="15" customHeight="1" thickTop="1">
      <c r="A28" s="17" t="s">
        <v>112</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row>
    <row r="29" spans="1:122" ht="13.5" customHeight="1">
      <c r="B29" s="201" t="s">
        <v>12</v>
      </c>
      <c r="C29" s="202"/>
      <c r="D29" s="103" t="s">
        <v>30</v>
      </c>
      <c r="E29" s="207"/>
      <c r="F29" s="207"/>
      <c r="G29" s="207"/>
      <c r="H29" s="207"/>
      <c r="I29" s="202"/>
      <c r="J29" s="85" t="s">
        <v>13</v>
      </c>
      <c r="K29" s="85"/>
      <c r="L29" s="85"/>
      <c r="M29" s="85"/>
      <c r="N29" s="85"/>
      <c r="O29" s="85"/>
      <c r="P29" s="211">
        <f>R5</f>
        <v>10</v>
      </c>
      <c r="Q29" s="212"/>
      <c r="R29" s="212"/>
      <c r="S29" s="215" t="s">
        <v>113</v>
      </c>
      <c r="T29" s="215"/>
      <c r="U29" s="215"/>
      <c r="V29" s="215"/>
      <c r="W29" s="215"/>
      <c r="X29" s="215"/>
      <c r="Y29" s="215"/>
      <c r="Z29" s="215"/>
      <c r="AA29" s="215"/>
      <c r="AB29" s="215"/>
      <c r="AC29" s="216"/>
      <c r="AD29" s="39"/>
      <c r="AE29" s="40"/>
      <c r="AF29" s="40"/>
      <c r="AG29" s="181" t="s">
        <v>114</v>
      </c>
      <c r="AH29" s="104"/>
      <c r="AI29" s="104"/>
      <c r="AJ29" s="104"/>
      <c r="AK29" s="104"/>
      <c r="AL29" s="104"/>
      <c r="AM29" s="104"/>
      <c r="AN29" s="104"/>
      <c r="AO29" s="104"/>
      <c r="AP29" s="104"/>
      <c r="AQ29" s="104"/>
      <c r="AR29" s="104"/>
      <c r="AS29" s="104"/>
      <c r="AT29" s="104"/>
      <c r="AU29" s="104"/>
      <c r="AV29" s="104"/>
      <c r="AW29" s="104"/>
      <c r="AX29" s="105"/>
    </row>
    <row r="30" spans="1:122" ht="13.5" customHeight="1">
      <c r="B30" s="203"/>
      <c r="C30" s="204"/>
      <c r="D30" s="203"/>
      <c r="E30" s="208"/>
      <c r="F30" s="208"/>
      <c r="G30" s="208"/>
      <c r="H30" s="208"/>
      <c r="I30" s="204"/>
      <c r="J30" s="85"/>
      <c r="K30" s="85"/>
      <c r="L30" s="85"/>
      <c r="M30" s="85"/>
      <c r="N30" s="85"/>
      <c r="O30" s="85"/>
      <c r="P30" s="213"/>
      <c r="Q30" s="214"/>
      <c r="R30" s="214"/>
      <c r="S30" s="217"/>
      <c r="T30" s="217"/>
      <c r="U30" s="217"/>
      <c r="V30" s="217"/>
      <c r="W30" s="217"/>
      <c r="X30" s="217"/>
      <c r="Y30" s="217"/>
      <c r="Z30" s="217"/>
      <c r="AA30" s="217"/>
      <c r="AB30" s="217"/>
      <c r="AC30" s="218"/>
      <c r="AD30" s="41"/>
      <c r="AE30" s="42"/>
      <c r="AF30" s="42"/>
      <c r="AG30" s="182"/>
      <c r="AH30" s="182"/>
      <c r="AI30" s="182"/>
      <c r="AJ30" s="182"/>
      <c r="AK30" s="182"/>
      <c r="AL30" s="182"/>
      <c r="AM30" s="182"/>
      <c r="AN30" s="182"/>
      <c r="AO30" s="182"/>
      <c r="AP30" s="182"/>
      <c r="AQ30" s="182"/>
      <c r="AR30" s="182"/>
      <c r="AS30" s="182"/>
      <c r="AT30" s="182"/>
      <c r="AU30" s="182"/>
      <c r="AV30" s="182"/>
      <c r="AW30" s="182"/>
      <c r="AX30" s="183"/>
    </row>
    <row r="31" spans="1:122" ht="13.5" customHeight="1">
      <c r="B31" s="203"/>
      <c r="C31" s="204"/>
      <c r="D31" s="203"/>
      <c r="E31" s="208"/>
      <c r="F31" s="208"/>
      <c r="G31" s="208"/>
      <c r="H31" s="208"/>
      <c r="I31" s="204"/>
      <c r="J31" s="85"/>
      <c r="K31" s="85"/>
      <c r="L31" s="85"/>
      <c r="M31" s="85"/>
      <c r="N31" s="85"/>
      <c r="O31" s="85"/>
      <c r="P31" s="184" t="s">
        <v>14</v>
      </c>
      <c r="Q31" s="185"/>
      <c r="R31" s="185"/>
      <c r="S31" s="185"/>
      <c r="T31" s="185"/>
      <c r="U31" s="185"/>
      <c r="V31" s="185"/>
      <c r="W31" s="185"/>
      <c r="X31" s="186" t="s">
        <v>15</v>
      </c>
      <c r="Y31" s="185"/>
      <c r="Z31" s="185"/>
      <c r="AA31" s="185"/>
      <c r="AB31" s="185"/>
      <c r="AC31" s="187"/>
      <c r="AD31" s="186" t="s">
        <v>16</v>
      </c>
      <c r="AE31" s="185"/>
      <c r="AF31" s="185"/>
      <c r="AG31" s="185"/>
      <c r="AH31" s="185"/>
      <c r="AI31" s="185"/>
      <c r="AJ31" s="187"/>
      <c r="AK31" s="191" t="s">
        <v>31</v>
      </c>
      <c r="AL31" s="155"/>
      <c r="AM31" s="155"/>
      <c r="AN31" s="155"/>
      <c r="AO31" s="155"/>
      <c r="AP31" s="155"/>
      <c r="AQ31" s="155"/>
      <c r="AR31" s="155"/>
      <c r="AS31" s="155"/>
      <c r="AT31" s="155"/>
      <c r="AU31" s="155"/>
      <c r="AV31" s="155"/>
      <c r="AW31" s="155"/>
      <c r="AX31" s="156"/>
    </row>
    <row r="32" spans="1:122" ht="13.5" customHeight="1" thickBot="1">
      <c r="B32" s="205"/>
      <c r="C32" s="206"/>
      <c r="D32" s="203"/>
      <c r="E32" s="209"/>
      <c r="F32" s="209"/>
      <c r="G32" s="209"/>
      <c r="H32" s="209"/>
      <c r="I32" s="204"/>
      <c r="J32" s="210"/>
      <c r="K32" s="210"/>
      <c r="L32" s="210"/>
      <c r="M32" s="210"/>
      <c r="N32" s="210"/>
      <c r="O32" s="210"/>
      <c r="P32" s="196" t="s">
        <v>32</v>
      </c>
      <c r="Q32" s="197"/>
      <c r="R32" s="197"/>
      <c r="S32" s="197"/>
      <c r="T32" s="197" t="s">
        <v>33</v>
      </c>
      <c r="U32" s="197"/>
      <c r="V32" s="197"/>
      <c r="W32" s="43"/>
      <c r="X32" s="198" t="s">
        <v>32</v>
      </c>
      <c r="Y32" s="198"/>
      <c r="Z32" s="199"/>
      <c r="AA32" s="200" t="s">
        <v>115</v>
      </c>
      <c r="AB32" s="199"/>
      <c r="AC32" s="44"/>
      <c r="AD32" s="188"/>
      <c r="AE32" s="189"/>
      <c r="AF32" s="189"/>
      <c r="AG32" s="189"/>
      <c r="AH32" s="189"/>
      <c r="AI32" s="189"/>
      <c r="AJ32" s="190"/>
      <c r="AK32" s="192"/>
      <c r="AL32" s="158"/>
      <c r="AM32" s="158"/>
      <c r="AN32" s="158"/>
      <c r="AO32" s="158"/>
      <c r="AP32" s="158"/>
      <c r="AQ32" s="158"/>
      <c r="AR32" s="158"/>
      <c r="AS32" s="158"/>
      <c r="AT32" s="158"/>
      <c r="AU32" s="158"/>
      <c r="AV32" s="158"/>
      <c r="AW32" s="158"/>
      <c r="AX32" s="159"/>
    </row>
    <row r="33" spans="2:52" ht="13.5" customHeight="1" thickTop="1">
      <c r="B33" s="219" t="s">
        <v>116</v>
      </c>
      <c r="C33" s="220"/>
      <c r="D33" s="225" t="s">
        <v>34</v>
      </c>
      <c r="E33" s="226"/>
      <c r="F33" s="226"/>
      <c r="G33" s="226"/>
      <c r="H33" s="226"/>
      <c r="I33" s="227"/>
      <c r="J33" s="231">
        <v>6</v>
      </c>
      <c r="K33" s="232"/>
      <c r="L33" s="232"/>
      <c r="M33" s="232"/>
      <c r="N33" s="232"/>
      <c r="O33" s="132" t="s">
        <v>11</v>
      </c>
      <c r="P33" s="235">
        <v>3</v>
      </c>
      <c r="Q33" s="236"/>
      <c r="R33" s="236"/>
      <c r="S33" s="236"/>
      <c r="T33" s="236">
        <v>0</v>
      </c>
      <c r="U33" s="236"/>
      <c r="V33" s="236"/>
      <c r="W33" s="302" t="s">
        <v>11</v>
      </c>
      <c r="X33" s="303"/>
      <c r="Y33" s="304"/>
      <c r="Z33" s="304"/>
      <c r="AA33" s="305"/>
      <c r="AB33" s="305"/>
      <c r="AC33" s="307" t="s">
        <v>11</v>
      </c>
      <c r="AD33" s="308">
        <f>P33+T33+X33+AA33</f>
        <v>3</v>
      </c>
      <c r="AE33" s="309"/>
      <c r="AF33" s="309"/>
      <c r="AG33" s="309"/>
      <c r="AH33" s="309"/>
      <c r="AI33" s="309"/>
      <c r="AJ33" s="310"/>
      <c r="AK33" s="314" t="s">
        <v>117</v>
      </c>
      <c r="AL33" s="315"/>
      <c r="AM33" s="315"/>
      <c r="AN33" s="315"/>
      <c r="AO33" s="315"/>
      <c r="AP33" s="315"/>
      <c r="AQ33" s="315"/>
      <c r="AR33" s="255">
        <f>ROUNDDOWN(AD33/3,1)</f>
        <v>1</v>
      </c>
      <c r="AS33" s="255"/>
      <c r="AT33" s="255"/>
      <c r="AU33" s="255"/>
      <c r="AV33" s="322" t="s">
        <v>11</v>
      </c>
      <c r="AW33" s="322"/>
      <c r="AX33" s="293"/>
    </row>
    <row r="34" spans="2:52" ht="13.5" customHeight="1">
      <c r="B34" s="221"/>
      <c r="C34" s="222"/>
      <c r="D34" s="228"/>
      <c r="E34" s="229"/>
      <c r="F34" s="229"/>
      <c r="G34" s="229"/>
      <c r="H34" s="229"/>
      <c r="I34" s="230"/>
      <c r="J34" s="233"/>
      <c r="K34" s="234"/>
      <c r="L34" s="234"/>
      <c r="M34" s="234"/>
      <c r="N34" s="234"/>
      <c r="O34" s="145"/>
      <c r="P34" s="237"/>
      <c r="Q34" s="238"/>
      <c r="R34" s="238"/>
      <c r="S34" s="238"/>
      <c r="T34" s="238"/>
      <c r="U34" s="238"/>
      <c r="V34" s="238"/>
      <c r="W34" s="263"/>
      <c r="X34" s="300"/>
      <c r="Y34" s="301"/>
      <c r="Z34" s="301"/>
      <c r="AA34" s="306"/>
      <c r="AB34" s="306"/>
      <c r="AC34" s="292"/>
      <c r="AD34" s="311"/>
      <c r="AE34" s="312"/>
      <c r="AF34" s="312"/>
      <c r="AG34" s="312"/>
      <c r="AH34" s="312"/>
      <c r="AI34" s="312"/>
      <c r="AJ34" s="313"/>
      <c r="AK34" s="316"/>
      <c r="AL34" s="317"/>
      <c r="AM34" s="317"/>
      <c r="AN34" s="317"/>
      <c r="AO34" s="317"/>
      <c r="AP34" s="317"/>
      <c r="AQ34" s="317"/>
      <c r="AR34" s="321"/>
      <c r="AS34" s="321"/>
      <c r="AT34" s="321"/>
      <c r="AU34" s="321"/>
      <c r="AV34" s="144"/>
      <c r="AW34" s="144"/>
      <c r="AX34" s="294"/>
    </row>
    <row r="35" spans="2:52" ht="13.5" customHeight="1">
      <c r="B35" s="221"/>
      <c r="C35" s="222"/>
      <c r="D35" s="251" t="s">
        <v>54</v>
      </c>
      <c r="E35" s="252"/>
      <c r="F35" s="252"/>
      <c r="G35" s="252"/>
      <c r="H35" s="252"/>
      <c r="I35" s="253"/>
      <c r="J35" s="295">
        <v>13</v>
      </c>
      <c r="K35" s="296"/>
      <c r="L35" s="296"/>
      <c r="M35" s="296"/>
      <c r="N35" s="296"/>
      <c r="O35" s="130" t="s">
        <v>11</v>
      </c>
      <c r="P35" s="297">
        <v>8</v>
      </c>
      <c r="Q35" s="279"/>
      <c r="R35" s="279"/>
      <c r="S35" s="279"/>
      <c r="T35" s="279">
        <v>1</v>
      </c>
      <c r="U35" s="279"/>
      <c r="V35" s="279"/>
      <c r="W35" s="263" t="s">
        <v>11</v>
      </c>
      <c r="X35" s="298"/>
      <c r="Y35" s="299"/>
      <c r="Z35" s="299"/>
      <c r="AA35" s="318"/>
      <c r="AB35" s="318"/>
      <c r="AC35" s="292" t="s">
        <v>11</v>
      </c>
      <c r="AD35" s="311">
        <f>P35+T35+X35+AA35</f>
        <v>9</v>
      </c>
      <c r="AE35" s="312"/>
      <c r="AF35" s="312"/>
      <c r="AG35" s="312"/>
      <c r="AH35" s="312"/>
      <c r="AI35" s="312"/>
      <c r="AJ35" s="313"/>
      <c r="AK35" s="319" t="s">
        <v>118</v>
      </c>
      <c r="AL35" s="320"/>
      <c r="AM35" s="320"/>
      <c r="AN35" s="320"/>
      <c r="AO35" s="320"/>
      <c r="AP35" s="320"/>
      <c r="AQ35" s="320"/>
      <c r="AR35" s="255">
        <f>ROUNDDOWN(AD35/6,1)</f>
        <v>1.5</v>
      </c>
      <c r="AS35" s="255"/>
      <c r="AT35" s="255"/>
      <c r="AU35" s="255"/>
      <c r="AV35" s="129" t="s">
        <v>11</v>
      </c>
      <c r="AW35" s="129"/>
      <c r="AX35" s="202"/>
    </row>
    <row r="36" spans="2:52" ht="13.5" customHeight="1">
      <c r="B36" s="221"/>
      <c r="C36" s="222"/>
      <c r="D36" s="228"/>
      <c r="E36" s="229"/>
      <c r="F36" s="229"/>
      <c r="G36" s="229"/>
      <c r="H36" s="229"/>
      <c r="I36" s="230"/>
      <c r="J36" s="233"/>
      <c r="K36" s="234"/>
      <c r="L36" s="234"/>
      <c r="M36" s="234"/>
      <c r="N36" s="234"/>
      <c r="O36" s="132"/>
      <c r="P36" s="237"/>
      <c r="Q36" s="238"/>
      <c r="R36" s="238"/>
      <c r="S36" s="238"/>
      <c r="T36" s="238"/>
      <c r="U36" s="238"/>
      <c r="V36" s="238"/>
      <c r="W36" s="263"/>
      <c r="X36" s="300"/>
      <c r="Y36" s="301"/>
      <c r="Z36" s="301"/>
      <c r="AA36" s="306"/>
      <c r="AB36" s="306"/>
      <c r="AC36" s="292"/>
      <c r="AD36" s="311"/>
      <c r="AE36" s="312"/>
      <c r="AF36" s="312"/>
      <c r="AG36" s="312"/>
      <c r="AH36" s="312"/>
      <c r="AI36" s="312"/>
      <c r="AJ36" s="313"/>
      <c r="AK36" s="316"/>
      <c r="AL36" s="317"/>
      <c r="AM36" s="317"/>
      <c r="AN36" s="317"/>
      <c r="AO36" s="317"/>
      <c r="AP36" s="317"/>
      <c r="AQ36" s="317"/>
      <c r="AR36" s="321"/>
      <c r="AS36" s="321"/>
      <c r="AT36" s="321"/>
      <c r="AU36" s="321"/>
      <c r="AV36" s="144"/>
      <c r="AW36" s="144"/>
      <c r="AX36" s="294"/>
    </row>
    <row r="37" spans="2:52" ht="13.5" customHeight="1">
      <c r="B37" s="221"/>
      <c r="C37" s="222"/>
      <c r="D37" s="265" t="s">
        <v>55</v>
      </c>
      <c r="E37" s="266"/>
      <c r="F37" s="266"/>
      <c r="G37" s="266"/>
      <c r="H37" s="266"/>
      <c r="I37" s="266"/>
      <c r="J37" s="266"/>
      <c r="K37" s="266"/>
      <c r="L37" s="266"/>
      <c r="M37" s="269" t="s">
        <v>119</v>
      </c>
      <c r="N37" s="270"/>
      <c r="O37" s="271"/>
      <c r="P37" s="275">
        <v>1</v>
      </c>
      <c r="Q37" s="276"/>
      <c r="R37" s="276"/>
      <c r="S37" s="276"/>
      <c r="T37" s="279">
        <v>0</v>
      </c>
      <c r="U37" s="279"/>
      <c r="V37" s="279"/>
      <c r="W37" s="130" t="s">
        <v>11</v>
      </c>
      <c r="X37" s="280"/>
      <c r="Y37" s="281"/>
      <c r="Z37" s="282"/>
      <c r="AA37" s="286"/>
      <c r="AB37" s="287"/>
      <c r="AC37" s="290" t="s">
        <v>11</v>
      </c>
      <c r="AD37" s="311">
        <f>P37+T37+X37+AA37</f>
        <v>1</v>
      </c>
      <c r="AE37" s="312"/>
      <c r="AF37" s="312"/>
      <c r="AG37" s="312"/>
      <c r="AH37" s="312"/>
      <c r="AI37" s="312"/>
      <c r="AJ37" s="313"/>
      <c r="AK37" s="319" t="s">
        <v>120</v>
      </c>
      <c r="AL37" s="337"/>
      <c r="AM37" s="337"/>
      <c r="AN37" s="337"/>
      <c r="AO37" s="337"/>
      <c r="AP37" s="337"/>
      <c r="AQ37" s="337"/>
      <c r="AR37" s="255">
        <f>ROUNDDOWN(AD37/2,1)</f>
        <v>0.5</v>
      </c>
      <c r="AS37" s="255"/>
      <c r="AT37" s="255"/>
      <c r="AU37" s="255"/>
      <c r="AV37" s="129" t="s">
        <v>11</v>
      </c>
      <c r="AW37" s="129"/>
      <c r="AX37" s="202"/>
    </row>
    <row r="38" spans="2:52" ht="13.5" customHeight="1">
      <c r="B38" s="221"/>
      <c r="C38" s="222"/>
      <c r="D38" s="267"/>
      <c r="E38" s="268"/>
      <c r="F38" s="268"/>
      <c r="G38" s="268"/>
      <c r="H38" s="268"/>
      <c r="I38" s="268"/>
      <c r="J38" s="268"/>
      <c r="K38" s="268"/>
      <c r="L38" s="268"/>
      <c r="M38" s="272"/>
      <c r="N38" s="273"/>
      <c r="O38" s="274"/>
      <c r="P38" s="277"/>
      <c r="Q38" s="278"/>
      <c r="R38" s="278"/>
      <c r="S38" s="278"/>
      <c r="T38" s="238"/>
      <c r="U38" s="238"/>
      <c r="V38" s="238"/>
      <c r="W38" s="145"/>
      <c r="X38" s="283"/>
      <c r="Y38" s="284"/>
      <c r="Z38" s="285"/>
      <c r="AA38" s="288"/>
      <c r="AB38" s="289"/>
      <c r="AC38" s="291"/>
      <c r="AD38" s="311"/>
      <c r="AE38" s="312"/>
      <c r="AF38" s="312"/>
      <c r="AG38" s="312"/>
      <c r="AH38" s="312"/>
      <c r="AI38" s="312"/>
      <c r="AJ38" s="313"/>
      <c r="AK38" s="338"/>
      <c r="AL38" s="339"/>
      <c r="AM38" s="339"/>
      <c r="AN38" s="339"/>
      <c r="AO38" s="339"/>
      <c r="AP38" s="339"/>
      <c r="AQ38" s="339"/>
      <c r="AR38" s="321"/>
      <c r="AS38" s="321"/>
      <c r="AT38" s="321"/>
      <c r="AU38" s="321"/>
      <c r="AV38" s="144"/>
      <c r="AW38" s="144"/>
      <c r="AX38" s="294"/>
    </row>
    <row r="39" spans="2:52" ht="13.5" customHeight="1">
      <c r="B39" s="221"/>
      <c r="C39" s="222"/>
      <c r="D39" s="251" t="s">
        <v>56</v>
      </c>
      <c r="E39" s="252"/>
      <c r="F39" s="252"/>
      <c r="G39" s="252"/>
      <c r="H39" s="252"/>
      <c r="I39" s="253"/>
      <c r="J39" s="254">
        <f>J33+J35</f>
        <v>19</v>
      </c>
      <c r="K39" s="255"/>
      <c r="L39" s="255"/>
      <c r="M39" s="255"/>
      <c r="N39" s="255"/>
      <c r="O39" s="130" t="s">
        <v>11</v>
      </c>
      <c r="P39" s="259">
        <f>P33+P35+P37</f>
        <v>12</v>
      </c>
      <c r="Q39" s="260"/>
      <c r="R39" s="260"/>
      <c r="S39" s="260"/>
      <c r="T39" s="260">
        <f>T33+T35+T37</f>
        <v>1</v>
      </c>
      <c r="U39" s="260"/>
      <c r="V39" s="260"/>
      <c r="W39" s="263" t="s">
        <v>11</v>
      </c>
      <c r="X39" s="254">
        <f>X33+X35+X37</f>
        <v>0</v>
      </c>
      <c r="Y39" s="255"/>
      <c r="Z39" s="255"/>
      <c r="AA39" s="260">
        <f>AA33+AA35+AA37</f>
        <v>0</v>
      </c>
      <c r="AB39" s="260"/>
      <c r="AC39" s="292" t="s">
        <v>11</v>
      </c>
      <c r="AD39" s="311">
        <f>P39+T39+X39+AA39</f>
        <v>13</v>
      </c>
      <c r="AE39" s="312"/>
      <c r="AF39" s="312"/>
      <c r="AG39" s="312"/>
      <c r="AH39" s="312"/>
      <c r="AI39" s="312"/>
      <c r="AJ39" s="313"/>
      <c r="AK39" s="334" t="s">
        <v>121</v>
      </c>
      <c r="AL39" s="207"/>
      <c r="AM39" s="207"/>
      <c r="AN39" s="207"/>
      <c r="AO39" s="207"/>
      <c r="AP39" s="207"/>
      <c r="AQ39" s="207"/>
      <c r="AR39" s="255">
        <f>ROUND(AR33+AR35+AR37,0)</f>
        <v>3</v>
      </c>
      <c r="AS39" s="255"/>
      <c r="AT39" s="255"/>
      <c r="AU39" s="255"/>
      <c r="AV39" s="129" t="s">
        <v>11</v>
      </c>
      <c r="AW39" s="129"/>
      <c r="AX39" s="130"/>
      <c r="AY39" s="16" t="s">
        <v>35</v>
      </c>
      <c r="AZ39" s="16"/>
    </row>
    <row r="40" spans="2:52" ht="13.5" customHeight="1" thickBot="1">
      <c r="B40" s="221"/>
      <c r="C40" s="222"/>
      <c r="D40" s="248"/>
      <c r="E40" s="249"/>
      <c r="F40" s="249"/>
      <c r="G40" s="249"/>
      <c r="H40" s="249"/>
      <c r="I40" s="250"/>
      <c r="J40" s="256"/>
      <c r="K40" s="257"/>
      <c r="L40" s="257"/>
      <c r="M40" s="257"/>
      <c r="N40" s="257"/>
      <c r="O40" s="258"/>
      <c r="P40" s="261"/>
      <c r="Q40" s="262"/>
      <c r="R40" s="262"/>
      <c r="S40" s="262"/>
      <c r="T40" s="262"/>
      <c r="U40" s="262"/>
      <c r="V40" s="262"/>
      <c r="W40" s="264"/>
      <c r="X40" s="256"/>
      <c r="Y40" s="257"/>
      <c r="Z40" s="257"/>
      <c r="AA40" s="262"/>
      <c r="AB40" s="262"/>
      <c r="AC40" s="331"/>
      <c r="AD40" s="332"/>
      <c r="AE40" s="330"/>
      <c r="AF40" s="330"/>
      <c r="AG40" s="330"/>
      <c r="AH40" s="330"/>
      <c r="AI40" s="330"/>
      <c r="AJ40" s="333"/>
      <c r="AK40" s="335"/>
      <c r="AL40" s="336"/>
      <c r="AM40" s="336"/>
      <c r="AN40" s="336"/>
      <c r="AO40" s="336"/>
      <c r="AP40" s="336"/>
      <c r="AQ40" s="336"/>
      <c r="AR40" s="257"/>
      <c r="AS40" s="257"/>
      <c r="AT40" s="257"/>
      <c r="AU40" s="257"/>
      <c r="AV40" s="325"/>
      <c r="AW40" s="325"/>
      <c r="AX40" s="258"/>
      <c r="AY40" s="16"/>
      <c r="AZ40" s="16" t="s">
        <v>36</v>
      </c>
    </row>
    <row r="41" spans="2:52" ht="13.5" customHeight="1">
      <c r="B41" s="221"/>
      <c r="C41" s="222"/>
      <c r="D41" s="245" t="s">
        <v>57</v>
      </c>
      <c r="E41" s="246"/>
      <c r="F41" s="246"/>
      <c r="G41" s="246"/>
      <c r="H41" s="246"/>
      <c r="I41" s="247"/>
      <c r="J41" s="326" t="s">
        <v>122</v>
      </c>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1">
        <f>AR39+1</f>
        <v>4</v>
      </c>
      <c r="AS41" s="321"/>
      <c r="AT41" s="321"/>
      <c r="AU41" s="321"/>
      <c r="AV41" s="131" t="s">
        <v>11</v>
      </c>
      <c r="AW41" s="131"/>
      <c r="AX41" s="132" t="s">
        <v>123</v>
      </c>
      <c r="AY41" s="16"/>
      <c r="AZ41" s="16"/>
    </row>
    <row r="42" spans="2:52" ht="13.5" customHeight="1" thickBot="1">
      <c r="B42" s="221"/>
      <c r="C42" s="222"/>
      <c r="D42" s="248"/>
      <c r="E42" s="249"/>
      <c r="F42" s="249"/>
      <c r="G42" s="249"/>
      <c r="H42" s="249"/>
      <c r="I42" s="250"/>
      <c r="J42" s="328"/>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30"/>
      <c r="AS42" s="330"/>
      <c r="AT42" s="330"/>
      <c r="AU42" s="330"/>
      <c r="AV42" s="325"/>
      <c r="AW42" s="325"/>
      <c r="AX42" s="258"/>
      <c r="AY42" s="16"/>
      <c r="AZ42" s="16"/>
    </row>
    <row r="43" spans="2:52" ht="13.5" customHeight="1">
      <c r="B43" s="221"/>
      <c r="C43" s="222"/>
      <c r="D43" s="242" t="s">
        <v>124</v>
      </c>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4"/>
      <c r="AG43" s="45"/>
      <c r="AH43" s="14"/>
      <c r="AI43" s="14"/>
      <c r="AJ43" s="14"/>
      <c r="AK43" s="14"/>
      <c r="AL43" s="14"/>
      <c r="AM43" s="14"/>
      <c r="AN43" s="14"/>
      <c r="AO43" s="14"/>
      <c r="AP43" s="14"/>
      <c r="AQ43" s="14"/>
      <c r="AR43" s="323">
        <f>IF(AND((P39+X39)&gt;=1),0.5,0)</f>
        <v>0.5</v>
      </c>
      <c r="AS43" s="323"/>
      <c r="AT43" s="323"/>
      <c r="AU43" s="323"/>
      <c r="AV43" s="324" t="s">
        <v>11</v>
      </c>
      <c r="AW43" s="324"/>
      <c r="AX43" s="263" t="s">
        <v>125</v>
      </c>
      <c r="AY43" s="16"/>
      <c r="AZ43" s="16"/>
    </row>
    <row r="44" spans="2:52" ht="13.5" customHeight="1">
      <c r="B44" s="221"/>
      <c r="C44" s="222"/>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4"/>
      <c r="AG44" s="46"/>
      <c r="AH44" s="47"/>
      <c r="AI44" s="47"/>
      <c r="AJ44" s="47"/>
      <c r="AK44" s="47"/>
      <c r="AL44" s="47"/>
      <c r="AM44" s="47"/>
      <c r="AN44" s="47"/>
      <c r="AO44" s="47"/>
      <c r="AP44" s="47"/>
      <c r="AQ44" s="47"/>
      <c r="AR44" s="323"/>
      <c r="AS44" s="323"/>
      <c r="AT44" s="323"/>
      <c r="AU44" s="323"/>
      <c r="AV44" s="324"/>
      <c r="AW44" s="324"/>
      <c r="AX44" s="263"/>
      <c r="AY44" s="16"/>
      <c r="AZ44" s="16"/>
    </row>
    <row r="45" spans="2:52" ht="13.5" customHeight="1">
      <c r="B45" s="221"/>
      <c r="C45" s="222"/>
      <c r="D45" s="239" t="s">
        <v>126</v>
      </c>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1"/>
      <c r="AG45" s="45"/>
      <c r="AH45" s="14"/>
      <c r="AI45" s="14"/>
      <c r="AJ45" s="14"/>
      <c r="AK45" s="14"/>
      <c r="AL45" s="14"/>
      <c r="AM45" s="14"/>
      <c r="AN45" s="14"/>
      <c r="AO45" s="14"/>
      <c r="AP45" s="14"/>
      <c r="AQ45" s="14"/>
      <c r="AR45" s="323">
        <f>AR41+AR43</f>
        <v>4.5</v>
      </c>
      <c r="AS45" s="323"/>
      <c r="AT45" s="323"/>
      <c r="AU45" s="323"/>
      <c r="AV45" s="324" t="s">
        <v>11</v>
      </c>
      <c r="AW45" s="324"/>
      <c r="AX45" s="263" t="s">
        <v>127</v>
      </c>
      <c r="AY45" s="16"/>
      <c r="AZ45" s="16"/>
    </row>
    <row r="46" spans="2:52" ht="13.5" customHeight="1" thickBot="1">
      <c r="B46" s="223"/>
      <c r="C46" s="22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1"/>
      <c r="AG46" s="48"/>
      <c r="AH46" s="49"/>
      <c r="AI46" s="49"/>
      <c r="AJ46" s="49"/>
      <c r="AK46" s="49"/>
      <c r="AL46" s="49"/>
      <c r="AM46" s="49"/>
      <c r="AN46" s="49"/>
      <c r="AO46" s="49"/>
      <c r="AP46" s="49"/>
      <c r="AQ46" s="49"/>
      <c r="AR46" s="323"/>
      <c r="AS46" s="323"/>
      <c r="AT46" s="323"/>
      <c r="AU46" s="323"/>
      <c r="AV46" s="324"/>
      <c r="AW46" s="324"/>
      <c r="AX46" s="264"/>
      <c r="AY46" s="8" t="s">
        <v>128</v>
      </c>
      <c r="AZ46" s="16"/>
    </row>
    <row r="47" spans="2:52" ht="13.5" customHeight="1">
      <c r="B47" s="350" t="s">
        <v>129</v>
      </c>
      <c r="C47" s="351"/>
      <c r="D47" s="356" t="s">
        <v>58</v>
      </c>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8"/>
      <c r="AG47" s="50"/>
      <c r="AH47" s="51"/>
      <c r="AI47" s="51"/>
      <c r="AJ47" s="51"/>
      <c r="AK47" s="51"/>
      <c r="AL47" s="51"/>
      <c r="AM47" s="51"/>
      <c r="AN47" s="51"/>
      <c r="AO47" s="51"/>
      <c r="AP47" s="51"/>
      <c r="AQ47" s="51"/>
      <c r="AR47" s="362">
        <v>0.5</v>
      </c>
      <c r="AS47" s="362"/>
      <c r="AT47" s="362"/>
      <c r="AU47" s="362"/>
      <c r="AV47" s="344" t="s">
        <v>11</v>
      </c>
      <c r="AW47" s="344"/>
      <c r="AX47" s="130" t="s">
        <v>130</v>
      </c>
    </row>
    <row r="48" spans="2:52" ht="13.5" customHeight="1">
      <c r="B48" s="352"/>
      <c r="C48" s="353"/>
      <c r="D48" s="359"/>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1"/>
      <c r="AG48" s="46"/>
      <c r="AH48" s="47"/>
      <c r="AI48" s="47"/>
      <c r="AJ48" s="47"/>
      <c r="AK48" s="47"/>
      <c r="AL48" s="47"/>
      <c r="AM48" s="47"/>
      <c r="AN48" s="47"/>
      <c r="AO48" s="47"/>
      <c r="AP48" s="47"/>
      <c r="AQ48" s="47"/>
      <c r="AR48" s="363"/>
      <c r="AS48" s="363"/>
      <c r="AT48" s="363"/>
      <c r="AU48" s="363"/>
      <c r="AV48" s="144"/>
      <c r="AW48" s="144"/>
      <c r="AX48" s="132"/>
    </row>
    <row r="49" spans="1:90" ht="13.5" customHeight="1">
      <c r="B49" s="352"/>
      <c r="C49" s="353"/>
      <c r="D49" s="364" t="s">
        <v>59</v>
      </c>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6"/>
      <c r="AG49" s="45"/>
      <c r="AH49" s="14"/>
      <c r="AI49" s="14"/>
      <c r="AJ49" s="14"/>
      <c r="AK49" s="14"/>
      <c r="AL49" s="14"/>
      <c r="AM49" s="14"/>
      <c r="AN49" s="14"/>
      <c r="AO49" s="14"/>
      <c r="AP49" s="14"/>
      <c r="AQ49" s="14"/>
      <c r="AR49" s="234">
        <v>1</v>
      </c>
      <c r="AS49" s="234"/>
      <c r="AT49" s="234"/>
      <c r="AU49" s="234"/>
      <c r="AV49" s="129" t="s">
        <v>11</v>
      </c>
      <c r="AW49" s="129"/>
      <c r="AX49" s="130" t="s">
        <v>131</v>
      </c>
    </row>
    <row r="50" spans="1:90" ht="13.5" customHeight="1" thickBot="1">
      <c r="B50" s="354"/>
      <c r="C50" s="355"/>
      <c r="D50" s="364"/>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6"/>
      <c r="AG50" s="48"/>
      <c r="AH50" s="49"/>
      <c r="AI50" s="49"/>
      <c r="AJ50" s="49"/>
      <c r="AK50" s="49"/>
      <c r="AL50" s="49"/>
      <c r="AM50" s="49"/>
      <c r="AN50" s="49"/>
      <c r="AO50" s="49"/>
      <c r="AP50" s="49"/>
      <c r="AQ50" s="49"/>
      <c r="AR50" s="367"/>
      <c r="AS50" s="367"/>
      <c r="AT50" s="367"/>
      <c r="AU50" s="367"/>
      <c r="AV50" s="131"/>
      <c r="AW50" s="131"/>
      <c r="AX50" s="132"/>
      <c r="BM50" s="340"/>
      <c r="BN50" s="340"/>
      <c r="BO50" s="340"/>
      <c r="BP50" s="340"/>
      <c r="BQ50" s="340"/>
      <c r="BR50" s="340"/>
      <c r="BS50" s="340"/>
      <c r="BT50" s="340"/>
      <c r="BU50" s="340"/>
      <c r="BV50" s="340"/>
      <c r="BW50" s="340"/>
      <c r="BX50" s="340"/>
      <c r="BY50" s="340"/>
      <c r="BZ50" s="340"/>
      <c r="CA50" s="340"/>
      <c r="CB50" s="340"/>
      <c r="CC50" s="340"/>
      <c r="CD50" s="340"/>
      <c r="CE50" s="340"/>
      <c r="CF50" s="340"/>
      <c r="CG50" s="340"/>
      <c r="CH50" s="340"/>
      <c r="CI50" s="340"/>
      <c r="CJ50" s="340"/>
      <c r="CK50" s="340"/>
      <c r="CL50" s="340"/>
    </row>
    <row r="51" spans="1:90" ht="13.5" customHeight="1">
      <c r="B51" s="326" t="s">
        <v>132</v>
      </c>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52"/>
      <c r="AH51" s="51"/>
      <c r="AI51" s="51"/>
      <c r="AJ51" s="51"/>
      <c r="AK51" s="51"/>
      <c r="AL51" s="51"/>
      <c r="AM51" s="51"/>
      <c r="AN51" s="51"/>
      <c r="AO51" s="51"/>
      <c r="AP51" s="51"/>
      <c r="AQ51" s="51"/>
      <c r="AR51" s="321">
        <f>AR45+AR47+AR49</f>
        <v>6</v>
      </c>
      <c r="AS51" s="321"/>
      <c r="AT51" s="321"/>
      <c r="AU51" s="321"/>
      <c r="AV51" s="344" t="s">
        <v>11</v>
      </c>
      <c r="AW51" s="344"/>
      <c r="AX51" s="345" t="s">
        <v>133</v>
      </c>
    </row>
    <row r="52" spans="1:90" ht="13.5" customHeight="1" thickBot="1">
      <c r="B52" s="342"/>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53"/>
      <c r="AH52" s="49"/>
      <c r="AI52" s="49"/>
      <c r="AJ52" s="49"/>
      <c r="AK52" s="49"/>
      <c r="AL52" s="49"/>
      <c r="AM52" s="49"/>
      <c r="AN52" s="49"/>
      <c r="AO52" s="49"/>
      <c r="AP52" s="49"/>
      <c r="AQ52" s="49"/>
      <c r="AR52" s="330"/>
      <c r="AS52" s="330"/>
      <c r="AT52" s="330"/>
      <c r="AU52" s="330"/>
      <c r="AV52" s="325"/>
      <c r="AW52" s="325"/>
      <c r="AX52" s="346"/>
      <c r="AY52" s="8" t="s">
        <v>134</v>
      </c>
    </row>
    <row r="53" spans="1:90" ht="13.5" customHeight="1" thickBot="1">
      <c r="AR53" s="64"/>
      <c r="AS53" s="64"/>
      <c r="AT53" s="64"/>
      <c r="AU53" s="64"/>
    </row>
    <row r="54" spans="1:90" ht="13.5" customHeight="1">
      <c r="B54" s="347" t="s">
        <v>135</v>
      </c>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52"/>
      <c r="AH54" s="51"/>
      <c r="AI54" s="51"/>
      <c r="AJ54" s="51"/>
      <c r="AK54" s="327"/>
      <c r="AL54" s="341"/>
      <c r="AM54" s="341"/>
      <c r="AN54" s="341"/>
      <c r="AO54" s="341"/>
      <c r="AP54" s="341"/>
      <c r="AQ54" s="341"/>
      <c r="AR54" s="349">
        <f>ROUNDUP(AR41*2/3,0)+AR47+AR49</f>
        <v>4.5</v>
      </c>
      <c r="AS54" s="349"/>
      <c r="AT54" s="349"/>
      <c r="AU54" s="349"/>
      <c r="AV54" s="344" t="s">
        <v>11</v>
      </c>
      <c r="AW54" s="344"/>
      <c r="AX54" s="345" t="s">
        <v>136</v>
      </c>
      <c r="AY54" s="16"/>
      <c r="AZ54" s="16"/>
    </row>
    <row r="55" spans="1:90" ht="13.5" customHeight="1" thickBot="1">
      <c r="B55" s="348"/>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53"/>
      <c r="AH55" s="49"/>
      <c r="AI55" s="49"/>
      <c r="AJ55" s="49"/>
      <c r="AK55" s="336"/>
      <c r="AL55" s="336"/>
      <c r="AM55" s="336"/>
      <c r="AN55" s="336"/>
      <c r="AO55" s="336"/>
      <c r="AP55" s="336"/>
      <c r="AQ55" s="336"/>
      <c r="AR55" s="330"/>
      <c r="AS55" s="330"/>
      <c r="AT55" s="330"/>
      <c r="AU55" s="330"/>
      <c r="AV55" s="325"/>
      <c r="AW55" s="325"/>
      <c r="AX55" s="346"/>
      <c r="AY55" s="8" t="s">
        <v>137</v>
      </c>
      <c r="AZ55" s="16"/>
    </row>
    <row r="56" spans="1:90" ht="13.5" customHeight="1" thickBot="1">
      <c r="B56" s="65"/>
      <c r="C56" s="65"/>
      <c r="D56" s="65"/>
      <c r="E56" s="65"/>
      <c r="F56" s="65"/>
      <c r="G56" s="65"/>
      <c r="H56" s="65"/>
      <c r="I56" s="65"/>
      <c r="J56" s="65"/>
      <c r="K56" s="65"/>
      <c r="L56" s="65"/>
      <c r="M56" s="65"/>
      <c r="N56" s="65"/>
      <c r="O56" s="65"/>
      <c r="P56" s="65"/>
      <c r="Q56" s="65"/>
      <c r="R56" s="65"/>
      <c r="S56" s="65"/>
      <c r="T56" s="65"/>
      <c r="U56" s="65"/>
      <c r="V56" s="66" t="s">
        <v>138</v>
      </c>
      <c r="W56" s="65"/>
      <c r="X56" s="65"/>
      <c r="Y56" s="65"/>
      <c r="Z56" s="65"/>
      <c r="AA56" s="65"/>
      <c r="AB56" s="65"/>
      <c r="AC56" s="65"/>
      <c r="AD56" s="65"/>
      <c r="AE56" s="65"/>
      <c r="AF56" s="65"/>
      <c r="AG56" s="67"/>
      <c r="AH56" s="67"/>
      <c r="AI56" s="67"/>
      <c r="AJ56" s="67"/>
      <c r="AK56" s="65"/>
      <c r="AL56" s="65"/>
      <c r="AM56" s="65"/>
      <c r="AN56" s="65"/>
      <c r="AO56" s="65"/>
      <c r="AP56" s="65"/>
      <c r="AQ56" s="65"/>
      <c r="AR56" s="65"/>
      <c r="AS56" s="65"/>
      <c r="AT56" s="65"/>
      <c r="AU56" s="65"/>
      <c r="AV56" s="68"/>
      <c r="AW56" s="68"/>
      <c r="AX56" s="68"/>
      <c r="AY56" s="16"/>
      <c r="AZ56" s="16"/>
    </row>
    <row r="57" spans="1:90" ht="13.5" customHeight="1">
      <c r="B57" s="370" t="s">
        <v>139</v>
      </c>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71"/>
      <c r="AH57" s="327"/>
      <c r="AI57" s="327"/>
      <c r="AJ57" s="327"/>
      <c r="AK57" s="373" t="s">
        <v>140</v>
      </c>
      <c r="AL57" s="373"/>
      <c r="AM57" s="373"/>
      <c r="AN57" s="373"/>
      <c r="AO57" s="373"/>
      <c r="AP57" s="341"/>
      <c r="AQ57" s="341"/>
      <c r="AR57" s="341"/>
      <c r="AS57" s="341"/>
      <c r="AT57" s="375" t="s">
        <v>141</v>
      </c>
      <c r="AU57" s="375"/>
      <c r="AV57" s="375"/>
      <c r="AW57" s="375"/>
      <c r="AX57" s="376"/>
      <c r="AY57" s="16"/>
      <c r="AZ57" s="16"/>
    </row>
    <row r="58" spans="1:90" ht="13.5" customHeight="1" thickBot="1">
      <c r="B58" s="348"/>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72"/>
      <c r="AH58" s="329"/>
      <c r="AI58" s="329"/>
      <c r="AJ58" s="329"/>
      <c r="AK58" s="374"/>
      <c r="AL58" s="374"/>
      <c r="AM58" s="374"/>
      <c r="AN58" s="374"/>
      <c r="AO58" s="374"/>
      <c r="AP58" s="336"/>
      <c r="AQ58" s="336"/>
      <c r="AR58" s="336"/>
      <c r="AS58" s="336"/>
      <c r="AT58" s="377"/>
      <c r="AU58" s="377"/>
      <c r="AV58" s="377"/>
      <c r="AW58" s="377"/>
      <c r="AX58" s="378"/>
      <c r="AY58" s="16"/>
      <c r="AZ58" s="16"/>
    </row>
    <row r="59" spans="1:90" ht="13.5" customHeight="1">
      <c r="B59" s="370" t="s">
        <v>142</v>
      </c>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52"/>
      <c r="AH59" s="51"/>
      <c r="AI59" s="51"/>
      <c r="AJ59" s="51"/>
      <c r="AK59" s="327" t="s">
        <v>121</v>
      </c>
      <c r="AL59" s="341"/>
      <c r="AM59" s="341"/>
      <c r="AN59" s="341"/>
      <c r="AO59" s="341"/>
      <c r="AP59" s="341"/>
      <c r="AQ59" s="341"/>
      <c r="AR59" s="349">
        <f>ROUNDUP(AR41*3/4,0)</f>
        <v>3</v>
      </c>
      <c r="AS59" s="349"/>
      <c r="AT59" s="349"/>
      <c r="AU59" s="349"/>
      <c r="AV59" s="344" t="s">
        <v>11</v>
      </c>
      <c r="AW59" s="344"/>
      <c r="AX59" s="345" t="s">
        <v>143</v>
      </c>
      <c r="AY59" s="16" t="s">
        <v>35</v>
      </c>
      <c r="AZ59" s="16"/>
    </row>
    <row r="60" spans="1:90" ht="13.5" customHeight="1" thickBot="1">
      <c r="B60" s="348"/>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53"/>
      <c r="AH60" s="49"/>
      <c r="AI60" s="49"/>
      <c r="AJ60" s="49"/>
      <c r="AK60" s="336"/>
      <c r="AL60" s="336"/>
      <c r="AM60" s="336"/>
      <c r="AN60" s="336"/>
      <c r="AO60" s="336"/>
      <c r="AP60" s="336"/>
      <c r="AQ60" s="336"/>
      <c r="AR60" s="330"/>
      <c r="AS60" s="330"/>
      <c r="AT60" s="330"/>
      <c r="AU60" s="330"/>
      <c r="AV60" s="325"/>
      <c r="AW60" s="325"/>
      <c r="AX60" s="346"/>
      <c r="AY60" s="16"/>
      <c r="AZ60" s="16" t="s">
        <v>144</v>
      </c>
    </row>
    <row r="61" spans="1:90" ht="15" customHeight="1">
      <c r="A61" s="2" t="s">
        <v>17</v>
      </c>
      <c r="AY61" s="8" t="s">
        <v>145</v>
      </c>
    </row>
    <row r="62" spans="1:90" ht="12.75" customHeight="1">
      <c r="A62" s="2" t="s">
        <v>146</v>
      </c>
    </row>
    <row r="63" spans="1:90" ht="12.75" customHeight="1">
      <c r="B63" s="101" t="s">
        <v>60</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row>
    <row r="64" spans="1:90" ht="12.75" customHeight="1">
      <c r="B64" s="101" t="s">
        <v>147</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row>
    <row r="65" spans="1:63" ht="12.75" customHeight="1">
      <c r="B65" s="101" t="s">
        <v>61</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row>
    <row r="66" spans="1:63" ht="12.75" customHeight="1">
      <c r="B66" s="368" t="s">
        <v>148</v>
      </c>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9"/>
      <c r="BI66" s="9"/>
      <c r="BJ66" s="9"/>
      <c r="BK66" s="9"/>
    </row>
    <row r="67" spans="1:63" ht="12.75" customHeight="1">
      <c r="A67" s="2" t="s">
        <v>149</v>
      </c>
    </row>
    <row r="68" spans="1:63" ht="12.75" customHeight="1">
      <c r="B68" s="369" t="s">
        <v>150</v>
      </c>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369"/>
      <c r="BC68" s="369"/>
      <c r="BD68" s="369"/>
      <c r="BE68" s="369"/>
      <c r="BF68" s="369"/>
      <c r="BG68" s="69"/>
      <c r="BH68" s="69"/>
      <c r="BI68" s="69"/>
    </row>
    <row r="69" spans="1:63" ht="12.75" customHeight="1">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369"/>
      <c r="AZ69" s="369"/>
      <c r="BA69" s="369"/>
      <c r="BB69" s="369"/>
      <c r="BC69" s="369"/>
      <c r="BD69" s="369"/>
      <c r="BE69" s="369"/>
      <c r="BF69" s="369"/>
      <c r="BG69" s="69"/>
      <c r="BH69" s="69"/>
      <c r="BI69" s="69"/>
    </row>
    <row r="70" spans="1:63" ht="12.75" customHeight="1">
      <c r="B70" s="193" t="s">
        <v>37</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9"/>
      <c r="BI70" s="9"/>
    </row>
    <row r="71" spans="1:63" ht="12.75" customHeight="1">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9"/>
      <c r="BI71" s="9"/>
    </row>
    <row r="72" spans="1:63" ht="12.75" customHeight="1">
      <c r="B72" s="379" t="s">
        <v>151</v>
      </c>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79"/>
      <c r="AR72" s="379"/>
      <c r="AS72" s="379"/>
      <c r="AT72" s="379"/>
      <c r="AU72" s="379"/>
      <c r="AV72" s="379"/>
      <c r="AW72" s="379"/>
      <c r="AX72" s="379"/>
      <c r="AY72" s="379"/>
      <c r="AZ72" s="379"/>
      <c r="BA72" s="379"/>
      <c r="BB72" s="379"/>
      <c r="BC72" s="379"/>
      <c r="BD72" s="63"/>
      <c r="BE72" s="63"/>
      <c r="BF72" s="63"/>
      <c r="BG72" s="63"/>
      <c r="BH72" s="63"/>
      <c r="BI72" s="63"/>
      <c r="BJ72" s="63"/>
    </row>
    <row r="73" spans="1:63" ht="15" customHeight="1">
      <c r="B73" s="379" t="s">
        <v>152</v>
      </c>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79"/>
      <c r="AR73" s="379"/>
      <c r="AS73" s="379"/>
      <c r="AT73" s="379"/>
      <c r="AU73" s="379"/>
      <c r="AV73" s="379"/>
      <c r="AW73" s="379"/>
      <c r="AX73" s="379"/>
      <c r="AY73" s="379"/>
      <c r="AZ73" s="379"/>
      <c r="BA73" s="379"/>
      <c r="BB73" s="379"/>
      <c r="BC73" s="379"/>
      <c r="BD73" s="63"/>
      <c r="BE73" s="63"/>
      <c r="BF73" s="63"/>
      <c r="BG73" s="63"/>
      <c r="BH73" s="63"/>
      <c r="BI73" s="63"/>
      <c r="BJ73" s="63"/>
    </row>
    <row r="74" spans="1:63" ht="13.5" customHeight="1">
      <c r="B74" s="379" t="s">
        <v>153</v>
      </c>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79"/>
      <c r="AR74" s="379"/>
      <c r="AS74" s="379"/>
      <c r="AT74" s="379"/>
      <c r="AU74" s="379"/>
      <c r="AV74" s="379"/>
      <c r="AW74" s="379"/>
      <c r="AX74" s="379"/>
      <c r="AY74" s="379"/>
      <c r="AZ74" s="379"/>
      <c r="BA74" s="379"/>
      <c r="BB74" s="379"/>
      <c r="BC74" s="379"/>
    </row>
    <row r="75" spans="1:63" ht="7.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63" ht="15" customHeight="1">
      <c r="A76" s="2" t="s">
        <v>62</v>
      </c>
    </row>
    <row r="77" spans="1:63" ht="15" customHeight="1">
      <c r="B77" s="2" t="s">
        <v>63</v>
      </c>
    </row>
    <row r="78" spans="1:63" ht="11.25" customHeight="1">
      <c r="B78" s="4"/>
      <c r="C78" s="11"/>
      <c r="D78" s="380" t="s">
        <v>18</v>
      </c>
      <c r="E78" s="85"/>
      <c r="F78" s="85"/>
      <c r="G78" s="85"/>
      <c r="H78" s="85"/>
      <c r="I78" s="85"/>
      <c r="J78" s="85"/>
      <c r="K78" s="85"/>
      <c r="L78" s="85"/>
      <c r="M78" s="103" t="s">
        <v>19</v>
      </c>
      <c r="N78" s="104"/>
      <c r="O78" s="104"/>
      <c r="P78" s="104"/>
      <c r="Q78" s="104"/>
      <c r="R78" s="104"/>
      <c r="S78" s="104"/>
      <c r="T78" s="104"/>
      <c r="U78" s="104"/>
      <c r="V78" s="104"/>
      <c r="W78" s="104"/>
      <c r="X78" s="104"/>
      <c r="Y78" s="104"/>
      <c r="Z78" s="104"/>
      <c r="AA78" s="104"/>
      <c r="AB78" s="104"/>
      <c r="AC78" s="104"/>
      <c r="AD78" s="104"/>
      <c r="AE78" s="104"/>
      <c r="AF78" s="105"/>
      <c r="AG78" s="380" t="s">
        <v>154</v>
      </c>
      <c r="AH78" s="380"/>
      <c r="AI78" s="380"/>
      <c r="AJ78" s="380"/>
      <c r="AK78" s="380"/>
      <c r="AL78" s="380"/>
      <c r="AM78" s="380"/>
      <c r="AN78" s="380"/>
      <c r="AO78" s="384" t="s">
        <v>155</v>
      </c>
      <c r="AP78" s="384"/>
      <c r="AQ78" s="384"/>
      <c r="AR78" s="384"/>
      <c r="AS78" s="384"/>
      <c r="AT78" s="384"/>
      <c r="AU78" s="384"/>
      <c r="AV78" s="265" t="s">
        <v>23</v>
      </c>
      <c r="AW78" s="266"/>
      <c r="AX78" s="266"/>
      <c r="AY78" s="266"/>
      <c r="AZ78" s="266"/>
      <c r="BA78" s="266"/>
      <c r="BB78" s="266"/>
      <c r="BC78" s="266"/>
      <c r="BD78" s="266"/>
      <c r="BE78" s="385"/>
    </row>
    <row r="79" spans="1:63" ht="11.25" customHeight="1">
      <c r="B79" s="4"/>
      <c r="C79" s="11"/>
      <c r="D79" s="85"/>
      <c r="E79" s="85"/>
      <c r="F79" s="85"/>
      <c r="G79" s="85"/>
      <c r="H79" s="85"/>
      <c r="I79" s="85"/>
      <c r="J79" s="85"/>
      <c r="K79" s="85"/>
      <c r="L79" s="85"/>
      <c r="M79" s="381"/>
      <c r="N79" s="382"/>
      <c r="O79" s="382"/>
      <c r="P79" s="382"/>
      <c r="Q79" s="382"/>
      <c r="R79" s="382"/>
      <c r="S79" s="382"/>
      <c r="T79" s="382"/>
      <c r="U79" s="382"/>
      <c r="V79" s="382"/>
      <c r="W79" s="382"/>
      <c r="X79" s="382"/>
      <c r="Y79" s="382"/>
      <c r="Z79" s="382"/>
      <c r="AA79" s="382"/>
      <c r="AB79" s="382"/>
      <c r="AC79" s="382"/>
      <c r="AD79" s="382"/>
      <c r="AE79" s="382"/>
      <c r="AF79" s="383"/>
      <c r="AG79" s="380"/>
      <c r="AH79" s="380"/>
      <c r="AI79" s="380"/>
      <c r="AJ79" s="380"/>
      <c r="AK79" s="380"/>
      <c r="AL79" s="380"/>
      <c r="AM79" s="380"/>
      <c r="AN79" s="380"/>
      <c r="AO79" s="384"/>
      <c r="AP79" s="384"/>
      <c r="AQ79" s="384"/>
      <c r="AR79" s="384"/>
      <c r="AS79" s="384"/>
      <c r="AT79" s="384"/>
      <c r="AU79" s="384"/>
      <c r="AV79" s="386"/>
      <c r="AW79" s="387"/>
      <c r="AX79" s="387"/>
      <c r="AY79" s="387"/>
      <c r="AZ79" s="387"/>
      <c r="BA79" s="387"/>
      <c r="BB79" s="387"/>
      <c r="BC79" s="387"/>
      <c r="BD79" s="387"/>
      <c r="BE79" s="388"/>
    </row>
    <row r="80" spans="1:63" ht="15" customHeight="1">
      <c r="B80" s="4"/>
      <c r="C80" s="11"/>
      <c r="D80" s="85"/>
      <c r="E80" s="85"/>
      <c r="F80" s="85"/>
      <c r="G80" s="85"/>
      <c r="H80" s="85"/>
      <c r="I80" s="85"/>
      <c r="J80" s="85"/>
      <c r="K80" s="85"/>
      <c r="L80" s="85"/>
      <c r="M80" s="390" t="s">
        <v>156</v>
      </c>
      <c r="N80" s="391"/>
      <c r="O80" s="391"/>
      <c r="P80" s="391"/>
      <c r="Q80" s="391"/>
      <c r="R80" s="391"/>
      <c r="S80" s="391"/>
      <c r="T80" s="391"/>
      <c r="U80" s="391"/>
      <c r="V80" s="391"/>
      <c r="W80" s="391"/>
      <c r="X80" s="391"/>
      <c r="Y80" s="391"/>
      <c r="Z80" s="391"/>
      <c r="AA80" s="391"/>
      <c r="AB80" s="391"/>
      <c r="AC80" s="391"/>
      <c r="AD80" s="391"/>
      <c r="AE80" s="391"/>
      <c r="AF80" s="392"/>
      <c r="AG80" s="380"/>
      <c r="AH80" s="380"/>
      <c r="AI80" s="380"/>
      <c r="AJ80" s="380"/>
      <c r="AK80" s="380"/>
      <c r="AL80" s="380"/>
      <c r="AM80" s="380"/>
      <c r="AN80" s="380"/>
      <c r="AO80" s="384"/>
      <c r="AP80" s="384"/>
      <c r="AQ80" s="384"/>
      <c r="AR80" s="384"/>
      <c r="AS80" s="384"/>
      <c r="AT80" s="384"/>
      <c r="AU80" s="384"/>
      <c r="AV80" s="267"/>
      <c r="AW80" s="268"/>
      <c r="AX80" s="268"/>
      <c r="AY80" s="268"/>
      <c r="AZ80" s="268"/>
      <c r="BA80" s="268"/>
      <c r="BB80" s="268"/>
      <c r="BC80" s="268"/>
      <c r="BD80" s="268"/>
      <c r="BE80" s="389"/>
    </row>
    <row r="81" spans="1:62" ht="15" customHeight="1">
      <c r="B81" s="4"/>
      <c r="C81" s="11"/>
      <c r="D81" s="405"/>
      <c r="E81" s="270"/>
      <c r="F81" s="270"/>
      <c r="G81" s="270"/>
      <c r="H81" s="270"/>
      <c r="I81" s="270"/>
      <c r="J81" s="270"/>
      <c r="K81" s="270"/>
      <c r="L81" s="271"/>
      <c r="M81" s="406" t="s">
        <v>157</v>
      </c>
      <c r="N81" s="407"/>
      <c r="O81" s="407"/>
      <c r="P81" s="407"/>
      <c r="Q81" s="407"/>
      <c r="R81" s="407"/>
      <c r="S81" s="407"/>
      <c r="T81" s="407"/>
      <c r="U81" s="407"/>
      <c r="V81" s="407"/>
      <c r="W81" s="407"/>
      <c r="X81" s="407"/>
      <c r="Y81" s="407"/>
      <c r="Z81" s="407"/>
      <c r="AA81" s="407"/>
      <c r="AB81" s="407"/>
      <c r="AC81" s="407"/>
      <c r="AD81" s="407"/>
      <c r="AE81" s="407"/>
      <c r="AF81" s="408"/>
      <c r="AG81" s="412">
        <v>8</v>
      </c>
      <c r="AH81" s="413"/>
      <c r="AI81" s="413"/>
      <c r="AJ81" s="413"/>
      <c r="AK81" s="413"/>
      <c r="AL81" s="413"/>
      <c r="AM81" s="413"/>
      <c r="AN81" s="414"/>
      <c r="AO81" s="421">
        <v>20</v>
      </c>
      <c r="AP81" s="422"/>
      <c r="AQ81" s="422"/>
      <c r="AR81" s="422"/>
      <c r="AS81" s="422"/>
      <c r="AT81" s="422"/>
      <c r="AU81" s="423"/>
      <c r="AV81" s="430">
        <f>AG81*AO81</f>
        <v>160</v>
      </c>
      <c r="AW81" s="431"/>
      <c r="AX81" s="431"/>
      <c r="AY81" s="431"/>
      <c r="AZ81" s="431"/>
      <c r="BA81" s="431"/>
      <c r="BB81" s="431"/>
      <c r="BC81" s="431"/>
      <c r="BD81" s="431"/>
      <c r="BE81" s="432"/>
    </row>
    <row r="82" spans="1:62" ht="15" customHeight="1">
      <c r="B82" s="4"/>
      <c r="C82" s="11"/>
      <c r="D82" s="439"/>
      <c r="E82" s="440"/>
      <c r="F82" s="440"/>
      <c r="G82" s="440"/>
      <c r="H82" s="440"/>
      <c r="I82" s="440"/>
      <c r="J82" s="440"/>
      <c r="K82" s="440"/>
      <c r="L82" s="441"/>
      <c r="M82" s="409"/>
      <c r="N82" s="410"/>
      <c r="O82" s="410"/>
      <c r="P82" s="410"/>
      <c r="Q82" s="410"/>
      <c r="R82" s="410"/>
      <c r="S82" s="410"/>
      <c r="T82" s="410"/>
      <c r="U82" s="410"/>
      <c r="V82" s="410"/>
      <c r="W82" s="410"/>
      <c r="X82" s="410"/>
      <c r="Y82" s="410"/>
      <c r="Z82" s="410"/>
      <c r="AA82" s="410"/>
      <c r="AB82" s="410"/>
      <c r="AC82" s="410"/>
      <c r="AD82" s="410"/>
      <c r="AE82" s="410"/>
      <c r="AF82" s="411"/>
      <c r="AG82" s="415"/>
      <c r="AH82" s="416"/>
      <c r="AI82" s="416"/>
      <c r="AJ82" s="416"/>
      <c r="AK82" s="416"/>
      <c r="AL82" s="416"/>
      <c r="AM82" s="416"/>
      <c r="AN82" s="417"/>
      <c r="AO82" s="424"/>
      <c r="AP82" s="425"/>
      <c r="AQ82" s="425"/>
      <c r="AR82" s="425"/>
      <c r="AS82" s="425"/>
      <c r="AT82" s="425"/>
      <c r="AU82" s="426"/>
      <c r="AV82" s="433"/>
      <c r="AW82" s="434"/>
      <c r="AX82" s="434"/>
      <c r="AY82" s="434"/>
      <c r="AZ82" s="434"/>
      <c r="BA82" s="434"/>
      <c r="BB82" s="434"/>
      <c r="BC82" s="434"/>
      <c r="BD82" s="434"/>
      <c r="BE82" s="435"/>
    </row>
    <row r="83" spans="1:62" ht="15" customHeight="1">
      <c r="B83" s="4"/>
      <c r="C83" s="11"/>
      <c r="D83" s="442" t="s">
        <v>158</v>
      </c>
      <c r="E83" s="443"/>
      <c r="F83" s="443"/>
      <c r="G83" s="443"/>
      <c r="H83" s="443"/>
      <c r="I83" s="443"/>
      <c r="J83" s="443"/>
      <c r="K83" s="443"/>
      <c r="L83" s="444"/>
      <c r="M83" s="445" t="s">
        <v>159</v>
      </c>
      <c r="N83" s="446"/>
      <c r="O83" s="446"/>
      <c r="P83" s="446"/>
      <c r="Q83" s="446"/>
      <c r="R83" s="446"/>
      <c r="S83" s="446"/>
      <c r="T83" s="446"/>
      <c r="U83" s="446"/>
      <c r="V83" s="446"/>
      <c r="W83" s="446"/>
      <c r="X83" s="446"/>
      <c r="Y83" s="446"/>
      <c r="Z83" s="446"/>
      <c r="AA83" s="446"/>
      <c r="AB83" s="446"/>
      <c r="AC83" s="446"/>
      <c r="AD83" s="446"/>
      <c r="AE83" s="446"/>
      <c r="AF83" s="447"/>
      <c r="AG83" s="418"/>
      <c r="AH83" s="419"/>
      <c r="AI83" s="419"/>
      <c r="AJ83" s="419"/>
      <c r="AK83" s="419"/>
      <c r="AL83" s="419"/>
      <c r="AM83" s="419"/>
      <c r="AN83" s="420"/>
      <c r="AO83" s="427"/>
      <c r="AP83" s="428"/>
      <c r="AQ83" s="428"/>
      <c r="AR83" s="428"/>
      <c r="AS83" s="428"/>
      <c r="AT83" s="428"/>
      <c r="AU83" s="429"/>
      <c r="AV83" s="436"/>
      <c r="AW83" s="437"/>
      <c r="AX83" s="437"/>
      <c r="AY83" s="437"/>
      <c r="AZ83" s="437"/>
      <c r="BA83" s="437"/>
      <c r="BB83" s="437"/>
      <c r="BC83" s="437"/>
      <c r="BD83" s="437"/>
      <c r="BE83" s="438"/>
    </row>
    <row r="84" spans="1:62" ht="15" customHeight="1">
      <c r="B84" s="4"/>
      <c r="C84" s="4"/>
      <c r="D84" s="393" t="s">
        <v>64</v>
      </c>
      <c r="E84" s="393"/>
      <c r="F84" s="393"/>
      <c r="G84" s="393"/>
      <c r="H84" s="393"/>
      <c r="I84" s="393"/>
      <c r="J84" s="393"/>
      <c r="K84" s="393"/>
      <c r="L84" s="393"/>
      <c r="M84" s="394" t="s">
        <v>65</v>
      </c>
      <c r="N84" s="395"/>
      <c r="O84" s="395"/>
      <c r="P84" s="395"/>
      <c r="Q84" s="395"/>
      <c r="R84" s="395"/>
      <c r="S84" s="395"/>
      <c r="T84" s="395"/>
      <c r="U84" s="395"/>
      <c r="V84" s="395"/>
      <c r="W84" s="395"/>
      <c r="X84" s="396"/>
      <c r="Y84" s="397" t="s">
        <v>39</v>
      </c>
      <c r="Z84" s="397"/>
      <c r="AA84" s="397"/>
      <c r="AB84" s="397"/>
      <c r="AC84" s="397"/>
      <c r="AD84" s="397"/>
      <c r="AE84" s="397"/>
      <c r="AF84" s="397"/>
      <c r="AG84" s="397"/>
      <c r="AH84" s="397"/>
      <c r="AI84" s="397"/>
      <c r="AJ84" s="398" t="s">
        <v>40</v>
      </c>
      <c r="AK84" s="398"/>
      <c r="AL84" s="398"/>
      <c r="AM84" s="398"/>
      <c r="AN84" s="398"/>
      <c r="AO84" s="398"/>
      <c r="AP84" s="398"/>
      <c r="AQ84" s="398"/>
      <c r="AR84" s="398"/>
      <c r="AS84" s="398"/>
      <c r="AT84" s="398"/>
      <c r="AU84" s="398"/>
      <c r="AV84" s="398"/>
      <c r="AW84" s="398"/>
      <c r="AX84" s="398"/>
      <c r="AY84" s="398"/>
      <c r="AZ84" s="398"/>
      <c r="BA84" s="398"/>
      <c r="BB84" s="398"/>
      <c r="BC84" s="398"/>
      <c r="BD84" s="398"/>
      <c r="BE84" s="398"/>
    </row>
    <row r="85" spans="1:62" ht="27.75" customHeight="1">
      <c r="B85" s="4"/>
      <c r="C85" s="4"/>
      <c r="D85" s="399" t="s">
        <v>41</v>
      </c>
      <c r="E85" s="399"/>
      <c r="F85" s="399"/>
      <c r="G85" s="399"/>
      <c r="H85" s="399"/>
      <c r="I85" s="399"/>
      <c r="J85" s="399"/>
      <c r="K85" s="399"/>
      <c r="L85" s="399"/>
      <c r="M85" s="400"/>
      <c r="N85" s="401"/>
      <c r="O85" s="401"/>
      <c r="P85" s="401"/>
      <c r="Q85" s="401"/>
      <c r="R85" s="401"/>
      <c r="S85" s="401"/>
      <c r="T85" s="401"/>
      <c r="U85" s="401"/>
      <c r="V85" s="401"/>
      <c r="W85" s="401"/>
      <c r="X85" s="402"/>
      <c r="Y85" s="403" t="s">
        <v>42</v>
      </c>
      <c r="Z85" s="403"/>
      <c r="AA85" s="403"/>
      <c r="AB85" s="403"/>
      <c r="AC85" s="403"/>
      <c r="AD85" s="403"/>
      <c r="AE85" s="403"/>
      <c r="AF85" s="403"/>
      <c r="AG85" s="403"/>
      <c r="AH85" s="403"/>
      <c r="AI85" s="403"/>
      <c r="AJ85" s="404" t="s">
        <v>43</v>
      </c>
      <c r="AK85" s="404"/>
      <c r="AL85" s="404"/>
      <c r="AM85" s="404"/>
      <c r="AN85" s="404"/>
      <c r="AO85" s="404"/>
      <c r="AP85" s="404"/>
      <c r="AQ85" s="404"/>
      <c r="AR85" s="404"/>
      <c r="AS85" s="404"/>
      <c r="AT85" s="404"/>
      <c r="AU85" s="404"/>
      <c r="AV85" s="404"/>
      <c r="AW85" s="404"/>
      <c r="AX85" s="404"/>
      <c r="AY85" s="404"/>
      <c r="AZ85" s="404"/>
      <c r="BA85" s="404"/>
      <c r="BB85" s="404"/>
      <c r="BC85" s="404"/>
      <c r="BD85" s="404"/>
      <c r="BE85" s="404"/>
    </row>
    <row r="86" spans="1:62">
      <c r="B86" s="4"/>
      <c r="C86" s="4"/>
      <c r="D86" s="448" t="s">
        <v>44</v>
      </c>
      <c r="E86" s="448"/>
      <c r="F86" s="448"/>
      <c r="G86" s="448"/>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8"/>
      <c r="AY86" s="448"/>
      <c r="AZ86" s="448"/>
      <c r="BA86" s="448"/>
      <c r="BB86" s="448"/>
      <c r="BC86" s="448"/>
      <c r="BD86" s="448"/>
      <c r="BE86" s="448"/>
      <c r="BF86" s="26"/>
      <c r="BG86" s="26"/>
      <c r="BH86" s="26"/>
      <c r="BI86" s="26"/>
      <c r="BJ86" s="26"/>
    </row>
    <row r="87" spans="1:62" ht="7.5" customHeight="1">
      <c r="B87" s="4"/>
      <c r="C87" s="4"/>
      <c r="D87" s="70"/>
      <c r="E87" s="70"/>
      <c r="F87" s="70"/>
      <c r="G87" s="70"/>
      <c r="H87" s="70"/>
      <c r="I87" s="70"/>
      <c r="J87" s="70"/>
      <c r="K87" s="70"/>
      <c r="L87" s="70"/>
      <c r="M87" s="71"/>
      <c r="N87" s="71"/>
      <c r="O87" s="71"/>
      <c r="P87" s="71"/>
      <c r="Q87" s="71"/>
      <c r="R87" s="71"/>
      <c r="S87" s="71"/>
      <c r="T87" s="71"/>
      <c r="U87" s="71"/>
      <c r="V87" s="71"/>
      <c r="W87" s="71"/>
      <c r="X87" s="71"/>
      <c r="Y87" s="71"/>
      <c r="Z87" s="71"/>
      <c r="AA87" s="71"/>
      <c r="AB87" s="71"/>
      <c r="AC87" s="71"/>
      <c r="AD87" s="71"/>
      <c r="AE87" s="71"/>
      <c r="AF87" s="71"/>
      <c r="AG87" s="72"/>
      <c r="AH87" s="72"/>
      <c r="AI87" s="72"/>
      <c r="AJ87" s="72"/>
      <c r="AK87" s="72"/>
      <c r="AL87" s="72"/>
      <c r="AM87" s="72"/>
      <c r="AN87" s="57"/>
      <c r="AO87" s="57"/>
      <c r="AP87" s="57"/>
      <c r="AQ87" s="57"/>
      <c r="AR87" s="57"/>
      <c r="AS87" s="57"/>
      <c r="AT87" s="57"/>
      <c r="AU87" s="57"/>
      <c r="AV87" s="57"/>
      <c r="AW87" s="57"/>
      <c r="AX87" s="57"/>
      <c r="AY87" s="57"/>
      <c r="AZ87" s="57"/>
      <c r="BA87" s="57"/>
      <c r="BB87" s="57"/>
      <c r="BC87" s="57"/>
      <c r="BD87" s="57"/>
      <c r="BE87" s="57"/>
    </row>
    <row r="88" spans="1:62" ht="15" customHeight="1">
      <c r="A88" s="2" t="s">
        <v>66</v>
      </c>
    </row>
    <row r="89" spans="1:62" s="13" customFormat="1" ht="20.25" customHeight="1">
      <c r="A89" s="2"/>
      <c r="B89" s="2" t="s">
        <v>160</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13" customFormat="1" ht="25.5" customHeight="1">
      <c r="A90" s="2"/>
      <c r="B90" s="2"/>
      <c r="C90" s="449" t="s">
        <v>67</v>
      </c>
      <c r="D90" s="449"/>
      <c r="E90" s="449"/>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49"/>
      <c r="AY90" s="449"/>
      <c r="AZ90" s="449"/>
      <c r="BA90" s="449"/>
      <c r="BB90" s="449"/>
      <c r="BC90" s="449"/>
      <c r="BD90" s="449"/>
      <c r="BE90" s="449"/>
      <c r="BF90" s="2"/>
      <c r="BG90" s="2"/>
    </row>
    <row r="91" spans="1:62" ht="12.75" customHeight="1">
      <c r="B91" s="4"/>
      <c r="C91" s="11"/>
      <c r="D91" s="380" t="s">
        <v>18</v>
      </c>
      <c r="E91" s="380"/>
      <c r="F91" s="380"/>
      <c r="G91" s="380"/>
      <c r="H91" s="380"/>
      <c r="I91" s="380"/>
      <c r="J91" s="380"/>
      <c r="K91" s="380"/>
      <c r="L91" s="380"/>
      <c r="M91" s="380"/>
      <c r="N91" s="450" t="s">
        <v>19</v>
      </c>
      <c r="O91" s="451"/>
      <c r="P91" s="451"/>
      <c r="Q91" s="451"/>
      <c r="R91" s="451"/>
      <c r="S91" s="451"/>
      <c r="T91" s="451"/>
      <c r="U91" s="451"/>
      <c r="V91" s="451"/>
      <c r="W91" s="451"/>
      <c r="X91" s="451"/>
      <c r="Y91" s="451"/>
      <c r="Z91" s="451"/>
      <c r="AA91" s="452"/>
      <c r="AB91" s="380" t="s">
        <v>72</v>
      </c>
      <c r="AC91" s="380"/>
      <c r="AD91" s="380"/>
      <c r="AE91" s="380"/>
      <c r="AF91" s="456" t="s">
        <v>21</v>
      </c>
      <c r="AG91" s="456"/>
      <c r="AH91" s="456"/>
      <c r="AI91" s="456"/>
      <c r="AJ91" s="456"/>
      <c r="AK91" s="457" t="s">
        <v>22</v>
      </c>
      <c r="AL91" s="457"/>
      <c r="AM91" s="457"/>
      <c r="AN91" s="457"/>
      <c r="AO91" s="457"/>
      <c r="AP91" s="456" t="s">
        <v>23</v>
      </c>
      <c r="AQ91" s="456"/>
      <c r="AR91" s="456"/>
      <c r="AS91" s="456"/>
      <c r="AT91" s="456"/>
      <c r="AU91" s="458" t="s">
        <v>161</v>
      </c>
      <c r="AV91" s="459"/>
      <c r="AW91" s="459"/>
      <c r="AX91" s="459"/>
      <c r="AY91" s="459"/>
      <c r="AZ91" s="459"/>
      <c r="BA91" s="459"/>
      <c r="BB91" s="459"/>
      <c r="BC91" s="459"/>
      <c r="BD91" s="459"/>
      <c r="BE91" s="460"/>
    </row>
    <row r="92" spans="1:62" ht="12.75" customHeight="1">
      <c r="B92" s="4"/>
      <c r="C92" s="11"/>
      <c r="D92" s="380"/>
      <c r="E92" s="380"/>
      <c r="F92" s="380"/>
      <c r="G92" s="380"/>
      <c r="H92" s="380"/>
      <c r="I92" s="380"/>
      <c r="J92" s="380"/>
      <c r="K92" s="380"/>
      <c r="L92" s="380"/>
      <c r="M92" s="380"/>
      <c r="N92" s="453"/>
      <c r="O92" s="454"/>
      <c r="P92" s="454"/>
      <c r="Q92" s="454"/>
      <c r="R92" s="454"/>
      <c r="S92" s="454"/>
      <c r="T92" s="454"/>
      <c r="U92" s="454"/>
      <c r="V92" s="454"/>
      <c r="W92" s="454"/>
      <c r="X92" s="454"/>
      <c r="Y92" s="454"/>
      <c r="Z92" s="454"/>
      <c r="AA92" s="455"/>
      <c r="AB92" s="380"/>
      <c r="AC92" s="380"/>
      <c r="AD92" s="380"/>
      <c r="AE92" s="380"/>
      <c r="AF92" s="456"/>
      <c r="AG92" s="456"/>
      <c r="AH92" s="456"/>
      <c r="AI92" s="456"/>
      <c r="AJ92" s="456"/>
      <c r="AK92" s="457"/>
      <c r="AL92" s="457"/>
      <c r="AM92" s="457"/>
      <c r="AN92" s="457"/>
      <c r="AO92" s="457"/>
      <c r="AP92" s="456"/>
      <c r="AQ92" s="456"/>
      <c r="AR92" s="456"/>
      <c r="AS92" s="456"/>
      <c r="AT92" s="456"/>
      <c r="AU92" s="461"/>
      <c r="AV92" s="462"/>
      <c r="AW92" s="462"/>
      <c r="AX92" s="462"/>
      <c r="AY92" s="462"/>
      <c r="AZ92" s="462"/>
      <c r="BA92" s="462"/>
      <c r="BB92" s="462"/>
      <c r="BC92" s="462"/>
      <c r="BD92" s="462"/>
      <c r="BE92" s="463"/>
    </row>
    <row r="93" spans="1:62" ht="12.75" customHeight="1">
      <c r="B93" s="4"/>
      <c r="C93" s="11"/>
      <c r="D93" s="380"/>
      <c r="E93" s="380"/>
      <c r="F93" s="380"/>
      <c r="G93" s="380"/>
      <c r="H93" s="380"/>
      <c r="I93" s="380"/>
      <c r="J93" s="380"/>
      <c r="K93" s="380"/>
      <c r="L93" s="380"/>
      <c r="M93" s="380"/>
      <c r="N93" s="453" t="s">
        <v>162</v>
      </c>
      <c r="O93" s="454"/>
      <c r="P93" s="454"/>
      <c r="Q93" s="454"/>
      <c r="R93" s="454"/>
      <c r="S93" s="454"/>
      <c r="T93" s="454"/>
      <c r="U93" s="454"/>
      <c r="V93" s="454"/>
      <c r="W93" s="454"/>
      <c r="X93" s="454"/>
      <c r="Y93" s="454"/>
      <c r="Z93" s="454"/>
      <c r="AA93" s="455"/>
      <c r="AB93" s="380"/>
      <c r="AC93" s="380"/>
      <c r="AD93" s="380"/>
      <c r="AE93" s="380"/>
      <c r="AF93" s="456"/>
      <c r="AG93" s="456"/>
      <c r="AH93" s="456"/>
      <c r="AI93" s="456"/>
      <c r="AJ93" s="456"/>
      <c r="AK93" s="457"/>
      <c r="AL93" s="457"/>
      <c r="AM93" s="457"/>
      <c r="AN93" s="457"/>
      <c r="AO93" s="457"/>
      <c r="AP93" s="456"/>
      <c r="AQ93" s="456"/>
      <c r="AR93" s="456"/>
      <c r="AS93" s="456"/>
      <c r="AT93" s="456"/>
      <c r="AU93" s="461"/>
      <c r="AV93" s="462"/>
      <c r="AW93" s="462"/>
      <c r="AX93" s="462"/>
      <c r="AY93" s="462"/>
      <c r="AZ93" s="462"/>
      <c r="BA93" s="462"/>
      <c r="BB93" s="462"/>
      <c r="BC93" s="462"/>
      <c r="BD93" s="462"/>
      <c r="BE93" s="463"/>
    </row>
    <row r="94" spans="1:62" ht="12.75" customHeight="1">
      <c r="B94" s="4"/>
      <c r="C94" s="11"/>
      <c r="D94" s="380"/>
      <c r="E94" s="380"/>
      <c r="F94" s="380"/>
      <c r="G94" s="380"/>
      <c r="H94" s="380"/>
      <c r="I94" s="380"/>
      <c r="J94" s="380"/>
      <c r="K94" s="380"/>
      <c r="L94" s="380"/>
      <c r="M94" s="380"/>
      <c r="N94" s="480" t="s">
        <v>163</v>
      </c>
      <c r="O94" s="481"/>
      <c r="P94" s="481"/>
      <c r="Q94" s="481"/>
      <c r="R94" s="481"/>
      <c r="S94" s="481"/>
      <c r="T94" s="481"/>
      <c r="U94" s="481"/>
      <c r="V94" s="481"/>
      <c r="W94" s="481"/>
      <c r="X94" s="481"/>
      <c r="Y94" s="481"/>
      <c r="Z94" s="481"/>
      <c r="AA94" s="482"/>
      <c r="AB94" s="380"/>
      <c r="AC94" s="380"/>
      <c r="AD94" s="380"/>
      <c r="AE94" s="380"/>
      <c r="AF94" s="456"/>
      <c r="AG94" s="456"/>
      <c r="AH94" s="456"/>
      <c r="AI94" s="456"/>
      <c r="AJ94" s="456"/>
      <c r="AK94" s="457"/>
      <c r="AL94" s="457"/>
      <c r="AM94" s="457"/>
      <c r="AN94" s="457"/>
      <c r="AO94" s="457"/>
      <c r="AP94" s="456"/>
      <c r="AQ94" s="456"/>
      <c r="AR94" s="456"/>
      <c r="AS94" s="456"/>
      <c r="AT94" s="456"/>
      <c r="AU94" s="483" t="s">
        <v>24</v>
      </c>
      <c r="AV94" s="484"/>
      <c r="AW94" s="484"/>
      <c r="AX94" s="484" t="s">
        <v>164</v>
      </c>
      <c r="AY94" s="484"/>
      <c r="AZ94" s="484"/>
      <c r="BA94" s="484"/>
      <c r="BB94" s="484"/>
      <c r="BC94" s="484"/>
      <c r="BD94" s="484"/>
      <c r="BE94" s="485"/>
    </row>
    <row r="95" spans="1:62" ht="12.75" customHeight="1">
      <c r="B95" s="4"/>
      <c r="C95" s="11"/>
      <c r="D95" s="19"/>
      <c r="E95" s="20"/>
      <c r="F95" s="20"/>
      <c r="G95" s="20"/>
      <c r="H95" s="20"/>
      <c r="I95" s="20"/>
      <c r="J95" s="20"/>
      <c r="K95" s="20"/>
      <c r="L95" s="20"/>
      <c r="M95" s="20"/>
      <c r="N95" s="470" t="s">
        <v>165</v>
      </c>
      <c r="O95" s="471"/>
      <c r="P95" s="471"/>
      <c r="Q95" s="471"/>
      <c r="R95" s="471"/>
      <c r="S95" s="471"/>
      <c r="T95" s="471"/>
      <c r="U95" s="471"/>
      <c r="V95" s="471"/>
      <c r="W95" s="471"/>
      <c r="X95" s="471"/>
      <c r="Y95" s="471"/>
      <c r="Z95" s="471"/>
      <c r="AA95" s="472"/>
      <c r="AB95" s="476" t="s">
        <v>166</v>
      </c>
      <c r="AC95" s="477"/>
      <c r="AD95" s="477"/>
      <c r="AE95" s="477"/>
      <c r="AF95" s="478">
        <v>7</v>
      </c>
      <c r="AG95" s="478"/>
      <c r="AH95" s="478"/>
      <c r="AI95" s="478"/>
      <c r="AJ95" s="478"/>
      <c r="AK95" s="479">
        <v>20</v>
      </c>
      <c r="AL95" s="479"/>
      <c r="AM95" s="479"/>
      <c r="AN95" s="479"/>
      <c r="AO95" s="479"/>
      <c r="AP95" s="486">
        <f>AF95*AK95</f>
        <v>140</v>
      </c>
      <c r="AQ95" s="486"/>
      <c r="AR95" s="486"/>
      <c r="AS95" s="486"/>
      <c r="AT95" s="486"/>
      <c r="AU95" s="487"/>
      <c r="AV95" s="488"/>
      <c r="AW95" s="488"/>
      <c r="AX95" s="491"/>
      <c r="AY95" s="492"/>
      <c r="AZ95" s="492"/>
      <c r="BA95" s="492"/>
      <c r="BB95" s="492"/>
      <c r="BC95" s="492"/>
      <c r="BD95" s="492"/>
      <c r="BE95" s="493"/>
    </row>
    <row r="96" spans="1:62" ht="12.75" customHeight="1">
      <c r="B96" s="4"/>
      <c r="C96" s="11"/>
      <c r="D96" s="21"/>
      <c r="E96" s="22"/>
      <c r="F96" s="22"/>
      <c r="G96" s="22"/>
      <c r="H96" s="22"/>
      <c r="I96" s="22"/>
      <c r="J96" s="22"/>
      <c r="K96" s="22"/>
      <c r="L96" s="22"/>
      <c r="M96" s="22"/>
      <c r="N96" s="473"/>
      <c r="O96" s="474"/>
      <c r="P96" s="474"/>
      <c r="Q96" s="474"/>
      <c r="R96" s="474"/>
      <c r="S96" s="474"/>
      <c r="T96" s="474"/>
      <c r="U96" s="474"/>
      <c r="V96" s="474"/>
      <c r="W96" s="474"/>
      <c r="X96" s="474"/>
      <c r="Y96" s="474"/>
      <c r="Z96" s="474"/>
      <c r="AA96" s="475"/>
      <c r="AB96" s="477"/>
      <c r="AC96" s="477"/>
      <c r="AD96" s="477"/>
      <c r="AE96" s="477"/>
      <c r="AF96" s="478"/>
      <c r="AG96" s="478"/>
      <c r="AH96" s="478"/>
      <c r="AI96" s="478"/>
      <c r="AJ96" s="478"/>
      <c r="AK96" s="479"/>
      <c r="AL96" s="479"/>
      <c r="AM96" s="479"/>
      <c r="AN96" s="479"/>
      <c r="AO96" s="479"/>
      <c r="AP96" s="486"/>
      <c r="AQ96" s="486"/>
      <c r="AR96" s="486"/>
      <c r="AS96" s="486"/>
      <c r="AT96" s="486"/>
      <c r="AU96" s="489"/>
      <c r="AV96" s="86"/>
      <c r="AW96" s="86"/>
      <c r="AX96" s="494"/>
      <c r="AY96" s="495"/>
      <c r="AZ96" s="495"/>
      <c r="BA96" s="495"/>
      <c r="BB96" s="495"/>
      <c r="BC96" s="495"/>
      <c r="BD96" s="495"/>
      <c r="BE96" s="496"/>
    </row>
    <row r="97" spans="2:57" ht="12.75" customHeight="1">
      <c r="B97" s="4"/>
      <c r="C97" s="11"/>
      <c r="D97" s="21"/>
      <c r="E97" s="22"/>
      <c r="F97" s="22"/>
      <c r="G97" s="22"/>
      <c r="H97" s="22"/>
      <c r="I97" s="22"/>
      <c r="J97" s="22"/>
      <c r="K97" s="22"/>
      <c r="L97" s="22"/>
      <c r="M97" s="22"/>
      <c r="N97" s="464" t="s">
        <v>167</v>
      </c>
      <c r="O97" s="465"/>
      <c r="P97" s="465"/>
      <c r="Q97" s="465"/>
      <c r="R97" s="465"/>
      <c r="S97" s="465"/>
      <c r="T97" s="465"/>
      <c r="U97" s="465"/>
      <c r="V97" s="465"/>
      <c r="W97" s="465"/>
      <c r="X97" s="465"/>
      <c r="Y97" s="465"/>
      <c r="Z97" s="465"/>
      <c r="AA97" s="466"/>
      <c r="AB97" s="477"/>
      <c r="AC97" s="477"/>
      <c r="AD97" s="477"/>
      <c r="AE97" s="477"/>
      <c r="AF97" s="478"/>
      <c r="AG97" s="478"/>
      <c r="AH97" s="478"/>
      <c r="AI97" s="478"/>
      <c r="AJ97" s="478"/>
      <c r="AK97" s="479"/>
      <c r="AL97" s="479"/>
      <c r="AM97" s="479"/>
      <c r="AN97" s="479"/>
      <c r="AO97" s="479"/>
      <c r="AP97" s="486"/>
      <c r="AQ97" s="486"/>
      <c r="AR97" s="486"/>
      <c r="AS97" s="486"/>
      <c r="AT97" s="486"/>
      <c r="AU97" s="489"/>
      <c r="AV97" s="86"/>
      <c r="AW97" s="86"/>
      <c r="AX97" s="494"/>
      <c r="AY97" s="495"/>
      <c r="AZ97" s="495"/>
      <c r="BA97" s="495"/>
      <c r="BB97" s="495"/>
      <c r="BC97" s="495"/>
      <c r="BD97" s="495"/>
      <c r="BE97" s="496"/>
    </row>
    <row r="98" spans="2:57" ht="12.75" customHeight="1">
      <c r="B98" s="4"/>
      <c r="C98" s="11"/>
      <c r="D98" s="23"/>
      <c r="E98" s="24"/>
      <c r="F98" s="24"/>
      <c r="G98" s="24"/>
      <c r="H98" s="24"/>
      <c r="I98" s="24"/>
      <c r="J98" s="24"/>
      <c r="K98" s="24"/>
      <c r="L98" s="24"/>
      <c r="M98" s="24"/>
      <c r="N98" s="467" t="s">
        <v>168</v>
      </c>
      <c r="O98" s="468"/>
      <c r="P98" s="468"/>
      <c r="Q98" s="468"/>
      <c r="R98" s="468"/>
      <c r="S98" s="468"/>
      <c r="T98" s="468"/>
      <c r="U98" s="468"/>
      <c r="V98" s="468"/>
      <c r="W98" s="468"/>
      <c r="X98" s="468"/>
      <c r="Y98" s="468"/>
      <c r="Z98" s="468"/>
      <c r="AA98" s="469"/>
      <c r="AB98" s="477"/>
      <c r="AC98" s="477"/>
      <c r="AD98" s="477"/>
      <c r="AE98" s="477"/>
      <c r="AF98" s="478"/>
      <c r="AG98" s="478"/>
      <c r="AH98" s="478"/>
      <c r="AI98" s="478"/>
      <c r="AJ98" s="478"/>
      <c r="AK98" s="479"/>
      <c r="AL98" s="479"/>
      <c r="AM98" s="479"/>
      <c r="AN98" s="479"/>
      <c r="AO98" s="479"/>
      <c r="AP98" s="486"/>
      <c r="AQ98" s="486"/>
      <c r="AR98" s="486"/>
      <c r="AS98" s="486"/>
      <c r="AT98" s="486"/>
      <c r="AU98" s="490"/>
      <c r="AV98" s="87"/>
      <c r="AW98" s="87"/>
      <c r="AX98" s="497"/>
      <c r="AY98" s="498"/>
      <c r="AZ98" s="498"/>
      <c r="BA98" s="498"/>
      <c r="BB98" s="498"/>
      <c r="BC98" s="498"/>
      <c r="BD98" s="498"/>
      <c r="BE98" s="499"/>
    </row>
    <row r="99" spans="2:57" ht="12.75" customHeight="1">
      <c r="B99" s="4"/>
      <c r="C99" s="11"/>
      <c r="D99" s="19"/>
      <c r="E99" s="20"/>
      <c r="F99" s="20"/>
      <c r="G99" s="20"/>
      <c r="H99" s="20"/>
      <c r="I99" s="20"/>
      <c r="J99" s="20"/>
      <c r="K99" s="20"/>
      <c r="L99" s="20"/>
      <c r="M99" s="20"/>
      <c r="N99" s="470" t="s">
        <v>169</v>
      </c>
      <c r="O99" s="471"/>
      <c r="P99" s="471"/>
      <c r="Q99" s="471"/>
      <c r="R99" s="471"/>
      <c r="S99" s="471"/>
      <c r="T99" s="471"/>
      <c r="U99" s="471"/>
      <c r="V99" s="471"/>
      <c r="W99" s="471"/>
      <c r="X99" s="471"/>
      <c r="Y99" s="471"/>
      <c r="Z99" s="471"/>
      <c r="AA99" s="472"/>
      <c r="AB99" s="476" t="s">
        <v>170</v>
      </c>
      <c r="AC99" s="477"/>
      <c r="AD99" s="477"/>
      <c r="AE99" s="477"/>
      <c r="AF99" s="478">
        <v>6</v>
      </c>
      <c r="AG99" s="478"/>
      <c r="AH99" s="478"/>
      <c r="AI99" s="478"/>
      <c r="AJ99" s="478"/>
      <c r="AK99" s="479">
        <v>20</v>
      </c>
      <c r="AL99" s="479"/>
      <c r="AM99" s="479"/>
      <c r="AN99" s="479"/>
      <c r="AO99" s="479"/>
      <c r="AP99" s="486">
        <f>AF99*AK99</f>
        <v>120</v>
      </c>
      <c r="AQ99" s="486"/>
      <c r="AR99" s="486"/>
      <c r="AS99" s="486"/>
      <c r="AT99" s="486"/>
      <c r="AU99" s="487"/>
      <c r="AV99" s="488"/>
      <c r="AW99" s="488"/>
      <c r="AX99" s="491"/>
      <c r="AY99" s="492"/>
      <c r="AZ99" s="492"/>
      <c r="BA99" s="492"/>
      <c r="BB99" s="492"/>
      <c r="BC99" s="492"/>
      <c r="BD99" s="492"/>
      <c r="BE99" s="493"/>
    </row>
    <row r="100" spans="2:57" ht="12.75" customHeight="1">
      <c r="B100" s="4"/>
      <c r="C100" s="11"/>
      <c r="D100" s="21"/>
      <c r="E100" s="22"/>
      <c r="F100" s="22"/>
      <c r="G100" s="22"/>
      <c r="H100" s="22"/>
      <c r="I100" s="22"/>
      <c r="J100" s="22"/>
      <c r="K100" s="22"/>
      <c r="L100" s="22"/>
      <c r="M100" s="22"/>
      <c r="N100" s="473"/>
      <c r="O100" s="474"/>
      <c r="P100" s="474"/>
      <c r="Q100" s="474"/>
      <c r="R100" s="474"/>
      <c r="S100" s="474"/>
      <c r="T100" s="474"/>
      <c r="U100" s="474"/>
      <c r="V100" s="474"/>
      <c r="W100" s="474"/>
      <c r="X100" s="474"/>
      <c r="Y100" s="474"/>
      <c r="Z100" s="474"/>
      <c r="AA100" s="475"/>
      <c r="AB100" s="477"/>
      <c r="AC100" s="477"/>
      <c r="AD100" s="477"/>
      <c r="AE100" s="477"/>
      <c r="AF100" s="478"/>
      <c r="AG100" s="478"/>
      <c r="AH100" s="478"/>
      <c r="AI100" s="478"/>
      <c r="AJ100" s="478"/>
      <c r="AK100" s="479"/>
      <c r="AL100" s="479"/>
      <c r="AM100" s="479"/>
      <c r="AN100" s="479"/>
      <c r="AO100" s="479"/>
      <c r="AP100" s="486"/>
      <c r="AQ100" s="486"/>
      <c r="AR100" s="486"/>
      <c r="AS100" s="486"/>
      <c r="AT100" s="486"/>
      <c r="AU100" s="489"/>
      <c r="AV100" s="86"/>
      <c r="AW100" s="86"/>
      <c r="AX100" s="494"/>
      <c r="AY100" s="495"/>
      <c r="AZ100" s="495"/>
      <c r="BA100" s="495"/>
      <c r="BB100" s="495"/>
      <c r="BC100" s="495"/>
      <c r="BD100" s="495"/>
      <c r="BE100" s="496"/>
    </row>
    <row r="101" spans="2:57" ht="12.75" customHeight="1">
      <c r="B101" s="4"/>
      <c r="C101" s="11"/>
      <c r="D101" s="21"/>
      <c r="E101" s="22"/>
      <c r="F101" s="22"/>
      <c r="G101" s="22"/>
      <c r="H101" s="22"/>
      <c r="I101" s="22"/>
      <c r="J101" s="22"/>
      <c r="K101" s="22"/>
      <c r="L101" s="22"/>
      <c r="M101" s="22"/>
      <c r="N101" s="464" t="s">
        <v>171</v>
      </c>
      <c r="O101" s="465"/>
      <c r="P101" s="465"/>
      <c r="Q101" s="465"/>
      <c r="R101" s="465"/>
      <c r="S101" s="465"/>
      <c r="T101" s="465"/>
      <c r="U101" s="465"/>
      <c r="V101" s="465"/>
      <c r="W101" s="465"/>
      <c r="X101" s="465"/>
      <c r="Y101" s="465"/>
      <c r="Z101" s="465"/>
      <c r="AA101" s="466"/>
      <c r="AB101" s="477"/>
      <c r="AC101" s="477"/>
      <c r="AD101" s="477"/>
      <c r="AE101" s="477"/>
      <c r="AF101" s="478"/>
      <c r="AG101" s="478"/>
      <c r="AH101" s="478"/>
      <c r="AI101" s="478"/>
      <c r="AJ101" s="478"/>
      <c r="AK101" s="479"/>
      <c r="AL101" s="479"/>
      <c r="AM101" s="479"/>
      <c r="AN101" s="479"/>
      <c r="AO101" s="479"/>
      <c r="AP101" s="486"/>
      <c r="AQ101" s="486"/>
      <c r="AR101" s="486"/>
      <c r="AS101" s="486"/>
      <c r="AT101" s="486"/>
      <c r="AU101" s="489"/>
      <c r="AV101" s="86"/>
      <c r="AW101" s="86"/>
      <c r="AX101" s="494"/>
      <c r="AY101" s="495"/>
      <c r="AZ101" s="495"/>
      <c r="BA101" s="495"/>
      <c r="BB101" s="495"/>
      <c r="BC101" s="495"/>
      <c r="BD101" s="495"/>
      <c r="BE101" s="496"/>
    </row>
    <row r="102" spans="2:57" ht="12.75" customHeight="1">
      <c r="B102" s="4"/>
      <c r="C102" s="11"/>
      <c r="D102" s="23"/>
      <c r="E102" s="24"/>
      <c r="F102" s="24"/>
      <c r="G102" s="24"/>
      <c r="H102" s="24"/>
      <c r="I102" s="24"/>
      <c r="J102" s="24"/>
      <c r="K102" s="24"/>
      <c r="L102" s="24"/>
      <c r="M102" s="24"/>
      <c r="N102" s="467" t="s">
        <v>168</v>
      </c>
      <c r="O102" s="468"/>
      <c r="P102" s="468"/>
      <c r="Q102" s="468"/>
      <c r="R102" s="468"/>
      <c r="S102" s="468"/>
      <c r="T102" s="468"/>
      <c r="U102" s="468"/>
      <c r="V102" s="468"/>
      <c r="W102" s="468"/>
      <c r="X102" s="468"/>
      <c r="Y102" s="468"/>
      <c r="Z102" s="468"/>
      <c r="AA102" s="469"/>
      <c r="AB102" s="477"/>
      <c r="AC102" s="477"/>
      <c r="AD102" s="477"/>
      <c r="AE102" s="477"/>
      <c r="AF102" s="478"/>
      <c r="AG102" s="478"/>
      <c r="AH102" s="478"/>
      <c r="AI102" s="478"/>
      <c r="AJ102" s="478"/>
      <c r="AK102" s="479"/>
      <c r="AL102" s="479"/>
      <c r="AM102" s="479"/>
      <c r="AN102" s="479"/>
      <c r="AO102" s="479"/>
      <c r="AP102" s="486"/>
      <c r="AQ102" s="486"/>
      <c r="AR102" s="486"/>
      <c r="AS102" s="486"/>
      <c r="AT102" s="486"/>
      <c r="AU102" s="490"/>
      <c r="AV102" s="87"/>
      <c r="AW102" s="87"/>
      <c r="AX102" s="497"/>
      <c r="AY102" s="498"/>
      <c r="AZ102" s="498"/>
      <c r="BA102" s="498"/>
      <c r="BB102" s="498"/>
      <c r="BC102" s="498"/>
      <c r="BD102" s="498"/>
      <c r="BE102" s="499"/>
    </row>
    <row r="103" spans="2:57" ht="12.75" customHeight="1">
      <c r="B103" s="4"/>
      <c r="C103" s="11"/>
      <c r="D103" s="19"/>
      <c r="E103" s="20"/>
      <c r="F103" s="20"/>
      <c r="G103" s="20"/>
      <c r="H103" s="20"/>
      <c r="I103" s="20"/>
      <c r="J103" s="20"/>
      <c r="K103" s="20"/>
      <c r="L103" s="20"/>
      <c r="M103" s="20"/>
      <c r="N103" s="470" t="s">
        <v>172</v>
      </c>
      <c r="O103" s="471"/>
      <c r="P103" s="471"/>
      <c r="Q103" s="471"/>
      <c r="R103" s="471"/>
      <c r="S103" s="471"/>
      <c r="T103" s="471"/>
      <c r="U103" s="471"/>
      <c r="V103" s="471"/>
      <c r="W103" s="471"/>
      <c r="X103" s="471"/>
      <c r="Y103" s="471"/>
      <c r="Z103" s="471"/>
      <c r="AA103" s="472"/>
      <c r="AB103" s="476" t="s">
        <v>173</v>
      </c>
      <c r="AC103" s="477"/>
      <c r="AD103" s="477"/>
      <c r="AE103" s="477"/>
      <c r="AF103" s="478">
        <v>5</v>
      </c>
      <c r="AG103" s="478"/>
      <c r="AH103" s="478"/>
      <c r="AI103" s="478"/>
      <c r="AJ103" s="478"/>
      <c r="AK103" s="479">
        <v>16</v>
      </c>
      <c r="AL103" s="479"/>
      <c r="AM103" s="479"/>
      <c r="AN103" s="479"/>
      <c r="AO103" s="479"/>
      <c r="AP103" s="486">
        <f>AF103*AK103</f>
        <v>80</v>
      </c>
      <c r="AQ103" s="486"/>
      <c r="AR103" s="486"/>
      <c r="AS103" s="486"/>
      <c r="AT103" s="486"/>
      <c r="AU103" s="487"/>
      <c r="AV103" s="488"/>
      <c r="AW103" s="488"/>
      <c r="AX103" s="491" t="s">
        <v>68</v>
      </c>
      <c r="AY103" s="492"/>
      <c r="AZ103" s="492"/>
      <c r="BA103" s="492"/>
      <c r="BB103" s="492"/>
      <c r="BC103" s="492"/>
      <c r="BD103" s="492"/>
      <c r="BE103" s="493"/>
    </row>
    <row r="104" spans="2:57" ht="12.75" customHeight="1">
      <c r="B104" s="4"/>
      <c r="C104" s="11"/>
      <c r="D104" s="21"/>
      <c r="E104" s="22"/>
      <c r="F104" s="22"/>
      <c r="G104" s="22"/>
      <c r="H104" s="22"/>
      <c r="I104" s="22"/>
      <c r="J104" s="22"/>
      <c r="K104" s="22"/>
      <c r="L104" s="22"/>
      <c r="M104" s="22"/>
      <c r="N104" s="473"/>
      <c r="O104" s="474"/>
      <c r="P104" s="474"/>
      <c r="Q104" s="474"/>
      <c r="R104" s="474"/>
      <c r="S104" s="474"/>
      <c r="T104" s="474"/>
      <c r="U104" s="474"/>
      <c r="V104" s="474"/>
      <c r="W104" s="474"/>
      <c r="X104" s="474"/>
      <c r="Y104" s="474"/>
      <c r="Z104" s="474"/>
      <c r="AA104" s="475"/>
      <c r="AB104" s="477"/>
      <c r="AC104" s="477"/>
      <c r="AD104" s="477"/>
      <c r="AE104" s="477"/>
      <c r="AF104" s="478"/>
      <c r="AG104" s="478"/>
      <c r="AH104" s="478"/>
      <c r="AI104" s="478"/>
      <c r="AJ104" s="478"/>
      <c r="AK104" s="479"/>
      <c r="AL104" s="479"/>
      <c r="AM104" s="479"/>
      <c r="AN104" s="479"/>
      <c r="AO104" s="479"/>
      <c r="AP104" s="486"/>
      <c r="AQ104" s="486"/>
      <c r="AR104" s="486"/>
      <c r="AS104" s="486"/>
      <c r="AT104" s="486"/>
      <c r="AU104" s="489"/>
      <c r="AV104" s="86"/>
      <c r="AW104" s="86"/>
      <c r="AX104" s="494"/>
      <c r="AY104" s="495"/>
      <c r="AZ104" s="495"/>
      <c r="BA104" s="495"/>
      <c r="BB104" s="495"/>
      <c r="BC104" s="495"/>
      <c r="BD104" s="495"/>
      <c r="BE104" s="496"/>
    </row>
    <row r="105" spans="2:57" ht="12.75" customHeight="1">
      <c r="B105" s="4"/>
      <c r="C105" s="11"/>
      <c r="D105" s="21"/>
      <c r="E105" s="22"/>
      <c r="F105" s="22"/>
      <c r="G105" s="22"/>
      <c r="H105" s="22"/>
      <c r="I105" s="22"/>
      <c r="J105" s="22"/>
      <c r="K105" s="22"/>
      <c r="L105" s="22"/>
      <c r="M105" s="22"/>
      <c r="N105" s="464"/>
      <c r="O105" s="465"/>
      <c r="P105" s="465"/>
      <c r="Q105" s="465"/>
      <c r="R105" s="465"/>
      <c r="S105" s="465"/>
      <c r="T105" s="465"/>
      <c r="U105" s="465"/>
      <c r="V105" s="465"/>
      <c r="W105" s="465"/>
      <c r="X105" s="465"/>
      <c r="Y105" s="465"/>
      <c r="Z105" s="465"/>
      <c r="AA105" s="466"/>
      <c r="AB105" s="477"/>
      <c r="AC105" s="477"/>
      <c r="AD105" s="477"/>
      <c r="AE105" s="477"/>
      <c r="AF105" s="478"/>
      <c r="AG105" s="478"/>
      <c r="AH105" s="478"/>
      <c r="AI105" s="478"/>
      <c r="AJ105" s="478"/>
      <c r="AK105" s="479"/>
      <c r="AL105" s="479"/>
      <c r="AM105" s="479"/>
      <c r="AN105" s="479"/>
      <c r="AO105" s="479"/>
      <c r="AP105" s="486"/>
      <c r="AQ105" s="486"/>
      <c r="AR105" s="486"/>
      <c r="AS105" s="486"/>
      <c r="AT105" s="486"/>
      <c r="AU105" s="489"/>
      <c r="AV105" s="86"/>
      <c r="AW105" s="86"/>
      <c r="AX105" s="494"/>
      <c r="AY105" s="495"/>
      <c r="AZ105" s="495"/>
      <c r="BA105" s="495"/>
      <c r="BB105" s="495"/>
      <c r="BC105" s="495"/>
      <c r="BD105" s="495"/>
      <c r="BE105" s="496"/>
    </row>
    <row r="106" spans="2:57" ht="12.75" customHeight="1">
      <c r="B106" s="4"/>
      <c r="C106" s="11"/>
      <c r="D106" s="23"/>
      <c r="E106" s="24"/>
      <c r="F106" s="24"/>
      <c r="G106" s="24"/>
      <c r="H106" s="24"/>
      <c r="I106" s="24"/>
      <c r="J106" s="24"/>
      <c r="K106" s="24"/>
      <c r="L106" s="24"/>
      <c r="M106" s="24"/>
      <c r="N106" s="467" t="s">
        <v>174</v>
      </c>
      <c r="O106" s="468"/>
      <c r="P106" s="468"/>
      <c r="Q106" s="468"/>
      <c r="R106" s="468"/>
      <c r="S106" s="468"/>
      <c r="T106" s="468"/>
      <c r="U106" s="468"/>
      <c r="V106" s="468"/>
      <c r="W106" s="468"/>
      <c r="X106" s="468"/>
      <c r="Y106" s="468"/>
      <c r="Z106" s="468"/>
      <c r="AA106" s="469"/>
      <c r="AB106" s="477"/>
      <c r="AC106" s="477"/>
      <c r="AD106" s="477"/>
      <c r="AE106" s="477"/>
      <c r="AF106" s="478"/>
      <c r="AG106" s="478"/>
      <c r="AH106" s="478"/>
      <c r="AI106" s="478"/>
      <c r="AJ106" s="478"/>
      <c r="AK106" s="479"/>
      <c r="AL106" s="479"/>
      <c r="AM106" s="479"/>
      <c r="AN106" s="479"/>
      <c r="AO106" s="479"/>
      <c r="AP106" s="486"/>
      <c r="AQ106" s="486"/>
      <c r="AR106" s="486"/>
      <c r="AS106" s="486"/>
      <c r="AT106" s="486"/>
      <c r="AU106" s="490"/>
      <c r="AV106" s="87"/>
      <c r="AW106" s="87"/>
      <c r="AX106" s="497"/>
      <c r="AY106" s="498"/>
      <c r="AZ106" s="498"/>
      <c r="BA106" s="498"/>
      <c r="BB106" s="498"/>
      <c r="BC106" s="498"/>
      <c r="BD106" s="498"/>
      <c r="BE106" s="499"/>
    </row>
    <row r="107" spans="2:57" ht="12.75" customHeight="1">
      <c r="B107" s="4"/>
      <c r="C107" s="11"/>
      <c r="D107" s="19"/>
      <c r="E107" s="20"/>
      <c r="F107" s="20"/>
      <c r="G107" s="20"/>
      <c r="H107" s="20"/>
      <c r="I107" s="20"/>
      <c r="J107" s="20"/>
      <c r="K107" s="20"/>
      <c r="L107" s="20"/>
      <c r="M107" s="20"/>
      <c r="N107" s="470"/>
      <c r="O107" s="471"/>
      <c r="P107" s="471"/>
      <c r="Q107" s="471"/>
      <c r="R107" s="471"/>
      <c r="S107" s="471"/>
      <c r="T107" s="471"/>
      <c r="U107" s="471"/>
      <c r="V107" s="471"/>
      <c r="W107" s="471"/>
      <c r="X107" s="471"/>
      <c r="Y107" s="471"/>
      <c r="Z107" s="471"/>
      <c r="AA107" s="472"/>
      <c r="AB107" s="476"/>
      <c r="AC107" s="477"/>
      <c r="AD107" s="477"/>
      <c r="AE107" s="477"/>
      <c r="AF107" s="478"/>
      <c r="AG107" s="478"/>
      <c r="AH107" s="478"/>
      <c r="AI107" s="478"/>
      <c r="AJ107" s="478"/>
      <c r="AK107" s="479"/>
      <c r="AL107" s="479"/>
      <c r="AM107" s="479"/>
      <c r="AN107" s="479"/>
      <c r="AO107" s="479"/>
      <c r="AP107" s="486">
        <f>AF107*AK107</f>
        <v>0</v>
      </c>
      <c r="AQ107" s="486"/>
      <c r="AR107" s="486"/>
      <c r="AS107" s="486"/>
      <c r="AT107" s="486"/>
      <c r="AU107" s="487"/>
      <c r="AV107" s="488"/>
      <c r="AW107" s="488"/>
      <c r="AX107" s="491"/>
      <c r="AY107" s="492"/>
      <c r="AZ107" s="492"/>
      <c r="BA107" s="492"/>
      <c r="BB107" s="492"/>
      <c r="BC107" s="492"/>
      <c r="BD107" s="492"/>
      <c r="BE107" s="493"/>
    </row>
    <row r="108" spans="2:57" ht="12.75" customHeight="1">
      <c r="B108" s="4"/>
      <c r="C108" s="11"/>
      <c r="D108" s="21"/>
      <c r="E108" s="22"/>
      <c r="F108" s="22"/>
      <c r="G108" s="22"/>
      <c r="H108" s="22"/>
      <c r="I108" s="22"/>
      <c r="J108" s="22"/>
      <c r="K108" s="22"/>
      <c r="L108" s="22"/>
      <c r="M108" s="22"/>
      <c r="N108" s="473"/>
      <c r="O108" s="474"/>
      <c r="P108" s="474"/>
      <c r="Q108" s="474"/>
      <c r="R108" s="474"/>
      <c r="S108" s="474"/>
      <c r="T108" s="474"/>
      <c r="U108" s="474"/>
      <c r="V108" s="474"/>
      <c r="W108" s="474"/>
      <c r="X108" s="474"/>
      <c r="Y108" s="474"/>
      <c r="Z108" s="474"/>
      <c r="AA108" s="475"/>
      <c r="AB108" s="477"/>
      <c r="AC108" s="477"/>
      <c r="AD108" s="477"/>
      <c r="AE108" s="477"/>
      <c r="AF108" s="478"/>
      <c r="AG108" s="478"/>
      <c r="AH108" s="478"/>
      <c r="AI108" s="478"/>
      <c r="AJ108" s="478"/>
      <c r="AK108" s="479"/>
      <c r="AL108" s="479"/>
      <c r="AM108" s="479"/>
      <c r="AN108" s="479"/>
      <c r="AO108" s="479"/>
      <c r="AP108" s="486"/>
      <c r="AQ108" s="486"/>
      <c r="AR108" s="486"/>
      <c r="AS108" s="486"/>
      <c r="AT108" s="486"/>
      <c r="AU108" s="489"/>
      <c r="AV108" s="86"/>
      <c r="AW108" s="86"/>
      <c r="AX108" s="494"/>
      <c r="AY108" s="495"/>
      <c r="AZ108" s="495"/>
      <c r="BA108" s="495"/>
      <c r="BB108" s="495"/>
      <c r="BC108" s="495"/>
      <c r="BD108" s="495"/>
      <c r="BE108" s="496"/>
    </row>
    <row r="109" spans="2:57" ht="12.75" customHeight="1">
      <c r="B109" s="4"/>
      <c r="C109" s="11"/>
      <c r="D109" s="21"/>
      <c r="E109" s="22"/>
      <c r="F109" s="22"/>
      <c r="G109" s="22"/>
      <c r="H109" s="22"/>
      <c r="I109" s="22"/>
      <c r="J109" s="22"/>
      <c r="K109" s="22"/>
      <c r="L109" s="22"/>
      <c r="M109" s="22"/>
      <c r="N109" s="464"/>
      <c r="O109" s="465"/>
      <c r="P109" s="465"/>
      <c r="Q109" s="465"/>
      <c r="R109" s="465"/>
      <c r="S109" s="465"/>
      <c r="T109" s="465"/>
      <c r="U109" s="465"/>
      <c r="V109" s="465"/>
      <c r="W109" s="465"/>
      <c r="X109" s="465"/>
      <c r="Y109" s="465"/>
      <c r="Z109" s="465"/>
      <c r="AA109" s="466"/>
      <c r="AB109" s="477"/>
      <c r="AC109" s="477"/>
      <c r="AD109" s="477"/>
      <c r="AE109" s="477"/>
      <c r="AF109" s="478"/>
      <c r="AG109" s="478"/>
      <c r="AH109" s="478"/>
      <c r="AI109" s="478"/>
      <c r="AJ109" s="478"/>
      <c r="AK109" s="479"/>
      <c r="AL109" s="479"/>
      <c r="AM109" s="479"/>
      <c r="AN109" s="479"/>
      <c r="AO109" s="479"/>
      <c r="AP109" s="486"/>
      <c r="AQ109" s="486"/>
      <c r="AR109" s="486"/>
      <c r="AS109" s="486"/>
      <c r="AT109" s="486"/>
      <c r="AU109" s="489"/>
      <c r="AV109" s="86"/>
      <c r="AW109" s="86"/>
      <c r="AX109" s="494"/>
      <c r="AY109" s="495"/>
      <c r="AZ109" s="495"/>
      <c r="BA109" s="495"/>
      <c r="BB109" s="495"/>
      <c r="BC109" s="495"/>
      <c r="BD109" s="495"/>
      <c r="BE109" s="496"/>
    </row>
    <row r="110" spans="2:57" ht="12.75" customHeight="1">
      <c r="B110" s="4"/>
      <c r="C110" s="11"/>
      <c r="D110" s="23"/>
      <c r="E110" s="24"/>
      <c r="F110" s="24"/>
      <c r="G110" s="24"/>
      <c r="H110" s="24"/>
      <c r="I110" s="24"/>
      <c r="J110" s="24"/>
      <c r="K110" s="24"/>
      <c r="L110" s="24"/>
      <c r="M110" s="24"/>
      <c r="N110" s="467" t="s">
        <v>168</v>
      </c>
      <c r="O110" s="468"/>
      <c r="P110" s="468"/>
      <c r="Q110" s="468"/>
      <c r="R110" s="468"/>
      <c r="S110" s="468"/>
      <c r="T110" s="468"/>
      <c r="U110" s="468"/>
      <c r="V110" s="468"/>
      <c r="W110" s="468"/>
      <c r="X110" s="468"/>
      <c r="Y110" s="468"/>
      <c r="Z110" s="468"/>
      <c r="AA110" s="469"/>
      <c r="AB110" s="477"/>
      <c r="AC110" s="477"/>
      <c r="AD110" s="477"/>
      <c r="AE110" s="477"/>
      <c r="AF110" s="478"/>
      <c r="AG110" s="478"/>
      <c r="AH110" s="478"/>
      <c r="AI110" s="478"/>
      <c r="AJ110" s="478"/>
      <c r="AK110" s="479"/>
      <c r="AL110" s="479"/>
      <c r="AM110" s="479"/>
      <c r="AN110" s="479"/>
      <c r="AO110" s="479"/>
      <c r="AP110" s="486"/>
      <c r="AQ110" s="486"/>
      <c r="AR110" s="486"/>
      <c r="AS110" s="486"/>
      <c r="AT110" s="486"/>
      <c r="AU110" s="490"/>
      <c r="AV110" s="87"/>
      <c r="AW110" s="87"/>
      <c r="AX110" s="497"/>
      <c r="AY110" s="498"/>
      <c r="AZ110" s="498"/>
      <c r="BA110" s="498"/>
      <c r="BB110" s="498"/>
      <c r="BC110" s="498"/>
      <c r="BD110" s="498"/>
      <c r="BE110" s="499"/>
    </row>
    <row r="111" spans="2:57" ht="12.75" customHeight="1">
      <c r="B111" s="4"/>
      <c r="C111" s="11"/>
      <c r="D111" s="19"/>
      <c r="E111" s="20"/>
      <c r="F111" s="20"/>
      <c r="G111" s="20"/>
      <c r="H111" s="20"/>
      <c r="I111" s="20"/>
      <c r="J111" s="20"/>
      <c r="K111" s="20"/>
      <c r="L111" s="20"/>
      <c r="M111" s="20"/>
      <c r="N111" s="470"/>
      <c r="O111" s="471"/>
      <c r="P111" s="471"/>
      <c r="Q111" s="471"/>
      <c r="R111" s="471"/>
      <c r="S111" s="471"/>
      <c r="T111" s="471"/>
      <c r="U111" s="471"/>
      <c r="V111" s="471"/>
      <c r="W111" s="471"/>
      <c r="X111" s="471"/>
      <c r="Y111" s="471"/>
      <c r="Z111" s="471"/>
      <c r="AA111" s="472"/>
      <c r="AB111" s="476"/>
      <c r="AC111" s="477"/>
      <c r="AD111" s="477"/>
      <c r="AE111" s="477"/>
      <c r="AF111" s="478"/>
      <c r="AG111" s="478"/>
      <c r="AH111" s="478"/>
      <c r="AI111" s="478"/>
      <c r="AJ111" s="478"/>
      <c r="AK111" s="479"/>
      <c r="AL111" s="479"/>
      <c r="AM111" s="479"/>
      <c r="AN111" s="479"/>
      <c r="AO111" s="479"/>
      <c r="AP111" s="486">
        <f>AF111*AK111</f>
        <v>0</v>
      </c>
      <c r="AQ111" s="486"/>
      <c r="AR111" s="486"/>
      <c r="AS111" s="486"/>
      <c r="AT111" s="486"/>
      <c r="AU111" s="487"/>
      <c r="AV111" s="488"/>
      <c r="AW111" s="488"/>
      <c r="AX111" s="491"/>
      <c r="AY111" s="492"/>
      <c r="AZ111" s="492"/>
      <c r="BA111" s="492"/>
      <c r="BB111" s="492"/>
      <c r="BC111" s="492"/>
      <c r="BD111" s="492"/>
      <c r="BE111" s="493"/>
    </row>
    <row r="112" spans="2:57" ht="12.75" customHeight="1">
      <c r="B112" s="4"/>
      <c r="C112" s="11"/>
      <c r="D112" s="21"/>
      <c r="E112" s="22"/>
      <c r="F112" s="22"/>
      <c r="G112" s="22"/>
      <c r="H112" s="22"/>
      <c r="I112" s="22"/>
      <c r="J112" s="22"/>
      <c r="K112" s="22"/>
      <c r="L112" s="22"/>
      <c r="M112" s="22"/>
      <c r="N112" s="473"/>
      <c r="O112" s="474"/>
      <c r="P112" s="474"/>
      <c r="Q112" s="474"/>
      <c r="R112" s="474"/>
      <c r="S112" s="474"/>
      <c r="T112" s="474"/>
      <c r="U112" s="474"/>
      <c r="V112" s="474"/>
      <c r="W112" s="474"/>
      <c r="X112" s="474"/>
      <c r="Y112" s="474"/>
      <c r="Z112" s="474"/>
      <c r="AA112" s="475"/>
      <c r="AB112" s="477"/>
      <c r="AC112" s="477"/>
      <c r="AD112" s="477"/>
      <c r="AE112" s="477"/>
      <c r="AF112" s="478"/>
      <c r="AG112" s="478"/>
      <c r="AH112" s="478"/>
      <c r="AI112" s="478"/>
      <c r="AJ112" s="478"/>
      <c r="AK112" s="479"/>
      <c r="AL112" s="479"/>
      <c r="AM112" s="479"/>
      <c r="AN112" s="479"/>
      <c r="AO112" s="479"/>
      <c r="AP112" s="486"/>
      <c r="AQ112" s="486"/>
      <c r="AR112" s="486"/>
      <c r="AS112" s="486"/>
      <c r="AT112" s="486"/>
      <c r="AU112" s="489"/>
      <c r="AV112" s="86"/>
      <c r="AW112" s="86"/>
      <c r="AX112" s="494"/>
      <c r="AY112" s="495"/>
      <c r="AZ112" s="495"/>
      <c r="BA112" s="495"/>
      <c r="BB112" s="495"/>
      <c r="BC112" s="495"/>
      <c r="BD112" s="495"/>
      <c r="BE112" s="496"/>
    </row>
    <row r="113" spans="2:58" ht="12.75" customHeight="1">
      <c r="B113" s="4"/>
      <c r="C113" s="11"/>
      <c r="D113" s="21"/>
      <c r="E113" s="22"/>
      <c r="F113" s="22"/>
      <c r="G113" s="22"/>
      <c r="H113" s="22"/>
      <c r="I113" s="22"/>
      <c r="J113" s="22"/>
      <c r="K113" s="22"/>
      <c r="L113" s="22"/>
      <c r="M113" s="22"/>
      <c r="N113" s="464"/>
      <c r="O113" s="465"/>
      <c r="P113" s="465"/>
      <c r="Q113" s="465"/>
      <c r="R113" s="465"/>
      <c r="S113" s="465"/>
      <c r="T113" s="465"/>
      <c r="U113" s="465"/>
      <c r="V113" s="465"/>
      <c r="W113" s="465"/>
      <c r="X113" s="465"/>
      <c r="Y113" s="465"/>
      <c r="Z113" s="465"/>
      <c r="AA113" s="466"/>
      <c r="AB113" s="477"/>
      <c r="AC113" s="477"/>
      <c r="AD113" s="477"/>
      <c r="AE113" s="477"/>
      <c r="AF113" s="478"/>
      <c r="AG113" s="478"/>
      <c r="AH113" s="478"/>
      <c r="AI113" s="478"/>
      <c r="AJ113" s="478"/>
      <c r="AK113" s="479"/>
      <c r="AL113" s="479"/>
      <c r="AM113" s="479"/>
      <c r="AN113" s="479"/>
      <c r="AO113" s="479"/>
      <c r="AP113" s="486"/>
      <c r="AQ113" s="486"/>
      <c r="AR113" s="486"/>
      <c r="AS113" s="486"/>
      <c r="AT113" s="486"/>
      <c r="AU113" s="489"/>
      <c r="AV113" s="86"/>
      <c r="AW113" s="86"/>
      <c r="AX113" s="494"/>
      <c r="AY113" s="495"/>
      <c r="AZ113" s="495"/>
      <c r="BA113" s="495"/>
      <c r="BB113" s="495"/>
      <c r="BC113" s="495"/>
      <c r="BD113" s="495"/>
      <c r="BE113" s="496"/>
    </row>
    <row r="114" spans="2:58" ht="12.75" customHeight="1">
      <c r="B114" s="4"/>
      <c r="C114" s="11"/>
      <c r="D114" s="23"/>
      <c r="E114" s="24"/>
      <c r="F114" s="24"/>
      <c r="G114" s="24"/>
      <c r="H114" s="24"/>
      <c r="I114" s="24"/>
      <c r="J114" s="24"/>
      <c r="K114" s="24"/>
      <c r="L114" s="24"/>
      <c r="M114" s="24"/>
      <c r="N114" s="467" t="s">
        <v>168</v>
      </c>
      <c r="O114" s="468"/>
      <c r="P114" s="468"/>
      <c r="Q114" s="468"/>
      <c r="R114" s="468"/>
      <c r="S114" s="468"/>
      <c r="T114" s="468"/>
      <c r="U114" s="468"/>
      <c r="V114" s="468"/>
      <c r="W114" s="468"/>
      <c r="X114" s="468"/>
      <c r="Y114" s="468"/>
      <c r="Z114" s="468"/>
      <c r="AA114" s="469"/>
      <c r="AB114" s="477"/>
      <c r="AC114" s="477"/>
      <c r="AD114" s="477"/>
      <c r="AE114" s="477"/>
      <c r="AF114" s="478"/>
      <c r="AG114" s="478"/>
      <c r="AH114" s="478"/>
      <c r="AI114" s="478"/>
      <c r="AJ114" s="478"/>
      <c r="AK114" s="479"/>
      <c r="AL114" s="479"/>
      <c r="AM114" s="479"/>
      <c r="AN114" s="479"/>
      <c r="AO114" s="479"/>
      <c r="AP114" s="486"/>
      <c r="AQ114" s="486"/>
      <c r="AR114" s="486"/>
      <c r="AS114" s="486"/>
      <c r="AT114" s="486"/>
      <c r="AU114" s="490"/>
      <c r="AV114" s="87"/>
      <c r="AW114" s="87"/>
      <c r="AX114" s="497"/>
      <c r="AY114" s="498"/>
      <c r="AZ114" s="498"/>
      <c r="BA114" s="498"/>
      <c r="BB114" s="498"/>
      <c r="BC114" s="498"/>
      <c r="BD114" s="498"/>
      <c r="BE114" s="499"/>
    </row>
    <row r="115" spans="2:58" ht="15.75" customHeight="1">
      <c r="X115" s="14"/>
      <c r="Y115" s="517" t="s">
        <v>175</v>
      </c>
      <c r="Z115" s="207"/>
      <c r="AA115" s="207"/>
      <c r="AB115" s="207"/>
      <c r="AC115" s="207"/>
      <c r="AD115" s="207"/>
      <c r="AE115" s="202"/>
      <c r="AF115" s="521">
        <v>3</v>
      </c>
      <c r="AG115" s="522"/>
      <c r="AH115" s="523"/>
      <c r="AI115" s="527" t="s">
        <v>11</v>
      </c>
      <c r="AJ115" s="105"/>
      <c r="AK115" s="85" t="s">
        <v>25</v>
      </c>
      <c r="AL115" s="85"/>
      <c r="AM115" s="85"/>
      <c r="AN115" s="85"/>
      <c r="AO115" s="85"/>
      <c r="AP115" s="85"/>
      <c r="AQ115" s="85"/>
      <c r="AR115" s="85"/>
      <c r="AS115" s="85"/>
      <c r="AT115" s="85"/>
      <c r="AU115" s="500">
        <f>SUM(AP95:AT114)</f>
        <v>340</v>
      </c>
      <c r="AV115" s="501"/>
      <c r="AW115" s="501"/>
      <c r="AX115" s="501"/>
      <c r="AY115" s="501"/>
      <c r="AZ115" s="501"/>
      <c r="BA115" s="501"/>
      <c r="BB115" s="501"/>
      <c r="BC115" s="501"/>
      <c r="BD115" s="501"/>
      <c r="BE115" s="502"/>
    </row>
    <row r="116" spans="2:58" ht="15.75" customHeight="1">
      <c r="X116" s="4"/>
      <c r="Y116" s="518"/>
      <c r="Z116" s="519"/>
      <c r="AA116" s="519"/>
      <c r="AB116" s="519"/>
      <c r="AC116" s="519"/>
      <c r="AD116" s="519"/>
      <c r="AE116" s="520"/>
      <c r="AF116" s="524"/>
      <c r="AG116" s="525"/>
      <c r="AH116" s="526"/>
      <c r="AI116" s="528"/>
      <c r="AJ116" s="383"/>
      <c r="AK116" s="110"/>
      <c r="AL116" s="110"/>
      <c r="AM116" s="110"/>
      <c r="AN116" s="110"/>
      <c r="AO116" s="110"/>
      <c r="AP116" s="110"/>
      <c r="AQ116" s="110"/>
      <c r="AR116" s="110"/>
      <c r="AS116" s="110"/>
      <c r="AT116" s="110"/>
      <c r="AU116" s="503"/>
      <c r="AV116" s="504"/>
      <c r="AW116" s="504"/>
      <c r="AX116" s="504"/>
      <c r="AY116" s="504"/>
      <c r="AZ116" s="504"/>
      <c r="BA116" s="504"/>
      <c r="BB116" s="504"/>
      <c r="BC116" s="504"/>
      <c r="BD116" s="504"/>
      <c r="BE116" s="505"/>
    </row>
    <row r="117" spans="2:58" ht="20.25" customHeight="1">
      <c r="X117" s="4"/>
      <c r="Y117" s="506" t="s">
        <v>176</v>
      </c>
      <c r="Z117" s="507"/>
      <c r="AA117" s="507"/>
      <c r="AB117" s="507"/>
      <c r="AC117" s="507"/>
      <c r="AD117" s="507"/>
      <c r="AE117" s="508"/>
      <c r="AF117" s="509">
        <v>2</v>
      </c>
      <c r="AG117" s="510"/>
      <c r="AH117" s="511"/>
      <c r="AI117" s="512" t="s">
        <v>106</v>
      </c>
      <c r="AJ117" s="108"/>
      <c r="AK117" s="513" t="s">
        <v>177</v>
      </c>
      <c r="AL117" s="513"/>
      <c r="AM117" s="513"/>
      <c r="AN117" s="513"/>
      <c r="AO117" s="513"/>
      <c r="AP117" s="513"/>
      <c r="AQ117" s="513"/>
      <c r="AR117" s="513"/>
      <c r="AS117" s="513"/>
      <c r="AT117" s="513"/>
      <c r="AU117" s="514">
        <v>260</v>
      </c>
      <c r="AV117" s="515"/>
      <c r="AW117" s="515"/>
      <c r="AX117" s="515"/>
      <c r="AY117" s="515"/>
      <c r="AZ117" s="515"/>
      <c r="BA117" s="515"/>
      <c r="BB117" s="515"/>
      <c r="BC117" s="515"/>
      <c r="BD117" s="515"/>
      <c r="BE117" s="516"/>
    </row>
    <row r="118" spans="2:58" ht="15" customHeight="1">
      <c r="B118" s="2" t="s">
        <v>178</v>
      </c>
      <c r="D118" s="13"/>
      <c r="E118" s="13"/>
      <c r="F118" s="13"/>
      <c r="G118" s="13"/>
      <c r="H118" s="13"/>
      <c r="I118" s="13"/>
      <c r="J118" s="13"/>
      <c r="K118" s="13"/>
      <c r="L118" s="13"/>
    </row>
    <row r="119" spans="2:58" ht="12.75" customHeight="1">
      <c r="B119" s="4"/>
      <c r="C119" s="11"/>
      <c r="D119" s="201" t="s">
        <v>18</v>
      </c>
      <c r="E119" s="181"/>
      <c r="F119" s="181"/>
      <c r="G119" s="181"/>
      <c r="H119" s="181"/>
      <c r="I119" s="181"/>
      <c r="J119" s="181"/>
      <c r="K119" s="181"/>
      <c r="L119" s="181"/>
      <c r="M119" s="529"/>
      <c r="N119" s="181" t="s">
        <v>179</v>
      </c>
      <c r="O119" s="181"/>
      <c r="P119" s="181"/>
      <c r="Q119" s="181"/>
      <c r="R119" s="181"/>
      <c r="S119" s="181"/>
      <c r="T119" s="181"/>
      <c r="U119" s="181"/>
      <c r="V119" s="181"/>
      <c r="W119" s="181"/>
      <c r="X119" s="181"/>
      <c r="Y119" s="181"/>
      <c r="Z119" s="181"/>
      <c r="AA119" s="181"/>
      <c r="AB119" s="201" t="s">
        <v>72</v>
      </c>
      <c r="AC119" s="181"/>
      <c r="AD119" s="181"/>
      <c r="AE119" s="529"/>
      <c r="AF119" s="201" t="s">
        <v>18</v>
      </c>
      <c r="AG119" s="181"/>
      <c r="AH119" s="181"/>
      <c r="AI119" s="181"/>
      <c r="AJ119" s="181"/>
      <c r="AK119" s="181"/>
      <c r="AL119" s="181"/>
      <c r="AM119" s="181"/>
      <c r="AN119" s="181"/>
      <c r="AO119" s="201" t="s">
        <v>180</v>
      </c>
      <c r="AP119" s="181"/>
      <c r="AQ119" s="181"/>
      <c r="AR119" s="181"/>
      <c r="AS119" s="181"/>
      <c r="AT119" s="181"/>
      <c r="AU119" s="181"/>
      <c r="AV119" s="181"/>
      <c r="AW119" s="181"/>
      <c r="AX119" s="181"/>
      <c r="AY119" s="181"/>
      <c r="AZ119" s="181"/>
      <c r="BA119" s="181"/>
      <c r="BB119" s="529"/>
      <c r="BC119" s="265" t="s">
        <v>72</v>
      </c>
      <c r="BD119" s="266"/>
      <c r="BE119" s="266"/>
      <c r="BF119" s="385"/>
    </row>
    <row r="120" spans="2:58" ht="12.75" customHeight="1">
      <c r="B120" s="4"/>
      <c r="C120" s="11"/>
      <c r="D120" s="530"/>
      <c r="E120" s="155"/>
      <c r="F120" s="155"/>
      <c r="G120" s="155"/>
      <c r="H120" s="155"/>
      <c r="I120" s="155"/>
      <c r="J120" s="155"/>
      <c r="K120" s="155"/>
      <c r="L120" s="155"/>
      <c r="M120" s="156"/>
      <c r="N120" s="534"/>
      <c r="O120" s="534"/>
      <c r="P120" s="534"/>
      <c r="Q120" s="534"/>
      <c r="R120" s="534"/>
      <c r="S120" s="534"/>
      <c r="T120" s="534"/>
      <c r="U120" s="534"/>
      <c r="V120" s="534"/>
      <c r="W120" s="534"/>
      <c r="X120" s="534"/>
      <c r="Y120" s="534"/>
      <c r="Z120" s="534"/>
      <c r="AA120" s="534"/>
      <c r="AB120" s="530"/>
      <c r="AC120" s="155"/>
      <c r="AD120" s="155"/>
      <c r="AE120" s="156"/>
      <c r="AF120" s="530"/>
      <c r="AG120" s="155"/>
      <c r="AH120" s="155"/>
      <c r="AI120" s="155"/>
      <c r="AJ120" s="155"/>
      <c r="AK120" s="155"/>
      <c r="AL120" s="155"/>
      <c r="AM120" s="155"/>
      <c r="AN120" s="155"/>
      <c r="AO120" s="535"/>
      <c r="AP120" s="534"/>
      <c r="AQ120" s="534"/>
      <c r="AR120" s="534"/>
      <c r="AS120" s="534"/>
      <c r="AT120" s="534"/>
      <c r="AU120" s="534"/>
      <c r="AV120" s="534"/>
      <c r="AW120" s="534"/>
      <c r="AX120" s="534"/>
      <c r="AY120" s="534"/>
      <c r="AZ120" s="534"/>
      <c r="BA120" s="534"/>
      <c r="BB120" s="536"/>
      <c r="BC120" s="386"/>
      <c r="BD120" s="387"/>
      <c r="BE120" s="387"/>
      <c r="BF120" s="388"/>
    </row>
    <row r="121" spans="2:58" ht="12.75" customHeight="1">
      <c r="B121" s="4"/>
      <c r="C121" s="11"/>
      <c r="D121" s="530"/>
      <c r="E121" s="155"/>
      <c r="F121" s="155"/>
      <c r="G121" s="155"/>
      <c r="H121" s="155"/>
      <c r="I121" s="155"/>
      <c r="J121" s="155"/>
      <c r="K121" s="155"/>
      <c r="L121" s="155"/>
      <c r="M121" s="156"/>
      <c r="N121" s="537" t="s">
        <v>156</v>
      </c>
      <c r="O121" s="537"/>
      <c r="P121" s="537"/>
      <c r="Q121" s="537"/>
      <c r="R121" s="537"/>
      <c r="S121" s="537"/>
      <c r="T121" s="537"/>
      <c r="U121" s="537"/>
      <c r="V121" s="537"/>
      <c r="W121" s="537"/>
      <c r="X121" s="537"/>
      <c r="Y121" s="537"/>
      <c r="Z121" s="537"/>
      <c r="AA121" s="537"/>
      <c r="AB121" s="530"/>
      <c r="AC121" s="155"/>
      <c r="AD121" s="155"/>
      <c r="AE121" s="156"/>
      <c r="AF121" s="530"/>
      <c r="AG121" s="155"/>
      <c r="AH121" s="155"/>
      <c r="AI121" s="155"/>
      <c r="AJ121" s="155"/>
      <c r="AK121" s="155"/>
      <c r="AL121" s="155"/>
      <c r="AM121" s="155"/>
      <c r="AN121" s="155"/>
      <c r="AO121" s="538" t="s">
        <v>181</v>
      </c>
      <c r="AP121" s="537"/>
      <c r="AQ121" s="537"/>
      <c r="AR121" s="537"/>
      <c r="AS121" s="537"/>
      <c r="AT121" s="537"/>
      <c r="AU121" s="537"/>
      <c r="AV121" s="537"/>
      <c r="AW121" s="537"/>
      <c r="AX121" s="537"/>
      <c r="AY121" s="537"/>
      <c r="AZ121" s="537"/>
      <c r="BA121" s="537"/>
      <c r="BB121" s="539"/>
      <c r="BC121" s="386"/>
      <c r="BD121" s="387"/>
      <c r="BE121" s="387"/>
      <c r="BF121" s="388"/>
    </row>
    <row r="122" spans="2:58" ht="12.75" customHeight="1">
      <c r="B122" s="4"/>
      <c r="C122" s="11"/>
      <c r="D122" s="531"/>
      <c r="E122" s="532"/>
      <c r="F122" s="532"/>
      <c r="G122" s="532"/>
      <c r="H122" s="532"/>
      <c r="I122" s="532"/>
      <c r="J122" s="532"/>
      <c r="K122" s="532"/>
      <c r="L122" s="532"/>
      <c r="M122" s="533"/>
      <c r="N122" s="273" t="s">
        <v>182</v>
      </c>
      <c r="O122" s="273"/>
      <c r="P122" s="273"/>
      <c r="Q122" s="273"/>
      <c r="R122" s="273"/>
      <c r="S122" s="273"/>
      <c r="T122" s="273"/>
      <c r="U122" s="273"/>
      <c r="V122" s="273"/>
      <c r="W122" s="273"/>
      <c r="X122" s="273"/>
      <c r="Y122" s="273"/>
      <c r="Z122" s="273"/>
      <c r="AA122" s="273"/>
      <c r="AB122" s="531"/>
      <c r="AC122" s="532"/>
      <c r="AD122" s="532"/>
      <c r="AE122" s="533"/>
      <c r="AF122" s="531"/>
      <c r="AG122" s="532"/>
      <c r="AH122" s="532"/>
      <c r="AI122" s="532"/>
      <c r="AJ122" s="532"/>
      <c r="AK122" s="532"/>
      <c r="AL122" s="532"/>
      <c r="AM122" s="532"/>
      <c r="AN122" s="532"/>
      <c r="AO122" s="540" t="s">
        <v>183</v>
      </c>
      <c r="AP122" s="273"/>
      <c r="AQ122" s="273"/>
      <c r="AR122" s="273"/>
      <c r="AS122" s="273"/>
      <c r="AT122" s="273"/>
      <c r="AU122" s="273"/>
      <c r="AV122" s="273"/>
      <c r="AW122" s="273"/>
      <c r="AX122" s="273"/>
      <c r="AY122" s="273"/>
      <c r="AZ122" s="273"/>
      <c r="BA122" s="273"/>
      <c r="BB122" s="274"/>
      <c r="BC122" s="267"/>
      <c r="BD122" s="268"/>
      <c r="BE122" s="268"/>
      <c r="BF122" s="389"/>
    </row>
    <row r="123" spans="2:58" ht="12.75" customHeight="1">
      <c r="B123" s="4"/>
      <c r="C123" s="11"/>
      <c r="D123" s="541"/>
      <c r="E123" s="542"/>
      <c r="F123" s="542"/>
      <c r="G123" s="542"/>
      <c r="H123" s="542"/>
      <c r="I123" s="542"/>
      <c r="J123" s="542"/>
      <c r="K123" s="542"/>
      <c r="L123" s="542"/>
      <c r="M123" s="543"/>
      <c r="N123" s="295" t="s">
        <v>184</v>
      </c>
      <c r="O123" s="296"/>
      <c r="P123" s="296"/>
      <c r="Q123" s="296"/>
      <c r="R123" s="296"/>
      <c r="S123" s="296"/>
      <c r="T123" s="296"/>
      <c r="U123" s="296"/>
      <c r="V123" s="296"/>
      <c r="W123" s="296"/>
      <c r="X123" s="296"/>
      <c r="Y123" s="296"/>
      <c r="Z123" s="296"/>
      <c r="AA123" s="547"/>
      <c r="AB123" s="551" t="s">
        <v>173</v>
      </c>
      <c r="AC123" s="552"/>
      <c r="AD123" s="552"/>
      <c r="AE123" s="553"/>
      <c r="AF123" s="541"/>
      <c r="AG123" s="542"/>
      <c r="AH123" s="542"/>
      <c r="AI123" s="542"/>
      <c r="AJ123" s="542"/>
      <c r="AK123" s="542"/>
      <c r="AL123" s="542"/>
      <c r="AM123" s="542"/>
      <c r="AN123" s="543"/>
      <c r="AO123" s="295" t="s">
        <v>185</v>
      </c>
      <c r="AP123" s="296"/>
      <c r="AQ123" s="296"/>
      <c r="AR123" s="296"/>
      <c r="AS123" s="296"/>
      <c r="AT123" s="296"/>
      <c r="AU123" s="296"/>
      <c r="AV123" s="296"/>
      <c r="AW123" s="296"/>
      <c r="AX123" s="296"/>
      <c r="AY123" s="296"/>
      <c r="AZ123" s="296"/>
      <c r="BA123" s="296"/>
      <c r="BB123" s="547"/>
      <c r="BC123" s="551" t="s">
        <v>173</v>
      </c>
      <c r="BD123" s="552"/>
      <c r="BE123" s="552"/>
      <c r="BF123" s="553"/>
    </row>
    <row r="124" spans="2:58" ht="12.75" customHeight="1">
      <c r="B124" s="4"/>
      <c r="C124" s="11"/>
      <c r="D124" s="544"/>
      <c r="E124" s="545"/>
      <c r="F124" s="545"/>
      <c r="G124" s="545"/>
      <c r="H124" s="545"/>
      <c r="I124" s="545"/>
      <c r="J124" s="545"/>
      <c r="K124" s="545"/>
      <c r="L124" s="545"/>
      <c r="M124" s="546"/>
      <c r="N124" s="548"/>
      <c r="O124" s="549"/>
      <c r="P124" s="549"/>
      <c r="Q124" s="549"/>
      <c r="R124" s="549"/>
      <c r="S124" s="549"/>
      <c r="T124" s="549"/>
      <c r="U124" s="549"/>
      <c r="V124" s="549"/>
      <c r="W124" s="549"/>
      <c r="X124" s="549"/>
      <c r="Y124" s="549"/>
      <c r="Z124" s="549"/>
      <c r="AA124" s="550"/>
      <c r="AB124" s="554"/>
      <c r="AC124" s="555"/>
      <c r="AD124" s="555"/>
      <c r="AE124" s="556"/>
      <c r="AF124" s="544"/>
      <c r="AG124" s="545"/>
      <c r="AH124" s="545"/>
      <c r="AI124" s="545"/>
      <c r="AJ124" s="545"/>
      <c r="AK124" s="545"/>
      <c r="AL124" s="545"/>
      <c r="AM124" s="545"/>
      <c r="AN124" s="546"/>
      <c r="AO124" s="548"/>
      <c r="AP124" s="549"/>
      <c r="AQ124" s="549"/>
      <c r="AR124" s="549"/>
      <c r="AS124" s="549"/>
      <c r="AT124" s="549"/>
      <c r="AU124" s="549"/>
      <c r="AV124" s="549"/>
      <c r="AW124" s="549"/>
      <c r="AX124" s="549"/>
      <c r="AY124" s="549"/>
      <c r="AZ124" s="549"/>
      <c r="BA124" s="549"/>
      <c r="BB124" s="550"/>
      <c r="BC124" s="554"/>
      <c r="BD124" s="555"/>
      <c r="BE124" s="555"/>
      <c r="BF124" s="556"/>
    </row>
    <row r="125" spans="2:58" ht="12.75" customHeight="1">
      <c r="B125" s="4"/>
      <c r="C125" s="11"/>
      <c r="D125" s="544"/>
      <c r="E125" s="545"/>
      <c r="F125" s="545"/>
      <c r="G125" s="545"/>
      <c r="H125" s="545"/>
      <c r="I125" s="545"/>
      <c r="J125" s="545"/>
      <c r="K125" s="545"/>
      <c r="L125" s="545"/>
      <c r="M125" s="546"/>
      <c r="N125" s="560" t="s">
        <v>159</v>
      </c>
      <c r="O125" s="561"/>
      <c r="P125" s="561"/>
      <c r="Q125" s="561"/>
      <c r="R125" s="561"/>
      <c r="S125" s="561"/>
      <c r="T125" s="561"/>
      <c r="U125" s="561"/>
      <c r="V125" s="561"/>
      <c r="W125" s="561"/>
      <c r="X125" s="561"/>
      <c r="Y125" s="561"/>
      <c r="Z125" s="561"/>
      <c r="AA125" s="562"/>
      <c r="AB125" s="554"/>
      <c r="AC125" s="555"/>
      <c r="AD125" s="555"/>
      <c r="AE125" s="556"/>
      <c r="AF125" s="544"/>
      <c r="AG125" s="545"/>
      <c r="AH125" s="545"/>
      <c r="AI125" s="545"/>
      <c r="AJ125" s="545"/>
      <c r="AK125" s="545"/>
      <c r="AL125" s="545"/>
      <c r="AM125" s="545"/>
      <c r="AN125" s="546"/>
      <c r="AO125" s="560"/>
      <c r="AP125" s="561"/>
      <c r="AQ125" s="561"/>
      <c r="AR125" s="561"/>
      <c r="AS125" s="561"/>
      <c r="AT125" s="561"/>
      <c r="AU125" s="561"/>
      <c r="AV125" s="561"/>
      <c r="AW125" s="561"/>
      <c r="AX125" s="561"/>
      <c r="AY125" s="561"/>
      <c r="AZ125" s="561"/>
      <c r="BA125" s="561"/>
      <c r="BB125" s="562"/>
      <c r="BC125" s="554"/>
      <c r="BD125" s="555"/>
      <c r="BE125" s="555"/>
      <c r="BF125" s="556"/>
    </row>
    <row r="126" spans="2:58" ht="12.75" customHeight="1">
      <c r="B126" s="4"/>
      <c r="C126" s="11"/>
      <c r="D126" s="442"/>
      <c r="E126" s="443"/>
      <c r="F126" s="443"/>
      <c r="G126" s="443"/>
      <c r="H126" s="443"/>
      <c r="I126" s="443"/>
      <c r="J126" s="443"/>
      <c r="K126" s="443"/>
      <c r="L126" s="443"/>
      <c r="M126" s="444"/>
      <c r="N126" s="563" t="s">
        <v>186</v>
      </c>
      <c r="O126" s="564"/>
      <c r="P126" s="564"/>
      <c r="Q126" s="564"/>
      <c r="R126" s="564"/>
      <c r="S126" s="564"/>
      <c r="T126" s="564"/>
      <c r="U126" s="564"/>
      <c r="V126" s="564"/>
      <c r="W126" s="564"/>
      <c r="X126" s="564"/>
      <c r="Y126" s="564"/>
      <c r="Z126" s="564"/>
      <c r="AA126" s="565"/>
      <c r="AB126" s="557"/>
      <c r="AC126" s="558"/>
      <c r="AD126" s="558"/>
      <c r="AE126" s="559"/>
      <c r="AF126" s="442"/>
      <c r="AG126" s="443"/>
      <c r="AH126" s="443"/>
      <c r="AI126" s="443"/>
      <c r="AJ126" s="443"/>
      <c r="AK126" s="443"/>
      <c r="AL126" s="443"/>
      <c r="AM126" s="443"/>
      <c r="AN126" s="444"/>
      <c r="AO126" s="563" t="s">
        <v>174</v>
      </c>
      <c r="AP126" s="564"/>
      <c r="AQ126" s="564"/>
      <c r="AR126" s="564"/>
      <c r="AS126" s="564"/>
      <c r="AT126" s="564"/>
      <c r="AU126" s="564"/>
      <c r="AV126" s="564"/>
      <c r="AW126" s="564"/>
      <c r="AX126" s="564"/>
      <c r="AY126" s="564"/>
      <c r="AZ126" s="564"/>
      <c r="BA126" s="564"/>
      <c r="BB126" s="565"/>
      <c r="BC126" s="557"/>
      <c r="BD126" s="558"/>
      <c r="BE126" s="558"/>
      <c r="BF126" s="559"/>
    </row>
    <row r="127" spans="2:58" ht="12.75" customHeight="1">
      <c r="B127" s="4"/>
      <c r="C127" s="11"/>
      <c r="D127" s="541"/>
      <c r="E127" s="542"/>
      <c r="F127" s="542"/>
      <c r="G127" s="542"/>
      <c r="H127" s="542"/>
      <c r="I127" s="542"/>
      <c r="J127" s="542"/>
      <c r="K127" s="542"/>
      <c r="L127" s="542"/>
      <c r="M127" s="543"/>
      <c r="N127" s="295" t="s">
        <v>184</v>
      </c>
      <c r="O127" s="296"/>
      <c r="P127" s="296"/>
      <c r="Q127" s="296"/>
      <c r="R127" s="296"/>
      <c r="S127" s="296"/>
      <c r="T127" s="296"/>
      <c r="U127" s="296"/>
      <c r="V127" s="296"/>
      <c r="W127" s="296"/>
      <c r="X127" s="296"/>
      <c r="Y127" s="296"/>
      <c r="Z127" s="296"/>
      <c r="AA127" s="547"/>
      <c r="AB127" s="551" t="s">
        <v>173</v>
      </c>
      <c r="AC127" s="552"/>
      <c r="AD127" s="552"/>
      <c r="AE127" s="553"/>
      <c r="AF127" s="541"/>
      <c r="AG127" s="542"/>
      <c r="AH127" s="542"/>
      <c r="AI127" s="542"/>
      <c r="AJ127" s="542"/>
      <c r="AK127" s="542"/>
      <c r="AL127" s="542"/>
      <c r="AM127" s="542"/>
      <c r="AN127" s="543"/>
      <c r="AO127" s="295"/>
      <c r="AP127" s="296"/>
      <c r="AQ127" s="296"/>
      <c r="AR127" s="296"/>
      <c r="AS127" s="296"/>
      <c r="AT127" s="296"/>
      <c r="AU127" s="296"/>
      <c r="AV127" s="296"/>
      <c r="AW127" s="296"/>
      <c r="AX127" s="296"/>
      <c r="AY127" s="296"/>
      <c r="AZ127" s="296"/>
      <c r="BA127" s="296"/>
      <c r="BB127" s="547"/>
      <c r="BC127" s="551"/>
      <c r="BD127" s="552"/>
      <c r="BE127" s="552"/>
      <c r="BF127" s="553"/>
    </row>
    <row r="128" spans="2:58" ht="12.75" customHeight="1">
      <c r="B128" s="4"/>
      <c r="C128" s="11"/>
      <c r="D128" s="544"/>
      <c r="E128" s="545"/>
      <c r="F128" s="545"/>
      <c r="G128" s="545"/>
      <c r="H128" s="545"/>
      <c r="I128" s="545"/>
      <c r="J128" s="545"/>
      <c r="K128" s="545"/>
      <c r="L128" s="545"/>
      <c r="M128" s="546"/>
      <c r="N128" s="548"/>
      <c r="O128" s="549"/>
      <c r="P128" s="549"/>
      <c r="Q128" s="549"/>
      <c r="R128" s="549"/>
      <c r="S128" s="549"/>
      <c r="T128" s="549"/>
      <c r="U128" s="549"/>
      <c r="V128" s="549"/>
      <c r="W128" s="549"/>
      <c r="X128" s="549"/>
      <c r="Y128" s="549"/>
      <c r="Z128" s="549"/>
      <c r="AA128" s="550"/>
      <c r="AB128" s="554"/>
      <c r="AC128" s="555"/>
      <c r="AD128" s="555"/>
      <c r="AE128" s="556"/>
      <c r="AF128" s="544"/>
      <c r="AG128" s="545"/>
      <c r="AH128" s="545"/>
      <c r="AI128" s="545"/>
      <c r="AJ128" s="545"/>
      <c r="AK128" s="545"/>
      <c r="AL128" s="545"/>
      <c r="AM128" s="545"/>
      <c r="AN128" s="546"/>
      <c r="AO128" s="548"/>
      <c r="AP128" s="549"/>
      <c r="AQ128" s="549"/>
      <c r="AR128" s="549"/>
      <c r="AS128" s="549"/>
      <c r="AT128" s="549"/>
      <c r="AU128" s="549"/>
      <c r="AV128" s="549"/>
      <c r="AW128" s="549"/>
      <c r="AX128" s="549"/>
      <c r="AY128" s="549"/>
      <c r="AZ128" s="549"/>
      <c r="BA128" s="549"/>
      <c r="BB128" s="550"/>
      <c r="BC128" s="554"/>
      <c r="BD128" s="555"/>
      <c r="BE128" s="555"/>
      <c r="BF128" s="556"/>
    </row>
    <row r="129" spans="1:58" ht="12.75" customHeight="1">
      <c r="B129" s="4"/>
      <c r="C129" s="11"/>
      <c r="D129" s="544"/>
      <c r="E129" s="545"/>
      <c r="F129" s="545"/>
      <c r="G129" s="545"/>
      <c r="H129" s="545"/>
      <c r="I129" s="545"/>
      <c r="J129" s="545"/>
      <c r="K129" s="545"/>
      <c r="L129" s="545"/>
      <c r="M129" s="546"/>
      <c r="N129" s="560" t="s">
        <v>159</v>
      </c>
      <c r="O129" s="561"/>
      <c r="P129" s="561"/>
      <c r="Q129" s="561"/>
      <c r="R129" s="561"/>
      <c r="S129" s="561"/>
      <c r="T129" s="561"/>
      <c r="U129" s="561"/>
      <c r="V129" s="561"/>
      <c r="W129" s="561"/>
      <c r="X129" s="561"/>
      <c r="Y129" s="561"/>
      <c r="Z129" s="561"/>
      <c r="AA129" s="562"/>
      <c r="AB129" s="554"/>
      <c r="AC129" s="555"/>
      <c r="AD129" s="555"/>
      <c r="AE129" s="556"/>
      <c r="AF129" s="544"/>
      <c r="AG129" s="545"/>
      <c r="AH129" s="545"/>
      <c r="AI129" s="545"/>
      <c r="AJ129" s="545"/>
      <c r="AK129" s="545"/>
      <c r="AL129" s="545"/>
      <c r="AM129" s="545"/>
      <c r="AN129" s="546"/>
      <c r="AO129" s="560"/>
      <c r="AP129" s="561"/>
      <c r="AQ129" s="561"/>
      <c r="AR129" s="561"/>
      <c r="AS129" s="561"/>
      <c r="AT129" s="561"/>
      <c r="AU129" s="561"/>
      <c r="AV129" s="561"/>
      <c r="AW129" s="561"/>
      <c r="AX129" s="561"/>
      <c r="AY129" s="561"/>
      <c r="AZ129" s="561"/>
      <c r="BA129" s="561"/>
      <c r="BB129" s="562"/>
      <c r="BC129" s="554"/>
      <c r="BD129" s="555"/>
      <c r="BE129" s="555"/>
      <c r="BF129" s="556"/>
    </row>
    <row r="130" spans="1:58" ht="12.75" customHeight="1">
      <c r="B130" s="4"/>
      <c r="C130" s="11"/>
      <c r="D130" s="442"/>
      <c r="E130" s="443"/>
      <c r="F130" s="443"/>
      <c r="G130" s="443"/>
      <c r="H130" s="443"/>
      <c r="I130" s="443"/>
      <c r="J130" s="443"/>
      <c r="K130" s="443"/>
      <c r="L130" s="443"/>
      <c r="M130" s="444"/>
      <c r="N130" s="563" t="s">
        <v>186</v>
      </c>
      <c r="O130" s="564"/>
      <c r="P130" s="564"/>
      <c r="Q130" s="564"/>
      <c r="R130" s="564"/>
      <c r="S130" s="564"/>
      <c r="T130" s="564"/>
      <c r="U130" s="564"/>
      <c r="V130" s="564"/>
      <c r="W130" s="564"/>
      <c r="X130" s="564"/>
      <c r="Y130" s="564"/>
      <c r="Z130" s="564"/>
      <c r="AA130" s="565"/>
      <c r="AB130" s="557"/>
      <c r="AC130" s="558"/>
      <c r="AD130" s="558"/>
      <c r="AE130" s="559"/>
      <c r="AF130" s="442"/>
      <c r="AG130" s="443"/>
      <c r="AH130" s="443"/>
      <c r="AI130" s="443"/>
      <c r="AJ130" s="443"/>
      <c r="AK130" s="443"/>
      <c r="AL130" s="443"/>
      <c r="AM130" s="443"/>
      <c r="AN130" s="444"/>
      <c r="AO130" s="563" t="s">
        <v>186</v>
      </c>
      <c r="AP130" s="564"/>
      <c r="AQ130" s="564"/>
      <c r="AR130" s="564"/>
      <c r="AS130" s="564"/>
      <c r="AT130" s="564"/>
      <c r="AU130" s="564"/>
      <c r="AV130" s="564"/>
      <c r="AW130" s="564"/>
      <c r="AX130" s="564"/>
      <c r="AY130" s="564"/>
      <c r="AZ130" s="564"/>
      <c r="BA130" s="564"/>
      <c r="BB130" s="565"/>
      <c r="BC130" s="557"/>
      <c r="BD130" s="558"/>
      <c r="BE130" s="558"/>
      <c r="BF130" s="559"/>
    </row>
    <row r="131" spans="1:58" ht="12.75" customHeight="1">
      <c r="B131" s="4"/>
      <c r="C131" s="11"/>
      <c r="D131" s="541"/>
      <c r="E131" s="542"/>
      <c r="F131" s="542"/>
      <c r="G131" s="542"/>
      <c r="H131" s="542"/>
      <c r="I131" s="542"/>
      <c r="J131" s="542"/>
      <c r="K131" s="542"/>
      <c r="L131" s="542"/>
      <c r="M131" s="543"/>
      <c r="N131" s="295" t="s">
        <v>187</v>
      </c>
      <c r="O131" s="296"/>
      <c r="P131" s="296"/>
      <c r="Q131" s="296"/>
      <c r="R131" s="296"/>
      <c r="S131" s="296"/>
      <c r="T131" s="296"/>
      <c r="U131" s="296"/>
      <c r="V131" s="296"/>
      <c r="W131" s="296"/>
      <c r="X131" s="296"/>
      <c r="Y131" s="296"/>
      <c r="Z131" s="296"/>
      <c r="AA131" s="547"/>
      <c r="AB131" s="551" t="s">
        <v>173</v>
      </c>
      <c r="AC131" s="552"/>
      <c r="AD131" s="552"/>
      <c r="AE131" s="553"/>
      <c r="AF131" s="541"/>
      <c r="AG131" s="542"/>
      <c r="AH131" s="542"/>
      <c r="AI131" s="542"/>
      <c r="AJ131" s="542"/>
      <c r="AK131" s="542"/>
      <c r="AL131" s="542"/>
      <c r="AM131" s="542"/>
      <c r="AN131" s="543"/>
      <c r="AO131" s="295"/>
      <c r="AP131" s="296"/>
      <c r="AQ131" s="296"/>
      <c r="AR131" s="296"/>
      <c r="AS131" s="296"/>
      <c r="AT131" s="296"/>
      <c r="AU131" s="296"/>
      <c r="AV131" s="296"/>
      <c r="AW131" s="296"/>
      <c r="AX131" s="296"/>
      <c r="AY131" s="296"/>
      <c r="AZ131" s="296"/>
      <c r="BA131" s="296"/>
      <c r="BB131" s="547"/>
      <c r="BC131" s="551"/>
      <c r="BD131" s="552"/>
      <c r="BE131" s="552"/>
      <c r="BF131" s="553"/>
    </row>
    <row r="132" spans="1:58" ht="12.75" customHeight="1">
      <c r="B132" s="4"/>
      <c r="C132" s="11"/>
      <c r="D132" s="544"/>
      <c r="E132" s="545"/>
      <c r="F132" s="545"/>
      <c r="G132" s="545"/>
      <c r="H132" s="545"/>
      <c r="I132" s="545"/>
      <c r="J132" s="545"/>
      <c r="K132" s="545"/>
      <c r="L132" s="545"/>
      <c r="M132" s="546"/>
      <c r="N132" s="548"/>
      <c r="O132" s="549"/>
      <c r="P132" s="549"/>
      <c r="Q132" s="549"/>
      <c r="R132" s="549"/>
      <c r="S132" s="549"/>
      <c r="T132" s="549"/>
      <c r="U132" s="549"/>
      <c r="V132" s="549"/>
      <c r="W132" s="549"/>
      <c r="X132" s="549"/>
      <c r="Y132" s="549"/>
      <c r="Z132" s="549"/>
      <c r="AA132" s="550"/>
      <c r="AB132" s="554"/>
      <c r="AC132" s="555"/>
      <c r="AD132" s="555"/>
      <c r="AE132" s="556"/>
      <c r="AF132" s="544"/>
      <c r="AG132" s="545"/>
      <c r="AH132" s="545"/>
      <c r="AI132" s="545"/>
      <c r="AJ132" s="545"/>
      <c r="AK132" s="545"/>
      <c r="AL132" s="545"/>
      <c r="AM132" s="545"/>
      <c r="AN132" s="546"/>
      <c r="AO132" s="548"/>
      <c r="AP132" s="549"/>
      <c r="AQ132" s="549"/>
      <c r="AR132" s="549"/>
      <c r="AS132" s="549"/>
      <c r="AT132" s="549"/>
      <c r="AU132" s="549"/>
      <c r="AV132" s="549"/>
      <c r="AW132" s="549"/>
      <c r="AX132" s="549"/>
      <c r="AY132" s="549"/>
      <c r="AZ132" s="549"/>
      <c r="BA132" s="549"/>
      <c r="BB132" s="550"/>
      <c r="BC132" s="554"/>
      <c r="BD132" s="555"/>
      <c r="BE132" s="555"/>
      <c r="BF132" s="556"/>
    </row>
    <row r="133" spans="1:58" ht="12.75" customHeight="1">
      <c r="B133" s="4"/>
      <c r="C133" s="11"/>
      <c r="D133" s="544"/>
      <c r="E133" s="545"/>
      <c r="F133" s="545"/>
      <c r="G133" s="545"/>
      <c r="H133" s="545"/>
      <c r="I133" s="545"/>
      <c r="J133" s="545"/>
      <c r="K133" s="545"/>
      <c r="L133" s="545"/>
      <c r="M133" s="546"/>
      <c r="N133" s="560" t="s">
        <v>188</v>
      </c>
      <c r="O133" s="561"/>
      <c r="P133" s="561"/>
      <c r="Q133" s="561"/>
      <c r="R133" s="561"/>
      <c r="S133" s="561"/>
      <c r="T133" s="561"/>
      <c r="U133" s="561"/>
      <c r="V133" s="561"/>
      <c r="W133" s="561"/>
      <c r="X133" s="561"/>
      <c r="Y133" s="561"/>
      <c r="Z133" s="561"/>
      <c r="AA133" s="562"/>
      <c r="AB133" s="554"/>
      <c r="AC133" s="555"/>
      <c r="AD133" s="555"/>
      <c r="AE133" s="556"/>
      <c r="AF133" s="544"/>
      <c r="AG133" s="545"/>
      <c r="AH133" s="545"/>
      <c r="AI133" s="545"/>
      <c r="AJ133" s="545"/>
      <c r="AK133" s="545"/>
      <c r="AL133" s="545"/>
      <c r="AM133" s="545"/>
      <c r="AN133" s="546"/>
      <c r="AO133" s="560"/>
      <c r="AP133" s="561"/>
      <c r="AQ133" s="561"/>
      <c r="AR133" s="561"/>
      <c r="AS133" s="561"/>
      <c r="AT133" s="561"/>
      <c r="AU133" s="561"/>
      <c r="AV133" s="561"/>
      <c r="AW133" s="561"/>
      <c r="AX133" s="561"/>
      <c r="AY133" s="561"/>
      <c r="AZ133" s="561"/>
      <c r="BA133" s="561"/>
      <c r="BB133" s="562"/>
      <c r="BC133" s="554"/>
      <c r="BD133" s="555"/>
      <c r="BE133" s="555"/>
      <c r="BF133" s="556"/>
    </row>
    <row r="134" spans="1:58" ht="12.75" customHeight="1">
      <c r="B134" s="4"/>
      <c r="C134" s="11"/>
      <c r="D134" s="442"/>
      <c r="E134" s="443"/>
      <c r="F134" s="443"/>
      <c r="G134" s="443"/>
      <c r="H134" s="443"/>
      <c r="I134" s="443"/>
      <c r="J134" s="443"/>
      <c r="K134" s="443"/>
      <c r="L134" s="443"/>
      <c r="M134" s="444"/>
      <c r="N134" s="563" t="s">
        <v>186</v>
      </c>
      <c r="O134" s="564"/>
      <c r="P134" s="564"/>
      <c r="Q134" s="564"/>
      <c r="R134" s="564"/>
      <c r="S134" s="564"/>
      <c r="T134" s="564"/>
      <c r="U134" s="564"/>
      <c r="V134" s="564"/>
      <c r="W134" s="564"/>
      <c r="X134" s="564"/>
      <c r="Y134" s="564"/>
      <c r="Z134" s="564"/>
      <c r="AA134" s="565"/>
      <c r="AB134" s="557"/>
      <c r="AC134" s="558"/>
      <c r="AD134" s="558"/>
      <c r="AE134" s="559"/>
      <c r="AF134" s="442"/>
      <c r="AG134" s="443"/>
      <c r="AH134" s="443"/>
      <c r="AI134" s="443"/>
      <c r="AJ134" s="443"/>
      <c r="AK134" s="443"/>
      <c r="AL134" s="443"/>
      <c r="AM134" s="443"/>
      <c r="AN134" s="444"/>
      <c r="AO134" s="563" t="s">
        <v>186</v>
      </c>
      <c r="AP134" s="564"/>
      <c r="AQ134" s="564"/>
      <c r="AR134" s="564"/>
      <c r="AS134" s="564"/>
      <c r="AT134" s="564"/>
      <c r="AU134" s="564"/>
      <c r="AV134" s="564"/>
      <c r="AW134" s="564"/>
      <c r="AX134" s="564"/>
      <c r="AY134" s="564"/>
      <c r="AZ134" s="564"/>
      <c r="BA134" s="564"/>
      <c r="BB134" s="565"/>
      <c r="BC134" s="557"/>
      <c r="BD134" s="558"/>
      <c r="BE134" s="558"/>
      <c r="BF134" s="559"/>
    </row>
    <row r="135" spans="1:58" ht="12.75" customHeight="1">
      <c r="B135" s="4"/>
      <c r="C135" s="11"/>
      <c r="D135" s="541"/>
      <c r="E135" s="542"/>
      <c r="F135" s="542"/>
      <c r="G135" s="542"/>
      <c r="H135" s="542"/>
      <c r="I135" s="542"/>
      <c r="J135" s="542"/>
      <c r="K135" s="542"/>
      <c r="L135" s="542"/>
      <c r="M135" s="543"/>
      <c r="N135" s="295" t="s">
        <v>189</v>
      </c>
      <c r="O135" s="296"/>
      <c r="P135" s="296"/>
      <c r="Q135" s="296"/>
      <c r="R135" s="296"/>
      <c r="S135" s="296"/>
      <c r="T135" s="296"/>
      <c r="U135" s="296"/>
      <c r="V135" s="296"/>
      <c r="W135" s="296"/>
      <c r="X135" s="296"/>
      <c r="Y135" s="296"/>
      <c r="Z135" s="296"/>
      <c r="AA135" s="547"/>
      <c r="AB135" s="551" t="s">
        <v>173</v>
      </c>
      <c r="AC135" s="552"/>
      <c r="AD135" s="552"/>
      <c r="AE135" s="553"/>
      <c r="AF135" s="541"/>
      <c r="AG135" s="542"/>
      <c r="AH135" s="542"/>
      <c r="AI135" s="542"/>
      <c r="AJ135" s="542"/>
      <c r="AK135" s="542"/>
      <c r="AL135" s="542"/>
      <c r="AM135" s="542"/>
      <c r="AN135" s="543"/>
      <c r="AO135" s="295"/>
      <c r="AP135" s="296"/>
      <c r="AQ135" s="296"/>
      <c r="AR135" s="296"/>
      <c r="AS135" s="296"/>
      <c r="AT135" s="296"/>
      <c r="AU135" s="296"/>
      <c r="AV135" s="296"/>
      <c r="AW135" s="296"/>
      <c r="AX135" s="296"/>
      <c r="AY135" s="296"/>
      <c r="AZ135" s="296"/>
      <c r="BA135" s="296"/>
      <c r="BB135" s="547"/>
      <c r="BC135" s="551"/>
      <c r="BD135" s="552"/>
      <c r="BE135" s="552"/>
      <c r="BF135" s="553"/>
    </row>
    <row r="136" spans="1:58" ht="12.75" customHeight="1">
      <c r="B136" s="4"/>
      <c r="C136" s="11"/>
      <c r="D136" s="544"/>
      <c r="E136" s="545"/>
      <c r="F136" s="545"/>
      <c r="G136" s="545"/>
      <c r="H136" s="545"/>
      <c r="I136" s="545"/>
      <c r="J136" s="545"/>
      <c r="K136" s="545"/>
      <c r="L136" s="545"/>
      <c r="M136" s="546"/>
      <c r="N136" s="548"/>
      <c r="O136" s="549"/>
      <c r="P136" s="549"/>
      <c r="Q136" s="549"/>
      <c r="R136" s="549"/>
      <c r="S136" s="549"/>
      <c r="T136" s="549"/>
      <c r="U136" s="549"/>
      <c r="V136" s="549"/>
      <c r="W136" s="549"/>
      <c r="X136" s="549"/>
      <c r="Y136" s="549"/>
      <c r="Z136" s="549"/>
      <c r="AA136" s="550"/>
      <c r="AB136" s="554"/>
      <c r="AC136" s="555"/>
      <c r="AD136" s="555"/>
      <c r="AE136" s="556"/>
      <c r="AF136" s="544"/>
      <c r="AG136" s="545"/>
      <c r="AH136" s="545"/>
      <c r="AI136" s="545"/>
      <c r="AJ136" s="545"/>
      <c r="AK136" s="545"/>
      <c r="AL136" s="545"/>
      <c r="AM136" s="545"/>
      <c r="AN136" s="546"/>
      <c r="AO136" s="548"/>
      <c r="AP136" s="549"/>
      <c r="AQ136" s="549"/>
      <c r="AR136" s="549"/>
      <c r="AS136" s="549"/>
      <c r="AT136" s="549"/>
      <c r="AU136" s="549"/>
      <c r="AV136" s="549"/>
      <c r="AW136" s="549"/>
      <c r="AX136" s="549"/>
      <c r="AY136" s="549"/>
      <c r="AZ136" s="549"/>
      <c r="BA136" s="549"/>
      <c r="BB136" s="550"/>
      <c r="BC136" s="554"/>
      <c r="BD136" s="555"/>
      <c r="BE136" s="555"/>
      <c r="BF136" s="556"/>
    </row>
    <row r="137" spans="1:58" ht="12.75" customHeight="1">
      <c r="B137" s="4"/>
      <c r="C137" s="11"/>
      <c r="D137" s="544"/>
      <c r="E137" s="545"/>
      <c r="F137" s="545"/>
      <c r="G137" s="545"/>
      <c r="H137" s="545"/>
      <c r="I137" s="545"/>
      <c r="J137" s="545"/>
      <c r="K137" s="545"/>
      <c r="L137" s="545"/>
      <c r="M137" s="546"/>
      <c r="N137" s="560" t="s">
        <v>159</v>
      </c>
      <c r="O137" s="561"/>
      <c r="P137" s="561"/>
      <c r="Q137" s="561"/>
      <c r="R137" s="561"/>
      <c r="S137" s="561"/>
      <c r="T137" s="561"/>
      <c r="U137" s="561"/>
      <c r="V137" s="561"/>
      <c r="W137" s="561"/>
      <c r="X137" s="561"/>
      <c r="Y137" s="561"/>
      <c r="Z137" s="561"/>
      <c r="AA137" s="562"/>
      <c r="AB137" s="554"/>
      <c r="AC137" s="555"/>
      <c r="AD137" s="555"/>
      <c r="AE137" s="556"/>
      <c r="AF137" s="544"/>
      <c r="AG137" s="545"/>
      <c r="AH137" s="545"/>
      <c r="AI137" s="545"/>
      <c r="AJ137" s="545"/>
      <c r="AK137" s="545"/>
      <c r="AL137" s="545"/>
      <c r="AM137" s="545"/>
      <c r="AN137" s="546"/>
      <c r="AO137" s="560"/>
      <c r="AP137" s="561"/>
      <c r="AQ137" s="561"/>
      <c r="AR137" s="561"/>
      <c r="AS137" s="561"/>
      <c r="AT137" s="561"/>
      <c r="AU137" s="561"/>
      <c r="AV137" s="561"/>
      <c r="AW137" s="561"/>
      <c r="AX137" s="561"/>
      <c r="AY137" s="561"/>
      <c r="AZ137" s="561"/>
      <c r="BA137" s="561"/>
      <c r="BB137" s="562"/>
      <c r="BC137" s="554"/>
      <c r="BD137" s="555"/>
      <c r="BE137" s="555"/>
      <c r="BF137" s="556"/>
    </row>
    <row r="138" spans="1:58" ht="12.75" customHeight="1">
      <c r="B138" s="4"/>
      <c r="C138" s="11"/>
      <c r="D138" s="442"/>
      <c r="E138" s="443"/>
      <c r="F138" s="443"/>
      <c r="G138" s="443"/>
      <c r="H138" s="443"/>
      <c r="I138" s="443"/>
      <c r="J138" s="443"/>
      <c r="K138" s="443"/>
      <c r="L138" s="443"/>
      <c r="M138" s="444"/>
      <c r="N138" s="563" t="s">
        <v>186</v>
      </c>
      <c r="O138" s="564"/>
      <c r="P138" s="564"/>
      <c r="Q138" s="564"/>
      <c r="R138" s="564"/>
      <c r="S138" s="564"/>
      <c r="T138" s="564"/>
      <c r="U138" s="564"/>
      <c r="V138" s="564"/>
      <c r="W138" s="564"/>
      <c r="X138" s="564"/>
      <c r="Y138" s="564"/>
      <c r="Z138" s="564"/>
      <c r="AA138" s="565"/>
      <c r="AB138" s="557"/>
      <c r="AC138" s="558"/>
      <c r="AD138" s="558"/>
      <c r="AE138" s="559"/>
      <c r="AF138" s="442"/>
      <c r="AG138" s="443"/>
      <c r="AH138" s="443"/>
      <c r="AI138" s="443"/>
      <c r="AJ138" s="443"/>
      <c r="AK138" s="443"/>
      <c r="AL138" s="443"/>
      <c r="AM138" s="443"/>
      <c r="AN138" s="444"/>
      <c r="AO138" s="563" t="s">
        <v>186</v>
      </c>
      <c r="AP138" s="564"/>
      <c r="AQ138" s="564"/>
      <c r="AR138" s="564"/>
      <c r="AS138" s="564"/>
      <c r="AT138" s="564"/>
      <c r="AU138" s="564"/>
      <c r="AV138" s="564"/>
      <c r="AW138" s="564"/>
      <c r="AX138" s="564"/>
      <c r="AY138" s="564"/>
      <c r="AZ138" s="564"/>
      <c r="BA138" s="564"/>
      <c r="BB138" s="565"/>
      <c r="BC138" s="557"/>
      <c r="BD138" s="558"/>
      <c r="BE138" s="558"/>
      <c r="BF138" s="559"/>
    </row>
    <row r="139" spans="1:58" ht="13.5" customHeight="1">
      <c r="D139" s="573" t="s">
        <v>69</v>
      </c>
      <c r="E139" s="573"/>
      <c r="F139" s="573"/>
      <c r="G139" s="573"/>
      <c r="H139" s="573"/>
      <c r="I139" s="573"/>
      <c r="J139" s="573"/>
      <c r="K139" s="573"/>
      <c r="L139" s="573"/>
      <c r="M139" s="573"/>
      <c r="N139" s="573"/>
      <c r="O139" s="573"/>
      <c r="P139" s="573"/>
      <c r="Q139" s="573"/>
      <c r="R139" s="573"/>
      <c r="S139" s="573"/>
      <c r="T139" s="573"/>
      <c r="U139" s="573"/>
      <c r="V139" s="573"/>
      <c r="W139" s="573"/>
      <c r="X139" s="573"/>
      <c r="Y139" s="573"/>
      <c r="Z139" s="573"/>
      <c r="AA139" s="573"/>
      <c r="AB139" s="573"/>
      <c r="AC139" s="573"/>
      <c r="AD139" s="574"/>
      <c r="AE139" s="141" t="s">
        <v>190</v>
      </c>
      <c r="AF139" s="129"/>
      <c r="AG139" s="129"/>
      <c r="AH139" s="129"/>
      <c r="AI139" s="129"/>
      <c r="AJ139" s="129"/>
      <c r="AK139" s="129"/>
      <c r="AL139" s="129"/>
      <c r="AM139" s="129"/>
      <c r="AN139" s="130"/>
      <c r="AO139" s="578">
        <v>5</v>
      </c>
      <c r="AP139" s="579"/>
      <c r="AQ139" s="579"/>
      <c r="AR139" s="579"/>
      <c r="AS139" s="580"/>
      <c r="AT139" s="587" t="s">
        <v>11</v>
      </c>
      <c r="AU139" s="405" t="s">
        <v>176</v>
      </c>
      <c r="AV139" s="270"/>
      <c r="AW139" s="270"/>
      <c r="AX139" s="270"/>
      <c r="AY139" s="271"/>
      <c r="AZ139" s="578">
        <v>4</v>
      </c>
      <c r="BA139" s="579"/>
      <c r="BB139" s="579"/>
      <c r="BC139" s="579"/>
      <c r="BD139" s="580"/>
      <c r="BE139" s="527" t="s">
        <v>11</v>
      </c>
      <c r="BF139" s="105"/>
    </row>
    <row r="140" spans="1:58" ht="13.5" customHeight="1">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c r="AA140" s="379"/>
      <c r="AB140" s="379"/>
      <c r="AC140" s="379"/>
      <c r="AD140" s="575"/>
      <c r="AE140" s="576"/>
      <c r="AF140" s="131"/>
      <c r="AG140" s="131"/>
      <c r="AH140" s="131"/>
      <c r="AI140" s="131"/>
      <c r="AJ140" s="131"/>
      <c r="AK140" s="131"/>
      <c r="AL140" s="131"/>
      <c r="AM140" s="131"/>
      <c r="AN140" s="132"/>
      <c r="AO140" s="581"/>
      <c r="AP140" s="582"/>
      <c r="AQ140" s="582"/>
      <c r="AR140" s="582"/>
      <c r="AS140" s="583"/>
      <c r="AT140" s="588"/>
      <c r="AU140" s="439"/>
      <c r="AV140" s="440"/>
      <c r="AW140" s="440"/>
      <c r="AX140" s="440"/>
      <c r="AY140" s="441"/>
      <c r="AZ140" s="581"/>
      <c r="BA140" s="582"/>
      <c r="BB140" s="582"/>
      <c r="BC140" s="582"/>
      <c r="BD140" s="583"/>
      <c r="BE140" s="566"/>
      <c r="BF140" s="183"/>
    </row>
    <row r="141" spans="1:58" ht="13.5" customHeight="1">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c r="AA141" s="379"/>
      <c r="AB141" s="379"/>
      <c r="AC141" s="379"/>
      <c r="AD141" s="575"/>
      <c r="AE141" s="577"/>
      <c r="AF141" s="144"/>
      <c r="AG141" s="144"/>
      <c r="AH141" s="144"/>
      <c r="AI141" s="144"/>
      <c r="AJ141" s="144"/>
      <c r="AK141" s="144"/>
      <c r="AL141" s="144"/>
      <c r="AM141" s="144"/>
      <c r="AN141" s="145"/>
      <c r="AO141" s="584"/>
      <c r="AP141" s="585"/>
      <c r="AQ141" s="585"/>
      <c r="AR141" s="585"/>
      <c r="AS141" s="586"/>
      <c r="AT141" s="589"/>
      <c r="AU141" s="540"/>
      <c r="AV141" s="273"/>
      <c r="AW141" s="273"/>
      <c r="AX141" s="273"/>
      <c r="AY141" s="274"/>
      <c r="AZ141" s="584"/>
      <c r="BA141" s="585"/>
      <c r="BB141" s="585"/>
      <c r="BC141" s="585"/>
      <c r="BD141" s="586"/>
      <c r="BE141" s="512"/>
      <c r="BF141" s="108"/>
    </row>
    <row r="142" spans="1:58" ht="15" customHeight="1">
      <c r="A142" s="2" t="s">
        <v>70</v>
      </c>
    </row>
    <row r="143" spans="1:58" ht="15" customHeight="1">
      <c r="B143" s="2" t="s">
        <v>45</v>
      </c>
    </row>
    <row r="144" spans="1:58" ht="15" customHeight="1">
      <c r="D144" s="2" t="s">
        <v>191</v>
      </c>
    </row>
    <row r="145" spans="2:57" ht="15" customHeight="1">
      <c r="B145" s="2" t="s">
        <v>71</v>
      </c>
    </row>
    <row r="146" spans="2:57" ht="12.75" customHeight="1">
      <c r="B146" s="4"/>
      <c r="C146" s="11"/>
      <c r="D146" s="567" t="s">
        <v>18</v>
      </c>
      <c r="E146" s="568"/>
      <c r="F146" s="568"/>
      <c r="G146" s="568"/>
      <c r="H146" s="568"/>
      <c r="I146" s="568"/>
      <c r="J146" s="103" t="s">
        <v>19</v>
      </c>
      <c r="K146" s="104"/>
      <c r="L146" s="104"/>
      <c r="M146" s="104"/>
      <c r="N146" s="104"/>
      <c r="O146" s="104"/>
      <c r="P146" s="104"/>
      <c r="Q146" s="104"/>
      <c r="R146" s="104"/>
      <c r="S146" s="104"/>
      <c r="T146" s="104"/>
      <c r="U146" s="104"/>
      <c r="V146" s="104"/>
      <c r="W146" s="104"/>
      <c r="X146" s="104"/>
      <c r="Y146" s="104"/>
      <c r="Z146" s="105"/>
      <c r="AA146" s="571" t="s">
        <v>72</v>
      </c>
      <c r="AB146" s="572"/>
      <c r="AC146" s="572"/>
      <c r="AD146" s="572"/>
      <c r="AE146" s="572"/>
      <c r="AF146" s="572"/>
      <c r="AG146" s="201" t="s">
        <v>154</v>
      </c>
      <c r="AH146" s="104"/>
      <c r="AI146" s="104"/>
      <c r="AJ146" s="104"/>
      <c r="AK146" s="104"/>
      <c r="AL146" s="104"/>
      <c r="AM146" s="105"/>
      <c r="AN146" s="265" t="s">
        <v>155</v>
      </c>
      <c r="AO146" s="266"/>
      <c r="AP146" s="266"/>
      <c r="AQ146" s="266"/>
      <c r="AR146" s="266"/>
      <c r="AS146" s="266"/>
      <c r="AT146" s="385"/>
      <c r="AU146" s="265" t="s">
        <v>73</v>
      </c>
      <c r="AV146" s="266"/>
      <c r="AW146" s="266"/>
      <c r="AX146" s="266"/>
      <c r="AY146" s="266"/>
      <c r="AZ146" s="266"/>
      <c r="BA146" s="266"/>
      <c r="BB146" s="266"/>
      <c r="BC146" s="266"/>
      <c r="BD146" s="266"/>
      <c r="BE146" s="385"/>
    </row>
    <row r="147" spans="2:57" ht="12.75" customHeight="1">
      <c r="B147" s="4"/>
      <c r="C147" s="11"/>
      <c r="D147" s="569"/>
      <c r="E147" s="569"/>
      <c r="F147" s="569"/>
      <c r="G147" s="569"/>
      <c r="H147" s="569"/>
      <c r="I147" s="569"/>
      <c r="J147" s="570"/>
      <c r="K147" s="182"/>
      <c r="L147" s="182"/>
      <c r="M147" s="182"/>
      <c r="N147" s="182"/>
      <c r="O147" s="182"/>
      <c r="P147" s="182"/>
      <c r="Q147" s="182"/>
      <c r="R147" s="182"/>
      <c r="S147" s="182"/>
      <c r="T147" s="182"/>
      <c r="U147" s="182"/>
      <c r="V147" s="182"/>
      <c r="W147" s="182"/>
      <c r="X147" s="182"/>
      <c r="Y147" s="182"/>
      <c r="Z147" s="183"/>
      <c r="AA147" s="572"/>
      <c r="AB147" s="572"/>
      <c r="AC147" s="572"/>
      <c r="AD147" s="572"/>
      <c r="AE147" s="572"/>
      <c r="AF147" s="572"/>
      <c r="AG147" s="570"/>
      <c r="AH147" s="182"/>
      <c r="AI147" s="182"/>
      <c r="AJ147" s="182"/>
      <c r="AK147" s="182"/>
      <c r="AL147" s="182"/>
      <c r="AM147" s="183"/>
      <c r="AN147" s="386"/>
      <c r="AO147" s="387"/>
      <c r="AP147" s="387"/>
      <c r="AQ147" s="387"/>
      <c r="AR147" s="387"/>
      <c r="AS147" s="387"/>
      <c r="AT147" s="388"/>
      <c r="AU147" s="386"/>
      <c r="AV147" s="387"/>
      <c r="AW147" s="387"/>
      <c r="AX147" s="387"/>
      <c r="AY147" s="387"/>
      <c r="AZ147" s="387"/>
      <c r="BA147" s="387"/>
      <c r="BB147" s="387"/>
      <c r="BC147" s="387"/>
      <c r="BD147" s="387"/>
      <c r="BE147" s="388"/>
    </row>
    <row r="148" spans="2:57" ht="12.75" customHeight="1">
      <c r="B148" s="4"/>
      <c r="C148" s="11"/>
      <c r="D148" s="112"/>
      <c r="E148" s="112"/>
      <c r="F148" s="112"/>
      <c r="G148" s="112"/>
      <c r="H148" s="112"/>
      <c r="I148" s="112"/>
      <c r="J148" s="106"/>
      <c r="K148" s="107"/>
      <c r="L148" s="107"/>
      <c r="M148" s="107"/>
      <c r="N148" s="107"/>
      <c r="O148" s="107"/>
      <c r="P148" s="107"/>
      <c r="Q148" s="107"/>
      <c r="R148" s="107"/>
      <c r="S148" s="107"/>
      <c r="T148" s="107"/>
      <c r="U148" s="107"/>
      <c r="V148" s="107"/>
      <c r="W148" s="107"/>
      <c r="X148" s="107"/>
      <c r="Y148" s="107"/>
      <c r="Z148" s="108"/>
      <c r="AA148" s="572"/>
      <c r="AB148" s="572"/>
      <c r="AC148" s="572"/>
      <c r="AD148" s="572"/>
      <c r="AE148" s="572"/>
      <c r="AF148" s="572"/>
      <c r="AG148" s="106"/>
      <c r="AH148" s="107"/>
      <c r="AI148" s="107"/>
      <c r="AJ148" s="107"/>
      <c r="AK148" s="107"/>
      <c r="AL148" s="107"/>
      <c r="AM148" s="108"/>
      <c r="AN148" s="267"/>
      <c r="AO148" s="268"/>
      <c r="AP148" s="268"/>
      <c r="AQ148" s="268"/>
      <c r="AR148" s="268"/>
      <c r="AS148" s="268"/>
      <c r="AT148" s="389"/>
      <c r="AU148" s="267"/>
      <c r="AV148" s="268"/>
      <c r="AW148" s="268"/>
      <c r="AX148" s="268"/>
      <c r="AY148" s="268"/>
      <c r="AZ148" s="268"/>
      <c r="BA148" s="268"/>
      <c r="BB148" s="268"/>
      <c r="BC148" s="268"/>
      <c r="BD148" s="268"/>
      <c r="BE148" s="389"/>
    </row>
    <row r="149" spans="2:57" ht="12.75" customHeight="1">
      <c r="B149" s="4"/>
      <c r="C149" s="11"/>
      <c r="D149" s="541"/>
      <c r="E149" s="542"/>
      <c r="F149" s="542"/>
      <c r="G149" s="542"/>
      <c r="H149" s="542"/>
      <c r="I149" s="543"/>
      <c r="J149" s="406" t="s">
        <v>192</v>
      </c>
      <c r="K149" s="407"/>
      <c r="L149" s="407"/>
      <c r="M149" s="407"/>
      <c r="N149" s="407"/>
      <c r="O149" s="407"/>
      <c r="P149" s="407"/>
      <c r="Q149" s="407"/>
      <c r="R149" s="407"/>
      <c r="S149" s="407"/>
      <c r="T149" s="407"/>
      <c r="U149" s="407"/>
      <c r="V149" s="407"/>
      <c r="W149" s="407"/>
      <c r="X149" s="407"/>
      <c r="Y149" s="407"/>
      <c r="Z149" s="408"/>
      <c r="AA149" s="771" t="s">
        <v>20</v>
      </c>
      <c r="AB149" s="772"/>
      <c r="AC149" s="772"/>
      <c r="AD149" s="772"/>
      <c r="AE149" s="772"/>
      <c r="AF149" s="773"/>
      <c r="AG149" s="412">
        <v>8</v>
      </c>
      <c r="AH149" s="413"/>
      <c r="AI149" s="413"/>
      <c r="AJ149" s="413"/>
      <c r="AK149" s="413"/>
      <c r="AL149" s="413"/>
      <c r="AM149" s="414"/>
      <c r="AN149" s="421">
        <v>20</v>
      </c>
      <c r="AO149" s="422"/>
      <c r="AP149" s="422"/>
      <c r="AQ149" s="422"/>
      <c r="AR149" s="422"/>
      <c r="AS149" s="422"/>
      <c r="AT149" s="423"/>
      <c r="AU149" s="430">
        <f>AG149*AN149</f>
        <v>160</v>
      </c>
      <c r="AV149" s="431"/>
      <c r="AW149" s="431"/>
      <c r="AX149" s="431"/>
      <c r="AY149" s="431"/>
      <c r="AZ149" s="431"/>
      <c r="BA149" s="431"/>
      <c r="BB149" s="431"/>
      <c r="BC149" s="431"/>
      <c r="BD149" s="431"/>
      <c r="BE149" s="432"/>
    </row>
    <row r="150" spans="2:57" ht="12.75" customHeight="1">
      <c r="B150" s="4"/>
      <c r="C150" s="11"/>
      <c r="D150" s="544"/>
      <c r="E150" s="545"/>
      <c r="F150" s="545"/>
      <c r="G150" s="545"/>
      <c r="H150" s="545"/>
      <c r="I150" s="546"/>
      <c r="J150" s="409"/>
      <c r="K150" s="410"/>
      <c r="L150" s="410"/>
      <c r="M150" s="410"/>
      <c r="N150" s="410"/>
      <c r="O150" s="410"/>
      <c r="P150" s="410"/>
      <c r="Q150" s="410"/>
      <c r="R150" s="410"/>
      <c r="S150" s="410"/>
      <c r="T150" s="410"/>
      <c r="U150" s="410"/>
      <c r="V150" s="410"/>
      <c r="W150" s="410"/>
      <c r="X150" s="410"/>
      <c r="Y150" s="410"/>
      <c r="Z150" s="411"/>
      <c r="AA150" s="774"/>
      <c r="AB150" s="775"/>
      <c r="AC150" s="775"/>
      <c r="AD150" s="775"/>
      <c r="AE150" s="775"/>
      <c r="AF150" s="776"/>
      <c r="AG150" s="415"/>
      <c r="AH150" s="416"/>
      <c r="AI150" s="416"/>
      <c r="AJ150" s="416"/>
      <c r="AK150" s="416"/>
      <c r="AL150" s="416"/>
      <c r="AM150" s="417"/>
      <c r="AN150" s="424"/>
      <c r="AO150" s="425"/>
      <c r="AP150" s="425"/>
      <c r="AQ150" s="425"/>
      <c r="AR150" s="425"/>
      <c r="AS150" s="425"/>
      <c r="AT150" s="426"/>
      <c r="AU150" s="433"/>
      <c r="AV150" s="434"/>
      <c r="AW150" s="434"/>
      <c r="AX150" s="434"/>
      <c r="AY150" s="434"/>
      <c r="AZ150" s="434"/>
      <c r="BA150" s="434"/>
      <c r="BB150" s="434"/>
      <c r="BC150" s="434"/>
      <c r="BD150" s="434"/>
      <c r="BE150" s="435"/>
    </row>
    <row r="151" spans="2:57" ht="12.75" customHeight="1">
      <c r="B151" s="4"/>
      <c r="C151" s="11"/>
      <c r="D151" s="442"/>
      <c r="E151" s="443"/>
      <c r="F151" s="443"/>
      <c r="G151" s="443"/>
      <c r="H151" s="443"/>
      <c r="I151" s="444"/>
      <c r="J151" s="780" t="s">
        <v>193</v>
      </c>
      <c r="K151" s="781"/>
      <c r="L151" s="781"/>
      <c r="M151" s="781"/>
      <c r="N151" s="781"/>
      <c r="O151" s="781"/>
      <c r="P151" s="781"/>
      <c r="Q151" s="781"/>
      <c r="R151" s="781"/>
      <c r="S151" s="781"/>
      <c r="T151" s="781"/>
      <c r="U151" s="781"/>
      <c r="V151" s="781"/>
      <c r="W151" s="781"/>
      <c r="X151" s="781"/>
      <c r="Y151" s="781"/>
      <c r="Z151" s="782"/>
      <c r="AA151" s="777"/>
      <c r="AB151" s="778"/>
      <c r="AC151" s="778"/>
      <c r="AD151" s="778"/>
      <c r="AE151" s="778"/>
      <c r="AF151" s="779"/>
      <c r="AG151" s="418"/>
      <c r="AH151" s="419"/>
      <c r="AI151" s="419"/>
      <c r="AJ151" s="419"/>
      <c r="AK151" s="419"/>
      <c r="AL151" s="419"/>
      <c r="AM151" s="420"/>
      <c r="AN151" s="427"/>
      <c r="AO151" s="428"/>
      <c r="AP151" s="428"/>
      <c r="AQ151" s="428"/>
      <c r="AR151" s="428"/>
      <c r="AS151" s="428"/>
      <c r="AT151" s="429"/>
      <c r="AU151" s="436"/>
      <c r="AV151" s="437"/>
      <c r="AW151" s="437"/>
      <c r="AX151" s="437"/>
      <c r="AY151" s="437"/>
      <c r="AZ151" s="437"/>
      <c r="BA151" s="437"/>
      <c r="BB151" s="437"/>
      <c r="BC151" s="437"/>
      <c r="BD151" s="437"/>
      <c r="BE151" s="438"/>
    </row>
    <row r="152" spans="2:57" ht="12.75" customHeight="1">
      <c r="B152" s="4"/>
      <c r="C152" s="11"/>
      <c r="D152" s="541"/>
      <c r="E152" s="542"/>
      <c r="F152" s="542"/>
      <c r="G152" s="542"/>
      <c r="H152" s="542"/>
      <c r="I152" s="543"/>
      <c r="J152" s="406" t="s">
        <v>194</v>
      </c>
      <c r="K152" s="407"/>
      <c r="L152" s="407"/>
      <c r="M152" s="407"/>
      <c r="N152" s="407"/>
      <c r="O152" s="407"/>
      <c r="P152" s="407"/>
      <c r="Q152" s="407"/>
      <c r="R152" s="407"/>
      <c r="S152" s="407"/>
      <c r="T152" s="407"/>
      <c r="U152" s="407"/>
      <c r="V152" s="407"/>
      <c r="W152" s="407"/>
      <c r="X152" s="407"/>
      <c r="Y152" s="407"/>
      <c r="Z152" s="408"/>
      <c r="AA152" s="771" t="s">
        <v>20</v>
      </c>
      <c r="AB152" s="772"/>
      <c r="AC152" s="772"/>
      <c r="AD152" s="772"/>
      <c r="AE152" s="772"/>
      <c r="AF152" s="773"/>
      <c r="AG152" s="412">
        <v>5</v>
      </c>
      <c r="AH152" s="413"/>
      <c r="AI152" s="413"/>
      <c r="AJ152" s="413"/>
      <c r="AK152" s="413"/>
      <c r="AL152" s="413"/>
      <c r="AM152" s="414"/>
      <c r="AN152" s="421">
        <v>20</v>
      </c>
      <c r="AO152" s="422"/>
      <c r="AP152" s="422"/>
      <c r="AQ152" s="422"/>
      <c r="AR152" s="422"/>
      <c r="AS152" s="422"/>
      <c r="AT152" s="423"/>
      <c r="AU152" s="430">
        <f>AG152*AN152</f>
        <v>100</v>
      </c>
      <c r="AV152" s="431"/>
      <c r="AW152" s="431"/>
      <c r="AX152" s="431"/>
      <c r="AY152" s="431"/>
      <c r="AZ152" s="431"/>
      <c r="BA152" s="431"/>
      <c r="BB152" s="431"/>
      <c r="BC152" s="431"/>
      <c r="BD152" s="431"/>
      <c r="BE152" s="432"/>
    </row>
    <row r="153" spans="2:57" ht="12.75" customHeight="1">
      <c r="B153" s="4"/>
      <c r="C153" s="11"/>
      <c r="D153" s="544"/>
      <c r="E153" s="545"/>
      <c r="F153" s="545"/>
      <c r="G153" s="545"/>
      <c r="H153" s="545"/>
      <c r="I153" s="546"/>
      <c r="J153" s="409"/>
      <c r="K153" s="410"/>
      <c r="L153" s="410"/>
      <c r="M153" s="410"/>
      <c r="N153" s="410"/>
      <c r="O153" s="410"/>
      <c r="P153" s="410"/>
      <c r="Q153" s="410"/>
      <c r="R153" s="410"/>
      <c r="S153" s="410"/>
      <c r="T153" s="410"/>
      <c r="U153" s="410"/>
      <c r="V153" s="410"/>
      <c r="W153" s="410"/>
      <c r="X153" s="410"/>
      <c r="Y153" s="410"/>
      <c r="Z153" s="411"/>
      <c r="AA153" s="774"/>
      <c r="AB153" s="775"/>
      <c r="AC153" s="775"/>
      <c r="AD153" s="775"/>
      <c r="AE153" s="775"/>
      <c r="AF153" s="776"/>
      <c r="AG153" s="415"/>
      <c r="AH153" s="416"/>
      <c r="AI153" s="416"/>
      <c r="AJ153" s="416"/>
      <c r="AK153" s="416"/>
      <c r="AL153" s="416"/>
      <c r="AM153" s="417"/>
      <c r="AN153" s="424"/>
      <c r="AO153" s="425"/>
      <c r="AP153" s="425"/>
      <c r="AQ153" s="425"/>
      <c r="AR153" s="425"/>
      <c r="AS153" s="425"/>
      <c r="AT153" s="426"/>
      <c r="AU153" s="433"/>
      <c r="AV153" s="434"/>
      <c r="AW153" s="434"/>
      <c r="AX153" s="434"/>
      <c r="AY153" s="434"/>
      <c r="AZ153" s="434"/>
      <c r="BA153" s="434"/>
      <c r="BB153" s="434"/>
      <c r="BC153" s="434"/>
      <c r="BD153" s="434"/>
      <c r="BE153" s="435"/>
    </row>
    <row r="154" spans="2:57" ht="12.75" customHeight="1">
      <c r="B154" s="4"/>
      <c r="C154" s="11"/>
      <c r="D154" s="442"/>
      <c r="E154" s="443"/>
      <c r="F154" s="443"/>
      <c r="G154" s="443"/>
      <c r="H154" s="443"/>
      <c r="I154" s="444"/>
      <c r="J154" s="780" t="s">
        <v>195</v>
      </c>
      <c r="K154" s="781"/>
      <c r="L154" s="781"/>
      <c r="M154" s="781"/>
      <c r="N154" s="781"/>
      <c r="O154" s="781"/>
      <c r="P154" s="781"/>
      <c r="Q154" s="781"/>
      <c r="R154" s="781"/>
      <c r="S154" s="781"/>
      <c r="T154" s="781"/>
      <c r="U154" s="781"/>
      <c r="V154" s="781"/>
      <c r="W154" s="781"/>
      <c r="X154" s="781"/>
      <c r="Y154" s="781"/>
      <c r="Z154" s="782"/>
      <c r="AA154" s="777"/>
      <c r="AB154" s="778"/>
      <c r="AC154" s="778"/>
      <c r="AD154" s="778"/>
      <c r="AE154" s="778"/>
      <c r="AF154" s="779"/>
      <c r="AG154" s="418"/>
      <c r="AH154" s="419"/>
      <c r="AI154" s="419"/>
      <c r="AJ154" s="419"/>
      <c r="AK154" s="419"/>
      <c r="AL154" s="419"/>
      <c r="AM154" s="420"/>
      <c r="AN154" s="427"/>
      <c r="AO154" s="428"/>
      <c r="AP154" s="428"/>
      <c r="AQ154" s="428"/>
      <c r="AR154" s="428"/>
      <c r="AS154" s="428"/>
      <c r="AT154" s="429"/>
      <c r="AU154" s="436"/>
      <c r="AV154" s="437"/>
      <c r="AW154" s="437"/>
      <c r="AX154" s="437"/>
      <c r="AY154" s="437"/>
      <c r="AZ154" s="437"/>
      <c r="BA154" s="437"/>
      <c r="BB154" s="437"/>
      <c r="BC154" s="437"/>
      <c r="BD154" s="437"/>
      <c r="BE154" s="438"/>
    </row>
    <row r="155" spans="2:57" ht="12.75" customHeight="1">
      <c r="B155" s="4"/>
      <c r="C155" s="11"/>
      <c r="D155" s="541"/>
      <c r="E155" s="542"/>
      <c r="F155" s="542"/>
      <c r="G155" s="542"/>
      <c r="H155" s="542"/>
      <c r="I155" s="543"/>
      <c r="J155" s="295"/>
      <c r="K155" s="296"/>
      <c r="L155" s="296"/>
      <c r="M155" s="296"/>
      <c r="N155" s="296"/>
      <c r="O155" s="296"/>
      <c r="P155" s="296"/>
      <c r="Q155" s="296"/>
      <c r="R155" s="296"/>
      <c r="S155" s="296"/>
      <c r="T155" s="296"/>
      <c r="U155" s="296"/>
      <c r="V155" s="296"/>
      <c r="W155" s="296"/>
      <c r="X155" s="296"/>
      <c r="Y155" s="296"/>
      <c r="Z155" s="547"/>
      <c r="AA155" s="590"/>
      <c r="AB155" s="591"/>
      <c r="AC155" s="591"/>
      <c r="AD155" s="591"/>
      <c r="AE155" s="591"/>
      <c r="AF155" s="592"/>
      <c r="AG155" s="412"/>
      <c r="AH155" s="413"/>
      <c r="AI155" s="413"/>
      <c r="AJ155" s="413"/>
      <c r="AK155" s="413"/>
      <c r="AL155" s="413"/>
      <c r="AM155" s="414"/>
      <c r="AN155" s="421"/>
      <c r="AO155" s="422"/>
      <c r="AP155" s="422"/>
      <c r="AQ155" s="422"/>
      <c r="AR155" s="422"/>
      <c r="AS155" s="422"/>
      <c r="AT155" s="423"/>
      <c r="AU155" s="430">
        <f>AG155*AN155</f>
        <v>0</v>
      </c>
      <c r="AV155" s="431"/>
      <c r="AW155" s="431"/>
      <c r="AX155" s="431"/>
      <c r="AY155" s="431"/>
      <c r="AZ155" s="431"/>
      <c r="BA155" s="431"/>
      <c r="BB155" s="431"/>
      <c r="BC155" s="431"/>
      <c r="BD155" s="431"/>
      <c r="BE155" s="432"/>
    </row>
    <row r="156" spans="2:57" ht="12.75" customHeight="1">
      <c r="B156" s="4"/>
      <c r="C156" s="11"/>
      <c r="D156" s="544"/>
      <c r="E156" s="545"/>
      <c r="F156" s="545"/>
      <c r="G156" s="545"/>
      <c r="H156" s="545"/>
      <c r="I156" s="546"/>
      <c r="J156" s="548"/>
      <c r="K156" s="549"/>
      <c r="L156" s="549"/>
      <c r="M156" s="549"/>
      <c r="N156" s="549"/>
      <c r="O156" s="549"/>
      <c r="P156" s="549"/>
      <c r="Q156" s="549"/>
      <c r="R156" s="549"/>
      <c r="S156" s="549"/>
      <c r="T156" s="549"/>
      <c r="U156" s="549"/>
      <c r="V156" s="549"/>
      <c r="W156" s="549"/>
      <c r="X156" s="549"/>
      <c r="Y156" s="549"/>
      <c r="Z156" s="550"/>
      <c r="AA156" s="593"/>
      <c r="AB156" s="594"/>
      <c r="AC156" s="594"/>
      <c r="AD156" s="594"/>
      <c r="AE156" s="594"/>
      <c r="AF156" s="595"/>
      <c r="AG156" s="415"/>
      <c r="AH156" s="416"/>
      <c r="AI156" s="416"/>
      <c r="AJ156" s="416"/>
      <c r="AK156" s="416"/>
      <c r="AL156" s="416"/>
      <c r="AM156" s="417"/>
      <c r="AN156" s="424"/>
      <c r="AO156" s="425"/>
      <c r="AP156" s="425"/>
      <c r="AQ156" s="425"/>
      <c r="AR156" s="425"/>
      <c r="AS156" s="425"/>
      <c r="AT156" s="426"/>
      <c r="AU156" s="433"/>
      <c r="AV156" s="434"/>
      <c r="AW156" s="434"/>
      <c r="AX156" s="434"/>
      <c r="AY156" s="434"/>
      <c r="AZ156" s="434"/>
      <c r="BA156" s="434"/>
      <c r="BB156" s="434"/>
      <c r="BC156" s="434"/>
      <c r="BD156" s="434"/>
      <c r="BE156" s="435"/>
    </row>
    <row r="157" spans="2:57" ht="12.75" customHeight="1">
      <c r="B157" s="4"/>
      <c r="C157" s="11"/>
      <c r="D157" s="442"/>
      <c r="E157" s="443"/>
      <c r="F157" s="443"/>
      <c r="G157" s="443"/>
      <c r="H157" s="443"/>
      <c r="I157" s="444"/>
      <c r="J157" s="506" t="s">
        <v>195</v>
      </c>
      <c r="K157" s="507"/>
      <c r="L157" s="507"/>
      <c r="M157" s="507"/>
      <c r="N157" s="507"/>
      <c r="O157" s="507"/>
      <c r="P157" s="507"/>
      <c r="Q157" s="507"/>
      <c r="R157" s="507"/>
      <c r="S157" s="507"/>
      <c r="T157" s="507"/>
      <c r="U157" s="507"/>
      <c r="V157" s="507"/>
      <c r="W157" s="507"/>
      <c r="X157" s="507"/>
      <c r="Y157" s="507"/>
      <c r="Z157" s="508"/>
      <c r="AA157" s="596"/>
      <c r="AB157" s="597"/>
      <c r="AC157" s="597"/>
      <c r="AD157" s="597"/>
      <c r="AE157" s="597"/>
      <c r="AF157" s="598"/>
      <c r="AG157" s="418"/>
      <c r="AH157" s="419"/>
      <c r="AI157" s="419"/>
      <c r="AJ157" s="419"/>
      <c r="AK157" s="419"/>
      <c r="AL157" s="419"/>
      <c r="AM157" s="420"/>
      <c r="AN157" s="427"/>
      <c r="AO157" s="428"/>
      <c r="AP157" s="428"/>
      <c r="AQ157" s="428"/>
      <c r="AR157" s="428"/>
      <c r="AS157" s="428"/>
      <c r="AT157" s="429"/>
      <c r="AU157" s="436"/>
      <c r="AV157" s="437"/>
      <c r="AW157" s="437"/>
      <c r="AX157" s="437"/>
      <c r="AY157" s="437"/>
      <c r="AZ157" s="437"/>
      <c r="BA157" s="437"/>
      <c r="BB157" s="437"/>
      <c r="BC157" s="437"/>
      <c r="BD157" s="437"/>
      <c r="BE157" s="438"/>
    </row>
    <row r="158" spans="2:57" ht="12" customHeight="1">
      <c r="D158" s="647" t="s">
        <v>196</v>
      </c>
      <c r="E158" s="647"/>
      <c r="F158" s="647"/>
      <c r="G158" s="647"/>
      <c r="H158" s="647"/>
      <c r="I158" s="647"/>
      <c r="J158" s="647"/>
      <c r="K158" s="647"/>
      <c r="L158" s="647"/>
      <c r="M158" s="647"/>
      <c r="N158" s="647"/>
      <c r="O158" s="647"/>
      <c r="P158" s="647"/>
      <c r="Q158" s="647"/>
      <c r="R158" s="647"/>
      <c r="S158" s="647"/>
      <c r="T158" s="647"/>
      <c r="U158" s="647"/>
      <c r="V158" s="647"/>
      <c r="W158" s="647"/>
      <c r="X158" s="647"/>
      <c r="Y158" s="647"/>
      <c r="Z158" s="648"/>
      <c r="AA158" s="517" t="s">
        <v>190</v>
      </c>
      <c r="AB158" s="207"/>
      <c r="AC158" s="207"/>
      <c r="AD158" s="207"/>
      <c r="AE158" s="207"/>
      <c r="AF158" s="202"/>
      <c r="AG158" s="487">
        <v>2</v>
      </c>
      <c r="AH158" s="488"/>
      <c r="AI158" s="488"/>
      <c r="AJ158" s="488"/>
      <c r="AK158" s="651"/>
      <c r="AL158" s="527" t="s">
        <v>11</v>
      </c>
      <c r="AM158" s="105"/>
      <c r="AN158" s="201" t="s">
        <v>197</v>
      </c>
      <c r="AO158" s="654"/>
      <c r="AP158" s="654"/>
      <c r="AQ158" s="654"/>
      <c r="AR158" s="654"/>
      <c r="AS158" s="654"/>
      <c r="AT158" s="654"/>
      <c r="AU158" s="654"/>
      <c r="AV158" s="654"/>
      <c r="AW158" s="654"/>
      <c r="AX158" s="654"/>
      <c r="AY158" s="655"/>
      <c r="AZ158" s="661">
        <v>1</v>
      </c>
      <c r="BA158" s="488"/>
      <c r="BB158" s="488"/>
      <c r="BC158" s="488"/>
      <c r="BD158" s="628" t="s">
        <v>11</v>
      </c>
      <c r="BE158" s="202"/>
    </row>
    <row r="159" spans="2:57" ht="12" customHeight="1">
      <c r="D159" s="649"/>
      <c r="E159" s="649"/>
      <c r="F159" s="649"/>
      <c r="G159" s="649"/>
      <c r="H159" s="649"/>
      <c r="I159" s="649"/>
      <c r="J159" s="649"/>
      <c r="K159" s="649"/>
      <c r="L159" s="649"/>
      <c r="M159" s="649"/>
      <c r="N159" s="649"/>
      <c r="O159" s="649"/>
      <c r="P159" s="649"/>
      <c r="Q159" s="649"/>
      <c r="R159" s="649"/>
      <c r="S159" s="649"/>
      <c r="T159" s="649"/>
      <c r="U159" s="649"/>
      <c r="V159" s="649"/>
      <c r="W159" s="649"/>
      <c r="X159" s="649"/>
      <c r="Y159" s="649"/>
      <c r="Z159" s="650"/>
      <c r="AA159" s="203"/>
      <c r="AB159" s="209"/>
      <c r="AC159" s="209"/>
      <c r="AD159" s="209"/>
      <c r="AE159" s="209"/>
      <c r="AF159" s="204"/>
      <c r="AG159" s="489"/>
      <c r="AH159" s="86"/>
      <c r="AI159" s="86"/>
      <c r="AJ159" s="86"/>
      <c r="AK159" s="652"/>
      <c r="AL159" s="566"/>
      <c r="AM159" s="183"/>
      <c r="AN159" s="530"/>
      <c r="AO159" s="656"/>
      <c r="AP159" s="656"/>
      <c r="AQ159" s="656"/>
      <c r="AR159" s="656"/>
      <c r="AS159" s="656"/>
      <c r="AT159" s="656"/>
      <c r="AU159" s="656"/>
      <c r="AV159" s="656"/>
      <c r="AW159" s="656"/>
      <c r="AX159" s="656"/>
      <c r="AY159" s="657"/>
      <c r="AZ159" s="489"/>
      <c r="BA159" s="86"/>
      <c r="BB159" s="86"/>
      <c r="BC159" s="86"/>
      <c r="BD159" s="629"/>
      <c r="BE159" s="204"/>
    </row>
    <row r="160" spans="2:57" ht="12" customHeight="1">
      <c r="D160" s="649"/>
      <c r="E160" s="649"/>
      <c r="F160" s="649"/>
      <c r="G160" s="649"/>
      <c r="H160" s="649"/>
      <c r="I160" s="649"/>
      <c r="J160" s="649"/>
      <c r="K160" s="649"/>
      <c r="L160" s="649"/>
      <c r="M160" s="649"/>
      <c r="N160" s="649"/>
      <c r="O160" s="649"/>
      <c r="P160" s="649"/>
      <c r="Q160" s="649"/>
      <c r="R160" s="649"/>
      <c r="S160" s="649"/>
      <c r="T160" s="649"/>
      <c r="U160" s="649"/>
      <c r="V160" s="649"/>
      <c r="W160" s="649"/>
      <c r="X160" s="649"/>
      <c r="Y160" s="649"/>
      <c r="Z160" s="650"/>
      <c r="AA160" s="342"/>
      <c r="AB160" s="343"/>
      <c r="AC160" s="343"/>
      <c r="AD160" s="343"/>
      <c r="AE160" s="343"/>
      <c r="AF160" s="294"/>
      <c r="AG160" s="490"/>
      <c r="AH160" s="87"/>
      <c r="AI160" s="87"/>
      <c r="AJ160" s="87"/>
      <c r="AK160" s="653"/>
      <c r="AL160" s="512"/>
      <c r="AM160" s="108"/>
      <c r="AN160" s="658"/>
      <c r="AO160" s="659"/>
      <c r="AP160" s="659"/>
      <c r="AQ160" s="659"/>
      <c r="AR160" s="659"/>
      <c r="AS160" s="659"/>
      <c r="AT160" s="659"/>
      <c r="AU160" s="659"/>
      <c r="AV160" s="659"/>
      <c r="AW160" s="659"/>
      <c r="AX160" s="659"/>
      <c r="AY160" s="660"/>
      <c r="AZ160" s="490"/>
      <c r="BA160" s="87"/>
      <c r="BB160" s="87"/>
      <c r="BC160" s="87"/>
      <c r="BD160" s="630"/>
      <c r="BE160" s="294"/>
    </row>
    <row r="161" spans="1:58" ht="3" customHeight="1"/>
    <row r="162" spans="1:58" ht="15" customHeight="1">
      <c r="A162" s="2" t="s">
        <v>198</v>
      </c>
    </row>
    <row r="163" spans="1:58" ht="15" customHeight="1">
      <c r="B163" s="2" t="s">
        <v>46</v>
      </c>
    </row>
    <row r="164" spans="1:58" ht="15" customHeight="1">
      <c r="B164" s="4"/>
      <c r="C164" s="11"/>
      <c r="D164" s="201" t="s">
        <v>18</v>
      </c>
      <c r="E164" s="181"/>
      <c r="F164" s="181"/>
      <c r="G164" s="181"/>
      <c r="H164" s="181"/>
      <c r="I164" s="181"/>
      <c r="J164" s="181"/>
      <c r="K164" s="181"/>
      <c r="L164" s="181"/>
      <c r="M164" s="181"/>
      <c r="N164" s="181"/>
      <c r="O164" s="181"/>
      <c r="P164" s="181"/>
      <c r="Q164" s="529"/>
      <c r="R164" s="103" t="s">
        <v>199</v>
      </c>
      <c r="S164" s="104"/>
      <c r="T164" s="104"/>
      <c r="U164" s="104"/>
      <c r="V164" s="104"/>
      <c r="W164" s="104"/>
      <c r="X164" s="104"/>
      <c r="Y164" s="104"/>
      <c r="Z164" s="104"/>
      <c r="AA164" s="104"/>
      <c r="AB164" s="104"/>
      <c r="AC164" s="104"/>
      <c r="AD164" s="104"/>
      <c r="AE164" s="104"/>
      <c r="AF164" s="105"/>
      <c r="AG164" s="201" t="s">
        <v>72</v>
      </c>
      <c r="AH164" s="181"/>
      <c r="AI164" s="181"/>
      <c r="AJ164" s="181"/>
      <c r="AK164" s="181"/>
      <c r="AL164" s="181"/>
      <c r="AM164" s="529"/>
      <c r="AN164" s="265" t="s">
        <v>38</v>
      </c>
      <c r="AO164" s="266"/>
      <c r="AP164" s="266"/>
      <c r="AQ164" s="266"/>
      <c r="AR164" s="266"/>
      <c r="AS164" s="385"/>
      <c r="AT164" s="167" t="s">
        <v>22</v>
      </c>
      <c r="AU164" s="631"/>
      <c r="AV164" s="631"/>
      <c r="AW164" s="631"/>
      <c r="AX164" s="631"/>
      <c r="AY164" s="632"/>
      <c r="AZ164" s="265" t="s">
        <v>23</v>
      </c>
      <c r="BA164" s="639"/>
      <c r="BB164" s="639"/>
      <c r="BC164" s="639"/>
      <c r="BD164" s="639"/>
      <c r="BE164" s="640"/>
    </row>
    <row r="165" spans="1:58" ht="15" customHeight="1">
      <c r="B165" s="4"/>
      <c r="C165" s="11"/>
      <c r="D165" s="530"/>
      <c r="E165" s="155"/>
      <c r="F165" s="155"/>
      <c r="G165" s="155"/>
      <c r="H165" s="155"/>
      <c r="I165" s="155"/>
      <c r="J165" s="155"/>
      <c r="K165" s="155"/>
      <c r="L165" s="155"/>
      <c r="M165" s="155"/>
      <c r="N165" s="155"/>
      <c r="O165" s="155"/>
      <c r="P165" s="155"/>
      <c r="Q165" s="156"/>
      <c r="R165" s="570"/>
      <c r="S165" s="182"/>
      <c r="T165" s="182"/>
      <c r="U165" s="182"/>
      <c r="V165" s="182"/>
      <c r="W165" s="182"/>
      <c r="X165" s="182"/>
      <c r="Y165" s="182"/>
      <c r="Z165" s="182"/>
      <c r="AA165" s="182"/>
      <c r="AB165" s="182"/>
      <c r="AC165" s="182"/>
      <c r="AD165" s="182"/>
      <c r="AE165" s="182"/>
      <c r="AF165" s="183"/>
      <c r="AG165" s="530"/>
      <c r="AH165" s="155"/>
      <c r="AI165" s="155"/>
      <c r="AJ165" s="155"/>
      <c r="AK165" s="155"/>
      <c r="AL165" s="155"/>
      <c r="AM165" s="156"/>
      <c r="AN165" s="386"/>
      <c r="AO165" s="387"/>
      <c r="AP165" s="387"/>
      <c r="AQ165" s="387"/>
      <c r="AR165" s="387"/>
      <c r="AS165" s="388"/>
      <c r="AT165" s="633"/>
      <c r="AU165" s="634"/>
      <c r="AV165" s="634"/>
      <c r="AW165" s="634"/>
      <c r="AX165" s="634"/>
      <c r="AY165" s="635"/>
      <c r="AZ165" s="641"/>
      <c r="BA165" s="642"/>
      <c r="BB165" s="642"/>
      <c r="BC165" s="642"/>
      <c r="BD165" s="642"/>
      <c r="BE165" s="643"/>
    </row>
    <row r="166" spans="1:58" ht="15" customHeight="1">
      <c r="B166" s="4"/>
      <c r="C166" s="11"/>
      <c r="D166" s="531"/>
      <c r="E166" s="532"/>
      <c r="F166" s="532"/>
      <c r="G166" s="532"/>
      <c r="H166" s="532"/>
      <c r="I166" s="532"/>
      <c r="J166" s="532"/>
      <c r="K166" s="532"/>
      <c r="L166" s="532"/>
      <c r="M166" s="532"/>
      <c r="N166" s="532"/>
      <c r="O166" s="532"/>
      <c r="P166" s="532"/>
      <c r="Q166" s="533"/>
      <c r="R166" s="106"/>
      <c r="S166" s="107"/>
      <c r="T166" s="107"/>
      <c r="U166" s="107"/>
      <c r="V166" s="107"/>
      <c r="W166" s="107"/>
      <c r="X166" s="107"/>
      <c r="Y166" s="107"/>
      <c r="Z166" s="107"/>
      <c r="AA166" s="107"/>
      <c r="AB166" s="107"/>
      <c r="AC166" s="107"/>
      <c r="AD166" s="107"/>
      <c r="AE166" s="107"/>
      <c r="AF166" s="108"/>
      <c r="AG166" s="531"/>
      <c r="AH166" s="532"/>
      <c r="AI166" s="532"/>
      <c r="AJ166" s="532"/>
      <c r="AK166" s="532"/>
      <c r="AL166" s="532"/>
      <c r="AM166" s="533"/>
      <c r="AN166" s="267"/>
      <c r="AO166" s="268"/>
      <c r="AP166" s="268"/>
      <c r="AQ166" s="268"/>
      <c r="AR166" s="268"/>
      <c r="AS166" s="389"/>
      <c r="AT166" s="636"/>
      <c r="AU166" s="637"/>
      <c r="AV166" s="637"/>
      <c r="AW166" s="637"/>
      <c r="AX166" s="637"/>
      <c r="AY166" s="638"/>
      <c r="AZ166" s="644"/>
      <c r="BA166" s="645"/>
      <c r="BB166" s="645"/>
      <c r="BC166" s="645"/>
      <c r="BD166" s="645"/>
      <c r="BE166" s="646"/>
    </row>
    <row r="167" spans="1:58" ht="15" customHeight="1">
      <c r="B167" s="4"/>
      <c r="C167" s="11"/>
      <c r="D167" s="541"/>
      <c r="E167" s="542"/>
      <c r="F167" s="542"/>
      <c r="G167" s="542"/>
      <c r="H167" s="542"/>
      <c r="I167" s="542"/>
      <c r="J167" s="542"/>
      <c r="K167" s="542"/>
      <c r="L167" s="542"/>
      <c r="M167" s="542"/>
      <c r="N167" s="542"/>
      <c r="O167" s="542"/>
      <c r="P167" s="542"/>
      <c r="Q167" s="543"/>
      <c r="R167" s="295"/>
      <c r="S167" s="296"/>
      <c r="T167" s="296"/>
      <c r="U167" s="296"/>
      <c r="V167" s="296"/>
      <c r="W167" s="296"/>
      <c r="X167" s="296"/>
      <c r="Y167" s="296"/>
      <c r="Z167" s="296"/>
      <c r="AA167" s="296"/>
      <c r="AB167" s="296"/>
      <c r="AC167" s="296"/>
      <c r="AD167" s="296"/>
      <c r="AE167" s="296"/>
      <c r="AF167" s="547"/>
      <c r="AG167" s="600"/>
      <c r="AH167" s="601"/>
      <c r="AI167" s="601"/>
      <c r="AJ167" s="601"/>
      <c r="AK167" s="601"/>
      <c r="AL167" s="601"/>
      <c r="AM167" s="602"/>
      <c r="AN167" s="412"/>
      <c r="AO167" s="413"/>
      <c r="AP167" s="413"/>
      <c r="AQ167" s="413"/>
      <c r="AR167" s="413"/>
      <c r="AS167" s="414"/>
      <c r="AT167" s="609"/>
      <c r="AU167" s="610"/>
      <c r="AV167" s="610"/>
      <c r="AW167" s="610"/>
      <c r="AX167" s="610"/>
      <c r="AY167" s="611"/>
      <c r="AZ167" s="618">
        <f>AN167*AT167</f>
        <v>0</v>
      </c>
      <c r="BA167" s="619"/>
      <c r="BB167" s="619"/>
      <c r="BC167" s="619"/>
      <c r="BD167" s="619"/>
      <c r="BE167" s="620"/>
    </row>
    <row r="168" spans="1:58" ht="15" customHeight="1">
      <c r="B168" s="4"/>
      <c r="C168" s="11"/>
      <c r="D168" s="544"/>
      <c r="E168" s="545"/>
      <c r="F168" s="545"/>
      <c r="G168" s="545"/>
      <c r="H168" s="545"/>
      <c r="I168" s="545"/>
      <c r="J168" s="545"/>
      <c r="K168" s="545"/>
      <c r="L168" s="545"/>
      <c r="M168" s="545"/>
      <c r="N168" s="545"/>
      <c r="O168" s="545"/>
      <c r="P168" s="545"/>
      <c r="Q168" s="546"/>
      <c r="R168" s="231"/>
      <c r="S168" s="232"/>
      <c r="T168" s="232"/>
      <c r="U168" s="232"/>
      <c r="V168" s="232"/>
      <c r="W168" s="232"/>
      <c r="X168" s="232"/>
      <c r="Y168" s="232"/>
      <c r="Z168" s="232"/>
      <c r="AA168" s="232"/>
      <c r="AB168" s="232"/>
      <c r="AC168" s="232"/>
      <c r="AD168" s="232"/>
      <c r="AE168" s="232"/>
      <c r="AF168" s="599"/>
      <c r="AG168" s="603"/>
      <c r="AH168" s="604"/>
      <c r="AI168" s="604"/>
      <c r="AJ168" s="604"/>
      <c r="AK168" s="604"/>
      <c r="AL168" s="604"/>
      <c r="AM168" s="605"/>
      <c r="AN168" s="415"/>
      <c r="AO168" s="416"/>
      <c r="AP168" s="416"/>
      <c r="AQ168" s="416"/>
      <c r="AR168" s="416"/>
      <c r="AS168" s="417"/>
      <c r="AT168" s="612"/>
      <c r="AU168" s="613"/>
      <c r="AV168" s="613"/>
      <c r="AW168" s="613"/>
      <c r="AX168" s="613"/>
      <c r="AY168" s="614"/>
      <c r="AZ168" s="621"/>
      <c r="BA168" s="622"/>
      <c r="BB168" s="622"/>
      <c r="BC168" s="622"/>
      <c r="BD168" s="622"/>
      <c r="BE168" s="623"/>
    </row>
    <row r="169" spans="1:58" ht="15" customHeight="1">
      <c r="B169" s="4"/>
      <c r="C169" s="11"/>
      <c r="D169" s="544"/>
      <c r="E169" s="545"/>
      <c r="F169" s="545"/>
      <c r="G169" s="545"/>
      <c r="H169" s="545"/>
      <c r="I169" s="545"/>
      <c r="J169" s="545"/>
      <c r="K169" s="545"/>
      <c r="L169" s="545"/>
      <c r="M169" s="545"/>
      <c r="N169" s="545"/>
      <c r="O169" s="545"/>
      <c r="P169" s="545"/>
      <c r="Q169" s="546"/>
      <c r="R169" s="548"/>
      <c r="S169" s="549"/>
      <c r="T169" s="549"/>
      <c r="U169" s="549"/>
      <c r="V169" s="549"/>
      <c r="W169" s="549"/>
      <c r="X169" s="549"/>
      <c r="Y169" s="549"/>
      <c r="Z169" s="549"/>
      <c r="AA169" s="549"/>
      <c r="AB169" s="549"/>
      <c r="AC169" s="549"/>
      <c r="AD169" s="549"/>
      <c r="AE169" s="549"/>
      <c r="AF169" s="550"/>
      <c r="AG169" s="603"/>
      <c r="AH169" s="604"/>
      <c r="AI169" s="604"/>
      <c r="AJ169" s="604"/>
      <c r="AK169" s="604"/>
      <c r="AL169" s="604"/>
      <c r="AM169" s="605"/>
      <c r="AN169" s="415"/>
      <c r="AO169" s="416"/>
      <c r="AP169" s="416"/>
      <c r="AQ169" s="416"/>
      <c r="AR169" s="416"/>
      <c r="AS169" s="417"/>
      <c r="AT169" s="612"/>
      <c r="AU169" s="613"/>
      <c r="AV169" s="613"/>
      <c r="AW169" s="613"/>
      <c r="AX169" s="613"/>
      <c r="AY169" s="614"/>
      <c r="AZ169" s="621"/>
      <c r="BA169" s="622"/>
      <c r="BB169" s="622"/>
      <c r="BC169" s="622"/>
      <c r="BD169" s="622"/>
      <c r="BE169" s="623"/>
    </row>
    <row r="170" spans="1:58" ht="15" customHeight="1">
      <c r="B170" s="4"/>
      <c r="C170" s="11"/>
      <c r="D170" s="442"/>
      <c r="E170" s="443"/>
      <c r="F170" s="443"/>
      <c r="G170" s="443"/>
      <c r="H170" s="443"/>
      <c r="I170" s="443"/>
      <c r="J170" s="443"/>
      <c r="K170" s="443"/>
      <c r="L170" s="443"/>
      <c r="M170" s="443"/>
      <c r="N170" s="443"/>
      <c r="O170" s="443"/>
      <c r="P170" s="443"/>
      <c r="Q170" s="444"/>
      <c r="R170" s="627" t="s">
        <v>200</v>
      </c>
      <c r="S170" s="146"/>
      <c r="T170" s="146"/>
      <c r="U170" s="146"/>
      <c r="V170" s="146"/>
      <c r="W170" s="146"/>
      <c r="X170" s="146"/>
      <c r="Y170" s="146"/>
      <c r="Z170" s="146"/>
      <c r="AA170" s="146"/>
      <c r="AB170" s="146"/>
      <c r="AC170" s="146"/>
      <c r="AD170" s="146"/>
      <c r="AE170" s="146"/>
      <c r="AF170" s="147"/>
      <c r="AG170" s="606"/>
      <c r="AH170" s="607"/>
      <c r="AI170" s="607"/>
      <c r="AJ170" s="607"/>
      <c r="AK170" s="607"/>
      <c r="AL170" s="607"/>
      <c r="AM170" s="608"/>
      <c r="AN170" s="418"/>
      <c r="AO170" s="419"/>
      <c r="AP170" s="419"/>
      <c r="AQ170" s="419"/>
      <c r="AR170" s="419"/>
      <c r="AS170" s="420"/>
      <c r="AT170" s="615"/>
      <c r="AU170" s="616"/>
      <c r="AV170" s="616"/>
      <c r="AW170" s="616"/>
      <c r="AX170" s="616"/>
      <c r="AY170" s="617"/>
      <c r="AZ170" s="624"/>
      <c r="BA170" s="625"/>
      <c r="BB170" s="625"/>
      <c r="BC170" s="625"/>
      <c r="BD170" s="625"/>
      <c r="BE170" s="626"/>
    </row>
    <row r="171" spans="1:58" s="15" customFormat="1" ht="13.5" customHeight="1">
      <c r="D171" s="102" t="s">
        <v>201</v>
      </c>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row>
    <row r="172" spans="1:58" s="15" customFormat="1" ht="13.5" customHeight="1">
      <c r="D172" s="379" t="s">
        <v>202</v>
      </c>
      <c r="E172" s="379"/>
      <c r="F172" s="379"/>
      <c r="G172" s="379"/>
      <c r="H172" s="379"/>
      <c r="I172" s="379"/>
      <c r="J172" s="379"/>
      <c r="K172" s="379"/>
      <c r="L172" s="379"/>
      <c r="M172" s="379"/>
      <c r="N172" s="379"/>
      <c r="O172" s="379"/>
      <c r="P172" s="379"/>
      <c r="Q172" s="379"/>
      <c r="R172" s="379"/>
      <c r="S172" s="379"/>
      <c r="T172" s="379"/>
      <c r="U172" s="379"/>
      <c r="V172" s="379"/>
      <c r="W172" s="379"/>
      <c r="X172" s="379"/>
      <c r="Y172" s="379"/>
      <c r="Z172" s="379"/>
      <c r="AA172" s="379"/>
      <c r="AB172" s="379"/>
      <c r="AC172" s="379"/>
      <c r="AD172" s="379"/>
      <c r="AE172" s="379"/>
      <c r="AF172" s="379"/>
      <c r="AG172" s="379"/>
      <c r="AH172" s="379"/>
      <c r="AI172" s="379"/>
      <c r="AJ172" s="379"/>
      <c r="AK172" s="379"/>
      <c r="AL172" s="379"/>
      <c r="AM172" s="379"/>
      <c r="AN172" s="379"/>
      <c r="AO172" s="379"/>
      <c r="AP172" s="379"/>
      <c r="AQ172" s="379"/>
      <c r="AR172" s="379"/>
      <c r="AS172" s="379"/>
      <c r="AT172" s="379"/>
      <c r="AU172" s="379"/>
      <c r="AV172" s="379"/>
      <c r="AW172" s="379"/>
      <c r="AX172" s="379"/>
      <c r="AY172" s="379"/>
      <c r="AZ172" s="379"/>
      <c r="BA172" s="379"/>
      <c r="BB172" s="379"/>
      <c r="BC172" s="379"/>
      <c r="BD172" s="379"/>
      <c r="BE172" s="379"/>
      <c r="BF172" s="379"/>
    </row>
    <row r="173" spans="1:58" s="15" customFormat="1" ht="13.5" customHeight="1">
      <c r="D173" s="379"/>
      <c r="E173" s="379"/>
      <c r="F173" s="379"/>
      <c r="G173" s="379"/>
      <c r="H173" s="379"/>
      <c r="I173" s="379"/>
      <c r="J173" s="379"/>
      <c r="K173" s="379"/>
      <c r="L173" s="379"/>
      <c r="M173" s="379"/>
      <c r="N173" s="379"/>
      <c r="O173" s="379"/>
      <c r="P173" s="379"/>
      <c r="Q173" s="379"/>
      <c r="R173" s="379"/>
      <c r="S173" s="379"/>
      <c r="T173" s="379"/>
      <c r="U173" s="379"/>
      <c r="V173" s="379"/>
      <c r="W173" s="379"/>
      <c r="X173" s="379"/>
      <c r="Y173" s="379"/>
      <c r="Z173" s="379"/>
      <c r="AA173" s="379"/>
      <c r="AB173" s="379"/>
      <c r="AC173" s="379"/>
      <c r="AD173" s="379"/>
      <c r="AE173" s="379"/>
      <c r="AF173" s="379"/>
      <c r="AG173" s="379"/>
      <c r="AH173" s="379"/>
      <c r="AI173" s="379"/>
      <c r="AJ173" s="379"/>
      <c r="AK173" s="379"/>
      <c r="AL173" s="379"/>
      <c r="AM173" s="379"/>
      <c r="AN173" s="379"/>
      <c r="AO173" s="379"/>
      <c r="AP173" s="379"/>
      <c r="AQ173" s="379"/>
      <c r="AR173" s="379"/>
      <c r="AS173" s="379"/>
      <c r="AT173" s="379"/>
      <c r="AU173" s="379"/>
      <c r="AV173" s="379"/>
      <c r="AW173" s="379"/>
      <c r="AX173" s="379"/>
      <c r="AY173" s="379"/>
      <c r="AZ173" s="379"/>
      <c r="BA173" s="379"/>
      <c r="BB173" s="379"/>
      <c r="BC173" s="379"/>
      <c r="BD173" s="379"/>
      <c r="BE173" s="379"/>
      <c r="BF173" s="379"/>
    </row>
    <row r="174" spans="1:58" s="15" customFormat="1" ht="3" customHeight="1">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row>
    <row r="175" spans="1:58" ht="15" customHeight="1">
      <c r="A175" s="2" t="s">
        <v>74</v>
      </c>
    </row>
    <row r="176" spans="1:58" ht="15" customHeight="1">
      <c r="B176" s="2" t="s">
        <v>75</v>
      </c>
    </row>
    <row r="177" spans="2:66" ht="15" customHeight="1">
      <c r="C177" s="2" t="s">
        <v>203</v>
      </c>
    </row>
    <row r="178" spans="2:66" ht="15" customHeight="1">
      <c r="C178" s="2" t="s">
        <v>204</v>
      </c>
    </row>
    <row r="179" spans="2:66" ht="15" customHeight="1">
      <c r="C179" s="2" t="s">
        <v>205</v>
      </c>
    </row>
    <row r="180" spans="2:66" ht="15" customHeight="1">
      <c r="D180" s="8" t="s">
        <v>206</v>
      </c>
      <c r="BN180" s="8"/>
    </row>
    <row r="181" spans="2:66" ht="15" customHeight="1">
      <c r="B181" s="31" t="s">
        <v>76</v>
      </c>
    </row>
    <row r="182" spans="2:66" ht="15" customHeight="1">
      <c r="D182" s="201"/>
      <c r="E182" s="181"/>
      <c r="F182" s="529"/>
      <c r="G182" s="85" t="s">
        <v>30</v>
      </c>
      <c r="H182" s="85"/>
      <c r="I182" s="85"/>
      <c r="J182" s="85"/>
      <c r="K182" s="85"/>
      <c r="L182" s="85"/>
      <c r="M182" s="201" t="s">
        <v>77</v>
      </c>
      <c r="N182" s="104"/>
      <c r="O182" s="104"/>
      <c r="P182" s="104"/>
      <c r="Q182" s="104"/>
      <c r="R182" s="104"/>
      <c r="S182" s="104"/>
      <c r="T182" s="201" t="s">
        <v>78</v>
      </c>
      <c r="U182" s="181"/>
      <c r="V182" s="181"/>
      <c r="W182" s="181"/>
      <c r="X182" s="181"/>
      <c r="Y182" s="181"/>
      <c r="Z182" s="181"/>
      <c r="AA182" s="181"/>
      <c r="AB182" s="181"/>
      <c r="AC182" s="181"/>
      <c r="AD182" s="181"/>
      <c r="AE182" s="181"/>
      <c r="AF182" s="529"/>
      <c r="AG182" s="662" t="s">
        <v>79</v>
      </c>
      <c r="AH182" s="663"/>
      <c r="AI182" s="663"/>
      <c r="AJ182" s="663"/>
      <c r="AK182" s="663"/>
      <c r="AL182" s="664" t="s">
        <v>80</v>
      </c>
      <c r="AM182" s="665"/>
      <c r="AN182" s="665"/>
      <c r="AO182" s="665"/>
      <c r="AP182" s="665"/>
      <c r="AQ182" s="670" t="s">
        <v>81</v>
      </c>
      <c r="AR182" s="670"/>
      <c r="AS182" s="670"/>
      <c r="AT182" s="670"/>
      <c r="AU182" s="670"/>
      <c r="AV182" s="670"/>
      <c r="AW182" s="670"/>
      <c r="AX182" s="670"/>
      <c r="AY182" s="670" t="s">
        <v>82</v>
      </c>
      <c r="AZ182" s="670"/>
      <c r="BA182" s="670"/>
      <c r="BB182" s="670"/>
      <c r="BC182" s="670"/>
      <c r="BD182" s="670"/>
      <c r="BE182" s="670"/>
      <c r="BF182" s="670"/>
    </row>
    <row r="183" spans="2:66" ht="15" customHeight="1">
      <c r="D183" s="530"/>
      <c r="E183" s="155"/>
      <c r="F183" s="156"/>
      <c r="G183" s="85"/>
      <c r="H183" s="85"/>
      <c r="I183" s="85"/>
      <c r="J183" s="85"/>
      <c r="K183" s="85"/>
      <c r="L183" s="85"/>
      <c r="M183" s="530"/>
      <c r="N183" s="182"/>
      <c r="O183" s="182"/>
      <c r="P183" s="182"/>
      <c r="Q183" s="182"/>
      <c r="R183" s="182"/>
      <c r="S183" s="182"/>
      <c r="T183" s="530"/>
      <c r="U183" s="155"/>
      <c r="V183" s="155"/>
      <c r="W183" s="155"/>
      <c r="X183" s="155"/>
      <c r="Y183" s="155"/>
      <c r="Z183" s="155"/>
      <c r="AA183" s="155"/>
      <c r="AB183" s="155"/>
      <c r="AC183" s="155"/>
      <c r="AD183" s="155"/>
      <c r="AE183" s="155"/>
      <c r="AF183" s="156"/>
      <c r="AG183" s="662"/>
      <c r="AH183" s="663"/>
      <c r="AI183" s="663"/>
      <c r="AJ183" s="663"/>
      <c r="AK183" s="663"/>
      <c r="AL183" s="666"/>
      <c r="AM183" s="667"/>
      <c r="AN183" s="667"/>
      <c r="AO183" s="667"/>
      <c r="AP183" s="667"/>
      <c r="AQ183" s="670"/>
      <c r="AR183" s="670"/>
      <c r="AS183" s="670"/>
      <c r="AT183" s="670"/>
      <c r="AU183" s="670"/>
      <c r="AV183" s="670"/>
      <c r="AW183" s="670"/>
      <c r="AX183" s="670"/>
      <c r="AY183" s="670"/>
      <c r="AZ183" s="670"/>
      <c r="BA183" s="670"/>
      <c r="BB183" s="670"/>
      <c r="BC183" s="670"/>
      <c r="BD183" s="670"/>
      <c r="BE183" s="670"/>
      <c r="BF183" s="670"/>
    </row>
    <row r="184" spans="2:66" ht="15" customHeight="1">
      <c r="D184" s="530"/>
      <c r="E184" s="155"/>
      <c r="F184" s="156"/>
      <c r="G184" s="85"/>
      <c r="H184" s="85"/>
      <c r="I184" s="85"/>
      <c r="J184" s="85"/>
      <c r="K184" s="85"/>
      <c r="L184" s="85"/>
      <c r="M184" s="530"/>
      <c r="N184" s="182"/>
      <c r="O184" s="182"/>
      <c r="P184" s="182"/>
      <c r="Q184" s="182"/>
      <c r="R184" s="182"/>
      <c r="S184" s="182"/>
      <c r="T184" s="530"/>
      <c r="U184" s="155"/>
      <c r="V184" s="155"/>
      <c r="W184" s="155"/>
      <c r="X184" s="155"/>
      <c r="Y184" s="155"/>
      <c r="Z184" s="155"/>
      <c r="AA184" s="155"/>
      <c r="AB184" s="155"/>
      <c r="AC184" s="155"/>
      <c r="AD184" s="155"/>
      <c r="AE184" s="155"/>
      <c r="AF184" s="156"/>
      <c r="AG184" s="662"/>
      <c r="AH184" s="663"/>
      <c r="AI184" s="663"/>
      <c r="AJ184" s="663"/>
      <c r="AK184" s="663"/>
      <c r="AL184" s="666"/>
      <c r="AM184" s="667"/>
      <c r="AN184" s="667"/>
      <c r="AO184" s="667"/>
      <c r="AP184" s="667"/>
      <c r="AQ184" s="670"/>
      <c r="AR184" s="670"/>
      <c r="AS184" s="670"/>
      <c r="AT184" s="670"/>
      <c r="AU184" s="670"/>
      <c r="AV184" s="670"/>
      <c r="AW184" s="670"/>
      <c r="AX184" s="670"/>
      <c r="AY184" s="670"/>
      <c r="AZ184" s="670"/>
      <c r="BA184" s="670"/>
      <c r="BB184" s="670"/>
      <c r="BC184" s="670"/>
      <c r="BD184" s="670"/>
      <c r="BE184" s="670"/>
      <c r="BF184" s="670"/>
    </row>
    <row r="185" spans="2:66" ht="15" customHeight="1">
      <c r="D185" s="530"/>
      <c r="E185" s="155"/>
      <c r="F185" s="156"/>
      <c r="G185" s="85"/>
      <c r="H185" s="85"/>
      <c r="I185" s="85"/>
      <c r="J185" s="85"/>
      <c r="K185" s="85"/>
      <c r="L185" s="85"/>
      <c r="M185" s="530"/>
      <c r="N185" s="182"/>
      <c r="O185" s="182"/>
      <c r="P185" s="182"/>
      <c r="Q185" s="182"/>
      <c r="R185" s="182"/>
      <c r="S185" s="182"/>
      <c r="T185" s="530"/>
      <c r="U185" s="155"/>
      <c r="V185" s="155"/>
      <c r="W185" s="155"/>
      <c r="X185" s="155"/>
      <c r="Y185" s="155"/>
      <c r="Z185" s="155"/>
      <c r="AA185" s="155"/>
      <c r="AB185" s="155"/>
      <c r="AC185" s="155"/>
      <c r="AD185" s="155"/>
      <c r="AE185" s="155"/>
      <c r="AF185" s="156"/>
      <c r="AG185" s="662"/>
      <c r="AH185" s="663"/>
      <c r="AI185" s="663"/>
      <c r="AJ185" s="663"/>
      <c r="AK185" s="663"/>
      <c r="AL185" s="666"/>
      <c r="AM185" s="667"/>
      <c r="AN185" s="667"/>
      <c r="AO185" s="667"/>
      <c r="AP185" s="667"/>
      <c r="AQ185" s="670"/>
      <c r="AR185" s="670"/>
      <c r="AS185" s="670"/>
      <c r="AT185" s="670"/>
      <c r="AU185" s="670"/>
      <c r="AV185" s="670"/>
      <c r="AW185" s="670"/>
      <c r="AX185" s="670"/>
      <c r="AY185" s="670"/>
      <c r="AZ185" s="670"/>
      <c r="BA185" s="670"/>
      <c r="BB185" s="670"/>
      <c r="BC185" s="670"/>
      <c r="BD185" s="670"/>
      <c r="BE185" s="670"/>
      <c r="BF185" s="670"/>
    </row>
    <row r="186" spans="2:66" ht="15" customHeight="1">
      <c r="D186" s="531"/>
      <c r="E186" s="532"/>
      <c r="F186" s="533"/>
      <c r="G186" s="85"/>
      <c r="H186" s="85"/>
      <c r="I186" s="85"/>
      <c r="J186" s="85"/>
      <c r="K186" s="85"/>
      <c r="L186" s="85"/>
      <c r="M186" s="106"/>
      <c r="N186" s="107"/>
      <c r="O186" s="107"/>
      <c r="P186" s="107"/>
      <c r="Q186" s="107"/>
      <c r="R186" s="107"/>
      <c r="S186" s="107"/>
      <c r="T186" s="531"/>
      <c r="U186" s="532"/>
      <c r="V186" s="532"/>
      <c r="W186" s="532"/>
      <c r="X186" s="532"/>
      <c r="Y186" s="532"/>
      <c r="Z186" s="532"/>
      <c r="AA186" s="532"/>
      <c r="AB186" s="532"/>
      <c r="AC186" s="532"/>
      <c r="AD186" s="532"/>
      <c r="AE186" s="532"/>
      <c r="AF186" s="533"/>
      <c r="AG186" s="663"/>
      <c r="AH186" s="663"/>
      <c r="AI186" s="663"/>
      <c r="AJ186" s="663"/>
      <c r="AK186" s="663"/>
      <c r="AL186" s="668"/>
      <c r="AM186" s="669"/>
      <c r="AN186" s="669"/>
      <c r="AO186" s="669"/>
      <c r="AP186" s="669"/>
      <c r="AQ186" s="670"/>
      <c r="AR186" s="670"/>
      <c r="AS186" s="670"/>
      <c r="AT186" s="670"/>
      <c r="AU186" s="670"/>
      <c r="AV186" s="670"/>
      <c r="AW186" s="670"/>
      <c r="AX186" s="670"/>
      <c r="AY186" s="670"/>
      <c r="AZ186" s="670"/>
      <c r="BA186" s="670"/>
      <c r="BB186" s="670"/>
      <c r="BC186" s="670"/>
      <c r="BD186" s="670"/>
      <c r="BE186" s="670"/>
      <c r="BF186" s="670"/>
    </row>
    <row r="187" spans="2:66" ht="12" customHeight="1">
      <c r="D187" s="671" t="s">
        <v>116</v>
      </c>
      <c r="E187" s="672"/>
      <c r="F187" s="672"/>
      <c r="G187" s="245" t="s">
        <v>34</v>
      </c>
      <c r="H187" s="246"/>
      <c r="I187" s="246"/>
      <c r="J187" s="246"/>
      <c r="K187" s="246"/>
      <c r="L187" s="247"/>
      <c r="M187" s="254">
        <f>J33</f>
        <v>6</v>
      </c>
      <c r="N187" s="255"/>
      <c r="O187" s="255"/>
      <c r="P187" s="255"/>
      <c r="Q187" s="255"/>
      <c r="R187" s="255"/>
      <c r="S187" s="130" t="s">
        <v>11</v>
      </c>
      <c r="T187" s="679" t="s">
        <v>117</v>
      </c>
      <c r="U187" s="337"/>
      <c r="V187" s="337"/>
      <c r="W187" s="337"/>
      <c r="X187" s="337"/>
      <c r="Y187" s="337"/>
      <c r="Z187" s="255">
        <f>ROUNDDOWN(M187/3,1)</f>
        <v>2</v>
      </c>
      <c r="AA187" s="255"/>
      <c r="AB187" s="255"/>
      <c r="AC187" s="255"/>
      <c r="AD187" s="131" t="s">
        <v>11</v>
      </c>
      <c r="AE187" s="131"/>
      <c r="AF187" s="204"/>
      <c r="AG187" s="700">
        <v>3</v>
      </c>
      <c r="AH187" s="701"/>
      <c r="AI187" s="701"/>
      <c r="AJ187" s="701"/>
      <c r="AK187" s="263" t="s">
        <v>11</v>
      </c>
      <c r="AL187" s="700">
        <f>M187-AG187</f>
        <v>3</v>
      </c>
      <c r="AM187" s="701"/>
      <c r="AN187" s="701"/>
      <c r="AO187" s="701"/>
      <c r="AP187" s="324" t="s">
        <v>11</v>
      </c>
      <c r="AQ187" s="699"/>
      <c r="AR187" s="699"/>
      <c r="AS187" s="699"/>
      <c r="AT187" s="699"/>
      <c r="AU187" s="699"/>
      <c r="AV187" s="699"/>
      <c r="AW187" s="699"/>
      <c r="AX187" s="699"/>
      <c r="AY187" s="699"/>
      <c r="AZ187" s="699"/>
      <c r="BA187" s="699"/>
      <c r="BB187" s="699"/>
      <c r="BC187" s="699"/>
      <c r="BD187" s="699"/>
      <c r="BE187" s="699"/>
      <c r="BF187" s="699"/>
    </row>
    <row r="188" spans="2:66" ht="12" customHeight="1">
      <c r="D188" s="673"/>
      <c r="E188" s="674"/>
      <c r="F188" s="674"/>
      <c r="G188" s="245"/>
      <c r="H188" s="246"/>
      <c r="I188" s="246"/>
      <c r="J188" s="246"/>
      <c r="K188" s="246"/>
      <c r="L188" s="247"/>
      <c r="M188" s="677"/>
      <c r="N188" s="678"/>
      <c r="O188" s="678"/>
      <c r="P188" s="678"/>
      <c r="Q188" s="678"/>
      <c r="R188" s="678"/>
      <c r="S188" s="132"/>
      <c r="T188" s="680"/>
      <c r="U188" s="681"/>
      <c r="V188" s="681"/>
      <c r="W188" s="681"/>
      <c r="X188" s="681"/>
      <c r="Y188" s="681"/>
      <c r="Z188" s="678"/>
      <c r="AA188" s="678"/>
      <c r="AB188" s="678"/>
      <c r="AC188" s="678"/>
      <c r="AD188" s="131"/>
      <c r="AE188" s="131"/>
      <c r="AF188" s="204"/>
      <c r="AG188" s="700"/>
      <c r="AH188" s="701"/>
      <c r="AI188" s="701"/>
      <c r="AJ188" s="701"/>
      <c r="AK188" s="263"/>
      <c r="AL188" s="700"/>
      <c r="AM188" s="701"/>
      <c r="AN188" s="701"/>
      <c r="AO188" s="701"/>
      <c r="AP188" s="324"/>
      <c r="AQ188" s="699"/>
      <c r="AR188" s="699"/>
      <c r="AS188" s="699"/>
      <c r="AT188" s="699"/>
      <c r="AU188" s="699"/>
      <c r="AV188" s="699"/>
      <c r="AW188" s="699"/>
      <c r="AX188" s="699"/>
      <c r="AY188" s="699"/>
      <c r="AZ188" s="699"/>
      <c r="BA188" s="699"/>
      <c r="BB188" s="699"/>
      <c r="BC188" s="699"/>
      <c r="BD188" s="699"/>
      <c r="BE188" s="699"/>
      <c r="BF188" s="699"/>
    </row>
    <row r="189" spans="2:66" ht="12" customHeight="1">
      <c r="D189" s="673"/>
      <c r="E189" s="674"/>
      <c r="F189" s="674"/>
      <c r="G189" s="228"/>
      <c r="H189" s="229"/>
      <c r="I189" s="229"/>
      <c r="J189" s="229"/>
      <c r="K189" s="229"/>
      <c r="L189" s="230"/>
      <c r="M189" s="55" t="s">
        <v>207</v>
      </c>
      <c r="N189" s="683"/>
      <c r="O189" s="683"/>
      <c r="P189" s="683"/>
      <c r="Q189" s="683"/>
      <c r="R189" s="273" t="s">
        <v>83</v>
      </c>
      <c r="S189" s="274"/>
      <c r="T189" s="682"/>
      <c r="U189" s="339"/>
      <c r="V189" s="339"/>
      <c r="W189" s="339"/>
      <c r="X189" s="339"/>
      <c r="Y189" s="339"/>
      <c r="Z189" s="321"/>
      <c r="AA189" s="321"/>
      <c r="AB189" s="321"/>
      <c r="AC189" s="321"/>
      <c r="AD189" s="144"/>
      <c r="AE189" s="144"/>
      <c r="AF189" s="294"/>
      <c r="AG189" s="700"/>
      <c r="AH189" s="701"/>
      <c r="AI189" s="701"/>
      <c r="AJ189" s="701"/>
      <c r="AK189" s="263"/>
      <c r="AL189" s="700"/>
      <c r="AM189" s="701"/>
      <c r="AN189" s="701"/>
      <c r="AO189" s="701"/>
      <c r="AP189" s="324"/>
      <c r="AQ189" s="699"/>
      <c r="AR189" s="699"/>
      <c r="AS189" s="699"/>
      <c r="AT189" s="699"/>
      <c r="AU189" s="699"/>
      <c r="AV189" s="699"/>
      <c r="AW189" s="699"/>
      <c r="AX189" s="699"/>
      <c r="AY189" s="699"/>
      <c r="AZ189" s="699"/>
      <c r="BA189" s="699"/>
      <c r="BB189" s="699"/>
      <c r="BC189" s="699"/>
      <c r="BD189" s="699"/>
      <c r="BE189" s="699"/>
      <c r="BF189" s="699"/>
    </row>
    <row r="190" spans="2:66" ht="12" customHeight="1">
      <c r="D190" s="673"/>
      <c r="E190" s="674"/>
      <c r="F190" s="674"/>
      <c r="G190" s="251" t="s">
        <v>54</v>
      </c>
      <c r="H190" s="252"/>
      <c r="I190" s="252"/>
      <c r="J190" s="252"/>
      <c r="K190" s="252"/>
      <c r="L190" s="253"/>
      <c r="M190" s="254">
        <f>J35</f>
        <v>13</v>
      </c>
      <c r="N190" s="255"/>
      <c r="O190" s="255"/>
      <c r="P190" s="255"/>
      <c r="Q190" s="255"/>
      <c r="R190" s="255"/>
      <c r="S190" s="130" t="s">
        <v>11</v>
      </c>
      <c r="T190" s="679" t="s">
        <v>118</v>
      </c>
      <c r="U190" s="337"/>
      <c r="V190" s="337"/>
      <c r="W190" s="337"/>
      <c r="X190" s="337"/>
      <c r="Y190" s="337"/>
      <c r="Z190" s="255">
        <f>ROUNDDOWN(M190/6,1)</f>
        <v>2.1</v>
      </c>
      <c r="AA190" s="255"/>
      <c r="AB190" s="255"/>
      <c r="AC190" s="255"/>
      <c r="AD190" s="129" t="s">
        <v>11</v>
      </c>
      <c r="AE190" s="129"/>
      <c r="AF190" s="202"/>
      <c r="AG190" s="700">
        <v>10</v>
      </c>
      <c r="AH190" s="701"/>
      <c r="AI190" s="701"/>
      <c r="AJ190" s="701"/>
      <c r="AK190" s="263" t="s">
        <v>11</v>
      </c>
      <c r="AL190" s="700">
        <f>M190-AG190</f>
        <v>3</v>
      </c>
      <c r="AM190" s="701"/>
      <c r="AN190" s="701"/>
      <c r="AO190" s="701"/>
      <c r="AP190" s="324" t="s">
        <v>11</v>
      </c>
      <c r="AQ190" s="703"/>
      <c r="AR190" s="703"/>
      <c r="AS190" s="703"/>
      <c r="AT190" s="703"/>
      <c r="AU190" s="703"/>
      <c r="AV190" s="703"/>
      <c r="AW190" s="703"/>
      <c r="AX190" s="703"/>
      <c r="AY190" s="699"/>
      <c r="AZ190" s="699"/>
      <c r="BA190" s="699"/>
      <c r="BB190" s="699"/>
      <c r="BC190" s="699"/>
      <c r="BD190" s="699"/>
      <c r="BE190" s="699"/>
      <c r="BF190" s="699"/>
    </row>
    <row r="191" spans="2:66" ht="12" customHeight="1">
      <c r="D191" s="673"/>
      <c r="E191" s="674"/>
      <c r="F191" s="674"/>
      <c r="G191" s="245"/>
      <c r="H191" s="246"/>
      <c r="I191" s="246"/>
      <c r="J191" s="246"/>
      <c r="K191" s="246"/>
      <c r="L191" s="247"/>
      <c r="M191" s="677"/>
      <c r="N191" s="678"/>
      <c r="O191" s="678"/>
      <c r="P191" s="678"/>
      <c r="Q191" s="678"/>
      <c r="R191" s="678"/>
      <c r="S191" s="132"/>
      <c r="T191" s="680"/>
      <c r="U191" s="681"/>
      <c r="V191" s="681"/>
      <c r="W191" s="681"/>
      <c r="X191" s="681"/>
      <c r="Y191" s="681"/>
      <c r="Z191" s="678"/>
      <c r="AA191" s="678"/>
      <c r="AB191" s="678"/>
      <c r="AC191" s="678"/>
      <c r="AD191" s="131"/>
      <c r="AE191" s="131"/>
      <c r="AF191" s="204"/>
      <c r="AG191" s="700"/>
      <c r="AH191" s="701"/>
      <c r="AI191" s="701"/>
      <c r="AJ191" s="701"/>
      <c r="AK191" s="263"/>
      <c r="AL191" s="700"/>
      <c r="AM191" s="701"/>
      <c r="AN191" s="701"/>
      <c r="AO191" s="701"/>
      <c r="AP191" s="324"/>
      <c r="AQ191" s="703"/>
      <c r="AR191" s="703"/>
      <c r="AS191" s="703"/>
      <c r="AT191" s="703"/>
      <c r="AU191" s="703"/>
      <c r="AV191" s="703"/>
      <c r="AW191" s="703"/>
      <c r="AX191" s="703"/>
      <c r="AY191" s="699"/>
      <c r="AZ191" s="699"/>
      <c r="BA191" s="699"/>
      <c r="BB191" s="699"/>
      <c r="BC191" s="699"/>
      <c r="BD191" s="699"/>
      <c r="BE191" s="699"/>
      <c r="BF191" s="699"/>
    </row>
    <row r="192" spans="2:66" ht="12" customHeight="1">
      <c r="D192" s="673"/>
      <c r="E192" s="674"/>
      <c r="F192" s="674"/>
      <c r="G192" s="228"/>
      <c r="H192" s="229"/>
      <c r="I192" s="229"/>
      <c r="J192" s="229"/>
      <c r="K192" s="229"/>
      <c r="L192" s="230"/>
      <c r="M192" s="55" t="s">
        <v>207</v>
      </c>
      <c r="N192" s="683"/>
      <c r="O192" s="683"/>
      <c r="P192" s="683"/>
      <c r="Q192" s="683"/>
      <c r="R192" s="273" t="s">
        <v>83</v>
      </c>
      <c r="S192" s="274"/>
      <c r="T192" s="682"/>
      <c r="U192" s="339"/>
      <c r="V192" s="339"/>
      <c r="W192" s="339"/>
      <c r="X192" s="339"/>
      <c r="Y192" s="339"/>
      <c r="Z192" s="321"/>
      <c r="AA192" s="321"/>
      <c r="AB192" s="321"/>
      <c r="AC192" s="321"/>
      <c r="AD192" s="144"/>
      <c r="AE192" s="144"/>
      <c r="AF192" s="294"/>
      <c r="AG192" s="700"/>
      <c r="AH192" s="701"/>
      <c r="AI192" s="701"/>
      <c r="AJ192" s="701"/>
      <c r="AK192" s="263"/>
      <c r="AL192" s="700"/>
      <c r="AM192" s="701"/>
      <c r="AN192" s="701"/>
      <c r="AO192" s="701"/>
      <c r="AP192" s="324"/>
      <c r="AQ192" s="703"/>
      <c r="AR192" s="703"/>
      <c r="AS192" s="703"/>
      <c r="AT192" s="703"/>
      <c r="AU192" s="703"/>
      <c r="AV192" s="703"/>
      <c r="AW192" s="703"/>
      <c r="AX192" s="703"/>
      <c r="AY192" s="699"/>
      <c r="AZ192" s="699"/>
      <c r="BA192" s="699"/>
      <c r="BB192" s="699"/>
      <c r="BC192" s="699"/>
      <c r="BD192" s="699"/>
      <c r="BE192" s="699"/>
      <c r="BF192" s="699"/>
    </row>
    <row r="193" spans="2:85" ht="12" customHeight="1">
      <c r="D193" s="673"/>
      <c r="E193" s="674"/>
      <c r="F193" s="674"/>
      <c r="G193" s="251" t="s">
        <v>56</v>
      </c>
      <c r="H193" s="252"/>
      <c r="I193" s="252"/>
      <c r="J193" s="252"/>
      <c r="K193" s="252"/>
      <c r="L193" s="253"/>
      <c r="M193" s="254">
        <f>J39</f>
        <v>19</v>
      </c>
      <c r="N193" s="255"/>
      <c r="O193" s="255"/>
      <c r="P193" s="255"/>
      <c r="Q193" s="255"/>
      <c r="R193" s="255"/>
      <c r="S193" s="130" t="s">
        <v>11</v>
      </c>
      <c r="T193" s="690" t="s">
        <v>84</v>
      </c>
      <c r="U193" s="647"/>
      <c r="V193" s="647"/>
      <c r="W193" s="647"/>
      <c r="X193" s="647"/>
      <c r="Y193" s="647"/>
      <c r="Z193" s="255">
        <f>ROUND(Z187+Z190,0)</f>
        <v>4</v>
      </c>
      <c r="AA193" s="255"/>
      <c r="AB193" s="255"/>
      <c r="AC193" s="255"/>
      <c r="AD193" s="129" t="s">
        <v>11</v>
      </c>
      <c r="AE193" s="129"/>
      <c r="AF193" s="130"/>
      <c r="AG193" s="712">
        <f>AG187+AG190</f>
        <v>13</v>
      </c>
      <c r="AH193" s="713"/>
      <c r="AI193" s="713"/>
      <c r="AJ193" s="713"/>
      <c r="AK193" s="263" t="s">
        <v>11</v>
      </c>
      <c r="AL193" s="712">
        <f>AL187+AL190</f>
        <v>6</v>
      </c>
      <c r="AM193" s="713"/>
      <c r="AN193" s="713"/>
      <c r="AO193" s="713"/>
      <c r="AP193" s="324" t="s">
        <v>11</v>
      </c>
      <c r="AQ193" s="714">
        <v>113120</v>
      </c>
      <c r="AR193" s="714"/>
      <c r="AS193" s="714"/>
      <c r="AT193" s="714"/>
      <c r="AU193" s="714"/>
      <c r="AV193" s="714"/>
      <c r="AW193" s="714"/>
      <c r="AX193" s="714"/>
      <c r="AY193" s="702">
        <f>AL193*AQ193*1/2</f>
        <v>339360</v>
      </c>
      <c r="AZ193" s="702"/>
      <c r="BA193" s="702"/>
      <c r="BB193" s="702"/>
      <c r="BC193" s="702"/>
      <c r="BD193" s="702"/>
      <c r="BE193" s="702"/>
      <c r="BF193" s="702"/>
    </row>
    <row r="194" spans="2:85" ht="12" customHeight="1">
      <c r="D194" s="673"/>
      <c r="E194" s="674"/>
      <c r="F194" s="674"/>
      <c r="G194" s="245"/>
      <c r="H194" s="246"/>
      <c r="I194" s="246"/>
      <c r="J194" s="246"/>
      <c r="K194" s="246"/>
      <c r="L194" s="247"/>
      <c r="M194" s="677"/>
      <c r="N194" s="678"/>
      <c r="O194" s="678"/>
      <c r="P194" s="678"/>
      <c r="Q194" s="678"/>
      <c r="R194" s="678"/>
      <c r="S194" s="132"/>
      <c r="T194" s="691"/>
      <c r="U194" s="649"/>
      <c r="V194" s="649"/>
      <c r="W194" s="649"/>
      <c r="X194" s="649"/>
      <c r="Y194" s="649"/>
      <c r="Z194" s="678"/>
      <c r="AA194" s="678"/>
      <c r="AB194" s="678"/>
      <c r="AC194" s="678"/>
      <c r="AD194" s="131"/>
      <c r="AE194" s="131"/>
      <c r="AF194" s="132"/>
      <c r="AG194" s="712"/>
      <c r="AH194" s="713"/>
      <c r="AI194" s="713"/>
      <c r="AJ194" s="713"/>
      <c r="AK194" s="263"/>
      <c r="AL194" s="712"/>
      <c r="AM194" s="713"/>
      <c r="AN194" s="713"/>
      <c r="AO194" s="713"/>
      <c r="AP194" s="324"/>
      <c r="AQ194" s="714"/>
      <c r="AR194" s="714"/>
      <c r="AS194" s="714"/>
      <c r="AT194" s="714"/>
      <c r="AU194" s="714"/>
      <c r="AV194" s="714"/>
      <c r="AW194" s="714"/>
      <c r="AX194" s="714"/>
      <c r="AY194" s="702"/>
      <c r="AZ194" s="702"/>
      <c r="BA194" s="702"/>
      <c r="BB194" s="702"/>
      <c r="BC194" s="702"/>
      <c r="BD194" s="702"/>
      <c r="BE194" s="702"/>
      <c r="BF194" s="702"/>
    </row>
    <row r="195" spans="2:85" ht="12" customHeight="1" thickBot="1">
      <c r="D195" s="673"/>
      <c r="E195" s="674"/>
      <c r="F195" s="674"/>
      <c r="G195" s="248"/>
      <c r="H195" s="249"/>
      <c r="I195" s="249"/>
      <c r="J195" s="249"/>
      <c r="K195" s="249"/>
      <c r="L195" s="250"/>
      <c r="M195" s="55" t="s">
        <v>207</v>
      </c>
      <c r="N195" s="683"/>
      <c r="O195" s="683"/>
      <c r="P195" s="683"/>
      <c r="Q195" s="683"/>
      <c r="R195" s="273" t="s">
        <v>83</v>
      </c>
      <c r="S195" s="274"/>
      <c r="T195" s="692"/>
      <c r="U195" s="693"/>
      <c r="V195" s="693"/>
      <c r="W195" s="693"/>
      <c r="X195" s="693"/>
      <c r="Y195" s="693"/>
      <c r="Z195" s="257"/>
      <c r="AA195" s="257"/>
      <c r="AB195" s="257"/>
      <c r="AC195" s="257"/>
      <c r="AD195" s="325"/>
      <c r="AE195" s="325"/>
      <c r="AF195" s="258"/>
      <c r="AG195" s="712"/>
      <c r="AH195" s="713"/>
      <c r="AI195" s="713"/>
      <c r="AJ195" s="713"/>
      <c r="AK195" s="263"/>
      <c r="AL195" s="712"/>
      <c r="AM195" s="713"/>
      <c r="AN195" s="713"/>
      <c r="AO195" s="713"/>
      <c r="AP195" s="324"/>
      <c r="AQ195" s="714"/>
      <c r="AR195" s="714"/>
      <c r="AS195" s="714"/>
      <c r="AT195" s="714"/>
      <c r="AU195" s="714"/>
      <c r="AV195" s="714"/>
      <c r="AW195" s="714"/>
      <c r="AX195" s="714"/>
      <c r="AY195" s="702"/>
      <c r="AZ195" s="702"/>
      <c r="BA195" s="702"/>
      <c r="BB195" s="702"/>
      <c r="BC195" s="702"/>
      <c r="BD195" s="702"/>
      <c r="BE195" s="702"/>
      <c r="BF195" s="702"/>
      <c r="BO195" s="4"/>
      <c r="BP195" s="4"/>
      <c r="BQ195" s="4"/>
      <c r="BR195" s="4"/>
      <c r="BS195" s="4"/>
      <c r="BT195" s="4"/>
      <c r="BU195" s="4"/>
      <c r="BV195" s="4"/>
      <c r="BW195" s="4"/>
      <c r="BX195" s="4"/>
      <c r="BY195" s="4"/>
      <c r="BZ195" s="4"/>
      <c r="CA195" s="4"/>
      <c r="CB195" s="4"/>
      <c r="CC195" s="4"/>
      <c r="CD195" s="4"/>
      <c r="CE195" s="4"/>
      <c r="CF195" s="4"/>
      <c r="CG195" s="4"/>
    </row>
    <row r="196" spans="2:85" ht="13.5" customHeight="1">
      <c r="D196" s="673"/>
      <c r="E196" s="674"/>
      <c r="F196" s="674"/>
      <c r="G196" s="684" t="s">
        <v>57</v>
      </c>
      <c r="H196" s="685"/>
      <c r="I196" s="685"/>
      <c r="J196" s="685"/>
      <c r="K196" s="685"/>
      <c r="L196" s="686"/>
      <c r="M196" s="688" t="s">
        <v>208</v>
      </c>
      <c r="N196" s="689"/>
      <c r="O196" s="689"/>
      <c r="P196" s="689"/>
      <c r="Q196" s="689"/>
      <c r="R196" s="689"/>
      <c r="S196" s="689"/>
      <c r="T196" s="689"/>
      <c r="U196" s="689"/>
      <c r="V196" s="689"/>
      <c r="W196" s="689"/>
      <c r="X196" s="689"/>
      <c r="Y196" s="689"/>
      <c r="Z196" s="349">
        <f>Z193+1</f>
        <v>5</v>
      </c>
      <c r="AA196" s="349"/>
      <c r="AB196" s="349"/>
      <c r="AC196" s="349"/>
      <c r="AD196" s="344" t="s">
        <v>11</v>
      </c>
      <c r="AE196" s="344"/>
      <c r="AF196" s="345" t="s">
        <v>209</v>
      </c>
      <c r="AG196" s="16"/>
      <c r="BO196" s="4"/>
      <c r="BP196" s="4"/>
      <c r="BQ196" s="4"/>
      <c r="BR196" s="4"/>
      <c r="BS196" s="4"/>
      <c r="BT196" s="4"/>
      <c r="BU196" s="4"/>
      <c r="BV196" s="4"/>
      <c r="BW196" s="4"/>
      <c r="BX196" s="4"/>
      <c r="BY196" s="4"/>
      <c r="BZ196" s="4"/>
      <c r="CA196" s="4"/>
      <c r="CB196" s="4"/>
      <c r="CC196" s="4"/>
      <c r="CD196" s="4"/>
      <c r="CE196" s="4"/>
      <c r="CF196" s="4"/>
      <c r="CG196" s="4"/>
    </row>
    <row r="197" spans="2:85" ht="13.5" customHeight="1" thickBot="1">
      <c r="D197" s="673"/>
      <c r="E197" s="674"/>
      <c r="F197" s="674"/>
      <c r="G197" s="687"/>
      <c r="H197" s="246"/>
      <c r="I197" s="246"/>
      <c r="J197" s="246"/>
      <c r="K197" s="246"/>
      <c r="L197" s="247"/>
      <c r="M197" s="439"/>
      <c r="N197" s="440"/>
      <c r="O197" s="440"/>
      <c r="P197" s="440"/>
      <c r="Q197" s="440"/>
      <c r="R197" s="440"/>
      <c r="S197" s="440"/>
      <c r="T197" s="440"/>
      <c r="U197" s="440"/>
      <c r="V197" s="440"/>
      <c r="W197" s="440"/>
      <c r="X197" s="440"/>
      <c r="Y197" s="440"/>
      <c r="Z197" s="255"/>
      <c r="AA197" s="255"/>
      <c r="AB197" s="255"/>
      <c r="AC197" s="255"/>
      <c r="AD197" s="131"/>
      <c r="AE197" s="131"/>
      <c r="AF197" s="718"/>
      <c r="BO197" s="26"/>
      <c r="BP197" s="26"/>
      <c r="BQ197" s="26"/>
      <c r="BR197" s="26"/>
      <c r="BS197" s="26"/>
      <c r="BT197" s="26"/>
      <c r="BU197" s="26"/>
      <c r="BV197" s="26"/>
      <c r="BW197" s="26"/>
      <c r="BX197" s="26"/>
      <c r="BY197" s="26"/>
      <c r="BZ197" s="26"/>
      <c r="CA197" s="26"/>
      <c r="CB197" s="26"/>
      <c r="CC197" s="26"/>
      <c r="CD197" s="26"/>
      <c r="CE197" s="26"/>
      <c r="CF197" s="4"/>
      <c r="CG197" s="4"/>
    </row>
    <row r="198" spans="2:85" ht="13.5" customHeight="1">
      <c r="D198" s="673"/>
      <c r="E198" s="674"/>
      <c r="F198" s="674"/>
      <c r="G198" s="719" t="s">
        <v>210</v>
      </c>
      <c r="H198" s="720"/>
      <c r="I198" s="720"/>
      <c r="J198" s="720"/>
      <c r="K198" s="720"/>
      <c r="L198" s="720"/>
      <c r="M198" s="720"/>
      <c r="N198" s="720"/>
      <c r="O198" s="720"/>
      <c r="P198" s="720"/>
      <c r="Q198" s="720"/>
      <c r="R198" s="720"/>
      <c r="S198" s="720"/>
      <c r="T198" s="723" t="s">
        <v>211</v>
      </c>
      <c r="U198" s="723"/>
      <c r="V198" s="723"/>
      <c r="W198" s="723"/>
      <c r="X198" s="723"/>
      <c r="Y198" s="724"/>
      <c r="Z198" s="349">
        <f>ROUNDUP(Z196*2/3,0)</f>
        <v>4</v>
      </c>
      <c r="AA198" s="349"/>
      <c r="AB198" s="349"/>
      <c r="AC198" s="349"/>
      <c r="AD198" s="710" t="s">
        <v>11</v>
      </c>
      <c r="AE198" s="710"/>
      <c r="AF198" s="716" t="s">
        <v>212</v>
      </c>
      <c r="AG198" s="4"/>
      <c r="BO198" s="35"/>
      <c r="BP198" s="35"/>
      <c r="BQ198" s="35"/>
      <c r="BR198" s="4"/>
      <c r="BS198" s="4"/>
      <c r="BT198" s="4"/>
      <c r="BU198" s="4"/>
      <c r="BV198" s="4"/>
      <c r="BW198" s="4"/>
      <c r="BX198" s="56"/>
      <c r="BY198" s="5"/>
      <c r="BZ198" s="5"/>
      <c r="CA198" s="5"/>
      <c r="CB198" s="5"/>
      <c r="CC198" s="5"/>
      <c r="CD198" s="5"/>
      <c r="CE198" s="5"/>
      <c r="CF198" s="4"/>
      <c r="CG198" s="4"/>
    </row>
    <row r="199" spans="2:85" ht="13.5" customHeight="1" thickBot="1">
      <c r="B199" s="4"/>
      <c r="C199" s="5"/>
      <c r="D199" s="673"/>
      <c r="E199" s="674"/>
      <c r="F199" s="674"/>
      <c r="G199" s="721"/>
      <c r="H199" s="722"/>
      <c r="I199" s="722"/>
      <c r="J199" s="722"/>
      <c r="K199" s="722"/>
      <c r="L199" s="722"/>
      <c r="M199" s="722"/>
      <c r="N199" s="722"/>
      <c r="O199" s="722"/>
      <c r="P199" s="722"/>
      <c r="Q199" s="722"/>
      <c r="R199" s="722"/>
      <c r="S199" s="722"/>
      <c r="T199" s="725"/>
      <c r="U199" s="725"/>
      <c r="V199" s="725"/>
      <c r="W199" s="725"/>
      <c r="X199" s="725"/>
      <c r="Y199" s="726"/>
      <c r="Z199" s="330"/>
      <c r="AA199" s="330"/>
      <c r="AB199" s="330"/>
      <c r="AC199" s="330"/>
      <c r="AD199" s="715"/>
      <c r="AE199" s="715"/>
      <c r="AF199" s="717"/>
      <c r="AG199" s="4"/>
      <c r="BO199" s="35"/>
      <c r="BP199" s="35"/>
      <c r="BQ199" s="35"/>
      <c r="BR199" s="4"/>
      <c r="BS199" s="4"/>
      <c r="BT199" s="4"/>
      <c r="BU199" s="4"/>
      <c r="BV199" s="4"/>
      <c r="BW199" s="4"/>
      <c r="BX199" s="56"/>
      <c r="BY199" s="5"/>
      <c r="BZ199" s="5"/>
      <c r="CA199" s="5"/>
      <c r="CB199" s="5"/>
      <c r="CC199" s="5"/>
      <c r="CD199" s="5"/>
      <c r="CE199" s="5"/>
      <c r="CF199" s="73"/>
      <c r="CG199" s="73"/>
    </row>
    <row r="200" spans="2:85" ht="13.5" customHeight="1">
      <c r="B200" s="4"/>
      <c r="C200" s="5"/>
      <c r="D200" s="673"/>
      <c r="E200" s="674"/>
      <c r="F200" s="674"/>
      <c r="G200" s="704" t="s">
        <v>124</v>
      </c>
      <c r="H200" s="705"/>
      <c r="I200" s="705"/>
      <c r="J200" s="705"/>
      <c r="K200" s="705"/>
      <c r="L200" s="705"/>
      <c r="M200" s="705"/>
      <c r="N200" s="705"/>
      <c r="O200" s="705"/>
      <c r="P200" s="705"/>
      <c r="Q200" s="705"/>
      <c r="R200" s="705"/>
      <c r="S200" s="705"/>
      <c r="T200" s="705"/>
      <c r="U200" s="705"/>
      <c r="V200" s="705"/>
      <c r="W200" s="705"/>
      <c r="X200" s="705"/>
      <c r="Y200" s="705"/>
      <c r="Z200" s="708">
        <f>AR43</f>
        <v>0.5</v>
      </c>
      <c r="AA200" s="708"/>
      <c r="AB200" s="708"/>
      <c r="AC200" s="708"/>
      <c r="AD200" s="710" t="s">
        <v>11</v>
      </c>
      <c r="AE200" s="710"/>
      <c r="AF200" s="711" t="s">
        <v>213</v>
      </c>
      <c r="AG200" s="18"/>
      <c r="AH200" s="18"/>
      <c r="AI200" s="18"/>
      <c r="AJ200" s="4"/>
      <c r="AK200" s="4"/>
      <c r="AL200" s="4"/>
      <c r="AM200" s="4"/>
      <c r="AN200" s="4"/>
      <c r="AO200" s="4"/>
      <c r="AP200" s="4"/>
      <c r="AQ200" s="4"/>
      <c r="AR200" s="4"/>
      <c r="AS200" s="4"/>
      <c r="AT200" s="4"/>
      <c r="AU200" s="4"/>
      <c r="BO200" s="35"/>
      <c r="BP200" s="35"/>
      <c r="BQ200" s="35"/>
      <c r="BR200" s="4"/>
      <c r="BS200" s="4"/>
      <c r="BT200" s="4"/>
      <c r="BU200" s="4"/>
      <c r="BV200" s="4"/>
      <c r="BW200" s="4"/>
      <c r="BX200" s="56"/>
      <c r="BY200" s="5"/>
      <c r="BZ200" s="5"/>
      <c r="CA200" s="5"/>
      <c r="CB200" s="5"/>
      <c r="CC200" s="5"/>
      <c r="CD200" s="5"/>
      <c r="CE200" s="5"/>
      <c r="CF200" s="73"/>
      <c r="CG200" s="73"/>
    </row>
    <row r="201" spans="2:85" ht="13.5" customHeight="1" thickBot="1">
      <c r="B201" s="4"/>
      <c r="C201" s="5"/>
      <c r="D201" s="673"/>
      <c r="E201" s="674"/>
      <c r="F201" s="674"/>
      <c r="G201" s="706"/>
      <c r="H201" s="707"/>
      <c r="I201" s="707"/>
      <c r="J201" s="707"/>
      <c r="K201" s="707"/>
      <c r="L201" s="707"/>
      <c r="M201" s="707"/>
      <c r="N201" s="707"/>
      <c r="O201" s="707"/>
      <c r="P201" s="707"/>
      <c r="Q201" s="707"/>
      <c r="R201" s="707"/>
      <c r="S201" s="707"/>
      <c r="T201" s="707"/>
      <c r="U201" s="707"/>
      <c r="V201" s="707"/>
      <c r="W201" s="707"/>
      <c r="X201" s="707"/>
      <c r="Y201" s="707"/>
      <c r="Z201" s="709"/>
      <c r="AA201" s="709"/>
      <c r="AB201" s="709"/>
      <c r="AC201" s="709"/>
      <c r="AD201" s="129"/>
      <c r="AE201" s="129"/>
      <c r="AF201" s="130"/>
      <c r="AG201" s="18"/>
      <c r="AH201" s="18"/>
      <c r="AI201" s="18"/>
      <c r="AJ201" s="4"/>
      <c r="AK201" s="4"/>
      <c r="AL201" s="4"/>
      <c r="AM201" s="4"/>
      <c r="AN201" s="4"/>
      <c r="AO201" s="4"/>
      <c r="AP201" s="4"/>
      <c r="AQ201" s="4"/>
      <c r="AR201" s="4"/>
      <c r="AS201" s="4"/>
      <c r="AT201" s="4"/>
      <c r="AU201" s="4"/>
      <c r="BO201" s="35"/>
      <c r="BP201" s="35"/>
      <c r="BQ201" s="35"/>
      <c r="BR201" s="4"/>
      <c r="BS201" s="4"/>
      <c r="BT201" s="4"/>
      <c r="BU201" s="4"/>
      <c r="BV201" s="4"/>
      <c r="BW201" s="4"/>
      <c r="BX201" s="56"/>
      <c r="BY201" s="5"/>
      <c r="BZ201" s="5"/>
      <c r="CA201" s="5"/>
      <c r="CB201" s="5"/>
      <c r="CC201" s="5"/>
      <c r="CD201" s="5"/>
      <c r="CE201" s="5"/>
      <c r="CF201" s="73"/>
      <c r="CG201" s="73"/>
    </row>
    <row r="202" spans="2:85" ht="13.5" customHeight="1">
      <c r="B202" s="4"/>
      <c r="C202" s="5"/>
      <c r="D202" s="673"/>
      <c r="E202" s="674"/>
      <c r="F202" s="674"/>
      <c r="G202" s="347" t="s">
        <v>214</v>
      </c>
      <c r="H202" s="694"/>
      <c r="I202" s="694"/>
      <c r="J202" s="694"/>
      <c r="K202" s="694"/>
      <c r="L202" s="694"/>
      <c r="M202" s="694"/>
      <c r="N202" s="694"/>
      <c r="O202" s="694"/>
      <c r="P202" s="694"/>
      <c r="Q202" s="694"/>
      <c r="R202" s="694"/>
      <c r="S202" s="694"/>
      <c r="T202" s="694"/>
      <c r="U202" s="694"/>
      <c r="V202" s="694"/>
      <c r="W202" s="694"/>
      <c r="X202" s="694"/>
      <c r="Y202" s="694"/>
      <c r="Z202" s="697">
        <f>Z196+Z200</f>
        <v>5.5</v>
      </c>
      <c r="AA202" s="697"/>
      <c r="AB202" s="697"/>
      <c r="AC202" s="697"/>
      <c r="AD202" s="710" t="s">
        <v>11</v>
      </c>
      <c r="AE202" s="710"/>
      <c r="AF202" s="716" t="s">
        <v>215</v>
      </c>
      <c r="AG202" s="18"/>
      <c r="AH202" s="18"/>
      <c r="AI202" s="18"/>
      <c r="AJ202" s="4"/>
      <c r="AK202" s="4"/>
      <c r="AL202" s="4"/>
      <c r="AM202" s="4"/>
      <c r="AN202" s="4"/>
      <c r="AO202" s="4"/>
      <c r="AP202" s="4"/>
      <c r="AQ202" s="4"/>
      <c r="AR202" s="4"/>
      <c r="AS202" s="4"/>
      <c r="AT202" s="4"/>
      <c r="AU202" s="4"/>
      <c r="BO202" s="35"/>
      <c r="BP202" s="35"/>
      <c r="BQ202" s="35"/>
      <c r="BR202" s="4"/>
      <c r="BS202" s="4"/>
      <c r="BT202" s="4"/>
      <c r="BU202" s="4"/>
      <c r="BV202" s="4"/>
      <c r="BW202" s="4"/>
      <c r="BX202" s="56"/>
      <c r="BY202" s="5"/>
      <c r="BZ202" s="5"/>
      <c r="CA202" s="5"/>
      <c r="CB202" s="5"/>
      <c r="CC202" s="5"/>
      <c r="CD202" s="5"/>
      <c r="CE202" s="5"/>
      <c r="CF202" s="73"/>
      <c r="CG202" s="73"/>
    </row>
    <row r="203" spans="2:85" ht="13.5" customHeight="1" thickBot="1">
      <c r="B203" s="4"/>
      <c r="C203" s="5"/>
      <c r="D203" s="675"/>
      <c r="E203" s="676"/>
      <c r="F203" s="676"/>
      <c r="G203" s="695"/>
      <c r="H203" s="696"/>
      <c r="I203" s="696"/>
      <c r="J203" s="696"/>
      <c r="K203" s="696"/>
      <c r="L203" s="696"/>
      <c r="M203" s="696"/>
      <c r="N203" s="696"/>
      <c r="O203" s="696"/>
      <c r="P203" s="696"/>
      <c r="Q203" s="696"/>
      <c r="R203" s="696"/>
      <c r="S203" s="696"/>
      <c r="T203" s="696"/>
      <c r="U203" s="696"/>
      <c r="V203" s="696"/>
      <c r="W203" s="696"/>
      <c r="X203" s="696"/>
      <c r="Y203" s="696"/>
      <c r="Z203" s="698"/>
      <c r="AA203" s="698"/>
      <c r="AB203" s="698"/>
      <c r="AC203" s="698"/>
      <c r="AD203" s="715"/>
      <c r="AE203" s="715"/>
      <c r="AF203" s="717"/>
      <c r="AG203" s="18"/>
      <c r="AH203" s="18"/>
      <c r="AI203" s="18"/>
      <c r="AJ203" s="4"/>
      <c r="AK203" s="4"/>
      <c r="AL203" s="4"/>
      <c r="AM203" s="4"/>
      <c r="AN203" s="4"/>
      <c r="AO203" s="4"/>
      <c r="AP203" s="4"/>
      <c r="AQ203" s="4"/>
      <c r="AR203" s="4"/>
      <c r="AS203" s="4"/>
      <c r="AT203" s="4"/>
      <c r="AU203" s="4"/>
      <c r="BO203" s="35"/>
      <c r="BP203" s="35"/>
      <c r="BQ203" s="35"/>
      <c r="BR203" s="4"/>
      <c r="BS203" s="4"/>
      <c r="BT203" s="4"/>
      <c r="BU203" s="4"/>
      <c r="BV203" s="4"/>
      <c r="BW203" s="4"/>
      <c r="BX203" s="56"/>
      <c r="BY203" s="5"/>
      <c r="BZ203" s="5"/>
      <c r="CA203" s="5"/>
      <c r="CB203" s="5"/>
      <c r="CC203" s="5"/>
      <c r="CD203" s="5"/>
      <c r="CE203" s="5"/>
      <c r="CF203" s="73"/>
      <c r="CG203" s="73"/>
    </row>
    <row r="204" spans="2:85" ht="13.5" customHeight="1">
      <c r="B204" s="5"/>
      <c r="C204" s="5"/>
      <c r="D204" s="727" t="s">
        <v>216</v>
      </c>
      <c r="E204" s="727"/>
      <c r="F204" s="727"/>
      <c r="G204" s="729" t="s">
        <v>85</v>
      </c>
      <c r="H204" s="730"/>
      <c r="I204" s="730"/>
      <c r="J204" s="730"/>
      <c r="K204" s="730"/>
      <c r="L204" s="730"/>
      <c r="M204" s="730"/>
      <c r="N204" s="730"/>
      <c r="O204" s="730"/>
      <c r="P204" s="730"/>
      <c r="Q204" s="730"/>
      <c r="R204" s="730"/>
      <c r="S204" s="730"/>
      <c r="T204" s="730"/>
      <c r="U204" s="730"/>
      <c r="V204" s="730"/>
      <c r="W204" s="730"/>
      <c r="X204" s="730"/>
      <c r="Y204" s="731"/>
      <c r="Z204" s="321">
        <f>AR47</f>
        <v>0.5</v>
      </c>
      <c r="AA204" s="321"/>
      <c r="AB204" s="321"/>
      <c r="AC204" s="321"/>
      <c r="AD204" s="144" t="s">
        <v>11</v>
      </c>
      <c r="AE204" s="144"/>
      <c r="AF204" s="145" t="s">
        <v>130</v>
      </c>
      <c r="AG204" s="4"/>
      <c r="AH204" s="4"/>
      <c r="AI204" s="4"/>
      <c r="AJ204" s="4"/>
      <c r="AK204" s="5"/>
      <c r="AL204" s="5"/>
      <c r="AM204" s="5"/>
      <c r="AN204" s="5"/>
      <c r="AO204" s="5"/>
      <c r="AP204" s="5"/>
      <c r="AQ204" s="5"/>
      <c r="AR204" s="74"/>
      <c r="AS204" s="74"/>
      <c r="AT204" s="74"/>
      <c r="AU204" s="74"/>
      <c r="AV204" s="73"/>
      <c r="AW204" s="73"/>
      <c r="AX204" s="73"/>
      <c r="AY204" s="73"/>
      <c r="AZ204" s="16"/>
    </row>
    <row r="205" spans="2:85" ht="13.5" customHeight="1">
      <c r="B205" s="5"/>
      <c r="C205" s="5"/>
      <c r="D205" s="727"/>
      <c r="E205" s="727"/>
      <c r="F205" s="727"/>
      <c r="G205" s="732"/>
      <c r="H205" s="733"/>
      <c r="I205" s="733"/>
      <c r="J205" s="733"/>
      <c r="K205" s="733"/>
      <c r="L205" s="733"/>
      <c r="M205" s="733"/>
      <c r="N205" s="733"/>
      <c r="O205" s="733"/>
      <c r="P205" s="733"/>
      <c r="Q205" s="733"/>
      <c r="R205" s="733"/>
      <c r="S205" s="733"/>
      <c r="T205" s="733"/>
      <c r="U205" s="733"/>
      <c r="V205" s="733"/>
      <c r="W205" s="733"/>
      <c r="X205" s="733"/>
      <c r="Y205" s="734"/>
      <c r="Z205" s="312"/>
      <c r="AA205" s="312"/>
      <c r="AB205" s="312"/>
      <c r="AC205" s="312"/>
      <c r="AD205" s="324"/>
      <c r="AE205" s="324"/>
      <c r="AF205" s="263"/>
      <c r="AG205" s="4"/>
      <c r="AH205" s="4"/>
      <c r="AI205" s="4"/>
      <c r="AJ205" s="4"/>
      <c r="AK205" s="5"/>
      <c r="AL205" s="5"/>
      <c r="AM205" s="5"/>
      <c r="AN205" s="5"/>
      <c r="AO205" s="5"/>
      <c r="AP205" s="5"/>
      <c r="AQ205" s="5"/>
      <c r="AR205" s="74"/>
      <c r="AS205" s="74"/>
      <c r="AT205" s="74"/>
      <c r="AU205" s="74"/>
      <c r="AV205" s="73"/>
      <c r="AW205" s="73"/>
      <c r="AX205" s="73"/>
      <c r="AY205" s="73"/>
      <c r="AZ205" s="16"/>
    </row>
    <row r="206" spans="2:85" ht="13.5" customHeight="1">
      <c r="B206" s="5"/>
      <c r="C206" s="5"/>
      <c r="D206" s="727"/>
      <c r="E206" s="727"/>
      <c r="F206" s="727"/>
      <c r="G206" s="735" t="s">
        <v>86</v>
      </c>
      <c r="H206" s="736"/>
      <c r="I206" s="736"/>
      <c r="J206" s="736"/>
      <c r="K206" s="736"/>
      <c r="L206" s="736"/>
      <c r="M206" s="736"/>
      <c r="N206" s="736"/>
      <c r="O206" s="736"/>
      <c r="P206" s="736"/>
      <c r="Q206" s="736"/>
      <c r="R206" s="736"/>
      <c r="S206" s="736"/>
      <c r="T206" s="736"/>
      <c r="U206" s="736"/>
      <c r="V206" s="736"/>
      <c r="W206" s="736"/>
      <c r="X206" s="736"/>
      <c r="Y206" s="736"/>
      <c r="Z206" s="312">
        <f>AR49</f>
        <v>1</v>
      </c>
      <c r="AA206" s="312"/>
      <c r="AB206" s="312"/>
      <c r="AC206" s="312"/>
      <c r="AD206" s="324" t="s">
        <v>11</v>
      </c>
      <c r="AE206" s="324"/>
      <c r="AF206" s="263" t="s">
        <v>217</v>
      </c>
      <c r="AG206" s="4"/>
      <c r="AH206" s="4"/>
      <c r="AI206" s="4"/>
      <c r="AJ206" s="4"/>
      <c r="AK206" s="5"/>
      <c r="AL206" s="5"/>
      <c r="AM206" s="5"/>
      <c r="AN206" s="5"/>
      <c r="AO206" s="5"/>
      <c r="AP206" s="5"/>
      <c r="AQ206" s="5"/>
      <c r="AR206" s="74"/>
      <c r="AS206" s="74"/>
      <c r="AT206" s="74"/>
      <c r="AU206" s="74"/>
      <c r="AV206" s="73"/>
      <c r="AW206" s="73"/>
      <c r="AX206" s="73"/>
      <c r="AY206" s="73"/>
      <c r="AZ206" s="16"/>
    </row>
    <row r="207" spans="2:85" ht="13.5" customHeight="1" thickBot="1">
      <c r="B207" s="5"/>
      <c r="C207" s="5"/>
      <c r="D207" s="728"/>
      <c r="E207" s="728"/>
      <c r="F207" s="728"/>
      <c r="G207" s="737"/>
      <c r="H207" s="737"/>
      <c r="I207" s="737"/>
      <c r="J207" s="737"/>
      <c r="K207" s="737"/>
      <c r="L207" s="737"/>
      <c r="M207" s="737"/>
      <c r="N207" s="737"/>
      <c r="O207" s="737"/>
      <c r="P207" s="737"/>
      <c r="Q207" s="737"/>
      <c r="R207" s="737"/>
      <c r="S207" s="737"/>
      <c r="T207" s="737"/>
      <c r="U207" s="737"/>
      <c r="V207" s="737"/>
      <c r="W207" s="737"/>
      <c r="X207" s="737"/>
      <c r="Y207" s="737"/>
      <c r="Z207" s="255"/>
      <c r="AA207" s="255"/>
      <c r="AB207" s="255"/>
      <c r="AC207" s="255"/>
      <c r="AD207" s="129"/>
      <c r="AE207" s="129"/>
      <c r="AF207" s="264"/>
      <c r="AG207" s="4"/>
      <c r="AH207" s="4"/>
      <c r="AI207" s="4"/>
      <c r="AJ207" s="4"/>
      <c r="AK207" s="5"/>
      <c r="AL207" s="5"/>
      <c r="AM207" s="5"/>
      <c r="AN207" s="5"/>
      <c r="AO207" s="5"/>
      <c r="AP207" s="5"/>
      <c r="AQ207" s="5"/>
      <c r="AR207" s="74"/>
      <c r="AS207" s="74"/>
      <c r="AT207" s="74"/>
      <c r="AU207" s="74"/>
      <c r="AV207" s="73"/>
      <c r="AW207" s="73"/>
      <c r="AX207" s="73"/>
      <c r="AY207" s="73"/>
      <c r="AZ207" s="16"/>
    </row>
    <row r="208" spans="2:85" ht="13.5" customHeight="1">
      <c r="B208" s="5"/>
      <c r="C208" s="5"/>
      <c r="D208" s="742" t="s">
        <v>218</v>
      </c>
      <c r="E208" s="743"/>
      <c r="F208" s="743"/>
      <c r="G208" s="743"/>
      <c r="H208" s="743"/>
      <c r="I208" s="743"/>
      <c r="J208" s="743"/>
      <c r="K208" s="743"/>
      <c r="L208" s="743"/>
      <c r="M208" s="743"/>
      <c r="N208" s="743"/>
      <c r="O208" s="743"/>
      <c r="P208" s="743"/>
      <c r="Q208" s="743"/>
      <c r="R208" s="743"/>
      <c r="S208" s="743"/>
      <c r="T208" s="743"/>
      <c r="U208" s="743"/>
      <c r="V208" s="743"/>
      <c r="W208" s="743"/>
      <c r="X208" s="743"/>
      <c r="Y208" s="743"/>
      <c r="Z208" s="349">
        <f>Z202+Z204+Z206</f>
        <v>7</v>
      </c>
      <c r="AA208" s="349"/>
      <c r="AB208" s="349"/>
      <c r="AC208" s="349"/>
      <c r="AD208" s="746" t="s">
        <v>11</v>
      </c>
      <c r="AE208" s="746"/>
      <c r="AF208" s="748" t="s">
        <v>219</v>
      </c>
      <c r="AG208" s="4"/>
      <c r="AH208" s="4"/>
      <c r="AI208" s="4"/>
      <c r="AJ208" s="4"/>
      <c r="AK208" s="5"/>
      <c r="AL208" s="5"/>
      <c r="AM208" s="5"/>
      <c r="AN208" s="5"/>
      <c r="AO208" s="5"/>
      <c r="AP208" s="5"/>
      <c r="AQ208" s="5"/>
      <c r="AR208" s="74"/>
      <c r="AS208" s="74"/>
      <c r="AT208" s="74"/>
      <c r="AU208" s="74"/>
      <c r="AV208" s="73"/>
      <c r="AW208" s="73"/>
      <c r="AX208" s="73"/>
      <c r="AY208" s="73"/>
      <c r="AZ208" s="16"/>
    </row>
    <row r="209" spans="2:58" ht="13.5" customHeight="1" thickBot="1">
      <c r="B209" s="5"/>
      <c r="C209" s="5"/>
      <c r="D209" s="744"/>
      <c r="E209" s="745"/>
      <c r="F209" s="745"/>
      <c r="G209" s="745"/>
      <c r="H209" s="745"/>
      <c r="I209" s="745"/>
      <c r="J209" s="745"/>
      <c r="K209" s="745"/>
      <c r="L209" s="745"/>
      <c r="M209" s="745"/>
      <c r="N209" s="745"/>
      <c r="O209" s="745"/>
      <c r="P209" s="745"/>
      <c r="Q209" s="745"/>
      <c r="R209" s="745"/>
      <c r="S209" s="745"/>
      <c r="T209" s="745"/>
      <c r="U209" s="745"/>
      <c r="V209" s="745"/>
      <c r="W209" s="745"/>
      <c r="X209" s="745"/>
      <c r="Y209" s="745"/>
      <c r="Z209" s="330"/>
      <c r="AA209" s="330"/>
      <c r="AB209" s="330"/>
      <c r="AC209" s="330"/>
      <c r="AD209" s="747"/>
      <c r="AE209" s="747"/>
      <c r="AF209" s="749"/>
      <c r="AG209" s="4"/>
      <c r="AH209" s="4"/>
      <c r="AI209" s="4"/>
      <c r="AJ209" s="4"/>
      <c r="AK209" s="5"/>
      <c r="AL209" s="5"/>
      <c r="AM209" s="5"/>
      <c r="AN209" s="5"/>
      <c r="AO209" s="5"/>
      <c r="AP209" s="5"/>
      <c r="AQ209" s="5"/>
      <c r="AR209" s="74"/>
      <c r="AS209" s="74"/>
      <c r="AT209" s="74"/>
      <c r="AU209" s="74"/>
      <c r="AV209" s="73"/>
      <c r="AW209" s="73"/>
      <c r="AX209" s="73"/>
      <c r="AY209" s="73"/>
      <c r="AZ209" s="16"/>
    </row>
    <row r="210" spans="2:58" ht="13.5" customHeight="1">
      <c r="B210" s="4"/>
      <c r="C210" s="5"/>
      <c r="D210" s="750" t="s">
        <v>220</v>
      </c>
      <c r="E210" s="751"/>
      <c r="F210" s="751"/>
      <c r="G210" s="751"/>
      <c r="H210" s="751"/>
      <c r="I210" s="751"/>
      <c r="J210" s="751"/>
      <c r="K210" s="751"/>
      <c r="L210" s="751"/>
      <c r="M210" s="751"/>
      <c r="N210" s="751"/>
      <c r="O210" s="751"/>
      <c r="P210" s="751"/>
      <c r="Q210" s="751"/>
      <c r="R210" s="751"/>
      <c r="S210" s="751"/>
      <c r="T210" s="751"/>
      <c r="U210" s="751"/>
      <c r="V210" s="751"/>
      <c r="W210" s="751"/>
      <c r="X210" s="751"/>
      <c r="Y210" s="752"/>
      <c r="Z210" s="349">
        <f>Z198+Z204+Z206</f>
        <v>5.5</v>
      </c>
      <c r="AA210" s="349"/>
      <c r="AB210" s="349"/>
      <c r="AC210" s="349"/>
      <c r="AD210" s="756" t="s">
        <v>11</v>
      </c>
      <c r="AE210" s="756"/>
      <c r="AF210" s="758" t="s">
        <v>221</v>
      </c>
      <c r="AG210" s="75"/>
      <c r="AH210" s="4"/>
      <c r="AI210" s="4"/>
      <c r="AJ210" s="4"/>
      <c r="AK210" s="4"/>
      <c r="AL210" s="5"/>
      <c r="AM210" s="5"/>
      <c r="AN210" s="5"/>
      <c r="AO210" s="5"/>
      <c r="AP210" s="5"/>
      <c r="AQ210" s="5"/>
      <c r="AR210" s="4"/>
      <c r="AS210" s="4"/>
      <c r="AT210" s="4"/>
      <c r="AU210" s="4"/>
      <c r="AV210" s="4"/>
      <c r="AW210" s="4"/>
      <c r="AX210" s="4"/>
      <c r="AY210" s="16"/>
      <c r="AZ210" s="16"/>
    </row>
    <row r="211" spans="2:58" ht="13.5" customHeight="1" thickBot="1">
      <c r="B211" s="5"/>
      <c r="C211" s="5"/>
      <c r="D211" s="753"/>
      <c r="E211" s="754"/>
      <c r="F211" s="754"/>
      <c r="G211" s="754"/>
      <c r="H211" s="754"/>
      <c r="I211" s="754"/>
      <c r="J211" s="754"/>
      <c r="K211" s="754"/>
      <c r="L211" s="754"/>
      <c r="M211" s="754"/>
      <c r="N211" s="754"/>
      <c r="O211" s="754"/>
      <c r="P211" s="754"/>
      <c r="Q211" s="754"/>
      <c r="R211" s="754"/>
      <c r="S211" s="754"/>
      <c r="T211" s="754"/>
      <c r="U211" s="754"/>
      <c r="V211" s="754"/>
      <c r="W211" s="754"/>
      <c r="X211" s="754"/>
      <c r="Y211" s="755"/>
      <c r="Z211" s="330"/>
      <c r="AA211" s="330"/>
      <c r="AB211" s="330"/>
      <c r="AC211" s="330"/>
      <c r="AD211" s="757"/>
      <c r="AE211" s="757"/>
      <c r="AF211" s="759"/>
      <c r="AG211" s="75"/>
      <c r="AH211" s="4"/>
      <c r="AI211" s="4"/>
      <c r="AJ211" s="4"/>
      <c r="AK211" s="5"/>
      <c r="AL211" s="5"/>
      <c r="AM211" s="5"/>
      <c r="AN211" s="5"/>
      <c r="AO211" s="5"/>
      <c r="AP211" s="5"/>
      <c r="AQ211" s="5"/>
      <c r="AR211" s="4"/>
      <c r="AS211" s="4"/>
      <c r="AT211" s="4"/>
      <c r="AU211" s="4"/>
      <c r="AV211" s="4"/>
      <c r="AW211" s="4"/>
      <c r="AX211" s="4"/>
      <c r="AY211" s="16"/>
      <c r="AZ211" s="16"/>
    </row>
    <row r="212" spans="2:58" ht="33" customHeight="1">
      <c r="D212" s="738" t="s">
        <v>222</v>
      </c>
      <c r="E212" s="738"/>
      <c r="F212" s="738"/>
      <c r="G212" s="738"/>
      <c r="H212" s="738"/>
      <c r="I212" s="738"/>
      <c r="J212" s="738"/>
      <c r="K212" s="738"/>
      <c r="L212" s="738"/>
      <c r="M212" s="738"/>
      <c r="N212" s="738"/>
      <c r="O212" s="738"/>
      <c r="P212" s="738"/>
      <c r="Q212" s="738"/>
      <c r="R212" s="738"/>
      <c r="S212" s="738"/>
      <c r="T212" s="738"/>
      <c r="U212" s="738"/>
      <c r="V212" s="738"/>
      <c r="W212" s="738"/>
      <c r="X212" s="738"/>
      <c r="Y212" s="738"/>
      <c r="Z212" s="738"/>
      <c r="AA212" s="738"/>
      <c r="AB212" s="738"/>
      <c r="AC212" s="738"/>
      <c r="AD212" s="738"/>
      <c r="AE212" s="738"/>
      <c r="AF212" s="738"/>
      <c r="AG212" s="738"/>
      <c r="AH212" s="738"/>
      <c r="AI212" s="738"/>
      <c r="AJ212" s="738"/>
      <c r="AK212" s="738"/>
      <c r="AL212" s="738"/>
      <c r="AM212" s="738"/>
      <c r="AN212" s="738"/>
      <c r="AO212" s="738"/>
      <c r="AP212" s="738"/>
      <c r="AQ212" s="738"/>
      <c r="AR212" s="738"/>
      <c r="AS212" s="738"/>
      <c r="AT212" s="738"/>
      <c r="AU212" s="738"/>
      <c r="AV212" s="738"/>
      <c r="AW212" s="738"/>
      <c r="AX212" s="738"/>
      <c r="AY212" s="738"/>
      <c r="AZ212" s="738"/>
      <c r="BA212" s="738"/>
      <c r="BB212" s="738"/>
      <c r="BC212" s="738"/>
      <c r="BD212" s="738"/>
      <c r="BE212" s="738"/>
      <c r="BF212" s="738"/>
    </row>
    <row r="213" spans="2:58" ht="24" customHeight="1">
      <c r="D213" s="739" t="s">
        <v>87</v>
      </c>
      <c r="E213" s="739"/>
      <c r="F213" s="739"/>
      <c r="G213" s="739"/>
      <c r="H213" s="739"/>
      <c r="I213" s="739"/>
      <c r="J213" s="739"/>
      <c r="K213" s="739"/>
      <c r="L213" s="739"/>
      <c r="M213" s="739"/>
      <c r="N213" s="739"/>
      <c r="O213" s="739"/>
      <c r="P213" s="739"/>
      <c r="Q213" s="739"/>
      <c r="R213" s="739"/>
      <c r="S213" s="739"/>
      <c r="T213" s="739"/>
      <c r="U213" s="739"/>
      <c r="V213" s="739"/>
      <c r="W213" s="739"/>
      <c r="X213" s="739"/>
      <c r="Y213" s="739"/>
      <c r="Z213" s="739"/>
      <c r="AA213" s="739"/>
      <c r="AB213" s="739"/>
      <c r="AC213" s="739"/>
      <c r="AD213" s="739"/>
      <c r="AE213" s="739"/>
      <c r="AF213" s="739"/>
      <c r="AG213" s="739"/>
      <c r="AH213" s="739"/>
      <c r="AI213" s="739"/>
      <c r="AJ213" s="739"/>
      <c r="AK213" s="739"/>
      <c r="AL213" s="739"/>
      <c r="AM213" s="739"/>
      <c r="AN213" s="739"/>
      <c r="AO213" s="739"/>
      <c r="AP213" s="739"/>
      <c r="AQ213" s="739"/>
      <c r="AR213" s="739"/>
      <c r="AS213" s="739"/>
      <c r="AT213" s="739"/>
      <c r="AU213" s="739"/>
      <c r="AV213" s="739"/>
      <c r="AW213" s="739"/>
      <c r="AX213" s="739"/>
      <c r="AY213" s="739"/>
      <c r="AZ213" s="739"/>
      <c r="BA213" s="739"/>
      <c r="BB213" s="739"/>
      <c r="BC213" s="739"/>
      <c r="BD213" s="739"/>
      <c r="BE213" s="739"/>
      <c r="BF213" s="739"/>
    </row>
    <row r="214" spans="2:58" ht="24" customHeight="1">
      <c r="D214" s="740" t="s">
        <v>223</v>
      </c>
      <c r="E214" s="740"/>
      <c r="F214" s="740"/>
      <c r="G214" s="740"/>
      <c r="H214" s="740"/>
      <c r="I214" s="740"/>
      <c r="J214" s="740"/>
      <c r="K214" s="740"/>
      <c r="L214" s="740"/>
      <c r="M214" s="740"/>
      <c r="N214" s="740"/>
      <c r="O214" s="740"/>
      <c r="P214" s="740"/>
      <c r="Q214" s="740"/>
      <c r="R214" s="740"/>
      <c r="S214" s="740"/>
      <c r="T214" s="740"/>
      <c r="U214" s="740"/>
      <c r="V214" s="740"/>
      <c r="W214" s="740"/>
      <c r="X214" s="740"/>
      <c r="Y214" s="740"/>
      <c r="Z214" s="740"/>
      <c r="AA214" s="740"/>
      <c r="AB214" s="740"/>
      <c r="AC214" s="740"/>
      <c r="AD214" s="740"/>
      <c r="AE214" s="740"/>
      <c r="AF214" s="740"/>
      <c r="AG214" s="740"/>
      <c r="AH214" s="740"/>
      <c r="AI214" s="740"/>
      <c r="AJ214" s="740"/>
      <c r="AK214" s="740"/>
      <c r="AL214" s="740"/>
      <c r="AM214" s="740"/>
      <c r="AN214" s="740"/>
      <c r="AO214" s="740"/>
      <c r="AP214" s="740"/>
      <c r="AQ214" s="740"/>
      <c r="AR214" s="740"/>
      <c r="AS214" s="740"/>
      <c r="AT214" s="740"/>
      <c r="AU214" s="740"/>
      <c r="AV214" s="740"/>
      <c r="AW214" s="740"/>
      <c r="AX214" s="740"/>
      <c r="AY214" s="740"/>
      <c r="AZ214" s="740"/>
      <c r="BA214" s="740"/>
      <c r="BB214" s="740"/>
      <c r="BC214" s="740"/>
      <c r="BD214" s="740"/>
      <c r="BE214" s="740"/>
      <c r="BF214" s="740"/>
    </row>
    <row r="215" spans="2:58" ht="13.5" customHeight="1">
      <c r="D215" s="741" t="s">
        <v>224</v>
      </c>
      <c r="E215" s="741"/>
      <c r="F215" s="741"/>
      <c r="G215" s="741"/>
      <c r="H215" s="741"/>
      <c r="I215" s="741"/>
      <c r="J215" s="741"/>
      <c r="K215" s="741"/>
      <c r="L215" s="741"/>
      <c r="M215" s="741"/>
      <c r="N215" s="741"/>
      <c r="O215" s="741"/>
      <c r="P215" s="741"/>
      <c r="Q215" s="741"/>
      <c r="R215" s="741"/>
      <c r="S215" s="741"/>
      <c r="T215" s="741"/>
      <c r="U215" s="741"/>
      <c r="V215" s="741"/>
      <c r="W215" s="741"/>
      <c r="X215" s="741"/>
      <c r="Y215" s="741"/>
      <c r="Z215" s="741"/>
      <c r="AA215" s="741"/>
      <c r="AB215" s="741"/>
      <c r="AC215" s="741"/>
      <c r="AD215" s="741"/>
      <c r="AE215" s="741"/>
      <c r="AF215" s="741"/>
      <c r="AG215" s="741"/>
      <c r="AH215" s="741"/>
      <c r="AI215" s="741"/>
      <c r="AJ215" s="741"/>
      <c r="AK215" s="741"/>
      <c r="AL215" s="741"/>
      <c r="AM215" s="741"/>
      <c r="AN215" s="741"/>
      <c r="AO215" s="741"/>
      <c r="AP215" s="741"/>
      <c r="AQ215" s="741"/>
      <c r="AR215" s="741"/>
      <c r="AS215" s="741"/>
      <c r="AT215" s="741"/>
      <c r="AU215" s="741"/>
      <c r="AV215" s="741"/>
      <c r="AW215" s="741"/>
      <c r="AX215" s="741"/>
      <c r="AY215" s="741"/>
      <c r="AZ215" s="741"/>
      <c r="BA215" s="741"/>
      <c r="BB215" s="741"/>
      <c r="BC215" s="741"/>
      <c r="BD215" s="741"/>
      <c r="BE215" s="741"/>
      <c r="BF215" s="741"/>
    </row>
    <row r="216" spans="2:58" ht="15" customHeight="1"/>
    <row r="217" spans="2:58" ht="15" customHeight="1"/>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sheetData>
  <sheetProtection formatCells="0" formatRows="0" insertRows="0" selectLockedCells="1"/>
  <mergeCells count="483">
    <mergeCell ref="D212:BF212"/>
    <mergeCell ref="D213:BF213"/>
    <mergeCell ref="D214:BF214"/>
    <mergeCell ref="D215:BF215"/>
    <mergeCell ref="D208:Y209"/>
    <mergeCell ref="Z208:AC209"/>
    <mergeCell ref="AD208:AE209"/>
    <mergeCell ref="AF208:AF209"/>
    <mergeCell ref="D210:Y211"/>
    <mergeCell ref="Z210:AC211"/>
    <mergeCell ref="AD210:AE211"/>
    <mergeCell ref="AF210:AF211"/>
    <mergeCell ref="D204:F207"/>
    <mergeCell ref="G204:Y205"/>
    <mergeCell ref="Z204:AC205"/>
    <mergeCell ref="AD204:AE205"/>
    <mergeCell ref="AF204:AF205"/>
    <mergeCell ref="G206:Y207"/>
    <mergeCell ref="Z206:AC207"/>
    <mergeCell ref="AD206:AE207"/>
    <mergeCell ref="AF206:AF207"/>
    <mergeCell ref="AD202:AE203"/>
    <mergeCell ref="AF202:AF203"/>
    <mergeCell ref="Z196:AC197"/>
    <mergeCell ref="AD196:AE197"/>
    <mergeCell ref="AF196:AF197"/>
    <mergeCell ref="G198:S199"/>
    <mergeCell ref="T198:Y199"/>
    <mergeCell ref="Z198:AC199"/>
    <mergeCell ref="AD198:AE199"/>
    <mergeCell ref="AF198:AF199"/>
    <mergeCell ref="AY193:BF195"/>
    <mergeCell ref="AY190:BF192"/>
    <mergeCell ref="N192:Q192"/>
    <mergeCell ref="R192:S192"/>
    <mergeCell ref="AK190:AK192"/>
    <mergeCell ref="AL190:AO192"/>
    <mergeCell ref="AP190:AP192"/>
    <mergeCell ref="AQ190:AX192"/>
    <mergeCell ref="G200:Y201"/>
    <mergeCell ref="Z200:AC201"/>
    <mergeCell ref="AD200:AE201"/>
    <mergeCell ref="AF200:AF201"/>
    <mergeCell ref="AD193:AE195"/>
    <mergeCell ref="AF193:AF195"/>
    <mergeCell ref="AF190:AF192"/>
    <mergeCell ref="AG190:AJ192"/>
    <mergeCell ref="AG193:AJ195"/>
    <mergeCell ref="AK193:AK195"/>
    <mergeCell ref="AL193:AO195"/>
    <mergeCell ref="AP193:AP195"/>
    <mergeCell ref="AQ193:AX195"/>
    <mergeCell ref="AQ187:AX189"/>
    <mergeCell ref="AY187:BF189"/>
    <mergeCell ref="N189:Q189"/>
    <mergeCell ref="R189:S189"/>
    <mergeCell ref="G190:L192"/>
    <mergeCell ref="M190:R191"/>
    <mergeCell ref="S190:S191"/>
    <mergeCell ref="T190:Y192"/>
    <mergeCell ref="Z190:AC192"/>
    <mergeCell ref="AD190:AE192"/>
    <mergeCell ref="AD187:AE189"/>
    <mergeCell ref="AF187:AF189"/>
    <mergeCell ref="AG187:AJ189"/>
    <mergeCell ref="AK187:AK189"/>
    <mergeCell ref="AL187:AO189"/>
    <mergeCell ref="AP187:AP189"/>
    <mergeCell ref="D187:F203"/>
    <mergeCell ref="G187:L189"/>
    <mergeCell ref="M187:R188"/>
    <mergeCell ref="S187:S188"/>
    <mergeCell ref="T187:Y189"/>
    <mergeCell ref="Z187:AC189"/>
    <mergeCell ref="N195:Q195"/>
    <mergeCell ref="R195:S195"/>
    <mergeCell ref="G196:L197"/>
    <mergeCell ref="M196:Y197"/>
    <mergeCell ref="G193:L195"/>
    <mergeCell ref="M193:R194"/>
    <mergeCell ref="S193:S194"/>
    <mergeCell ref="T193:Y195"/>
    <mergeCell ref="Z193:AC195"/>
    <mergeCell ref="G202:Y203"/>
    <mergeCell ref="Z202:AC203"/>
    <mergeCell ref="D171:BF171"/>
    <mergeCell ref="D172:BF173"/>
    <mergeCell ref="D182:F186"/>
    <mergeCell ref="G182:L186"/>
    <mergeCell ref="M182:S186"/>
    <mergeCell ref="T182:AF186"/>
    <mergeCell ref="AG182:AK186"/>
    <mergeCell ref="AL182:AP186"/>
    <mergeCell ref="AQ182:AX186"/>
    <mergeCell ref="AY182:BF186"/>
    <mergeCell ref="D167:Q170"/>
    <mergeCell ref="R167:AF169"/>
    <mergeCell ref="AG167:AM170"/>
    <mergeCell ref="AN167:AS170"/>
    <mergeCell ref="AT167:AY170"/>
    <mergeCell ref="AZ167:BE170"/>
    <mergeCell ref="R170:AF170"/>
    <mergeCell ref="BD158:BE160"/>
    <mergeCell ref="D164:Q166"/>
    <mergeCell ref="R164:AF166"/>
    <mergeCell ref="AG164:AM166"/>
    <mergeCell ref="AN164:AS166"/>
    <mergeCell ref="AT164:AY166"/>
    <mergeCell ref="AZ164:BE166"/>
    <mergeCell ref="D158:Z160"/>
    <mergeCell ref="AA158:AF160"/>
    <mergeCell ref="AG158:AK160"/>
    <mergeCell ref="AL158:AM160"/>
    <mergeCell ref="AN158:AY160"/>
    <mergeCell ref="AZ158:BC160"/>
    <mergeCell ref="D155:I155"/>
    <mergeCell ref="J155:Z156"/>
    <mergeCell ref="AA155:AF157"/>
    <mergeCell ref="AG155:AM157"/>
    <mergeCell ref="AN155:AT157"/>
    <mergeCell ref="AU155:BE157"/>
    <mergeCell ref="D156:I156"/>
    <mergeCell ref="D157:I157"/>
    <mergeCell ref="J157:Z157"/>
    <mergeCell ref="D152:I152"/>
    <mergeCell ref="J152:Z153"/>
    <mergeCell ref="AA152:AF154"/>
    <mergeCell ref="AG152:AM154"/>
    <mergeCell ref="AN152:AT154"/>
    <mergeCell ref="AU152:BE154"/>
    <mergeCell ref="D153:I153"/>
    <mergeCell ref="D154:I154"/>
    <mergeCell ref="J154:Z154"/>
    <mergeCell ref="D149:I149"/>
    <mergeCell ref="J149:Z150"/>
    <mergeCell ref="AA149:AF151"/>
    <mergeCell ref="AG149:AM151"/>
    <mergeCell ref="AN149:AT151"/>
    <mergeCell ref="AU149:BE151"/>
    <mergeCell ref="D150:I150"/>
    <mergeCell ref="D151:I151"/>
    <mergeCell ref="J151:Z151"/>
    <mergeCell ref="BE139:BF141"/>
    <mergeCell ref="D146:I148"/>
    <mergeCell ref="J146:Z148"/>
    <mergeCell ref="AA146:AF148"/>
    <mergeCell ref="AG146:AM148"/>
    <mergeCell ref="AN146:AT148"/>
    <mergeCell ref="AU146:BE148"/>
    <mergeCell ref="D139:AD141"/>
    <mergeCell ref="AE139:AN141"/>
    <mergeCell ref="AO139:AS141"/>
    <mergeCell ref="AT139:AT141"/>
    <mergeCell ref="AU139:AY141"/>
    <mergeCell ref="AZ139:BD141"/>
    <mergeCell ref="D135:M138"/>
    <mergeCell ref="N135:AA136"/>
    <mergeCell ref="AB135:AE138"/>
    <mergeCell ref="AF135:AN138"/>
    <mergeCell ref="AO135:BB136"/>
    <mergeCell ref="BC135:BF138"/>
    <mergeCell ref="N137:AA137"/>
    <mergeCell ref="AO137:BB137"/>
    <mergeCell ref="N138:AA138"/>
    <mergeCell ref="AO138:BB138"/>
    <mergeCell ref="D131:M134"/>
    <mergeCell ref="N131:AA132"/>
    <mergeCell ref="AB131:AE134"/>
    <mergeCell ref="AF131:AN134"/>
    <mergeCell ref="AO131:BB132"/>
    <mergeCell ref="BC131:BF134"/>
    <mergeCell ref="N133:AA133"/>
    <mergeCell ref="AO133:BB133"/>
    <mergeCell ref="N134:AA134"/>
    <mergeCell ref="AO134:BB134"/>
    <mergeCell ref="D127:M130"/>
    <mergeCell ref="N127:AA128"/>
    <mergeCell ref="AB127:AE130"/>
    <mergeCell ref="AF127:AN130"/>
    <mergeCell ref="AO127:BB128"/>
    <mergeCell ref="BC127:BF130"/>
    <mergeCell ref="N129:AA129"/>
    <mergeCell ref="AO129:BB129"/>
    <mergeCell ref="N130:AA130"/>
    <mergeCell ref="AO130:BB130"/>
    <mergeCell ref="D123:M126"/>
    <mergeCell ref="N123:AA124"/>
    <mergeCell ref="AB123:AE126"/>
    <mergeCell ref="AF123:AN126"/>
    <mergeCell ref="AO123:BB124"/>
    <mergeCell ref="BC123:BF126"/>
    <mergeCell ref="N125:AA125"/>
    <mergeCell ref="AO125:BB125"/>
    <mergeCell ref="N126:AA126"/>
    <mergeCell ref="AO126:BB126"/>
    <mergeCell ref="D119:M122"/>
    <mergeCell ref="N119:AA120"/>
    <mergeCell ref="AB119:AE122"/>
    <mergeCell ref="AF119:AN122"/>
    <mergeCell ref="AO119:BB120"/>
    <mergeCell ref="BC119:BF122"/>
    <mergeCell ref="N121:AA121"/>
    <mergeCell ref="AO121:BB121"/>
    <mergeCell ref="N122:AA122"/>
    <mergeCell ref="AO122:BB122"/>
    <mergeCell ref="N111:AA112"/>
    <mergeCell ref="AB111:AE114"/>
    <mergeCell ref="AF111:AJ114"/>
    <mergeCell ref="AK111:AO114"/>
    <mergeCell ref="AP111:AT114"/>
    <mergeCell ref="AU111:AW114"/>
    <mergeCell ref="AX111:BE114"/>
    <mergeCell ref="AU115:BE116"/>
    <mergeCell ref="Y117:AE117"/>
    <mergeCell ref="AF117:AH117"/>
    <mergeCell ref="AI117:AJ117"/>
    <mergeCell ref="AK117:AT117"/>
    <mergeCell ref="AU117:BE117"/>
    <mergeCell ref="N113:AA113"/>
    <mergeCell ref="N114:AA114"/>
    <mergeCell ref="Y115:AE116"/>
    <mergeCell ref="AF115:AH116"/>
    <mergeCell ref="AI115:AJ116"/>
    <mergeCell ref="AK115:AT116"/>
    <mergeCell ref="N107:AA108"/>
    <mergeCell ref="AB107:AE110"/>
    <mergeCell ref="AF107:AJ110"/>
    <mergeCell ref="AK107:AO110"/>
    <mergeCell ref="AP107:AT110"/>
    <mergeCell ref="AU107:AW110"/>
    <mergeCell ref="AX107:BE110"/>
    <mergeCell ref="N109:AA109"/>
    <mergeCell ref="N110:AA110"/>
    <mergeCell ref="N103:AA104"/>
    <mergeCell ref="AB103:AE106"/>
    <mergeCell ref="AF103:AJ106"/>
    <mergeCell ref="AK103:AO106"/>
    <mergeCell ref="AP103:AT106"/>
    <mergeCell ref="AU103:AW106"/>
    <mergeCell ref="AX103:BE106"/>
    <mergeCell ref="N105:AA105"/>
    <mergeCell ref="N106:AA106"/>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D86:BE86"/>
    <mergeCell ref="C90:BE90"/>
    <mergeCell ref="D91:M94"/>
    <mergeCell ref="N91:AA92"/>
    <mergeCell ref="AB91:AE94"/>
    <mergeCell ref="AF91:AJ94"/>
    <mergeCell ref="AK91:AO94"/>
    <mergeCell ref="AP91:AT94"/>
    <mergeCell ref="AU91:BE93"/>
    <mergeCell ref="N93:AA93"/>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B72:BC72"/>
    <mergeCell ref="B73:BC73"/>
    <mergeCell ref="B74:BC74"/>
    <mergeCell ref="D78:L80"/>
    <mergeCell ref="M78:AF79"/>
    <mergeCell ref="AG78:AN80"/>
    <mergeCell ref="AO78:AU80"/>
    <mergeCell ref="AV78:BE80"/>
    <mergeCell ref="M80:AF8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AR43:AU44"/>
    <mergeCell ref="AV43:AW4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D35:AJ36"/>
    <mergeCell ref="AK35:AQ36"/>
    <mergeCell ref="AR35:AU36"/>
    <mergeCell ref="AV35:AW36"/>
    <mergeCell ref="AR33:AU34"/>
    <mergeCell ref="AV33:AW34"/>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D37:L38"/>
    <mergeCell ref="M37:O38"/>
    <mergeCell ref="P37:S38"/>
    <mergeCell ref="T37:V38"/>
    <mergeCell ref="W37:W38"/>
    <mergeCell ref="X37:Z38"/>
    <mergeCell ref="AA37:AB38"/>
    <mergeCell ref="AC37:AC38"/>
    <mergeCell ref="AC35:AC36"/>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L16:AQ18"/>
    <mergeCell ref="AR16:AW16"/>
    <mergeCell ref="AX16:AY17"/>
    <mergeCell ref="AZ16:BG16"/>
    <mergeCell ref="AR17:AW18"/>
    <mergeCell ref="K18:L18"/>
    <mergeCell ref="X18:Y18"/>
    <mergeCell ref="AJ18:AK18"/>
    <mergeCell ref="AX18:AY18"/>
    <mergeCell ref="A16:F18"/>
    <mergeCell ref="G16:J18"/>
    <mergeCell ref="K16:L17"/>
    <mergeCell ref="N16:S18"/>
    <mergeCell ref="T16:W18"/>
    <mergeCell ref="X16:Y17"/>
    <mergeCell ref="Z16:AE18"/>
    <mergeCell ref="AF16:AI18"/>
    <mergeCell ref="AJ16:AK17"/>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s>
  <phoneticPr fontId="3"/>
  <conditionalFormatting sqref="BB1 D167:F170 D81:L83 D95 D99 D103 D107 D111 AG167">
    <cfRule type="expression" dxfId="11" priority="12" stopIfTrue="1">
      <formula>"sum"</formula>
    </cfRule>
  </conditionalFormatting>
  <conditionalFormatting sqref="A12:IV12">
    <cfRule type="expression" dxfId="10" priority="11" stopIfTrue="1">
      <formula>"sum"</formula>
    </cfRule>
  </conditionalFormatting>
  <conditionalFormatting sqref="A9:IV9">
    <cfRule type="expression" dxfId="9" priority="10" stopIfTrue="1">
      <formula>"sum"</formula>
    </cfRule>
  </conditionalFormatting>
  <conditionalFormatting sqref="A11 BL11:IV11">
    <cfRule type="expression" dxfId="8" priority="9" stopIfTrue="1">
      <formula>"sum"</formula>
    </cfRule>
  </conditionalFormatting>
  <conditionalFormatting sqref="M85:X85">
    <cfRule type="expression" dxfId="7" priority="8" stopIfTrue="1">
      <formula>"sum"</formula>
    </cfRule>
  </conditionalFormatting>
  <conditionalFormatting sqref="BL66:IV66">
    <cfRule type="expression" dxfId="6" priority="7" stopIfTrue="1">
      <formula>"sum"</formula>
    </cfRule>
  </conditionalFormatting>
  <conditionalFormatting sqref="P29">
    <cfRule type="expression" dxfId="5" priority="6" stopIfTrue="1">
      <formula>"sum"</formula>
    </cfRule>
  </conditionalFormatting>
  <conditionalFormatting sqref="P32 T32 W32">
    <cfRule type="expression" dxfId="4" priority="5" stopIfTrue="1">
      <formula>"sum"</formula>
    </cfRule>
  </conditionalFormatting>
  <conditionalFormatting sqref="X32">
    <cfRule type="expression" dxfId="3" priority="4" stopIfTrue="1">
      <formula>"sum"</formula>
    </cfRule>
  </conditionalFormatting>
  <conditionalFormatting sqref="AG81:AM83">
    <cfRule type="expression" dxfId="2" priority="3" stopIfTrue="1">
      <formula>"sum"</formula>
    </cfRule>
  </conditionalFormatting>
  <conditionalFormatting sqref="AG155">
    <cfRule type="expression" dxfId="1" priority="2" stopIfTrue="1">
      <formula>"sum"</formula>
    </cfRule>
  </conditionalFormatting>
  <conditionalFormatting sqref="AG149 AG152">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1" orientation="portrait" r:id="rId1"/>
  <headerFooter alignWithMargins="0"/>
  <rowBreaks count="2" manualBreakCount="2">
    <brk id="74" max="58" man="1"/>
    <brk id="14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175</xdr:row>
                    <xdr:rowOff>180975</xdr:rowOff>
                  </from>
                  <to>
                    <xdr:col>4</xdr:col>
                    <xdr:colOff>19050</xdr:colOff>
                    <xdr:row>177</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176</xdr:row>
                    <xdr:rowOff>180975</xdr:rowOff>
                  </from>
                  <to>
                    <xdr:col>4</xdr:col>
                    <xdr:colOff>19050</xdr:colOff>
                    <xdr:row>178</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178</xdr:row>
                    <xdr:rowOff>0</xdr:rowOff>
                  </from>
                  <to>
                    <xdr:col>4</xdr:col>
                    <xdr:colOff>19050</xdr:colOff>
                    <xdr:row>179</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142</xdr:row>
                    <xdr:rowOff>180975</xdr:rowOff>
                  </from>
                  <to>
                    <xdr:col>5</xdr:col>
                    <xdr:colOff>57150</xdr:colOff>
                    <xdr:row>144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20</xdr:col>
                    <xdr:colOff>47625</xdr:colOff>
                    <xdr:row>143</xdr:row>
                    <xdr:rowOff>0</xdr:rowOff>
                  </from>
                  <to>
                    <xdr:col>22</xdr:col>
                    <xdr:colOff>104775</xdr:colOff>
                    <xdr:row>144</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3</xdr:col>
                    <xdr:colOff>19050</xdr:colOff>
                    <xdr:row>154</xdr:row>
                    <xdr:rowOff>0</xdr:rowOff>
                  </from>
                  <to>
                    <xdr:col>8</xdr:col>
                    <xdr:colOff>0</xdr:colOff>
                    <xdr:row>155</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3</xdr:col>
                    <xdr:colOff>19050</xdr:colOff>
                    <xdr:row>154</xdr:row>
                    <xdr:rowOff>142875</xdr:rowOff>
                  </from>
                  <to>
                    <xdr:col>8</xdr:col>
                    <xdr:colOff>0</xdr:colOff>
                    <xdr:row>156</xdr:row>
                    <xdr:rowOff>19050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3</xdr:col>
                    <xdr:colOff>19050</xdr:colOff>
                    <xdr:row>155</xdr:row>
                    <xdr:rowOff>133350</xdr:rowOff>
                  </from>
                  <to>
                    <xdr:col>8</xdr:col>
                    <xdr:colOff>9525</xdr:colOff>
                    <xdr:row>157</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3</xdr:col>
                    <xdr:colOff>19050</xdr:colOff>
                    <xdr:row>148</xdr:row>
                    <xdr:rowOff>0</xdr:rowOff>
                  </from>
                  <to>
                    <xdr:col>8</xdr:col>
                    <xdr:colOff>0</xdr:colOff>
                    <xdr:row>149</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sizeWithCells="1">
                  <from>
                    <xdr:col>3</xdr:col>
                    <xdr:colOff>19050</xdr:colOff>
                    <xdr:row>148</xdr:row>
                    <xdr:rowOff>142875</xdr:rowOff>
                  </from>
                  <to>
                    <xdr:col>8</xdr:col>
                    <xdr:colOff>0</xdr:colOff>
                    <xdr:row>150</xdr:row>
                    <xdr:rowOff>19050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sizeWithCells="1">
                  <from>
                    <xdr:col>3</xdr:col>
                    <xdr:colOff>19050</xdr:colOff>
                    <xdr:row>149</xdr:row>
                    <xdr:rowOff>133350</xdr:rowOff>
                  </from>
                  <to>
                    <xdr:col>8</xdr:col>
                    <xdr:colOff>9525</xdr:colOff>
                    <xdr:row>151</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sizeWithCells="1">
                  <from>
                    <xdr:col>3</xdr:col>
                    <xdr:colOff>19050</xdr:colOff>
                    <xdr:row>151</xdr:row>
                    <xdr:rowOff>0</xdr:rowOff>
                  </from>
                  <to>
                    <xdr:col>8</xdr:col>
                    <xdr:colOff>0</xdr:colOff>
                    <xdr:row>152</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sizeWithCells="1">
                  <from>
                    <xdr:col>3</xdr:col>
                    <xdr:colOff>19050</xdr:colOff>
                    <xdr:row>151</xdr:row>
                    <xdr:rowOff>142875</xdr:rowOff>
                  </from>
                  <to>
                    <xdr:col>8</xdr:col>
                    <xdr:colOff>0</xdr:colOff>
                    <xdr:row>153</xdr:row>
                    <xdr:rowOff>19050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sizeWithCells="1">
                  <from>
                    <xdr:col>3</xdr:col>
                    <xdr:colOff>19050</xdr:colOff>
                    <xdr:row>152</xdr:row>
                    <xdr:rowOff>133350</xdr:rowOff>
                  </from>
                  <to>
                    <xdr:col>8</xdr:col>
                    <xdr:colOff>9525</xdr:colOff>
                    <xdr:row>154</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sizeWithCells="1">
                  <from>
                    <xdr:col>3</xdr:col>
                    <xdr:colOff>19050</xdr:colOff>
                    <xdr:row>165</xdr:row>
                    <xdr:rowOff>180975</xdr:rowOff>
                  </from>
                  <to>
                    <xdr:col>13</xdr:col>
                    <xdr:colOff>57150</xdr:colOff>
                    <xdr:row>167</xdr:row>
                    <xdr:rowOff>9525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sizeWithCells="1">
                  <from>
                    <xdr:col>3</xdr:col>
                    <xdr:colOff>19050</xdr:colOff>
                    <xdr:row>166</xdr:row>
                    <xdr:rowOff>180975</xdr:rowOff>
                  </from>
                  <to>
                    <xdr:col>13</xdr:col>
                    <xdr:colOff>66675</xdr:colOff>
                    <xdr:row>168</xdr:row>
                    <xdr:rowOff>9525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sizeWithCells="1">
                  <from>
                    <xdr:col>3</xdr:col>
                    <xdr:colOff>19050</xdr:colOff>
                    <xdr:row>168</xdr:row>
                    <xdr:rowOff>171450</xdr:rowOff>
                  </from>
                  <to>
                    <xdr:col>13</xdr:col>
                    <xdr:colOff>114300</xdr:colOff>
                    <xdr:row>170</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sizeWithCells="1">
                  <from>
                    <xdr:col>3</xdr:col>
                    <xdr:colOff>19050</xdr:colOff>
                    <xdr:row>167</xdr:row>
                    <xdr:rowOff>180975</xdr:rowOff>
                  </from>
                  <to>
                    <xdr:col>17</xdr:col>
                    <xdr:colOff>66675</xdr:colOff>
                    <xdr:row>169</xdr:row>
                    <xdr:rowOff>9525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sizeWithCells="1">
                  <from>
                    <xdr:col>30</xdr:col>
                    <xdr:colOff>104775</xdr:colOff>
                    <xdr:row>123</xdr:row>
                    <xdr:rowOff>0</xdr:rowOff>
                  </from>
                  <to>
                    <xdr:col>40</xdr:col>
                    <xdr:colOff>47625</xdr:colOff>
                    <xdr:row>124</xdr:row>
                    <xdr:rowOff>9525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sizeWithCells="1">
                  <from>
                    <xdr:col>30</xdr:col>
                    <xdr:colOff>104775</xdr:colOff>
                    <xdr:row>127</xdr:row>
                    <xdr:rowOff>0</xdr:rowOff>
                  </from>
                  <to>
                    <xdr:col>40</xdr:col>
                    <xdr:colOff>47625</xdr:colOff>
                    <xdr:row>128</xdr:row>
                    <xdr:rowOff>9525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sizeWithCells="1">
                  <from>
                    <xdr:col>30</xdr:col>
                    <xdr:colOff>104775</xdr:colOff>
                    <xdr:row>131</xdr:row>
                    <xdr:rowOff>0</xdr:rowOff>
                  </from>
                  <to>
                    <xdr:col>40</xdr:col>
                    <xdr:colOff>47625</xdr:colOff>
                    <xdr:row>132</xdr:row>
                    <xdr:rowOff>9525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sizeWithCells="1">
                  <from>
                    <xdr:col>30</xdr:col>
                    <xdr:colOff>104775</xdr:colOff>
                    <xdr:row>135</xdr:row>
                    <xdr:rowOff>0</xdr:rowOff>
                  </from>
                  <to>
                    <xdr:col>40</xdr:col>
                    <xdr:colOff>47625</xdr:colOff>
                    <xdr:row>136</xdr:row>
                    <xdr:rowOff>9525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sizeWithCells="1">
                  <from>
                    <xdr:col>3</xdr:col>
                    <xdr:colOff>0</xdr:colOff>
                    <xdr:row>122</xdr:row>
                    <xdr:rowOff>152400</xdr:rowOff>
                  </from>
                  <to>
                    <xdr:col>12</xdr:col>
                    <xdr:colOff>85725</xdr:colOff>
                    <xdr:row>124</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sizeWithCells="1">
                  <from>
                    <xdr:col>3</xdr:col>
                    <xdr:colOff>0</xdr:colOff>
                    <xdr:row>126</xdr:row>
                    <xdr:rowOff>152400</xdr:rowOff>
                  </from>
                  <to>
                    <xdr:col>12</xdr:col>
                    <xdr:colOff>85725</xdr:colOff>
                    <xdr:row>128</xdr:row>
                    <xdr:rowOff>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sizeWithCells="1">
                  <from>
                    <xdr:col>3</xdr:col>
                    <xdr:colOff>0</xdr:colOff>
                    <xdr:row>130</xdr:row>
                    <xdr:rowOff>152400</xdr:rowOff>
                  </from>
                  <to>
                    <xdr:col>12</xdr:col>
                    <xdr:colOff>85725</xdr:colOff>
                    <xdr:row>132</xdr:row>
                    <xdr:rowOff>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sizeWithCells="1">
                  <from>
                    <xdr:col>3</xdr:col>
                    <xdr:colOff>0</xdr:colOff>
                    <xdr:row>134</xdr:row>
                    <xdr:rowOff>152400</xdr:rowOff>
                  </from>
                  <to>
                    <xdr:col>12</xdr:col>
                    <xdr:colOff>85725</xdr:colOff>
                    <xdr:row>136</xdr:row>
                    <xdr:rowOff>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1</xdr:col>
                    <xdr:colOff>133350</xdr:colOff>
                    <xdr:row>179</xdr:row>
                    <xdr:rowOff>0</xdr:rowOff>
                  </from>
                  <to>
                    <xdr:col>4</xdr:col>
                    <xdr:colOff>19050</xdr:colOff>
                    <xdr:row>180</xdr:row>
                    <xdr:rowOff>19050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２⑥雇表（Ｂ型用）</vt:lpstr>
      <vt:lpstr>２⑥雇表（Ｂ型用） (記載例)</vt:lpstr>
      <vt:lpstr>'２⑥雇表（Ｂ型用）'!Print_Area</vt:lpstr>
      <vt:lpstr>'２⑥雇表（Ｂ型用） (記載例)'!Print_Area</vt:lpstr>
      <vt:lpstr>'２⑥雇表（Ｂ型用）'!Print_Titles</vt:lpstr>
      <vt:lpstr>'２⑥雇表（Ｂ型用）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2019-10-07T01:17:29Z</dcterms:modified>
</cp:coreProperties>
</file>