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⑤雇表（小Ａ型用）" sheetId="6" r:id="rId1"/>
    <sheet name="２⑤雇表（小Ａ型用） (記載例)" sheetId="7" r:id="rId2"/>
  </sheets>
  <externalReferences>
    <externalReference r:id="rId3"/>
    <externalReference r:id="rId4"/>
    <externalReference r:id="rId5"/>
    <externalReference r:id="rId6"/>
  </externalReferences>
  <definedNames>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'２⑤雇表（小Ａ型用）'!$A$1:$BG$196</definedName>
    <definedName name="_xlnm.Print_Area" localSheetId="1">'２⑤雇表（小Ａ型用） (記載例)'!$A$1:$BG$196</definedName>
    <definedName name="_xlnm.Print_Titles" localSheetId="0">'２⑤雇表（小Ａ型用）'!$1:$2</definedName>
    <definedName name="_xlnm.Print_Titles" localSheetId="1">'２⑤雇表（小Ａ型用） (記載例)'!$1:$2</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Z179" i="7" l="1"/>
  <c r="Z177" i="7"/>
  <c r="AG168" i="7"/>
  <c r="AL165" i="7"/>
  <c r="AL168" i="7" s="1"/>
  <c r="AY168" i="7" s="1"/>
  <c r="M165" i="7"/>
  <c r="Z165" i="7" s="1"/>
  <c r="AL162" i="7"/>
  <c r="Z162" i="7"/>
  <c r="M162" i="7"/>
  <c r="AZ143" i="7"/>
  <c r="AU130" i="7"/>
  <c r="AU127" i="7"/>
  <c r="AU124" i="7"/>
  <c r="AR91" i="7"/>
  <c r="AR88" i="7"/>
  <c r="AR85" i="7"/>
  <c r="AR82" i="7"/>
  <c r="AR79" i="7"/>
  <c r="AW94" i="7" s="1"/>
  <c r="AF15" i="7" s="1"/>
  <c r="AR16" i="7" s="1"/>
  <c r="AV67" i="7"/>
  <c r="AA34" i="7"/>
  <c r="X34" i="7"/>
  <c r="AR38" i="7" s="1"/>
  <c r="Z173" i="7" s="1"/>
  <c r="T34" i="7"/>
  <c r="P34" i="7"/>
  <c r="AD34" i="7" s="1"/>
  <c r="J34" i="7"/>
  <c r="M168" i="7" s="1"/>
  <c r="AR32" i="7"/>
  <c r="AD32" i="7"/>
  <c r="AD30" i="7"/>
  <c r="AR30" i="7" s="1"/>
  <c r="AR28" i="7"/>
  <c r="AD28" i="7"/>
  <c r="P24" i="7"/>
  <c r="T15" i="7"/>
  <c r="G15" i="7"/>
  <c r="Z179" i="6"/>
  <c r="Z177" i="6"/>
  <c r="AG168" i="6"/>
  <c r="M165" i="6"/>
  <c r="M162" i="6"/>
  <c r="Z162" i="6" s="1"/>
  <c r="AZ143" i="6"/>
  <c r="AU130" i="6"/>
  <c r="AU127" i="6"/>
  <c r="AU124" i="6"/>
  <c r="AR91" i="6"/>
  <c r="AR88" i="6"/>
  <c r="AR85" i="6"/>
  <c r="AR82" i="6"/>
  <c r="AR79" i="6"/>
  <c r="AW94" i="6" s="1"/>
  <c r="AF15" i="6" s="1"/>
  <c r="AR16" i="6" s="1"/>
  <c r="AV67" i="6"/>
  <c r="AA34" i="6"/>
  <c r="X34" i="6"/>
  <c r="T34" i="6"/>
  <c r="P34" i="6"/>
  <c r="AR38" i="6" s="1"/>
  <c r="Z173" i="6" s="1"/>
  <c r="J34" i="6"/>
  <c r="M168" i="6" s="1"/>
  <c r="AD32" i="6"/>
  <c r="AR32" i="6" s="1"/>
  <c r="AD30" i="6"/>
  <c r="AR30" i="6" s="1"/>
  <c r="AD28" i="6"/>
  <c r="AR28" i="6" s="1"/>
  <c r="P24" i="6"/>
  <c r="T15" i="6"/>
  <c r="G15" i="6"/>
  <c r="AX20" i="7" l="1"/>
  <c r="AR34" i="7"/>
  <c r="AR36" i="7" s="1"/>
  <c r="AR40" i="7" s="1"/>
  <c r="AR46" i="7" s="1"/>
  <c r="Z168" i="7"/>
  <c r="Z171" i="7" s="1"/>
  <c r="Z175" i="7" s="1"/>
  <c r="Z181" i="7" s="1"/>
  <c r="AR34" i="6"/>
  <c r="AR36" i="6" s="1"/>
  <c r="AR40" i="6" s="1"/>
  <c r="AR46" i="6" s="1"/>
  <c r="AX20" i="6"/>
  <c r="AL168" i="6"/>
  <c r="AY168" i="6" s="1"/>
  <c r="Z165" i="6"/>
  <c r="Z168" i="6" s="1"/>
  <c r="Z171" i="6" s="1"/>
  <c r="Z175" i="6" s="1"/>
  <c r="Z181" i="6" s="1"/>
  <c r="AD34" i="6"/>
</calcChain>
</file>

<file path=xl/sharedStrings.xml><?xml version="1.0" encoding="utf-8"?>
<sst xmlns="http://schemas.openxmlformats.org/spreadsheetml/2006/main" count="531" uniqueCount="187">
  <si>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</si>
  <si>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</si>
  <si>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</si>
  <si>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</si>
  <si>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</si>
  <si>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</si>
  <si>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</si>
  <si>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</si>
  <si>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</si>
  <si>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</si>
  <si>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</si>
  <si>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</si>
  <si>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</si>
  <si>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</si>
  <si>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</si>
  <si>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</si>
  <si>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</si>
  <si>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</si>
  <si>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</si>
  <si>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</si>
  <si>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平成○○年
４月１日</t>
    <rPh sb="0" eb="2">
      <t>ヘイセイ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</si>
  <si>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</si>
  <si>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</si>
  <si>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</si>
  <si>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</si>
  <si>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</si>
  <si>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</si>
  <si>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月160時間未満勤務保育士数</t>
    <rPh sb="0" eb="1">
      <t>ツキ</t>
    </rPh>
    <rPh sb="4" eb="6">
      <t>ジカン</t>
    </rPh>
    <rPh sb="6" eb="8">
      <t>ミマン</t>
    </rPh>
    <rPh sb="8" eb="10">
      <t>キンム</t>
    </rPh>
    <rPh sb="10" eb="12">
      <t>ホイク</t>
    </rPh>
    <rPh sb="12" eb="13">
      <t>シ</t>
    </rPh>
    <rPh sb="13" eb="14">
      <t>スウ</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</si>
  <si>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</si>
  <si>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</si>
  <si>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</si>
  <si>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</si>
  <si>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</si>
  <si>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</si>
  <si>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</si>
  <si>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</si>
  <si>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</si>
  <si>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四捨五入</t>
    <rPh sb="0" eb="4">
      <t>シシャゴニュウ</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</si>
  <si>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</si>
  <si>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１日の労働
時間数(ａ)
（休憩除く）</t>
    <rPh sb="1" eb="2">
      <t>ニチ</t>
    </rPh>
    <rPh sb="3" eb="5">
      <t>ロウドウ</t>
    </rPh>
    <rPh sb="6" eb="9">
      <t>ジカンスウ</t>
    </rPh>
    <rPh sb="14" eb="16">
      <t>キュウケイ</t>
    </rPh>
    <rPh sb="16" eb="17">
      <t>ノゾ</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</si>
  <si>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</si>
  <si>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</si>
  <si>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</si>
  <si>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</si>
  <si>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</si>
  <si>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</si>
  <si>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①　月160時間未満勤務の保育士等（有資格）</t>
    <rPh sb="2" eb="3">
      <t>ツキ</t>
    </rPh>
    <rPh sb="6" eb="8">
      <t>ジカン</t>
    </rPh>
    <rPh sb="8" eb="10">
      <t>ミマン</t>
    </rPh>
    <rPh sb="10" eb="12">
      <t>キンム</t>
    </rPh>
    <rPh sb="13" eb="16">
      <t>ホイクシ</t>
    </rPh>
    <rPh sb="16" eb="17">
      <t>トウ</t>
    </rPh>
    <rPh sb="18" eb="21">
      <t>ユウシカク</t>
    </rPh>
    <phoneticPr fontId="4"/>
  </si>
  <si>
    <t>神奈川県-000000</t>
    <phoneticPr fontId="4"/>
  </si>
  <si>
    <t>平成○○年
４月１日</t>
    <phoneticPr fontId="4"/>
  </si>
  <si>
    <t>000000（看護師）</t>
    <phoneticPr fontId="4"/>
  </si>
  <si>
    <t>②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4"/>
  </si>
  <si>
    <t>平成○○年
４月１日</t>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</si>
  <si>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</si>
  <si>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</si>
  <si>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第２号様式の５（小規模保育事業Ａ型・小規模型事業所内保育事業Ａ型用）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4"/>
  </si>
  <si>
    <t>事業所名</t>
    <rPh sb="0" eb="3">
      <t>ジギョウショ</t>
    </rPh>
    <rPh sb="3" eb="4">
      <t>メイ</t>
    </rPh>
    <phoneticPr fontId="4"/>
  </si>
  <si>
    <t>※雇用状況表に記載する職員は、原則、各加算項目対象欄において氏名の重複がないこと。</t>
    <phoneticPr fontId="4"/>
  </si>
  <si>
    <t>１　請求月初日の保育士数（有資格者のみ）</t>
    <rPh sb="2" eb="4">
      <t>セイキュウ</t>
    </rPh>
    <rPh sb="4" eb="5">
      <t>ツキ</t>
    </rPh>
    <rPh sb="5" eb="7">
      <t>ショニチ</t>
    </rPh>
    <rPh sb="8" eb="10">
      <t>ホイク</t>
    </rPh>
    <rPh sb="10" eb="11">
      <t>シ</t>
    </rPh>
    <rPh sb="11" eb="12">
      <t>カズ</t>
    </rPh>
    <rPh sb="13" eb="14">
      <t>ユウ</t>
    </rPh>
    <rPh sb="14" eb="16">
      <t>シカク</t>
    </rPh>
    <rPh sb="16" eb="17">
      <t>シャ</t>
    </rPh>
    <phoneticPr fontId="4"/>
  </si>
  <si>
    <t>月160時間以上勤務保育士数</t>
    <rPh sb="0" eb="1">
      <t>ツキ</t>
    </rPh>
    <rPh sb="4" eb="6">
      <t>ジカン</t>
    </rPh>
    <rPh sb="6" eb="8">
      <t>イジョウ</t>
    </rPh>
    <rPh sb="8" eb="10">
      <t>キンム</t>
    </rPh>
    <rPh sb="10" eb="12">
      <t>ホイク</t>
    </rPh>
    <rPh sb="12" eb="13">
      <t>シ</t>
    </rPh>
    <rPh sb="13" eb="14">
      <t>カズ</t>
    </rPh>
    <phoneticPr fontId="4"/>
  </si>
  <si>
    <t>ａ</t>
    <phoneticPr fontId="4"/>
  </si>
  <si>
    <t>月160時間未満勤務保育士の合計労働時間数</t>
    <rPh sb="0" eb="1">
      <t>ツキ</t>
    </rPh>
    <rPh sb="4" eb="6">
      <t>ジカン</t>
    </rPh>
    <rPh sb="6" eb="8">
      <t>ミマン</t>
    </rPh>
    <rPh sb="8" eb="10">
      <t>キンム</t>
    </rPh>
    <rPh sb="10" eb="12">
      <t>ホイク</t>
    </rPh>
    <rPh sb="12" eb="13">
      <t>シ</t>
    </rPh>
    <rPh sb="14" eb="16">
      <t>ゴウケイ</t>
    </rPh>
    <rPh sb="16" eb="18">
      <t>ロウドウ</t>
    </rPh>
    <rPh sb="18" eb="21">
      <t>ジカンスウ</t>
    </rPh>
    <phoneticPr fontId="4"/>
  </si>
  <si>
    <t>①</t>
    <phoneticPr fontId="4"/>
  </si>
  <si>
    <t>月160時間未満勤務保育士の常勤換算後人数</t>
    <rPh sb="0" eb="1">
      <t>ツキ</t>
    </rPh>
    <rPh sb="4" eb="6">
      <t>ジカン</t>
    </rPh>
    <rPh sb="6" eb="8">
      <t>ミマン</t>
    </rPh>
    <rPh sb="8" eb="10">
      <t>キンム</t>
    </rPh>
    <rPh sb="10" eb="12">
      <t>ホイク</t>
    </rPh>
    <rPh sb="12" eb="13">
      <t>シ</t>
    </rPh>
    <rPh sb="14" eb="16">
      <t>ジョウキン</t>
    </rPh>
    <rPh sb="16" eb="18">
      <t>カンサン</t>
    </rPh>
    <rPh sb="18" eb="19">
      <t>ゴ</t>
    </rPh>
    <rPh sb="19" eb="21">
      <t>ニンズウ</t>
    </rPh>
    <phoneticPr fontId="4"/>
  </si>
  <si>
    <t>ｂ</t>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</si>
  <si>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</si>
  <si>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</si>
  <si>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</si>
  <si>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※保育士数には派遣保育士を含む。管理者設置加算適用の場合は施設長が保育士であっても保育士数には含まない。</t>
    <rPh sb="1" eb="3">
      <t>ホイク</t>
    </rPh>
    <rPh sb="3" eb="4">
      <t>シ</t>
    </rPh>
    <rPh sb="4" eb="5">
      <t>スウ</t>
    </rPh>
    <rPh sb="7" eb="9">
      <t>ハケン</t>
    </rPh>
    <rPh sb="9" eb="11">
      <t>ホイク</t>
    </rPh>
    <rPh sb="11" eb="12">
      <t>シ</t>
    </rPh>
    <rPh sb="13" eb="14">
      <t>フク</t>
    </rPh>
    <rPh sb="16" eb="19">
      <t>カンリシャ</t>
    </rPh>
    <rPh sb="19" eb="21">
      <t>セッチ</t>
    </rPh>
    <rPh sb="21" eb="23">
      <t>カサン</t>
    </rPh>
    <rPh sb="23" eb="25">
      <t>テキヨウ</t>
    </rPh>
    <rPh sb="26" eb="28">
      <t>バアイ</t>
    </rPh>
    <rPh sb="29" eb="31">
      <t>シセツ</t>
    </rPh>
    <rPh sb="31" eb="32">
      <t>チョウ</t>
    </rPh>
    <rPh sb="33" eb="35">
      <t>ホイク</t>
    </rPh>
    <rPh sb="35" eb="36">
      <t>シ</t>
    </rPh>
    <rPh sb="41" eb="43">
      <t>ホイク</t>
    </rPh>
    <rPh sb="43" eb="44">
      <t>シ</t>
    </rPh>
    <rPh sb="44" eb="45">
      <t>スウ</t>
    </rPh>
    <rPh sb="47" eb="48">
      <t>フク</t>
    </rPh>
    <phoneticPr fontId="4"/>
  </si>
  <si>
    <t>※保健師、看護師又は准看護師１人に限り、保育士とみなすことができる。</t>
    <rPh sb="8" eb="9">
      <t>マタ</t>
    </rPh>
    <rPh sb="10" eb="14">
      <t>ジュンカンゴシ</t>
    </rPh>
    <phoneticPr fontId="4"/>
  </si>
  <si>
    <t>対象
保育士数</t>
    <rPh sb="0" eb="2">
      <t>タイショウ</t>
    </rPh>
    <rPh sb="3" eb="5">
      <t>ホイク</t>
    </rPh>
    <rPh sb="5" eb="6">
      <t>シ</t>
    </rPh>
    <rPh sb="6" eb="7">
      <t>カズ</t>
    </rPh>
    <phoneticPr fontId="4"/>
  </si>
  <si>
    <t>ａ＋b</t>
    <phoneticPr fontId="4"/>
  </si>
  <si>
    <t>２　基準の保育士数</t>
    <phoneticPr fontId="4"/>
  </si>
  <si>
    <t>月１日付　在籍児数</t>
    <phoneticPr fontId="4"/>
  </si>
  <si>
    <t>基準保育士数</t>
    <rPh sb="0" eb="2">
      <t>キジュン</t>
    </rPh>
    <rPh sb="2" eb="3">
      <t>ホ</t>
    </rPh>
    <rPh sb="3" eb="4">
      <t>イク</t>
    </rPh>
    <rPh sb="4" eb="5">
      <t>シ</t>
    </rPh>
    <rPh sb="5" eb="6">
      <t>スウ</t>
    </rPh>
    <phoneticPr fontId="4"/>
  </si>
  <si>
    <t>短時間</t>
    <phoneticPr fontId="4"/>
  </si>
  <si>
    <t>基準による保育士配置</t>
    <rPh sb="0" eb="2">
      <t>キジュン</t>
    </rPh>
    <rPh sb="5" eb="7">
      <t>ホイク</t>
    </rPh>
    <rPh sb="7" eb="8">
      <t>シ</t>
    </rPh>
    <rPh sb="8" eb="10">
      <t>ハイチ</t>
    </rPh>
    <phoneticPr fontId="4"/>
  </si>
  <si>
    <t>÷　３　＝　</t>
    <phoneticPr fontId="4"/>
  </si>
  <si>
    <t>１・２歳児</t>
    <rPh sb="3" eb="5">
      <t>サイジ</t>
    </rPh>
    <phoneticPr fontId="4"/>
  </si>
  <si>
    <t>÷　６　＝　</t>
    <phoneticPr fontId="4"/>
  </si>
  <si>
    <t>　　障害児保育加算
　適用☑チェック</t>
    <rPh sb="2" eb="4">
      <t>ショウガイ</t>
    </rPh>
    <rPh sb="4" eb="5">
      <t>ジ</t>
    </rPh>
    <rPh sb="5" eb="7">
      <t>ホイク</t>
    </rPh>
    <rPh sb="7" eb="9">
      <t>カサン</t>
    </rPh>
    <rPh sb="11" eb="13">
      <t>テキヨウ</t>
    </rPh>
    <phoneticPr fontId="4"/>
  </si>
  <si>
    <t>障害児</t>
    <phoneticPr fontId="4"/>
  </si>
  <si>
    <t>÷　２　＝　</t>
    <phoneticPr fontId="4"/>
  </si>
  <si>
    <t>小計（１）</t>
    <rPh sb="0" eb="2">
      <t>ショウケイ</t>
    </rPh>
    <phoneticPr fontId="4"/>
  </si>
  <si>
    <t>※</t>
    <phoneticPr fontId="4"/>
  </si>
  <si>
    <t>小計（２）</t>
    <rPh sb="0" eb="2">
      <t>ショウケイ</t>
    </rPh>
    <phoneticPr fontId="4"/>
  </si>
  <si>
    <t>・小計（１）の保育士数に１を加えた数</t>
    <rPh sb="1" eb="3">
      <t>ショウケイ</t>
    </rPh>
    <rPh sb="7" eb="9">
      <t>ホイク</t>
    </rPh>
    <rPh sb="9" eb="10">
      <t>シ</t>
    </rPh>
    <rPh sb="10" eb="11">
      <t>スウ</t>
    </rPh>
    <rPh sb="14" eb="15">
      <t>クワ</t>
    </rPh>
    <rPh sb="17" eb="18">
      <t>カズ</t>
    </rPh>
    <phoneticPr fontId="4"/>
  </si>
  <si>
    <t>ｃ</t>
    <phoneticPr fontId="4"/>
  </si>
  <si>
    <t>　保育標準時間認定対応非常勤保育士（０．５人）</t>
    <rPh sb="1" eb="3">
      <t>ホイク</t>
    </rPh>
    <rPh sb="3" eb="5">
      <t>ヒョウジュン</t>
    </rPh>
    <rPh sb="5" eb="7">
      <t>ジカン</t>
    </rPh>
    <rPh sb="7" eb="9">
      <t>ニンテイ</t>
    </rPh>
    <rPh sb="9" eb="11">
      <t>タイオウ</t>
    </rPh>
    <rPh sb="11" eb="14">
      <t>ヒジョウキン</t>
    </rPh>
    <rPh sb="14" eb="17">
      <t>ホイクシ</t>
    </rPh>
    <rPh sb="21" eb="22">
      <t>ニン</t>
    </rPh>
    <phoneticPr fontId="4"/>
  </si>
  <si>
    <t>ｄ</t>
    <phoneticPr fontId="4"/>
  </si>
  <si>
    <t>小計 (c～d）</t>
    <rPh sb="0" eb="2">
      <t>ショウケイ</t>
    </rPh>
    <phoneticPr fontId="4"/>
  </si>
  <si>
    <t>e</t>
    <phoneticPr fontId="4"/>
  </si>
  <si>
    <t>※ ａ＋ｂ ≧ e</t>
    <phoneticPr fontId="4"/>
  </si>
  <si>
    <t>その他加算
の保育士</t>
    <rPh sb="2" eb="3">
      <t>タ</t>
    </rPh>
    <rPh sb="3" eb="4">
      <t>カ</t>
    </rPh>
    <rPh sb="4" eb="5">
      <t>ザン</t>
    </rPh>
    <rPh sb="7" eb="9">
      <t>ホイク</t>
    </rPh>
    <rPh sb="9" eb="10">
      <t>シ</t>
    </rPh>
    <phoneticPr fontId="4"/>
  </si>
  <si>
    <t>　安全な保育を実施するための職員雇用費（０．５人）</t>
    <rPh sb="1" eb="3">
      <t>アンゼン</t>
    </rPh>
    <rPh sb="4" eb="6">
      <t>ホイク</t>
    </rPh>
    <rPh sb="7" eb="9">
      <t>ジッシ</t>
    </rPh>
    <rPh sb="14" eb="16">
      <t>ショクイン</t>
    </rPh>
    <rPh sb="16" eb="18">
      <t>コヨウ</t>
    </rPh>
    <rPh sb="18" eb="19">
      <t>ヒ</t>
    </rPh>
    <phoneticPr fontId="4"/>
  </si>
  <si>
    <t>f</t>
    <phoneticPr fontId="4"/>
  </si>
  <si>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4"/>
  </si>
  <si>
    <t>g</t>
    <phoneticPr fontId="4"/>
  </si>
  <si>
    <t>合　　　　　　　計　　（e～g）</t>
    <rPh sb="0" eb="1">
      <t>ゴウケイ</t>
    </rPh>
    <rPh sb="8" eb="9">
      <t>ケイサン</t>
    </rPh>
    <phoneticPr fontId="4"/>
  </si>
  <si>
    <t>h</t>
    <phoneticPr fontId="4"/>
  </si>
  <si>
    <t>※ ａ＋ｂ ≧ h</t>
    <phoneticPr fontId="4"/>
  </si>
  <si>
    <t>注１）基準による保育士配置（c～eの算出にあたっての注意）</t>
    <rPh sb="0" eb="1">
      <t>チュウ</t>
    </rPh>
    <rPh sb="3" eb="5">
      <t>キジュン</t>
    </rPh>
    <rPh sb="8" eb="10">
      <t>ホイク</t>
    </rPh>
    <rPh sb="10" eb="11">
      <t>シ</t>
    </rPh>
    <rPh sb="11" eb="13">
      <t>ハイチ</t>
    </rPh>
    <rPh sb="18" eb="20">
      <t>サンシュツ</t>
    </rPh>
    <rPh sb="26" eb="28">
      <t>チュウイ</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</si>
  <si>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</si>
  <si>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イ：基準保育士数は、市内・市外児童数の合計により算出すること。</t>
    <rPh sb="2" eb="4">
      <t>キジュン</t>
    </rPh>
    <rPh sb="4" eb="6">
      <t>ホイク</t>
    </rPh>
    <rPh sb="6" eb="7">
      <t>シ</t>
    </rPh>
    <rPh sb="7" eb="8">
      <t>カズ</t>
    </rPh>
    <rPh sb="10" eb="12">
      <t>シナイ</t>
    </rPh>
    <rPh sb="13" eb="15">
      <t>シガイ</t>
    </rPh>
    <rPh sb="15" eb="18">
      <t>ジドウスウ</t>
    </rPh>
    <rPh sb="19" eb="21">
      <t>ゴウケイ</t>
    </rPh>
    <rPh sb="24" eb="26">
      <t>サンシュツ</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</si>
  <si>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</si>
  <si>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エ：ｄについては標準時間認定を受けた子どもが利用する場合は必ず人数を記載すること。→必ず（ ａ＋ｂ ≧ e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</si>
  <si>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注２）その他加算による保育士配置（f～hの記入上の注意）</t>
    <rPh sb="0" eb="1">
      <t>チュウ</t>
    </rPh>
    <rPh sb="3" eb="6">
      <t>ソノタ</t>
    </rPh>
    <rPh sb="6" eb="8">
      <t>カサン</t>
    </rPh>
    <rPh sb="11" eb="13">
      <t>ホイク</t>
    </rPh>
    <rPh sb="13" eb="14">
      <t>シ</t>
    </rPh>
    <rPh sb="14" eb="16">
      <t>ハイチ</t>
    </rPh>
    <rPh sb="21" eb="23">
      <t>キニュウ</t>
    </rPh>
    <rPh sb="23" eb="24">
      <t>ジョウ</t>
    </rPh>
    <rPh sb="25" eb="27">
      <t>チュウイ</t>
    </rPh>
    <phoneticPr fontId="4"/>
  </si>
  <si>
    <t>ア：「基準による保育士数（e）」を超えて、その他加算による保育士配置をしている場合（ ａ＋ｂ ＞ e ）は、配置の実態に合わせてf・g欄に人数(f欄は0.5人、g欄は1人)を計上すること。</t>
    <rPh sb="3" eb="5">
      <t>キジュン</t>
    </rPh>
    <rPh sb="10" eb="11">
      <t>シ</t>
    </rPh>
    <rPh sb="17" eb="18">
      <t>コ</t>
    </rPh>
    <rPh sb="21" eb="24">
      <t>ソノタ</t>
    </rPh>
    <rPh sb="24" eb="26">
      <t>カサン</t>
    </rPh>
    <rPh sb="29" eb="31">
      <t>ホイク</t>
    </rPh>
    <rPh sb="31" eb="32">
      <t>シ</t>
    </rPh>
    <rPh sb="32" eb="34">
      <t>ハイチ</t>
    </rPh>
    <rPh sb="39" eb="41">
      <t>バアイ</t>
    </rPh>
    <rPh sb="54" eb="56">
      <t>ハイチ</t>
    </rPh>
    <rPh sb="57" eb="59">
      <t>ジッタイ</t>
    </rPh>
    <rPh sb="60" eb="61">
      <t>ア</t>
    </rPh>
    <rPh sb="67" eb="68">
      <t>ラン</t>
    </rPh>
    <rPh sb="69" eb="71">
      <t>ニンズウ</t>
    </rPh>
    <rPh sb="73" eb="74">
      <t>ラン</t>
    </rPh>
    <rPh sb="78" eb="79">
      <t>ニン</t>
    </rPh>
    <rPh sb="81" eb="82">
      <t>ラン</t>
    </rPh>
    <rPh sb="87" eb="89">
      <t>ケイジョウ</t>
    </rPh>
    <phoneticPr fontId="4"/>
  </si>
  <si>
    <t>ウ：基準保育士数の合計（ｈ）は必ず対象保育士数以下となること（ ａ＋ｂ ≧ ｈ）。</t>
    <rPh sb="6" eb="7">
      <t>シ</t>
    </rPh>
    <rPh sb="21" eb="22">
      <t>シ</t>
    </rPh>
    <phoneticPr fontId="4"/>
  </si>
  <si>
    <t>３　管理者設置加算　</t>
    <rPh sb="2" eb="5">
      <t>カンリシャ</t>
    </rPh>
    <rPh sb="5" eb="7">
      <t>セッチ</t>
    </rPh>
    <phoneticPr fontId="4"/>
  </si>
  <si>
    <t>　・請求月初日の管理者の雇用状況</t>
    <rPh sb="8" eb="11">
      <t>カンリシャ</t>
    </rPh>
    <rPh sb="12" eb="14">
      <t>コヨウ</t>
    </rPh>
    <rPh sb="14" eb="16">
      <t>ジョウキョウ</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</si>
  <si>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</si>
  <si>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</si>
  <si>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</si>
  <si>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</si>
  <si>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</si>
  <si>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</si>
  <si>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</si>
  <si>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</si>
  <si>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４　請求月初日の職員の雇用状況　　　</t>
    <rPh sb="2" eb="4">
      <t>セイキュウ</t>
    </rPh>
    <rPh sb="4" eb="5">
      <t>ツキ</t>
    </rPh>
    <rPh sb="5" eb="7">
      <t>ショニチ</t>
    </rPh>
    <rPh sb="8" eb="10">
      <t>ショクイン</t>
    </rPh>
    <rPh sb="11" eb="13">
      <t>コヨウ</t>
    </rPh>
    <rPh sb="13" eb="15">
      <t>ジョウキョウ</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</si>
  <si>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</si>
  <si>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現事業所
雇用開始年月日</t>
    <rPh sb="0" eb="1">
      <t>ゲン</t>
    </rPh>
    <rPh sb="1" eb="3">
      <t>ジギョウ</t>
    </rPh>
    <rPh sb="3" eb="4">
      <t>ショ</t>
    </rPh>
    <rPh sb="5" eb="7">
      <t>コヨウ</t>
    </rPh>
    <rPh sb="7" eb="9">
      <t>カイシ</t>
    </rPh>
    <rPh sb="9" eb="12">
      <t>ネンガッピ</t>
    </rPh>
    <phoneticPr fontId="4"/>
  </si>
  <si>
    <t>他施設・事業への勤務
の有無</t>
    <phoneticPr fontId="4"/>
  </si>
  <si>
    <t>保育士証等登録番号</t>
    <rPh sb="0" eb="3">
      <t>ホイクシ</t>
    </rPh>
    <rPh sb="3" eb="4">
      <t>ショウ</t>
    </rPh>
    <rPh sb="4" eb="5">
      <t>トウ</t>
    </rPh>
    <rPh sb="5" eb="7">
      <t>トウロク</t>
    </rPh>
    <rPh sb="7" eb="9">
      <t>バンゴウ</t>
    </rPh>
    <phoneticPr fontId="4"/>
  </si>
  <si>
    <t>他施設・事業名</t>
    <phoneticPr fontId="4"/>
  </si>
  <si>
    <t>▲▲　□□</t>
    <phoneticPr fontId="4"/>
  </si>
  <si>
    <t>神奈川県-000000</t>
    <phoneticPr fontId="4"/>
  </si>
  <si>
    <t>★★　◎◎</t>
    <phoneticPr fontId="4"/>
  </si>
  <si>
    <t>▲▲　□□</t>
    <phoneticPr fontId="4"/>
  </si>
  <si>
    <t>●●保育室</t>
    <rPh sb="2" eb="5">
      <t>ホイクシツ</t>
    </rPh>
    <phoneticPr fontId="4"/>
  </si>
  <si>
    <t>合計</t>
    <rPh sb="0" eb="2">
      <t>ゴウケイ</t>
    </rPh>
    <phoneticPr fontId="4"/>
  </si>
  <si>
    <t>氏　　　　　　　　　　名</t>
    <phoneticPr fontId="4"/>
  </si>
  <si>
    <t>現事業所雇用開始年月日</t>
    <rPh sb="0" eb="1">
      <t>ゲン</t>
    </rPh>
    <rPh sb="1" eb="3">
      <t>ジギョウ</t>
    </rPh>
    <rPh sb="3" eb="4">
      <t>ショ</t>
    </rPh>
    <rPh sb="4" eb="6">
      <t>コヨウ</t>
    </rPh>
    <rPh sb="6" eb="8">
      <t>カイシ</t>
    </rPh>
    <rPh sb="8" eb="11">
      <t>ネンガッピ</t>
    </rPh>
    <phoneticPr fontId="4"/>
  </si>
  <si>
    <t>保育士証等登録番号</t>
    <phoneticPr fontId="4"/>
  </si>
  <si>
    <t>○○　☆☆</t>
    <phoneticPr fontId="4"/>
  </si>
  <si>
    <t>平成○○年
４月１日</t>
    <phoneticPr fontId="4"/>
  </si>
  <si>
    <t>○○　☆☆</t>
    <phoneticPr fontId="4"/>
  </si>
  <si>
    <t>※保健師・看護師・准看護師については１名のみ「４　請求月初日の職員の雇用状況①または②」に記載することが可能です。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4"/>
  </si>
  <si>
    <t>５　食育推進助成　　</t>
    <rPh sb="2" eb="4">
      <t>ショクイク</t>
    </rPh>
    <rPh sb="4" eb="6">
      <t>スイシン</t>
    </rPh>
    <rPh sb="6" eb="8">
      <t>ジョセイ</t>
    </rPh>
    <phoneticPr fontId="4"/>
  </si>
  <si>
    <t>　　　自施設の職員が調理している　　　　　　　　調理業務を全部委託している</t>
    <phoneticPr fontId="4"/>
  </si>
  <si>
    <t>②　請求月初日の調理員の雇用状況（自施設の職員が調理している場合）</t>
    <rPh sb="8" eb="11">
      <t>チョウリイン</t>
    </rPh>
    <rPh sb="12" eb="14">
      <t>コヨウ</t>
    </rPh>
    <rPh sb="14" eb="16">
      <t>ジョウキョウ</t>
    </rPh>
    <phoneticPr fontId="4"/>
  </si>
  <si>
    <t>現事業所
雇用開始
年月日</t>
    <rPh sb="0" eb="1">
      <t>ゲン</t>
    </rPh>
    <rPh sb="1" eb="3">
      <t>ジギョウ</t>
    </rPh>
    <rPh sb="3" eb="4">
      <t>ショ</t>
    </rPh>
    <rPh sb="5" eb="7">
      <t>コヨウ</t>
    </rPh>
    <rPh sb="7" eb="9">
      <t>カイシ</t>
    </rPh>
    <rPh sb="10" eb="13">
      <t>ネンガッピ</t>
    </rPh>
    <phoneticPr fontId="4"/>
  </si>
  <si>
    <t>１日の労働
時間数(ａ)
（休憩除く）</t>
    <phoneticPr fontId="4"/>
  </si>
  <si>
    <t>１か月の勤務日数（又は週の勤務日数×４）　(ｂ)</t>
    <phoneticPr fontId="4"/>
  </si>
  <si>
    <t>１か月の労働時間数
(ａ×ｂ）</t>
    <rPh sb="2" eb="3">
      <t>ツキ</t>
    </rPh>
    <rPh sb="4" eb="6">
      <t>ロウドウ</t>
    </rPh>
    <rPh sb="6" eb="8">
      <t>ジカン</t>
    </rPh>
    <rPh sb="8" eb="9">
      <t>スウ</t>
    </rPh>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</si>
  <si>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</si>
  <si>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</si>
  <si>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</si>
  <si>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</si>
  <si>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※１　１か月あたり所定労働時間120時間以上勤務の栄養士を雇用（実人数）している場合には栄養士格付け加算を助成します。（上限１人まで）</t>
    <phoneticPr fontId="4"/>
  </si>
  <si>
    <t>うち１か月あたり120時間
以上勤務の栄養士</t>
    <phoneticPr fontId="4"/>
  </si>
  <si>
    <t>６　看護職雇用加算　</t>
    <phoneticPr fontId="4"/>
  </si>
  <si>
    <t>氏　　　　　　　　　　　名</t>
    <phoneticPr fontId="4"/>
  </si>
  <si>
    <t>現事業所
雇用開始
年月日</t>
    <rPh sb="0" eb="1">
      <t>ゲン</t>
    </rPh>
    <rPh sb="1" eb="3">
      <t>ジギョウ</t>
    </rPh>
    <rPh sb="3" eb="4">
      <t>ショ</t>
    </rPh>
    <phoneticPr fontId="4"/>
  </si>
  <si>
    <t>★★　◎◎</t>
    <phoneticPr fontId="4"/>
  </si>
  <si>
    <t>（登録番号：000000）</t>
    <phoneticPr fontId="4"/>
  </si>
  <si>
    <t>※１　常勤は１か月あたり所定労働時間120時間以上の勤務、非常勤は１か月あたり所定労働時間75時間以上の勤務を契約していること。（実人数）</t>
    <phoneticPr fontId="4"/>
  </si>
  <si>
    <t>※２　「４　請求月初日の職員の雇用状況①または②」に記載の看護師、保健師又は准看護師がいる場合は、看護職雇用加算の対象職員として再掲可能です。</t>
    <rPh sb="26" eb="28">
      <t>キサイ</t>
    </rPh>
    <rPh sb="29" eb="32">
      <t>カンゴシ</t>
    </rPh>
    <rPh sb="33" eb="36">
      <t>ホケンシ</t>
    </rPh>
    <rPh sb="36" eb="37">
      <t>マタ</t>
    </rPh>
    <rPh sb="38" eb="42">
      <t>ジュンカンゴシ</t>
    </rPh>
    <rPh sb="45" eb="47">
      <t>バアイ</t>
    </rPh>
    <rPh sb="49" eb="52">
      <t>カンゴショク</t>
    </rPh>
    <rPh sb="52" eb="54">
      <t>コヨウ</t>
    </rPh>
    <rPh sb="54" eb="56">
      <t>カサン</t>
    </rPh>
    <rPh sb="57" eb="59">
      <t>タイショウ</t>
    </rPh>
    <rPh sb="59" eb="61">
      <t>ショクイン</t>
    </rPh>
    <rPh sb="64" eb="66">
      <t>サイケイ</t>
    </rPh>
    <rPh sb="66" eb="68">
      <t>カノウ</t>
    </rPh>
    <phoneticPr fontId="4"/>
  </si>
  <si>
    <t>７　保育士等雇用対策費（４～６月のみ（年度途中開所は初めの３か月のみ）</t>
    <rPh sb="2" eb="5">
      <t>ホイクシ</t>
    </rPh>
    <rPh sb="5" eb="6">
      <t>トウ</t>
    </rPh>
    <rPh sb="6" eb="8">
      <t>コヨウ</t>
    </rPh>
    <rPh sb="8" eb="11">
      <t>タイサクヒ</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</si>
  <si>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</si>
  <si>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　 利用定員分の職員配置の合計（k）は必ず対象保育士数以下となること（ ａ＋ｂ ≧ k ）</t>
    <phoneticPr fontId="4"/>
  </si>
  <si>
    <t xml:space="preserve">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4"/>
  </si>
  <si>
    <t>その他加算の助成（②f・g欄）が受けられる場合には人数を計上していること</t>
    <phoneticPr fontId="4"/>
  </si>
  <si>
    <t>②利用定員分の職員配置を計算</t>
    <rPh sb="1" eb="3">
      <t>リヨウ</t>
    </rPh>
    <rPh sb="3" eb="5">
      <t>テイイン</t>
    </rPh>
    <rPh sb="5" eb="6">
      <t>ブン</t>
    </rPh>
    <rPh sb="7" eb="9">
      <t>ショクイン</t>
    </rPh>
    <rPh sb="9" eb="11">
      <t>ハイチ</t>
    </rPh>
    <rPh sb="12" eb="14">
      <t>ケイサン</t>
    </rPh>
    <phoneticPr fontId="4"/>
  </si>
  <si>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4"/>
  </si>
  <si>
    <t>基準保育士数
（小数点第２位以下切捨て）</t>
    <rPh sb="8" eb="11">
      <t>ショウスウテン</t>
    </rPh>
    <rPh sb="11" eb="12">
      <t>ダイ</t>
    </rPh>
    <rPh sb="13" eb="14">
      <t>クライ</t>
    </rPh>
    <rPh sb="14" eb="16">
      <t>イカ</t>
    </rPh>
    <rPh sb="16" eb="18">
      <t>キリス</t>
    </rPh>
    <phoneticPr fontId="4"/>
  </si>
  <si>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29"/>
  </si>
  <si>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29"/>
  </si>
  <si>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9"/>
  </si>
  <si>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9"/>
  </si>
  <si>
    <t>（</t>
    <phoneticPr fontId="4"/>
  </si>
  <si>
    <t>人）</t>
    <rPh sb="0" eb="1">
      <t>ニン</t>
    </rPh>
    <phoneticPr fontId="4"/>
  </si>
  <si>
    <t>※小数点以下
　四捨五入</t>
    <rPh sb="1" eb="4">
      <t>ショウスウテン</t>
    </rPh>
    <rPh sb="4" eb="6">
      <t>イカ</t>
    </rPh>
    <rPh sb="8" eb="12">
      <t>シシャゴニュウ</t>
    </rPh>
    <phoneticPr fontId="4"/>
  </si>
  <si>
    <t>i</t>
    <phoneticPr fontId="4"/>
  </si>
  <si>
    <t>小計 (i+d）</t>
    <rPh sb="0" eb="2">
      <t>ショウケイ</t>
    </rPh>
    <phoneticPr fontId="4"/>
  </si>
  <si>
    <t>j</t>
    <phoneticPr fontId="4"/>
  </si>
  <si>
    <t xml:space="preserve">  安全な保育を実施するための職員雇用費（０．５人）</t>
    <rPh sb="24" eb="25">
      <t>ニン</t>
    </rPh>
    <phoneticPr fontId="4"/>
  </si>
  <si>
    <t>　延長保育実施加算（１人）
　(開所時間が11時間超)</t>
    <rPh sb="11" eb="12">
      <t>ニン</t>
    </rPh>
    <phoneticPr fontId="4"/>
  </si>
  <si>
    <t>合計　（j+f+g）</t>
    <rPh sb="0" eb="2">
      <t>ゴウケイ</t>
    </rPh>
    <phoneticPr fontId="4"/>
  </si>
  <si>
    <t>k</t>
    <phoneticPr fontId="4"/>
  </si>
  <si>
    <t>※１　平成31年度までの間に限り、基準による利用定員人数の職員配置基準及びその他加算の配置基準を満たしており、利用児童数が利用定員を下回る場合に保育士を継続して確保するための経費として支給する。</t>
    <rPh sb="35" eb="36">
      <t>オヨ</t>
    </rPh>
    <rPh sb="39" eb="40">
      <t>タ</t>
    </rPh>
    <rPh sb="40" eb="42">
      <t>カサン</t>
    </rPh>
    <rPh sb="43" eb="45">
      <t>ハイチ</t>
    </rPh>
    <rPh sb="45" eb="47">
      <t>キジュン</t>
    </rPh>
    <rPh sb="55" eb="57">
      <t>リヨウ</t>
    </rPh>
    <phoneticPr fontId="29"/>
  </si>
  <si>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9"/>
  </si>
  <si>
    <t>※３　支給額は総利用定員数と総利用児童数の差に公定価格における１、２歳児の基本分単価（保育短時間認定）を乗じた額の２分の１とする。</t>
    <rPh sb="7" eb="8">
      <t>ソウ</t>
    </rPh>
    <rPh sb="14" eb="15">
      <t>ソウ</t>
    </rPh>
    <rPh sb="15" eb="17">
      <t>リヨウ</t>
    </rPh>
    <rPh sb="34" eb="36">
      <t>サイジ</t>
    </rPh>
    <rPh sb="43" eb="45">
      <t>ホイク</t>
    </rPh>
    <rPh sb="45" eb="48">
      <t>タンジカン</t>
    </rPh>
    <rPh sb="48" eb="50">
      <t>ニンテイ</t>
    </rPh>
    <phoneticPr fontId="29"/>
  </si>
  <si>
    <t>※４　事業所内保育事業については、地域枠の利用定員のみに適用するものとする。</t>
    <rPh sb="3" eb="6">
      <t>ジギョウショ</t>
    </rPh>
    <rPh sb="6" eb="7">
      <t>ナイ</t>
    </rPh>
    <rPh sb="7" eb="9">
      <t>ホイク</t>
    </rPh>
    <rPh sb="9" eb="11">
      <t>ジギョウ</t>
    </rPh>
    <rPh sb="17" eb="19">
      <t>チイキ</t>
    </rPh>
    <rPh sb="19" eb="20">
      <t>ワク</t>
    </rPh>
    <rPh sb="21" eb="23">
      <t>リヨウ</t>
    </rPh>
    <rPh sb="23" eb="25">
      <t>テイイン</t>
    </rPh>
    <rPh sb="28" eb="30">
      <t>テキヨウ</t>
    </rPh>
    <phoneticPr fontId="29"/>
  </si>
  <si>
    <t>○○</t>
    <phoneticPr fontId="4"/>
  </si>
  <si>
    <t>●●保育室</t>
    <phoneticPr fontId="4"/>
  </si>
  <si>
    <t>□□　■■</t>
    <phoneticPr fontId="4"/>
  </si>
  <si>
    <t>045-000-0000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</si>
</sst>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
    <numFmt numFmtId="178" formatCode="_(* #\!\,##0_);_(* &quot;¥&quot;\!\(#\!\,##0&quot;¥&quot;\!\);_(* &quot;-&quot;_);_(@_)"/>
    <numFmt numFmtId="179" formatCode="#,##0_);\(#,##0\)"/>
  </numFmts>
  <fonts count="34">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9"/>
      <name val="HGP創英角ｺﾞｼｯｸUB"/>
      <family val="3"/>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9"/>
      <color rgb="FF000000"/>
      <name val="MS UI Gothic"/>
      <family val="3"/>
      <charset val="128"/>
    </font>
    <font>
      <sz val="11"/>
      <color rgb="FF00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6"/>
        <bgColor indexed="64"/>
      </patternFill>
    </fill>
  </fills>
  <borders count="1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1" fillId="0" borderId="0"/>
    <xf numFmtId="0" fontId="15" fillId="0" borderId="0">
      <alignment vertical="center"/>
    </xf>
    <xf numFmtId="0" fontId="28" fillId="0" borderId="0">
      <alignment vertical="center"/>
    </xf>
    <xf numFmtId="178" fontId="30" fillId="0" borderId="0" applyFont="0" applyFill="0" applyBorder="0" applyAlignment="0" applyProtection="0"/>
    <xf numFmtId="0" fontId="15" fillId="0" borderId="0">
      <alignment vertical="center"/>
    </xf>
  </cellStyleXfs>
  <cellXfs count="672">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9" fillId="2" borderId="0" xfId="1" applyFont="1" applyFill="1" applyBorder="1" applyAlignment="1" applyProtection="1">
      <alignment horizontal="center" vertical="center"/>
      <protection locked="0"/>
    </xf>
    <xf numFmtId="0" fontId="14" fillId="2" borderId="0" xfId="1" applyFont="1" applyFill="1" applyAlignment="1" applyProtection="1">
      <alignment vertical="center"/>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9" fillId="2" borderId="0" xfId="1" applyFont="1" applyFill="1" applyProtection="1">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9" fillId="2" borderId="0" xfId="1" applyFont="1" applyFill="1" applyBorder="1" applyAlignment="1" applyProtection="1">
      <alignment vertical="center" wrapText="1"/>
      <protection locked="0"/>
    </xf>
    <xf numFmtId="0" fontId="5" fillId="2" borderId="14" xfId="1" applyFont="1" applyFill="1" applyBorder="1" applyAlignment="1" applyProtection="1">
      <alignment vertical="center"/>
      <protection locked="0"/>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5" fillId="3" borderId="0" xfId="1" applyFont="1" applyFill="1" applyAlignment="1" applyProtection="1">
      <alignment vertical="top" wrapText="1"/>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11" fillId="2" borderId="0" xfId="1" applyFont="1" applyFill="1" applyBorder="1" applyAlignment="1" applyProtection="1">
      <alignment horizontal="center" vertical="center" wrapText="1"/>
      <protection locked="0"/>
    </xf>
    <xf numFmtId="0" fontId="5" fillId="2" borderId="0" xfId="1" applyFont="1" applyFill="1" applyAlignment="1" applyProtection="1">
      <alignment horizontal="left" vertical="center" wrapText="1"/>
      <protection locked="0"/>
    </xf>
    <xf numFmtId="0" fontId="5" fillId="2" borderId="0" xfId="1" applyFont="1" applyFill="1" applyAlignment="1" applyProtection="1">
      <alignment horizontal="left" vertical="center"/>
      <protection locked="0"/>
    </xf>
    <xf numFmtId="0" fontId="12" fillId="2" borderId="13"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protection locked="0"/>
    </xf>
    <xf numFmtId="0" fontId="5" fillId="2" borderId="16" xfId="1" applyFont="1" applyFill="1" applyBorder="1" applyAlignment="1" applyProtection="1">
      <alignment horizontal="center"/>
      <protection locked="0"/>
    </xf>
    <xf numFmtId="0" fontId="5" fillId="2" borderId="19" xfId="1" applyFont="1" applyFill="1" applyBorder="1" applyAlignment="1" applyProtection="1">
      <alignment horizontal="center"/>
      <protection locked="0"/>
    </xf>
    <xf numFmtId="0" fontId="11" fillId="2" borderId="0" xfId="1" applyFont="1" applyFill="1" applyBorder="1" applyAlignment="1" applyProtection="1">
      <alignment vertical="center" wrapText="1"/>
      <protection locked="0"/>
    </xf>
    <xf numFmtId="0" fontId="8" fillId="2" borderId="6"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15" fillId="3" borderId="0" xfId="1" applyFont="1" applyFill="1" applyAlignment="1">
      <alignment vertical="center"/>
    </xf>
    <xf numFmtId="0" fontId="5" fillId="2" borderId="0" xfId="1" applyFont="1" applyFill="1" applyBorder="1" applyAlignment="1" applyProtection="1">
      <protection locked="0"/>
    </xf>
    <xf numFmtId="0" fontId="8" fillId="2" borderId="16"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top"/>
      <protection locked="0"/>
    </xf>
    <xf numFmtId="0" fontId="9" fillId="2" borderId="38" xfId="1" applyFont="1" applyFill="1" applyBorder="1" applyAlignment="1" applyProtection="1">
      <alignment vertical="center"/>
      <protection locked="0"/>
    </xf>
    <xf numFmtId="0" fontId="9" fillId="2" borderId="6" xfId="1" applyFont="1" applyFill="1" applyBorder="1" applyAlignment="1" applyProtection="1">
      <alignment vertical="center"/>
      <protection locked="0"/>
    </xf>
    <xf numFmtId="0" fontId="9" fillId="2" borderId="84" xfId="1" applyFont="1" applyFill="1" applyBorder="1" applyAlignment="1" applyProtection="1">
      <alignment vertical="center"/>
      <protection locked="0"/>
    </xf>
    <xf numFmtId="0" fontId="9" fillId="2" borderId="22" xfId="1" applyFont="1" applyFill="1" applyBorder="1" applyAlignment="1" applyProtection="1">
      <alignment vertical="center"/>
      <protection locked="0"/>
    </xf>
    <xf numFmtId="0" fontId="20" fillId="2" borderId="87" xfId="1" applyFont="1" applyFill="1" applyBorder="1" applyAlignment="1" applyProtection="1">
      <alignment vertical="center"/>
      <protection locked="0"/>
    </xf>
    <xf numFmtId="0" fontId="5" fillId="2" borderId="64" xfId="1" applyFont="1" applyFill="1" applyBorder="1" applyAlignment="1" applyProtection="1">
      <alignment vertical="center"/>
      <protection locked="0"/>
    </xf>
    <xf numFmtId="0" fontId="5" fillId="2" borderId="5" xfId="1" applyFont="1" applyFill="1" applyBorder="1" applyAlignment="1" applyProtection="1">
      <alignment vertical="center"/>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31" xfId="1" applyFont="1" applyFill="1" applyBorder="1" applyAlignment="1" applyProtection="1">
      <alignment vertical="center"/>
      <protection locked="0"/>
    </xf>
    <xf numFmtId="0" fontId="5" fillId="2" borderId="32" xfId="1" applyFont="1" applyFill="1" applyBorder="1" applyAlignment="1" applyProtection="1">
      <alignment vertical="center"/>
      <protection locked="0"/>
    </xf>
    <xf numFmtId="0" fontId="5" fillId="2" borderId="44" xfId="1" applyFont="1" applyFill="1" applyBorder="1" applyAlignment="1" applyProtection="1">
      <alignment vertical="center"/>
      <protection locked="0"/>
    </xf>
    <xf numFmtId="0" fontId="5" fillId="2" borderId="42" xfId="1" applyFont="1" applyFill="1" applyBorder="1" applyAlignment="1" applyProtection="1">
      <alignment vertical="center"/>
      <protection locked="0"/>
    </xf>
    <xf numFmtId="0" fontId="5" fillId="2" borderId="41" xfId="1" applyFont="1" applyFill="1" applyBorder="1" applyAlignment="1" applyProtection="1">
      <alignment vertical="center"/>
      <protection locked="0"/>
    </xf>
    <xf numFmtId="0" fontId="5" fillId="2" borderId="39" xfId="1" applyFont="1" applyFill="1" applyBorder="1" applyAlignment="1" applyProtection="1">
      <alignment vertical="center"/>
      <protection locked="0"/>
    </xf>
    <xf numFmtId="0" fontId="5" fillId="3" borderId="0" xfId="1" applyFont="1" applyFill="1" applyAlignment="1" applyProtection="1">
      <alignment vertical="center" wrapText="1"/>
      <protection locked="0"/>
    </xf>
    <xf numFmtId="0" fontId="8" fillId="2" borderId="0" xfId="1" applyFont="1" applyFill="1" applyBorder="1" applyAlignment="1" applyProtection="1">
      <alignment vertical="center"/>
      <protection locked="0"/>
    </xf>
    <xf numFmtId="0" fontId="12" fillId="2" borderId="0" xfId="1" applyFont="1" applyFill="1" applyBorder="1" applyAlignment="1" applyProtection="1">
      <alignment horizontal="center" vertical="center" textRotation="255"/>
      <protection locked="0"/>
    </xf>
    <xf numFmtId="0" fontId="5" fillId="2" borderId="0" xfId="1" applyFont="1" applyFill="1" applyBorder="1" applyAlignment="1" applyProtection="1">
      <alignment horizontal="right" vertical="center"/>
      <protection locked="0"/>
    </xf>
    <xf numFmtId="0" fontId="5" fillId="2" borderId="9" xfId="1" applyFont="1" applyFill="1" applyBorder="1" applyAlignment="1" applyProtection="1">
      <alignment horizontal="left" vertical="center"/>
      <protection locked="0"/>
    </xf>
    <xf numFmtId="3" fontId="9" fillId="2" borderId="0" xfId="1" applyNumberFormat="1" applyFont="1" applyFill="1" applyBorder="1" applyAlignment="1" applyProtection="1">
      <alignment vertical="center"/>
      <protection locked="0"/>
    </xf>
    <xf numFmtId="3" fontId="9" fillId="2" borderId="0" xfId="1" applyNumberFormat="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3" borderId="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5" fillId="2" borderId="0" xfId="1" applyFont="1" applyFill="1" applyAlignment="1" applyProtection="1">
      <alignment horizontal="left" vertical="center"/>
      <protection locked="0"/>
    </xf>
    <xf numFmtId="0" fontId="5" fillId="2" borderId="0" xfId="1" applyFont="1" applyFill="1" applyAlignment="1" applyProtection="1">
      <alignment horizontal="left" vertical="center" shrinkToFit="1"/>
      <protection locked="0"/>
    </xf>
    <xf numFmtId="0" fontId="5" fillId="3" borderId="5"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horizontal="left" vertical="center" wrapText="1"/>
      <protection locked="0"/>
    </xf>
    <xf numFmtId="0" fontId="5" fillId="3" borderId="0" xfId="1" applyFont="1" applyFill="1" applyAlignment="1" applyProtection="1">
      <alignment horizontal="left" vertical="center" wrapText="1"/>
      <protection locked="0"/>
    </xf>
    <xf numFmtId="0" fontId="5" fillId="2" borderId="15"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wrapText="1"/>
      <protection locked="0"/>
    </xf>
    <xf numFmtId="0" fontId="5" fillId="2" borderId="17" xfId="1" applyFont="1" applyFill="1" applyBorder="1" applyAlignment="1" applyProtection="1">
      <alignment horizontal="center" vertical="center" wrapText="1"/>
      <protection locked="0"/>
    </xf>
    <xf numFmtId="0" fontId="5" fillId="2" borderId="20"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59" xfId="1" applyFont="1" applyFill="1" applyBorder="1" applyAlignment="1" applyProtection="1">
      <alignment horizontal="center" vertical="center" wrapText="1"/>
      <protection locked="0"/>
    </xf>
    <xf numFmtId="0" fontId="5" fillId="2" borderId="46" xfId="1" applyFont="1" applyFill="1" applyBorder="1" applyAlignment="1" applyProtection="1">
      <alignment horizontal="center" vertical="center" wrapText="1"/>
      <protection locked="0"/>
    </xf>
    <xf numFmtId="0" fontId="5" fillId="2" borderId="30"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29" xfId="1" applyFont="1" applyFill="1" applyBorder="1" applyAlignment="1" applyProtection="1">
      <alignment horizontal="center" vertical="center"/>
    </xf>
    <xf numFmtId="0" fontId="8" fillId="4" borderId="46" xfId="1" applyFont="1" applyFill="1" applyBorder="1" applyAlignment="1" applyProtection="1">
      <alignment horizontal="center" vertical="center"/>
    </xf>
    <xf numFmtId="0" fontId="5" fillId="3" borderId="0" xfId="1" applyFont="1" applyFill="1" applyBorder="1" applyAlignment="1" applyProtection="1">
      <alignment horizontal="center" vertical="center"/>
      <protection locked="0"/>
    </xf>
    <xf numFmtId="0" fontId="5" fillId="2" borderId="21" xfId="1" applyFont="1" applyFill="1" applyBorder="1" applyAlignment="1" applyProtection="1">
      <alignment horizontal="center" vertical="center"/>
      <protection locked="0"/>
    </xf>
    <xf numFmtId="0" fontId="5" fillId="2" borderId="46" xfId="1" applyFont="1" applyFill="1" applyBorder="1" applyAlignment="1" applyProtection="1">
      <alignment horizontal="center" vertical="center"/>
      <protection locked="0"/>
    </xf>
    <xf numFmtId="0" fontId="5" fillId="2" borderId="60" xfId="1" applyFont="1" applyFill="1" applyBorder="1" applyAlignment="1" applyProtection="1">
      <alignment horizontal="center" vertical="center"/>
      <protection locked="0"/>
    </xf>
    <xf numFmtId="0" fontId="11" fillId="2" borderId="5"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12" fillId="2" borderId="5"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0" xfId="1" applyFont="1" applyFill="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12" fillId="2" borderId="10"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12" fillId="3" borderId="0" xfId="1" applyFont="1" applyFill="1" applyBorder="1" applyAlignment="1" applyProtection="1">
      <alignment horizontal="center" vertical="center"/>
      <protection locked="0"/>
    </xf>
    <xf numFmtId="0" fontId="11" fillId="2" borderId="0" xfId="1" applyFont="1" applyFill="1" applyBorder="1" applyAlignment="1" applyProtection="1">
      <alignment vertical="center" wrapText="1"/>
      <protection locked="0"/>
    </xf>
    <xf numFmtId="177" fontId="7" fillId="4" borderId="5" xfId="1" applyNumberFormat="1" applyFont="1" applyFill="1" applyBorder="1" applyAlignment="1" applyProtection="1">
      <alignment horizontal="center" vertical="center" shrinkToFit="1"/>
    </xf>
    <xf numFmtId="177" fontId="7" fillId="4" borderId="6" xfId="1" applyNumberFormat="1" applyFont="1" applyFill="1" applyBorder="1" applyAlignment="1" applyProtection="1">
      <alignment horizontal="center" vertical="center" shrinkToFit="1"/>
    </xf>
    <xf numFmtId="177" fontId="7" fillId="4" borderId="14" xfId="1" applyNumberFormat="1" applyFont="1" applyFill="1" applyBorder="1" applyAlignment="1" applyProtection="1">
      <alignment horizontal="center" vertical="center" shrinkToFit="1"/>
    </xf>
    <xf numFmtId="177" fontId="7" fillId="4" borderId="0" xfId="1" applyNumberFormat="1" applyFont="1" applyFill="1" applyBorder="1" applyAlignment="1" applyProtection="1">
      <alignment horizontal="center" vertical="center" shrinkToFit="1"/>
    </xf>
    <xf numFmtId="177" fontId="7" fillId="4" borderId="9" xfId="1" applyNumberFormat="1" applyFont="1" applyFill="1" applyBorder="1" applyAlignment="1" applyProtection="1">
      <alignment horizontal="center" vertical="center" shrinkToFit="1"/>
    </xf>
    <xf numFmtId="177" fontId="7" fillId="4" borderId="10" xfId="1" applyNumberFormat="1" applyFont="1" applyFill="1" applyBorder="1" applyAlignment="1" applyProtection="1">
      <alignment horizontal="center" vertical="center" shrinkToFit="1"/>
    </xf>
    <xf numFmtId="0" fontId="5" fillId="2" borderId="0" xfId="1" applyFont="1" applyFill="1" applyAlignment="1" applyProtection="1">
      <alignment horizontal="left" vertical="top" wrapText="1"/>
      <protection locked="0"/>
    </xf>
    <xf numFmtId="0" fontId="5" fillId="2" borderId="5"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2" borderId="30"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2" borderId="0" xfId="1" applyFont="1" applyFill="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5" fillId="2" borderId="74" xfId="1" applyFont="1" applyFill="1" applyBorder="1" applyAlignment="1" applyProtection="1">
      <alignment horizontal="center" vertical="center"/>
      <protection locked="0"/>
    </xf>
    <xf numFmtId="0" fontId="19" fillId="6" borderId="5" xfId="1" applyFont="1" applyFill="1" applyBorder="1" applyAlignment="1" applyProtection="1">
      <alignment horizontal="right" vertical="center"/>
      <protection locked="0"/>
    </xf>
    <xf numFmtId="0" fontId="19" fillId="6" borderId="6" xfId="1" applyFont="1" applyFill="1" applyBorder="1" applyAlignment="1" applyProtection="1">
      <alignment horizontal="right" vertical="center"/>
      <protection locked="0"/>
    </xf>
    <xf numFmtId="0" fontId="19" fillId="6" borderId="23" xfId="1" applyFont="1" applyFill="1" applyBorder="1" applyAlignment="1" applyProtection="1">
      <alignment horizontal="right" vertical="center"/>
      <protection locked="0"/>
    </xf>
    <xf numFmtId="0" fontId="19" fillId="6" borderId="22"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5" xfId="1" applyFont="1" applyFill="1" applyBorder="1" applyAlignment="1" applyProtection="1">
      <alignment horizontal="left" vertical="center" indent="1"/>
      <protection locked="0"/>
    </xf>
    <xf numFmtId="0" fontId="5" fillId="2" borderId="22" xfId="1" applyFont="1" applyFill="1" applyBorder="1" applyAlignment="1" applyProtection="1">
      <alignment horizontal="left" vertical="center" indent="1"/>
      <protection locked="0"/>
    </xf>
    <xf numFmtId="0" fontId="5" fillId="2" borderId="61" xfId="1" applyFont="1" applyFill="1" applyBorder="1" applyAlignment="1" applyProtection="1">
      <alignment horizontal="left" vertical="center" indent="1"/>
      <protection locked="0"/>
    </xf>
    <xf numFmtId="0" fontId="5" fillId="2" borderId="6" xfId="1" applyFont="1" applyFill="1" applyBorder="1" applyAlignment="1" applyProtection="1">
      <alignment horizontal="center" vertical="center" wrapText="1"/>
      <protection locked="0"/>
    </xf>
    <xf numFmtId="0" fontId="5" fillId="3" borderId="13" xfId="1" applyFont="1" applyFill="1" applyBorder="1" applyAlignment="1" applyProtection="1">
      <alignment horizontal="center" vertical="center"/>
      <protection locked="0"/>
    </xf>
    <xf numFmtId="0" fontId="5" fillId="2" borderId="24"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27"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5" fillId="2" borderId="65"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wrapText="1"/>
      <protection locked="0"/>
    </xf>
    <xf numFmtId="0" fontId="5" fillId="2" borderId="65" xfId="1" applyFont="1" applyFill="1" applyBorder="1" applyAlignment="1" applyProtection="1">
      <alignment horizontal="center" vertical="center" wrapText="1"/>
      <protection locked="0"/>
    </xf>
    <xf numFmtId="0" fontId="20" fillId="2" borderId="85" xfId="1" applyFont="1" applyFill="1" applyBorder="1" applyAlignment="1" applyProtection="1">
      <alignment horizontal="center" vertical="center" shrinkToFit="1"/>
      <protection locked="0"/>
    </xf>
    <xf numFmtId="0" fontId="20" fillId="2" borderId="86" xfId="1" applyFont="1" applyFill="1" applyBorder="1" applyAlignment="1" applyProtection="1">
      <alignment horizontal="center" vertical="center" shrinkToFit="1"/>
      <protection locked="0"/>
    </xf>
    <xf numFmtId="0" fontId="20" fillId="2" borderId="62" xfId="1" applyFont="1" applyFill="1" applyBorder="1" applyAlignment="1" applyProtection="1">
      <alignment horizontal="center" vertical="center" shrinkToFit="1"/>
      <protection locked="0"/>
    </xf>
    <xf numFmtId="0" fontId="20" fillId="2" borderId="63" xfId="1" applyFont="1" applyFill="1" applyBorder="1" applyAlignment="1" applyProtection="1">
      <alignment horizontal="center" vertical="center" shrinkToFit="1"/>
      <protection locked="0"/>
    </xf>
    <xf numFmtId="0" fontId="20" fillId="2" borderId="88" xfId="1" applyFont="1" applyFill="1" applyBorder="1" applyAlignment="1" applyProtection="1">
      <alignment horizontal="center" vertical="center" shrinkToFit="1"/>
      <protection locked="0"/>
    </xf>
    <xf numFmtId="0" fontId="5" fillId="2" borderId="18" xfId="1" applyFont="1" applyFill="1" applyBorder="1" applyAlignment="1" applyProtection="1">
      <alignment horizontal="center" vertical="center" textRotation="255" wrapText="1"/>
      <protection locked="0"/>
    </xf>
    <xf numFmtId="0" fontId="5" fillId="2" borderId="17"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center" vertical="center" textRotation="255" wrapText="1"/>
      <protection locked="0"/>
    </xf>
    <xf numFmtId="0" fontId="5" fillId="2" borderId="13" xfId="1" applyFont="1" applyFill="1" applyBorder="1" applyAlignment="1" applyProtection="1">
      <alignment horizontal="center" vertical="center" textRotation="255" wrapText="1"/>
      <protection locked="0"/>
    </xf>
    <xf numFmtId="0" fontId="5" fillId="2" borderId="31" xfId="1" applyFont="1" applyFill="1" applyBorder="1" applyAlignment="1" applyProtection="1">
      <alignment horizontal="center" vertical="center" textRotation="255" wrapText="1"/>
      <protection locked="0"/>
    </xf>
    <xf numFmtId="0" fontId="5" fillId="2" borderId="33" xfId="1" applyFont="1" applyFill="1" applyBorder="1" applyAlignment="1" applyProtection="1">
      <alignment horizontal="center" vertical="center" textRotation="255" wrapText="1"/>
      <protection locked="0"/>
    </xf>
    <xf numFmtId="0" fontId="5" fillId="2" borderId="18" xfId="1" applyFont="1" applyFill="1" applyBorder="1" applyAlignment="1" applyProtection="1">
      <alignment horizontal="distributed" vertical="center"/>
      <protection locked="0"/>
    </xf>
    <xf numFmtId="0" fontId="9" fillId="2" borderId="16" xfId="1" applyFont="1" applyFill="1" applyBorder="1" applyAlignment="1" applyProtection="1">
      <alignment horizontal="distributed" vertical="center"/>
      <protection locked="0"/>
    </xf>
    <xf numFmtId="0" fontId="9" fillId="2" borderId="17" xfId="1" applyFont="1" applyFill="1" applyBorder="1" applyAlignment="1" applyProtection="1">
      <alignment horizontal="distributed"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3" fillId="2" borderId="89" xfId="1" applyFont="1" applyFill="1" applyBorder="1" applyAlignment="1" applyProtection="1">
      <alignment horizontal="center" vertical="center"/>
      <protection locked="0"/>
    </xf>
    <xf numFmtId="0" fontId="13" fillId="2" borderId="90" xfId="1" applyFont="1" applyFill="1" applyBorder="1" applyAlignment="1" applyProtection="1">
      <alignment horizontal="center" vertical="center"/>
      <protection locked="0"/>
    </xf>
    <xf numFmtId="0" fontId="13" fillId="2" borderId="91" xfId="1" applyFont="1" applyFill="1" applyBorder="1" applyAlignment="1" applyProtection="1">
      <alignment horizontal="center" vertical="center"/>
      <protection locked="0"/>
    </xf>
    <xf numFmtId="0" fontId="13" fillId="2" borderId="92" xfId="1" applyFont="1" applyFill="1" applyBorder="1" applyAlignment="1" applyProtection="1">
      <alignment horizontal="center" vertical="center"/>
      <protection locked="0"/>
    </xf>
    <xf numFmtId="0" fontId="5" fillId="2" borderId="69" xfId="1" applyFont="1" applyFill="1" applyBorder="1" applyAlignment="1" applyProtection="1">
      <alignment horizontal="left" vertical="center"/>
      <protection locked="0"/>
    </xf>
    <xf numFmtId="0" fontId="9" fillId="2" borderId="16" xfId="1" applyFont="1" applyFill="1" applyBorder="1" applyAlignment="1" applyProtection="1">
      <alignment horizontal="left" vertical="center"/>
      <protection locked="0"/>
    </xf>
    <xf numFmtId="0" fontId="9" fillId="2" borderId="37"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13" fillId="4" borderId="6"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2" fillId="2" borderId="16" xfId="1" applyFont="1" applyFill="1" applyBorder="1" applyAlignment="1" applyProtection="1">
      <alignment horizontal="center" vertical="center"/>
      <protection locked="0"/>
    </xf>
    <xf numFmtId="0" fontId="9" fillId="2" borderId="17"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2" borderId="82" xfId="1" applyFont="1" applyFill="1" applyBorder="1" applyAlignment="1" applyProtection="1">
      <alignment horizontal="center" vertical="center"/>
      <protection locked="0"/>
    </xf>
    <xf numFmtId="0" fontId="13" fillId="2" borderId="83"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12" fillId="2" borderId="77" xfId="1" applyFont="1" applyFill="1" applyBorder="1" applyAlignment="1" applyProtection="1">
      <alignment horizontal="center" vertical="center"/>
      <protection locked="0"/>
    </xf>
    <xf numFmtId="0" fontId="24" fillId="2" borderId="18" xfId="1" applyFont="1" applyFill="1" applyBorder="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24" fillId="2" borderId="9" xfId="1" applyFont="1" applyFill="1" applyBorder="1" applyAlignment="1" applyProtection="1">
      <alignment horizontal="center" vertical="center"/>
      <protection locked="0"/>
    </xf>
    <xf numFmtId="0" fontId="24" fillId="2" borderId="10" xfId="1" applyFont="1" applyFill="1" applyBorder="1" applyAlignment="1" applyProtection="1">
      <alignment horizontal="center" vertical="center"/>
      <protection locked="0"/>
    </xf>
    <xf numFmtId="0" fontId="24" fillId="2" borderId="90" xfId="1" applyFont="1" applyFill="1" applyBorder="1" applyAlignment="1" applyProtection="1">
      <alignment horizontal="center" vertical="center"/>
      <protection locked="0"/>
    </xf>
    <xf numFmtId="0" fontId="24" fillId="2" borderId="92" xfId="1" applyFont="1" applyFill="1" applyBorder="1" applyAlignment="1" applyProtection="1">
      <alignment horizontal="center" vertical="center"/>
      <protection locked="0"/>
    </xf>
    <xf numFmtId="0" fontId="12" fillId="2" borderId="68" xfId="1" applyFont="1" applyFill="1" applyBorder="1" applyAlignment="1" applyProtection="1">
      <alignment horizontal="center" vertical="center"/>
      <protection locked="0"/>
    </xf>
    <xf numFmtId="0" fontId="12" fillId="2" borderId="71" xfId="1" applyFont="1" applyFill="1" applyBorder="1" applyAlignment="1" applyProtection="1">
      <alignment horizontal="center" vertical="center"/>
      <protection locked="0"/>
    </xf>
    <xf numFmtId="0" fontId="13" fillId="4" borderId="67" xfId="1" applyFont="1" applyFill="1" applyBorder="1" applyAlignment="1" applyProtection="1">
      <alignment horizontal="center" vertical="center"/>
    </xf>
    <xf numFmtId="0" fontId="13" fillId="4" borderId="66"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13" fillId="4" borderId="70"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3" fillId="4" borderId="71" xfId="1" applyFont="1" applyFill="1" applyBorder="1" applyAlignment="1" applyProtection="1">
      <alignment horizontal="center" vertical="center"/>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5" fillId="2" borderId="38" xfId="1" applyFont="1" applyFill="1" applyBorder="1" applyAlignment="1" applyProtection="1">
      <alignment horizontal="left" vertical="center"/>
      <protection locked="0"/>
    </xf>
    <xf numFmtId="0" fontId="9" fillId="2" borderId="6" xfId="1" applyFont="1" applyFill="1" applyBorder="1" applyAlignment="1" applyProtection="1">
      <alignment horizontal="left" vertical="center"/>
      <protection locked="0"/>
    </xf>
    <xf numFmtId="0" fontId="5" fillId="2" borderId="6" xfId="1" applyFont="1" applyFill="1" applyBorder="1" applyAlignment="1" applyProtection="1">
      <alignment horizontal="left" vertical="center"/>
      <protection locked="0"/>
    </xf>
    <xf numFmtId="0" fontId="5" fillId="2" borderId="37"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9" fillId="2" borderId="31" xfId="1" applyFont="1" applyFill="1" applyBorder="1" applyAlignment="1" applyProtection="1">
      <alignment horizontal="distributed" vertical="center"/>
      <protection locked="0"/>
    </xf>
    <xf numFmtId="0" fontId="9" fillId="2" borderId="32" xfId="1" applyFont="1" applyFill="1" applyBorder="1" applyAlignment="1" applyProtection="1">
      <alignment horizontal="distributed" vertical="center"/>
      <protection locked="0"/>
    </xf>
    <xf numFmtId="0" fontId="9" fillId="2" borderId="33" xfId="1" applyFont="1" applyFill="1" applyBorder="1" applyAlignment="1" applyProtection="1">
      <alignment horizontal="distributed" vertical="center"/>
      <protection locked="0"/>
    </xf>
    <xf numFmtId="0" fontId="13" fillId="4" borderId="5" xfId="1" applyFont="1" applyFill="1" applyBorder="1" applyAlignment="1" applyProtection="1">
      <alignment horizontal="center" vertical="center"/>
    </xf>
    <xf numFmtId="0" fontId="13" fillId="4" borderId="31" xfId="1" applyFont="1" applyFill="1" applyBorder="1" applyAlignment="1" applyProtection="1">
      <alignment horizontal="center" vertical="center"/>
    </xf>
    <xf numFmtId="0" fontId="13" fillId="4" borderId="32" xfId="1" applyFont="1" applyFill="1" applyBorder="1" applyAlignment="1" applyProtection="1">
      <alignment horizontal="center" vertical="center"/>
    </xf>
    <xf numFmtId="0" fontId="12" fillId="2" borderId="33" xfId="1" applyFont="1" applyFill="1" applyBorder="1" applyAlignment="1" applyProtection="1">
      <alignment horizontal="center" vertical="center"/>
      <protection locked="0"/>
    </xf>
    <xf numFmtId="0" fontId="13" fillId="4" borderId="82" xfId="1" applyFont="1" applyFill="1" applyBorder="1" applyAlignment="1" applyProtection="1">
      <alignment horizontal="center" vertical="center"/>
    </xf>
    <xf numFmtId="0" fontId="13" fillId="4" borderId="83" xfId="1" applyFont="1" applyFill="1" applyBorder="1" applyAlignment="1" applyProtection="1">
      <alignment horizontal="center" vertical="center"/>
    </xf>
    <xf numFmtId="0" fontId="13" fillId="4" borderId="93" xfId="1" applyFont="1" applyFill="1" applyBorder="1" applyAlignment="1" applyProtection="1">
      <alignment horizontal="center" vertical="center"/>
    </xf>
    <xf numFmtId="0" fontId="13" fillId="4" borderId="94" xfId="1" applyFont="1" applyFill="1" applyBorder="1" applyAlignment="1" applyProtection="1">
      <alignment horizontal="center" vertical="center"/>
    </xf>
    <xf numFmtId="0" fontId="5" fillId="2" borderId="54" xfId="1" applyFont="1" applyFill="1" applyBorder="1" applyAlignment="1" applyProtection="1">
      <alignment horizontal="center" vertical="center"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0" fontId="5" fillId="2" borderId="56" xfId="1" applyFont="1" applyFill="1" applyBorder="1" applyAlignment="1" applyProtection="1">
      <alignment horizontal="center" vertical="center" shrinkToFit="1"/>
      <protection locked="0"/>
    </xf>
    <xf numFmtId="0" fontId="5" fillId="3" borderId="10" xfId="1" applyFont="1" applyFill="1" applyBorder="1" applyAlignment="1" applyProtection="1">
      <alignment horizontal="center" vertical="center" shrinkToFit="1"/>
      <protection locked="0"/>
    </xf>
    <xf numFmtId="0" fontId="5" fillId="3" borderId="11" xfId="1" applyFont="1" applyFill="1" applyBorder="1" applyAlignment="1" applyProtection="1">
      <alignment horizontal="center" vertical="center" shrinkToFit="1"/>
      <protection locked="0"/>
    </xf>
    <xf numFmtId="0" fontId="13" fillId="2" borderId="82" xfId="1" applyFont="1" applyFill="1" applyBorder="1" applyAlignment="1" applyProtection="1">
      <alignment horizontal="center" vertical="center" shrinkToFit="1"/>
      <protection locked="0"/>
    </xf>
    <xf numFmtId="0" fontId="13" fillId="2" borderId="83" xfId="1" applyFont="1" applyFill="1" applyBorder="1" applyAlignment="1" applyProtection="1">
      <alignment horizontal="center" vertical="center" shrinkToFit="1"/>
      <protection locked="0"/>
    </xf>
    <xf numFmtId="0" fontId="13" fillId="2" borderId="91" xfId="1" applyFont="1" applyFill="1" applyBorder="1" applyAlignment="1" applyProtection="1">
      <alignment horizontal="center" vertical="center" shrinkToFit="1"/>
      <protection locked="0"/>
    </xf>
    <xf numFmtId="0" fontId="13" fillId="2" borderId="92" xfId="1" applyFont="1" applyFill="1" applyBorder="1" applyAlignment="1" applyProtection="1">
      <alignment horizontal="center" vertical="center" shrinkToFit="1"/>
      <protection locked="0"/>
    </xf>
    <xf numFmtId="0" fontId="24" fillId="2" borderId="5" xfId="1" applyFont="1" applyFill="1" applyBorder="1" applyAlignment="1" applyProtection="1">
      <alignment horizontal="center" vertical="center" shrinkToFit="1"/>
      <protection locked="0"/>
    </xf>
    <xf numFmtId="0" fontId="24" fillId="2" borderId="6" xfId="1" applyFont="1" applyFill="1" applyBorder="1" applyAlignment="1" applyProtection="1">
      <alignment horizontal="center" vertical="center" shrinkToFit="1"/>
      <protection locked="0"/>
    </xf>
    <xf numFmtId="0" fontId="24" fillId="2" borderId="57" xfId="1" applyFont="1" applyFill="1" applyBorder="1" applyAlignment="1" applyProtection="1">
      <alignment horizontal="center" vertical="center" shrinkToFit="1"/>
      <protection locked="0"/>
    </xf>
    <xf numFmtId="0" fontId="24" fillId="2" borderId="9" xfId="1" applyFont="1" applyFill="1" applyBorder="1" applyAlignment="1" applyProtection="1">
      <alignment horizontal="center" vertical="center" shrinkToFit="1"/>
      <protection locked="0"/>
    </xf>
    <xf numFmtId="0" fontId="24" fillId="2" borderId="10" xfId="1" applyFont="1" applyFill="1" applyBorder="1" applyAlignment="1" applyProtection="1">
      <alignment horizontal="center" vertical="center" shrinkToFit="1"/>
      <protection locked="0"/>
    </xf>
    <xf numFmtId="0" fontId="24" fillId="2" borderId="58" xfId="1" applyFont="1" applyFill="1" applyBorder="1" applyAlignment="1" applyProtection="1">
      <alignment horizontal="center" vertical="center" shrinkToFit="1"/>
      <protection locked="0"/>
    </xf>
    <xf numFmtId="0" fontId="24" fillId="2" borderId="54" xfId="1" applyFont="1" applyFill="1" applyBorder="1" applyAlignment="1" applyProtection="1">
      <alignment horizontal="center" vertical="center"/>
      <protection locked="0"/>
    </xf>
    <xf numFmtId="0" fontId="24" fillId="2" borderId="57" xfId="1" applyFont="1" applyFill="1" applyBorder="1" applyAlignment="1" applyProtection="1">
      <alignment horizontal="center" vertical="center"/>
      <protection locked="0"/>
    </xf>
    <xf numFmtId="0" fontId="24" fillId="2" borderId="56" xfId="1" applyFont="1" applyFill="1" applyBorder="1" applyAlignment="1" applyProtection="1">
      <alignment horizontal="center" vertical="center"/>
      <protection locked="0"/>
    </xf>
    <xf numFmtId="0" fontId="24" fillId="2" borderId="58" xfId="1" applyFont="1" applyFill="1" applyBorder="1" applyAlignment="1" applyProtection="1">
      <alignment horizontal="center" vertical="center"/>
      <protection locked="0"/>
    </xf>
    <xf numFmtId="0" fontId="12" fillId="2" borderId="35" xfId="1" applyFont="1" applyFill="1" applyBorder="1" applyAlignment="1" applyProtection="1">
      <alignment horizontal="center" vertical="center"/>
      <protection locked="0"/>
    </xf>
    <xf numFmtId="0" fontId="12" fillId="2" borderId="3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83" xfId="1" applyFont="1" applyFill="1" applyBorder="1" applyAlignment="1" applyProtection="1">
      <alignment horizontal="center" vertical="center"/>
      <protection locked="0"/>
    </xf>
    <xf numFmtId="0" fontId="9" fillId="2" borderId="1" xfId="1" applyFont="1" applyFill="1" applyBorder="1" applyAlignment="1" applyProtection="1">
      <alignment horizontal="left" vertical="center" wrapText="1"/>
      <protection locked="0"/>
    </xf>
    <xf numFmtId="0" fontId="9" fillId="2" borderId="2" xfId="1" applyFont="1" applyFill="1" applyBorder="1" applyAlignment="1" applyProtection="1">
      <alignment horizontal="left" vertical="center" wrapText="1"/>
      <protection locked="0"/>
    </xf>
    <xf numFmtId="0" fontId="9" fillId="2" borderId="3" xfId="1" applyFont="1" applyFill="1" applyBorder="1" applyAlignment="1" applyProtection="1">
      <alignment horizontal="left" vertical="center" wrapText="1"/>
      <protection locked="0"/>
    </xf>
    <xf numFmtId="0" fontId="13" fillId="6" borderId="2"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wrapText="1"/>
      <protection locked="0"/>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12" fillId="2" borderId="95" xfId="1" applyFont="1" applyFill="1" applyBorder="1" applyAlignment="1" applyProtection="1">
      <alignment horizontal="center" vertical="center"/>
      <protection locked="0"/>
    </xf>
    <xf numFmtId="0" fontId="12" fillId="2" borderId="32" xfId="1" applyFont="1" applyFill="1" applyBorder="1" applyAlignment="1" applyProtection="1">
      <alignment horizontal="center" vertical="center"/>
      <protection locked="0"/>
    </xf>
    <xf numFmtId="0" fontId="5" fillId="2" borderId="14"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5" fillId="2" borderId="44" xfId="1" applyFont="1" applyFill="1" applyBorder="1" applyAlignment="1" applyProtection="1">
      <alignment horizontal="center" vertical="center"/>
      <protection locked="0"/>
    </xf>
    <xf numFmtId="0" fontId="5" fillId="2" borderId="42"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13" fillId="4" borderId="76" xfId="1" applyFont="1" applyFill="1" applyBorder="1" applyAlignment="1" applyProtection="1">
      <alignment horizontal="center" vertical="center"/>
    </xf>
    <xf numFmtId="0" fontId="12" fillId="2" borderId="96" xfId="1" applyFont="1" applyFill="1" applyBorder="1" applyAlignment="1" applyProtection="1">
      <alignment horizontal="center" vertical="center"/>
      <protection locked="0"/>
    </xf>
    <xf numFmtId="0" fontId="13" fillId="4" borderId="97" xfId="1" applyFont="1" applyFill="1" applyBorder="1" applyAlignment="1" applyProtection="1">
      <alignment horizontal="center" vertical="center"/>
    </xf>
    <xf numFmtId="0" fontId="13" fillId="4" borderId="96" xfId="1" applyFont="1" applyFill="1" applyBorder="1" applyAlignment="1" applyProtection="1">
      <alignment horizontal="center" vertical="center"/>
    </xf>
    <xf numFmtId="0" fontId="5" fillId="2" borderId="38" xfId="1" applyFont="1" applyFill="1" applyBorder="1" applyAlignment="1" applyProtection="1">
      <alignment horizontal="center" vertical="center"/>
      <protection locked="0"/>
    </xf>
    <xf numFmtId="0" fontId="9" fillId="2" borderId="34"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9" fillId="2" borderId="42"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12" fillId="2" borderId="40" xfId="1" applyFont="1" applyFill="1" applyBorder="1" applyAlignment="1" applyProtection="1">
      <alignment horizontal="center" vertical="center"/>
      <protection locked="0"/>
    </xf>
    <xf numFmtId="0" fontId="5" fillId="3" borderId="0" xfId="1" applyFont="1" applyFill="1" applyAlignment="1" applyProtection="1">
      <alignment horizontal="left" vertical="center"/>
      <protection locked="0"/>
    </xf>
    <xf numFmtId="0" fontId="25" fillId="2" borderId="44" xfId="1" applyFont="1" applyFill="1" applyBorder="1" applyAlignment="1" applyProtection="1">
      <alignment horizontal="center" vertical="center" textRotation="255" wrapText="1"/>
      <protection locked="0"/>
    </xf>
    <xf numFmtId="0" fontId="25" fillId="2" borderId="43" xfId="1" applyFont="1" applyFill="1" applyBorder="1" applyAlignment="1" applyProtection="1">
      <alignment horizontal="center" vertical="center" textRotation="255" wrapText="1"/>
      <protection locked="0"/>
    </xf>
    <xf numFmtId="0" fontId="25" fillId="2" borderId="14" xfId="1" applyFont="1" applyFill="1" applyBorder="1" applyAlignment="1" applyProtection="1">
      <alignment horizontal="center" vertical="center" textRotation="255" wrapText="1"/>
      <protection locked="0"/>
    </xf>
    <xf numFmtId="0" fontId="25" fillId="2" borderId="13" xfId="1" applyFont="1" applyFill="1" applyBorder="1" applyAlignment="1" applyProtection="1">
      <alignment horizontal="center" vertical="center" textRotation="255" wrapText="1"/>
      <protection locked="0"/>
    </xf>
    <xf numFmtId="0" fontId="25" fillId="2" borderId="31" xfId="1" applyFont="1" applyFill="1" applyBorder="1" applyAlignment="1" applyProtection="1">
      <alignment horizontal="center" vertical="center" textRotation="255" wrapText="1"/>
      <protection locked="0"/>
    </xf>
    <xf numFmtId="0" fontId="25" fillId="2" borderId="33" xfId="1" applyFont="1" applyFill="1" applyBorder="1" applyAlignment="1" applyProtection="1">
      <alignment horizontal="center" vertical="center" textRotation="255" wrapText="1"/>
      <protection locked="0"/>
    </xf>
    <xf numFmtId="0" fontId="9" fillId="2" borderId="44" xfId="1" applyFont="1" applyFill="1" applyBorder="1" applyAlignment="1" applyProtection="1">
      <alignment horizontal="left" vertical="center" wrapText="1"/>
      <protection locked="0"/>
    </xf>
    <xf numFmtId="0" fontId="9" fillId="2" borderId="42" xfId="1" applyFont="1" applyFill="1" applyBorder="1" applyAlignment="1" applyProtection="1">
      <alignment horizontal="left" vertical="center" wrapText="1"/>
      <protection locked="0"/>
    </xf>
    <xf numFmtId="0" fontId="9" fillId="2" borderId="43" xfId="1" applyFont="1" applyFill="1" applyBorder="1" applyAlignment="1" applyProtection="1">
      <alignment horizontal="left" vertical="center" wrapText="1"/>
      <protection locked="0"/>
    </xf>
    <xf numFmtId="0" fontId="9" fillId="2" borderId="9"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13" fillId="2" borderId="98"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9" fillId="2" borderId="14"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13" fillId="2" borderId="76" xfId="1" applyFont="1" applyFill="1" applyBorder="1" applyAlignment="1" applyProtection="1">
      <alignment horizontal="center" vertical="center"/>
      <protection locked="0"/>
    </xf>
    <xf numFmtId="0" fontId="5" fillId="3" borderId="0" xfId="1" applyFont="1" applyFill="1" applyAlignment="1" applyProtection="1">
      <alignment horizontal="left" vertical="top" wrapText="1"/>
      <protection locked="0"/>
    </xf>
    <xf numFmtId="0" fontId="5" fillId="3" borderId="4" xfId="1" applyFont="1" applyFill="1" applyBorder="1" applyAlignment="1" applyProtection="1">
      <alignment horizontal="center" vertical="center" wrapText="1"/>
      <protection locked="0"/>
    </xf>
    <xf numFmtId="0" fontId="5" fillId="2" borderId="47"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5" fillId="2" borderId="49"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shrinkToFit="1"/>
      <protection locked="0"/>
    </xf>
    <xf numFmtId="0" fontId="9" fillId="2" borderId="1" xfId="1" applyFont="1" applyFill="1" applyBorder="1" applyAlignment="1" applyProtection="1">
      <alignment horizontal="center" vertical="center" shrinkToFit="1"/>
      <protection locked="0"/>
    </xf>
    <xf numFmtId="0" fontId="9" fillId="2" borderId="2" xfId="1" applyFont="1" applyFill="1" applyBorder="1" applyAlignment="1" applyProtection="1">
      <alignment horizontal="center" vertical="center" shrinkToFit="1"/>
      <protection locked="0"/>
    </xf>
    <xf numFmtId="0" fontId="9" fillId="2" borderId="3"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protection locked="0"/>
    </xf>
    <xf numFmtId="0" fontId="21" fillId="2" borderId="4" xfId="1" applyFont="1" applyFill="1" applyBorder="1" applyAlignment="1">
      <alignment horizontal="center" vertical="center" shrinkToFit="1"/>
    </xf>
    <xf numFmtId="0" fontId="22" fillId="2" borderId="1" xfId="1" applyFont="1" applyFill="1" applyBorder="1" applyAlignment="1" applyProtection="1">
      <alignment horizontal="center" vertical="center" shrinkToFit="1"/>
      <protection locked="0"/>
    </xf>
    <xf numFmtId="0" fontId="22" fillId="2" borderId="2" xfId="1" applyFont="1" applyFill="1" applyBorder="1" applyAlignment="1" applyProtection="1">
      <alignment horizontal="center" vertical="center" shrinkToFit="1"/>
      <protection locked="0"/>
    </xf>
    <xf numFmtId="0" fontId="22" fillId="2" borderId="3" xfId="1" applyFont="1" applyFill="1" applyBorder="1" applyAlignment="1" applyProtection="1">
      <alignment horizontal="center" vertical="center" shrinkToFit="1"/>
      <protection locked="0"/>
    </xf>
    <xf numFmtId="0" fontId="18" fillId="2" borderId="4" xfId="1" applyFont="1" applyFill="1" applyBorder="1" applyAlignment="1">
      <alignment horizontal="center" vertical="center" shrinkToFit="1"/>
    </xf>
    <xf numFmtId="0" fontId="23" fillId="2" borderId="4" xfId="1" applyFont="1" applyFill="1" applyBorder="1" applyAlignment="1">
      <alignment horizontal="center" vertical="center"/>
    </xf>
    <xf numFmtId="0" fontId="5" fillId="2" borderId="50" xfId="1" applyFont="1" applyFill="1" applyBorder="1" applyAlignment="1" applyProtection="1">
      <alignment horizontal="center" vertical="center"/>
      <protection locked="0"/>
    </xf>
    <xf numFmtId="0" fontId="5" fillId="2" borderId="51" xfId="1" applyFont="1" applyFill="1" applyBorder="1" applyAlignment="1" applyProtection="1">
      <alignment horizontal="center" vertical="center"/>
      <protection locked="0"/>
    </xf>
    <xf numFmtId="0" fontId="5" fillId="2" borderId="52"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shrinkToFit="1"/>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49" xfId="1" applyFont="1" applyFill="1" applyBorder="1" applyAlignment="1">
      <alignment horizontal="center" vertical="center"/>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1" fontId="8" fillId="2" borderId="5" xfId="1" applyNumberFormat="1" applyFont="1" applyFill="1" applyBorder="1" applyAlignment="1" applyProtection="1">
      <alignment horizontal="center" vertical="center" shrinkToFit="1"/>
      <protection locked="0"/>
    </xf>
    <xf numFmtId="1" fontId="8" fillId="2" borderId="6" xfId="1" applyNumberFormat="1" applyFont="1" applyFill="1" applyBorder="1" applyAlignment="1" applyProtection="1">
      <alignment horizontal="center" vertical="center" shrinkToFit="1"/>
      <protection locked="0"/>
    </xf>
    <xf numFmtId="1" fontId="8" fillId="2" borderId="7" xfId="1" applyNumberFormat="1" applyFont="1" applyFill="1" applyBorder="1" applyAlignment="1" applyProtection="1">
      <alignment horizontal="center" vertical="center" shrinkToFit="1"/>
      <protection locked="0"/>
    </xf>
    <xf numFmtId="1" fontId="8" fillId="2" borderId="14" xfId="1" applyNumberFormat="1" applyFont="1" applyFill="1" applyBorder="1" applyAlignment="1" applyProtection="1">
      <alignment horizontal="center" vertical="center" shrinkToFit="1"/>
      <protection locked="0"/>
    </xf>
    <xf numFmtId="1" fontId="8" fillId="2" borderId="0" xfId="1" applyNumberFormat="1" applyFont="1" applyFill="1" applyBorder="1" applyAlignment="1" applyProtection="1">
      <alignment horizontal="center" vertical="center" shrinkToFit="1"/>
      <protection locked="0"/>
    </xf>
    <xf numFmtId="1" fontId="8" fillId="2" borderId="13" xfId="1" applyNumberFormat="1" applyFont="1" applyFill="1" applyBorder="1" applyAlignment="1" applyProtection="1">
      <alignment horizontal="center" vertical="center" shrinkToFit="1"/>
      <protection locked="0"/>
    </xf>
    <xf numFmtId="1" fontId="8" fillId="2" borderId="9" xfId="1" applyNumberFormat="1" applyFont="1" applyFill="1" applyBorder="1" applyAlignment="1" applyProtection="1">
      <alignment horizontal="center" vertical="center" shrinkToFit="1"/>
      <protection locked="0"/>
    </xf>
    <xf numFmtId="1" fontId="8" fillId="2" borderId="10" xfId="1" applyNumberFormat="1" applyFont="1" applyFill="1" applyBorder="1" applyAlignment="1" applyProtection="1">
      <alignment horizontal="center" vertical="center" shrinkToFit="1"/>
      <protection locked="0"/>
    </xf>
    <xf numFmtId="1" fontId="8" fillId="2"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8" fillId="2" borderId="50" xfId="1" applyFont="1" applyFill="1" applyBorder="1" applyAlignment="1">
      <alignment horizontal="center" vertical="center" shrinkToFit="1"/>
    </xf>
    <xf numFmtId="0" fontId="18" fillId="2" borderId="51" xfId="1" applyFont="1" applyFill="1" applyBorder="1" applyAlignment="1">
      <alignment horizontal="center" vertical="center" shrinkToFit="1"/>
    </xf>
    <xf numFmtId="0" fontId="18" fillId="2" borderId="52" xfId="1" applyFont="1" applyFill="1" applyBorder="1" applyAlignment="1">
      <alignment horizontal="center" vertical="center" shrinkToFit="1"/>
    </xf>
    <xf numFmtId="0" fontId="5" fillId="2" borderId="6" xfId="1" applyFont="1" applyFill="1" applyBorder="1" applyAlignment="1" applyProtection="1">
      <alignment horizontal="left" vertical="center" shrinkToFit="1"/>
      <protection locked="0"/>
    </xf>
    <xf numFmtId="0" fontId="12" fillId="2" borderId="0" xfId="1" applyFont="1" applyFill="1" applyAlignment="1" applyProtection="1">
      <alignment horizontal="left" vertical="top" wrapText="1"/>
      <protection locked="0"/>
    </xf>
    <xf numFmtId="0" fontId="5" fillId="2" borderId="79" xfId="1" applyFont="1" applyFill="1" applyBorder="1" applyAlignment="1" applyProtection="1">
      <alignment horizontal="center" vertical="center"/>
      <protection locked="0"/>
    </xf>
    <xf numFmtId="0" fontId="25" fillId="2" borderId="4" xfId="1" applyFont="1" applyFill="1" applyBorder="1" applyAlignment="1" applyProtection="1">
      <alignment horizontal="center" vertical="center" wrapText="1"/>
      <protection locked="0"/>
    </xf>
    <xf numFmtId="0" fontId="12" fillId="2" borderId="47" xfId="1" applyFont="1" applyFill="1" applyBorder="1" applyAlignment="1" applyProtection="1">
      <alignment horizontal="center" vertical="center" wrapText="1"/>
      <protection locked="0"/>
    </xf>
    <xf numFmtId="0" fontId="12" fillId="2" borderId="48" xfId="1" applyFont="1" applyFill="1" applyBorder="1" applyAlignment="1" applyProtection="1">
      <alignment horizontal="center" vertical="center" wrapText="1"/>
      <protection locked="0"/>
    </xf>
    <xf numFmtId="0" fontId="12" fillId="2" borderId="49" xfId="1" applyFont="1" applyFill="1" applyBorder="1" applyAlignment="1" applyProtection="1">
      <alignment horizontal="center" vertical="center" wrapText="1"/>
      <protection locked="0"/>
    </xf>
    <xf numFmtId="0" fontId="5" fillId="2" borderId="80" xfId="1" applyFont="1" applyFill="1" applyBorder="1" applyAlignment="1" applyProtection="1">
      <alignment horizontal="center" vertical="center"/>
      <protection locked="0"/>
    </xf>
    <xf numFmtId="0" fontId="12" fillId="2" borderId="92" xfId="1" applyFont="1" applyFill="1" applyBorder="1" applyAlignment="1" applyProtection="1">
      <alignment horizontal="center" vertical="center" wrapText="1"/>
      <protection locked="0"/>
    </xf>
    <xf numFmtId="0" fontId="12" fillId="2" borderId="81" xfId="1" applyFont="1" applyFill="1" applyBorder="1" applyAlignment="1" applyProtection="1">
      <alignment horizontal="center" vertical="center" wrapText="1"/>
      <protection locked="0"/>
    </xf>
    <xf numFmtId="0" fontId="13" fillId="2" borderId="99" xfId="1" applyFont="1" applyFill="1" applyBorder="1" applyAlignment="1" applyProtection="1">
      <alignment horizontal="center" vertical="center" shrinkToFit="1"/>
      <protection locked="0"/>
    </xf>
    <xf numFmtId="0" fontId="13" fillId="2" borderId="100" xfId="1" applyFont="1" applyFill="1" applyBorder="1" applyAlignment="1" applyProtection="1">
      <alignment horizontal="center" vertical="center" shrinkToFit="1"/>
      <protection locked="0"/>
    </xf>
    <xf numFmtId="0" fontId="13" fillId="2" borderId="101" xfId="1" applyFont="1" applyFill="1" applyBorder="1" applyAlignment="1" applyProtection="1">
      <alignment horizontal="center" vertical="center" shrinkToFit="1"/>
      <protection locked="0"/>
    </xf>
    <xf numFmtId="0" fontId="13" fillId="2" borderId="103" xfId="1" applyFont="1" applyFill="1" applyBorder="1" applyAlignment="1" applyProtection="1">
      <alignment horizontal="center" vertical="center" shrinkToFit="1"/>
      <protection locked="0"/>
    </xf>
    <xf numFmtId="0" fontId="13" fillId="2" borderId="104" xfId="1" applyFont="1" applyFill="1" applyBorder="1" applyAlignment="1" applyProtection="1">
      <alignment horizontal="center" vertical="center" shrinkToFit="1"/>
      <protection locked="0"/>
    </xf>
    <xf numFmtId="0" fontId="13" fillId="2" borderId="105" xfId="1" applyFont="1" applyFill="1" applyBorder="1" applyAlignment="1" applyProtection="1">
      <alignment horizontal="center" vertical="center" shrinkToFit="1"/>
      <protection locked="0"/>
    </xf>
    <xf numFmtId="0" fontId="26" fillId="2" borderId="5" xfId="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protection locked="0"/>
    </xf>
    <xf numFmtId="0" fontId="26" fillId="2" borderId="7" xfId="1" applyFont="1" applyFill="1" applyBorder="1" applyAlignment="1" applyProtection="1">
      <alignment horizontal="center" vertical="center"/>
      <protection locked="0"/>
    </xf>
    <xf numFmtId="0" fontId="26" fillId="2" borderId="14" xfId="1" applyFont="1" applyFill="1" applyBorder="1" applyAlignment="1" applyProtection="1">
      <alignment horizontal="center" vertical="center"/>
      <protection locked="0"/>
    </xf>
    <xf numFmtId="0" fontId="26" fillId="2" borderId="0" xfId="1" applyFont="1" applyFill="1" applyBorder="1" applyAlignment="1" applyProtection="1">
      <alignment horizontal="center" vertical="center"/>
      <protection locked="0"/>
    </xf>
    <xf numFmtId="0" fontId="26" fillId="2" borderId="13" xfId="1" applyFont="1" applyFill="1" applyBorder="1" applyAlignment="1" applyProtection="1">
      <alignment horizontal="center" vertical="center"/>
      <protection locked="0"/>
    </xf>
    <xf numFmtId="0" fontId="26" fillId="2" borderId="9" xfId="1" applyFont="1" applyFill="1" applyBorder="1" applyAlignment="1" applyProtection="1">
      <alignment horizontal="center" vertical="center"/>
      <protection locked="0"/>
    </xf>
    <xf numFmtId="0" fontId="26" fillId="2" borderId="10" xfId="1" applyFont="1" applyFill="1" applyBorder="1" applyAlignment="1" applyProtection="1">
      <alignment horizontal="center" vertical="center"/>
      <protection locked="0"/>
    </xf>
    <xf numFmtId="0" fontId="26" fillId="2" borderId="11" xfId="1" applyFont="1" applyFill="1" applyBorder="1" applyAlignment="1" applyProtection="1">
      <alignment horizontal="center" vertical="center"/>
      <protection locked="0"/>
    </xf>
    <xf numFmtId="2" fontId="8" fillId="2" borderId="4" xfId="1" applyNumberFormat="1" applyFont="1" applyFill="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protection locked="0"/>
    </xf>
    <xf numFmtId="2" fontId="8" fillId="6" borderId="4" xfId="1" applyNumberFormat="1" applyFont="1" applyFill="1" applyBorder="1" applyAlignment="1" applyProtection="1">
      <alignment horizontal="center" vertical="center" shrinkToFit="1"/>
      <protection locked="0"/>
    </xf>
    <xf numFmtId="2" fontId="17" fillId="0" borderId="102" xfId="1" applyNumberFormat="1" applyFont="1" applyFill="1" applyBorder="1" applyAlignment="1" applyProtection="1">
      <alignment horizontal="center" vertical="center"/>
    </xf>
    <xf numFmtId="2" fontId="17" fillId="0" borderId="4" xfId="1" applyNumberFormat="1" applyFont="1" applyFill="1" applyBorder="1" applyAlignment="1" applyProtection="1">
      <alignment horizontal="center" vertical="center"/>
    </xf>
    <xf numFmtId="0" fontId="9" fillId="3" borderId="50" xfId="1" applyFont="1" applyFill="1" applyBorder="1" applyAlignment="1" applyProtection="1">
      <alignment horizontal="center" vertical="center" shrinkToFit="1"/>
      <protection locked="0"/>
    </xf>
    <xf numFmtId="0" fontId="9" fillId="3" borderId="51" xfId="1" applyFont="1" applyFill="1" applyBorder="1" applyAlignment="1" applyProtection="1">
      <alignment horizontal="center" vertical="center" shrinkToFit="1"/>
      <protection locked="0"/>
    </xf>
    <xf numFmtId="0" fontId="9" fillId="3" borderId="52"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protection locked="0"/>
    </xf>
    <xf numFmtId="0" fontId="8" fillId="5" borderId="5" xfId="1" applyFont="1" applyFill="1" applyBorder="1" applyAlignment="1" applyProtection="1">
      <alignment horizontal="center" vertical="center"/>
      <protection locked="0"/>
    </xf>
    <xf numFmtId="0" fontId="8" fillId="5" borderId="6" xfId="1" applyFont="1" applyFill="1" applyBorder="1" applyAlignment="1" applyProtection="1">
      <alignment horizontal="center" vertical="center"/>
      <protection locked="0"/>
    </xf>
    <xf numFmtId="0" fontId="8" fillId="5" borderId="57" xfId="1" applyFont="1" applyFill="1" applyBorder="1" applyAlignment="1" applyProtection="1">
      <alignment horizontal="center" vertical="center"/>
      <protection locked="0"/>
    </xf>
    <xf numFmtId="0" fontId="8" fillId="5" borderId="14" xfId="1" applyFont="1" applyFill="1" applyBorder="1" applyAlignment="1" applyProtection="1">
      <alignment horizontal="center" vertical="center"/>
      <protection locked="0"/>
    </xf>
    <xf numFmtId="0" fontId="8" fillId="5" borderId="0" xfId="1" applyFont="1" applyFill="1" applyBorder="1" applyAlignment="1" applyProtection="1">
      <alignment horizontal="center" vertical="center"/>
      <protection locked="0"/>
    </xf>
    <xf numFmtId="0" fontId="8" fillId="5" borderId="78" xfId="1" applyFont="1" applyFill="1" applyBorder="1" applyAlignment="1" applyProtection="1">
      <alignment horizontal="center" vertical="center"/>
      <protection locked="0"/>
    </xf>
    <xf numFmtId="0" fontId="8" fillId="5" borderId="9" xfId="1" applyFont="1" applyFill="1" applyBorder="1" applyAlignment="1" applyProtection="1">
      <alignment horizontal="center" vertical="center"/>
      <protection locked="0"/>
    </xf>
    <xf numFmtId="0" fontId="8" fillId="5" borderId="10" xfId="1" applyFont="1" applyFill="1" applyBorder="1" applyAlignment="1" applyProtection="1">
      <alignment horizontal="center" vertical="center"/>
      <protection locked="0"/>
    </xf>
    <xf numFmtId="0" fontId="8" fillId="5" borderId="58"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2" borderId="55" xfId="1" applyFont="1" applyFill="1" applyBorder="1" applyAlignment="1" applyProtection="1">
      <alignment horizontal="center" vertical="center"/>
      <protection locked="0"/>
    </xf>
    <xf numFmtId="0" fontId="5" fillId="2" borderId="56"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2" fontId="8" fillId="7" borderId="5" xfId="1" applyNumberFormat="1" applyFont="1" applyFill="1" applyBorder="1" applyAlignment="1" applyProtection="1">
      <alignment horizontal="center" vertical="center" shrinkToFit="1"/>
      <protection locked="0"/>
    </xf>
    <xf numFmtId="0" fontId="8" fillId="7" borderId="6" xfId="1" applyFont="1" applyFill="1" applyBorder="1" applyAlignment="1" applyProtection="1">
      <alignment horizontal="center" vertical="center" shrinkToFit="1"/>
      <protection locked="0"/>
    </xf>
    <xf numFmtId="0" fontId="8" fillId="7" borderId="7" xfId="1" applyFont="1" applyFill="1" applyBorder="1" applyAlignment="1" applyProtection="1">
      <alignment horizontal="center" vertical="center" shrinkToFit="1"/>
      <protection locked="0"/>
    </xf>
    <xf numFmtId="0" fontId="8" fillId="7" borderId="14" xfId="1" applyFont="1" applyFill="1" applyBorder="1" applyAlignment="1" applyProtection="1">
      <alignment horizontal="center" vertical="center" shrinkToFit="1"/>
      <protection locked="0"/>
    </xf>
    <xf numFmtId="0" fontId="8" fillId="7" borderId="0" xfId="1" applyFont="1" applyFill="1" applyBorder="1" applyAlignment="1" applyProtection="1">
      <alignment horizontal="center" vertical="center" shrinkToFit="1"/>
      <protection locked="0"/>
    </xf>
    <xf numFmtId="0" fontId="8" fillId="7" borderId="13" xfId="1" applyFont="1" applyFill="1" applyBorder="1" applyAlignment="1" applyProtection="1">
      <alignment horizontal="center" vertical="center" shrinkToFit="1"/>
      <protection locked="0"/>
    </xf>
    <xf numFmtId="0" fontId="8" fillId="7" borderId="9" xfId="1" applyFont="1" applyFill="1" applyBorder="1" applyAlignment="1" applyProtection="1">
      <alignment horizontal="center" vertical="center" shrinkToFit="1"/>
      <protection locked="0"/>
    </xf>
    <xf numFmtId="0" fontId="8" fillId="7" borderId="10" xfId="1" applyFont="1" applyFill="1" applyBorder="1" applyAlignment="1" applyProtection="1">
      <alignment horizontal="center" vertical="center" shrinkToFit="1"/>
      <protection locked="0"/>
    </xf>
    <xf numFmtId="0" fontId="8" fillId="7" borderId="11" xfId="1" applyFont="1" applyFill="1" applyBorder="1" applyAlignment="1" applyProtection="1">
      <alignment horizontal="center" vertical="center" shrinkToFit="1"/>
      <protection locked="0"/>
    </xf>
    <xf numFmtId="0" fontId="5" fillId="2" borderId="14"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47" xfId="1" applyFont="1" applyFill="1" applyBorder="1" applyAlignment="1" applyProtection="1">
      <alignment horizontal="center" vertical="center" wrapText="1"/>
      <protection locked="0"/>
    </xf>
    <xf numFmtId="0" fontId="5" fillId="2" borderId="48" xfId="1" applyFont="1" applyFill="1" applyBorder="1" applyAlignment="1" applyProtection="1">
      <alignment horizontal="center" vertical="center" wrapText="1"/>
      <protection locked="0"/>
    </xf>
    <xf numFmtId="0" fontId="5" fillId="2" borderId="49"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3" fillId="3" borderId="7" xfId="1" applyFont="1" applyFill="1" applyBorder="1" applyAlignment="1" applyProtection="1">
      <alignment horizontal="center" vertical="center"/>
      <protection locked="0"/>
    </xf>
    <xf numFmtId="0" fontId="13" fillId="3" borderId="47" xfId="1" applyFont="1" applyFill="1" applyBorder="1" applyAlignment="1" applyProtection="1">
      <alignment horizontal="center" vertical="center"/>
      <protection locked="0"/>
    </xf>
    <xf numFmtId="0" fontId="13" fillId="3" borderId="48" xfId="1" applyFont="1" applyFill="1" applyBorder="1" applyAlignment="1" applyProtection="1">
      <alignment horizontal="center" vertical="center"/>
      <protection locked="0"/>
    </xf>
    <xf numFmtId="0" fontId="13" fillId="3" borderId="49" xfId="1" applyFont="1" applyFill="1" applyBorder="1" applyAlignment="1" applyProtection="1">
      <alignment horizontal="center" vertical="center"/>
      <protection locked="0"/>
    </xf>
    <xf numFmtId="0" fontId="27" fillId="2" borderId="4" xfId="1" applyFont="1" applyFill="1" applyBorder="1" applyAlignment="1" applyProtection="1">
      <alignment horizontal="center" vertical="center" wrapText="1"/>
      <protection locked="0"/>
    </xf>
    <xf numFmtId="0" fontId="12" fillId="3" borderId="7"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5" fillId="2" borderId="53" xfId="1" applyFont="1" applyFill="1" applyBorder="1" applyAlignment="1" applyProtection="1">
      <alignment horizontal="center" vertical="center" wrapText="1"/>
      <protection locked="0"/>
    </xf>
    <xf numFmtId="0" fontId="5" fillId="2" borderId="53" xfId="1" applyFont="1" applyFill="1" applyBorder="1" applyAlignment="1" applyProtection="1">
      <alignment horizontal="center" vertical="center"/>
      <protection locked="0"/>
    </xf>
    <xf numFmtId="0" fontId="5" fillId="2" borderId="106"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shrinkToFit="1"/>
      <protection locked="0"/>
    </xf>
    <xf numFmtId="0" fontId="5" fillId="2" borderId="6" xfId="1" applyFont="1" applyFill="1" applyBorder="1" applyAlignment="1" applyProtection="1">
      <alignment horizontal="left" vertical="top" wrapText="1"/>
      <protection locked="0"/>
    </xf>
    <xf numFmtId="0" fontId="5" fillId="2" borderId="7" xfId="1" applyFont="1" applyFill="1" applyBorder="1" applyAlignment="1" applyProtection="1">
      <alignment horizontal="left" vertical="top" wrapText="1"/>
      <protection locked="0"/>
    </xf>
    <xf numFmtId="0" fontId="5" fillId="2" borderId="13" xfId="1" applyFont="1" applyFill="1" applyBorder="1" applyAlignment="1" applyProtection="1">
      <alignment horizontal="left" vertical="top" wrapText="1"/>
      <protection locked="0"/>
    </xf>
    <xf numFmtId="0" fontId="12" fillId="2" borderId="14"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0" fontId="9" fillId="2" borderId="50"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9" fillId="2" borderId="52"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18" fillId="2" borderId="5" xfId="1" applyFont="1" applyFill="1" applyBorder="1" applyAlignment="1" applyProtection="1">
      <alignment horizontal="center" vertical="center" wrapText="1"/>
      <protection locked="0"/>
    </xf>
    <xf numFmtId="0" fontId="18" fillId="2" borderId="6" xfId="1" applyFont="1" applyFill="1" applyBorder="1" applyAlignment="1" applyProtection="1">
      <alignment horizontal="center" vertical="center"/>
      <protection locked="0"/>
    </xf>
    <xf numFmtId="0" fontId="18" fillId="2" borderId="7"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2" borderId="0"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8" fillId="2" borderId="9" xfId="1" applyFont="1" applyFill="1" applyBorder="1" applyAlignment="1" applyProtection="1">
      <alignment horizontal="center" vertical="center"/>
      <protection locked="0"/>
    </xf>
    <xf numFmtId="0" fontId="18" fillId="2" borderId="10" xfId="1" applyFont="1" applyFill="1" applyBorder="1" applyAlignment="1" applyProtection="1">
      <alignment horizontal="center" vertical="center"/>
      <protection locked="0"/>
    </xf>
    <xf numFmtId="0" fontId="18" fillId="2" borderId="11"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9" fillId="3" borderId="9" xfId="1" applyFont="1" applyFill="1" applyBorder="1" applyAlignment="1" applyProtection="1">
      <alignment horizontal="center" vertical="center" shrinkToFit="1"/>
      <protection locked="0"/>
    </xf>
    <xf numFmtId="0" fontId="9" fillId="2" borderId="54" xfId="1" applyFont="1" applyFill="1" applyBorder="1" applyAlignment="1" applyProtection="1">
      <alignment horizontal="center" vertical="center"/>
      <protection locked="0"/>
    </xf>
    <xf numFmtId="0" fontId="9" fillId="2" borderId="55" xfId="1" applyFont="1" applyFill="1" applyBorder="1" applyAlignment="1" applyProtection="1">
      <alignment horizontal="center" vertical="center"/>
      <protection locked="0"/>
    </xf>
    <xf numFmtId="0" fontId="9" fillId="2" borderId="56" xfId="1" applyFont="1" applyFill="1" applyBorder="1" applyAlignment="1" applyProtection="1">
      <alignment horizontal="center" vertical="center"/>
      <protection locked="0"/>
    </xf>
    <xf numFmtId="0" fontId="11" fillId="3" borderId="5" xfId="1" applyFont="1" applyFill="1" applyBorder="1" applyAlignment="1" applyProtection="1">
      <alignment horizontal="center" vertical="center" wrapText="1"/>
      <protection locked="0"/>
    </xf>
    <xf numFmtId="0" fontId="11" fillId="3" borderId="6" xfId="1" applyFont="1" applyFill="1" applyBorder="1" applyProtection="1">
      <protection locked="0"/>
    </xf>
    <xf numFmtId="0" fontId="11" fillId="3" borderId="7" xfId="1" applyFont="1" applyFill="1" applyBorder="1" applyProtection="1">
      <protection locked="0"/>
    </xf>
    <xf numFmtId="0" fontId="11" fillId="3" borderId="14" xfId="1" applyFont="1" applyFill="1" applyBorder="1" applyProtection="1">
      <protection locked="0"/>
    </xf>
    <xf numFmtId="0" fontId="11" fillId="3" borderId="0" xfId="1" applyFont="1" applyFill="1" applyProtection="1">
      <protection locked="0"/>
    </xf>
    <xf numFmtId="0" fontId="11" fillId="3" borderId="13" xfId="1" applyFont="1" applyFill="1" applyBorder="1" applyProtection="1">
      <protection locked="0"/>
    </xf>
    <xf numFmtId="0" fontId="11" fillId="3" borderId="9" xfId="1" applyFont="1" applyFill="1" applyBorder="1" applyProtection="1">
      <protection locked="0"/>
    </xf>
    <xf numFmtId="0" fontId="11" fillId="3" borderId="10" xfId="1" applyFont="1" applyFill="1" applyBorder="1" applyProtection="1">
      <protection locked="0"/>
    </xf>
    <xf numFmtId="0" fontId="11" fillId="3" borderId="11" xfId="1" applyFont="1" applyFill="1" applyBorder="1" applyProtection="1">
      <protection locked="0"/>
    </xf>
    <xf numFmtId="0" fontId="12" fillId="3" borderId="6" xfId="1" applyFont="1" applyFill="1" applyBorder="1" applyProtection="1">
      <protection locked="0"/>
    </xf>
    <xf numFmtId="0" fontId="12" fillId="3" borderId="7" xfId="1" applyFont="1" applyFill="1" applyBorder="1" applyProtection="1">
      <protection locked="0"/>
    </xf>
    <xf numFmtId="0" fontId="12" fillId="3" borderId="14" xfId="1" applyFont="1" applyFill="1" applyBorder="1" applyProtection="1">
      <protection locked="0"/>
    </xf>
    <xf numFmtId="0" fontId="12" fillId="3" borderId="0" xfId="1" applyFont="1" applyFill="1" applyProtection="1">
      <protection locked="0"/>
    </xf>
    <xf numFmtId="0" fontId="12" fillId="3" borderId="13" xfId="1" applyFont="1" applyFill="1" applyBorder="1" applyProtection="1">
      <protection locked="0"/>
    </xf>
    <xf numFmtId="0" fontId="12" fillId="3" borderId="9" xfId="1" applyFont="1" applyFill="1" applyBorder="1" applyProtection="1">
      <protection locked="0"/>
    </xf>
    <xf numFmtId="0" fontId="12" fillId="3" borderId="10" xfId="1" applyFont="1" applyFill="1" applyBorder="1" applyProtection="1">
      <protection locked="0"/>
    </xf>
    <xf numFmtId="0" fontId="12" fillId="3" borderId="11" xfId="1" applyFont="1" applyFill="1" applyBorder="1" applyProtection="1">
      <protection locked="0"/>
    </xf>
    <xf numFmtId="0" fontId="12" fillId="2" borderId="6" xfId="1" applyFont="1" applyFill="1" applyBorder="1" applyAlignment="1" applyProtection="1">
      <alignment horizontal="left" vertical="center" wrapText="1"/>
      <protection locked="0"/>
    </xf>
    <xf numFmtId="0" fontId="12" fillId="2" borderId="7" xfId="1" applyFont="1" applyFill="1" applyBorder="1" applyAlignment="1" applyProtection="1">
      <alignment horizontal="left" vertical="center" wrapText="1"/>
      <protection locked="0"/>
    </xf>
    <xf numFmtId="0" fontId="12" fillId="2" borderId="0" xfId="1" applyFont="1" applyFill="1" applyBorder="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57"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2" borderId="78"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58"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12" fillId="2" borderId="4"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wrapText="1" shrinkToFit="1"/>
      <protection locked="0"/>
    </xf>
    <xf numFmtId="0" fontId="12" fillId="2" borderId="6" xfId="3"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shrinkToFit="1"/>
      <protection locked="0"/>
    </xf>
    <xf numFmtId="0" fontId="12" fillId="2" borderId="0" xfId="3" applyFont="1" applyFill="1" applyBorder="1" applyAlignment="1" applyProtection="1">
      <alignment horizontal="center" vertical="center" wrapText="1" shrinkToFit="1"/>
      <protection locked="0"/>
    </xf>
    <xf numFmtId="0" fontId="12" fillId="2" borderId="9" xfId="3" applyFont="1" applyFill="1" applyBorder="1" applyAlignment="1" applyProtection="1">
      <alignment horizontal="center" vertical="center" wrapText="1" shrinkToFit="1"/>
      <protection locked="0"/>
    </xf>
    <xf numFmtId="0" fontId="12" fillId="2" borderId="10"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wrapText="1"/>
      <protection locked="0"/>
    </xf>
    <xf numFmtId="179" fontId="17" fillId="2" borderId="75" xfId="4" applyNumberFormat="1" applyFont="1" applyFill="1" applyBorder="1" applyAlignment="1" applyProtection="1">
      <alignment horizontal="center" vertical="center"/>
      <protection locked="0"/>
    </xf>
    <xf numFmtId="0" fontId="7" fillId="2" borderId="10" xfId="1" applyFont="1" applyFill="1" applyBorder="1" applyAlignment="1" applyProtection="1">
      <alignment horizontal="center" vertical="center"/>
      <protection locked="0"/>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5" fillId="2" borderId="5" xfId="1" applyFont="1" applyFill="1" applyBorder="1" applyAlignment="1" applyProtection="1">
      <alignment horizontal="left" vertical="center"/>
      <protection locked="0"/>
    </xf>
    <xf numFmtId="0" fontId="5" fillId="2" borderId="14"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13" fillId="2" borderId="1" xfId="3" applyNumberFormat="1" applyFont="1" applyFill="1" applyBorder="1" applyAlignment="1" applyProtection="1">
      <alignment horizontal="center" vertical="center"/>
      <protection locked="0"/>
    </xf>
    <xf numFmtId="0" fontId="13" fillId="2" borderId="2" xfId="3" applyNumberFormat="1" applyFont="1" applyFill="1" applyBorder="1" applyAlignment="1" applyProtection="1">
      <alignment horizontal="center" vertical="center"/>
      <protection locked="0"/>
    </xf>
    <xf numFmtId="0" fontId="13" fillId="4" borderId="1" xfId="3" applyNumberFormat="1" applyFont="1" applyFill="1" applyBorder="1" applyAlignment="1" applyProtection="1">
      <alignment horizontal="center" vertical="center"/>
    </xf>
    <xf numFmtId="0" fontId="13" fillId="4" borderId="2" xfId="3" applyNumberFormat="1" applyFont="1" applyFill="1" applyBorder="1" applyAlignment="1" applyProtection="1">
      <alignment horizontal="center" vertical="center"/>
    </xf>
    <xf numFmtId="0" fontId="5" fillId="2" borderId="41" xfId="1" applyFont="1" applyFill="1" applyBorder="1" applyAlignment="1" applyProtection="1">
      <alignment horizontal="distributed" vertical="center"/>
      <protection locked="0"/>
    </xf>
    <xf numFmtId="0" fontId="9" fillId="2" borderId="42" xfId="1" applyFont="1" applyFill="1" applyBorder="1" applyAlignment="1" applyProtection="1">
      <alignment horizontal="distributed" vertical="center"/>
      <protection locked="0"/>
    </xf>
    <xf numFmtId="0" fontId="9" fillId="2" borderId="43" xfId="1" applyFont="1" applyFill="1" applyBorder="1" applyAlignment="1" applyProtection="1">
      <alignment horizontal="distributed" vertical="center"/>
      <protection locked="0"/>
    </xf>
    <xf numFmtId="0" fontId="9" fillId="2" borderId="39" xfId="1" applyFont="1" applyFill="1" applyBorder="1" applyAlignment="1" applyProtection="1">
      <alignment horizontal="distributed" vertical="center"/>
      <protection locked="0"/>
    </xf>
    <xf numFmtId="0" fontId="5" fillId="2" borderId="44" xfId="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shrinkToFit="1"/>
      <protection locked="0"/>
    </xf>
    <xf numFmtId="0" fontId="5" fillId="2" borderId="31" xfId="1" applyFont="1" applyFill="1" applyBorder="1" applyAlignment="1" applyProtection="1">
      <alignment horizontal="center" vertical="center" shrinkToFit="1"/>
      <protection locked="0"/>
    </xf>
    <xf numFmtId="0" fontId="5" fillId="2" borderId="32" xfId="1" applyFont="1" applyFill="1" applyBorder="1" applyAlignment="1" applyProtection="1">
      <alignment horizontal="center" vertical="center" shrinkToFit="1"/>
      <protection locked="0"/>
    </xf>
    <xf numFmtId="179" fontId="17" fillId="2" borderId="4" xfId="4" applyNumberFormat="1" applyFont="1" applyFill="1" applyBorder="1" applyAlignment="1" applyProtection="1">
      <alignment horizontal="center" vertical="center"/>
      <protection locked="0"/>
    </xf>
    <xf numFmtId="179" fontId="17" fillId="4" borderId="4" xfId="4" applyNumberFormat="1" applyFont="1" applyFill="1" applyBorder="1" applyAlignment="1" applyProtection="1">
      <alignment horizontal="center" vertical="center"/>
    </xf>
    <xf numFmtId="0" fontId="12" fillId="2" borderId="5" xfId="1" applyFont="1" applyFill="1" applyBorder="1" applyAlignment="1" applyProtection="1">
      <alignment horizontal="left" vertical="center" wrapText="1"/>
      <protection locked="0"/>
    </xf>
    <xf numFmtId="0" fontId="12" fillId="2" borderId="14" xfId="1" applyFont="1" applyFill="1" applyBorder="1" applyAlignment="1" applyProtection="1">
      <alignment horizontal="left" vertical="center" wrapText="1"/>
      <protection locked="0"/>
    </xf>
    <xf numFmtId="0" fontId="12" fillId="2" borderId="31" xfId="1" applyFont="1" applyFill="1" applyBorder="1" applyAlignment="1" applyProtection="1">
      <alignment horizontal="left" vertical="center" wrapText="1"/>
      <protection locked="0"/>
    </xf>
    <xf numFmtId="0" fontId="12" fillId="2" borderId="32" xfId="1" applyFont="1" applyFill="1" applyBorder="1" applyAlignment="1" applyProtection="1">
      <alignment horizontal="left" vertical="center" wrapText="1"/>
      <protection locked="0"/>
    </xf>
    <xf numFmtId="179" fontId="31" fillId="2" borderId="75" xfId="4" applyNumberFormat="1" applyFont="1" applyFill="1" applyBorder="1" applyAlignment="1" applyProtection="1">
      <alignment horizontal="center" vertical="center"/>
      <protection locked="0"/>
    </xf>
    <xf numFmtId="0" fontId="9" fillId="2" borderId="41" xfId="1" applyFont="1" applyFill="1" applyBorder="1" applyAlignment="1" applyProtection="1">
      <alignment horizontal="center" vertical="center" wrapText="1"/>
      <protection locked="0"/>
    </xf>
    <xf numFmtId="0" fontId="9" fillId="2" borderId="42" xfId="1" applyFont="1" applyFill="1" applyBorder="1" applyAlignment="1" applyProtection="1">
      <alignment horizontal="center" vertical="center" wrapText="1"/>
      <protection locked="0"/>
    </xf>
    <xf numFmtId="0" fontId="9" fillId="2" borderId="39" xfId="1" applyFont="1" applyFill="1" applyBorder="1" applyAlignment="1" applyProtection="1">
      <alignment horizontal="center" vertical="center" wrapText="1"/>
      <protection locked="0"/>
    </xf>
    <xf numFmtId="0" fontId="9" fillId="2" borderId="32" xfId="1" applyFont="1" applyFill="1" applyBorder="1" applyAlignment="1" applyProtection="1">
      <alignment horizontal="center" vertical="center" wrapText="1"/>
      <protection locked="0"/>
    </xf>
    <xf numFmtId="0" fontId="13" fillId="6" borderId="98" xfId="1" applyFont="1" applyFill="1" applyBorder="1" applyAlignment="1" applyProtection="1">
      <alignment horizontal="center" vertical="center"/>
      <protection locked="0"/>
    </xf>
    <xf numFmtId="0" fontId="13" fillId="6" borderId="76" xfId="1" applyFont="1" applyFill="1" applyBorder="1" applyAlignment="1" applyProtection="1">
      <alignment horizontal="center" vertical="center"/>
      <protection locked="0"/>
    </xf>
    <xf numFmtId="0" fontId="12" fillId="2" borderId="98" xfId="1" applyFont="1" applyFill="1" applyBorder="1" applyAlignment="1" applyProtection="1">
      <alignment horizontal="center" vertical="center"/>
      <protection locked="0"/>
    </xf>
    <xf numFmtId="0" fontId="12" fillId="2" borderId="76" xfId="1" applyFont="1" applyFill="1" applyBorder="1" applyAlignment="1" applyProtection="1">
      <alignment horizontal="center" vertical="center"/>
      <protection locked="0"/>
    </xf>
    <xf numFmtId="0" fontId="12" fillId="2" borderId="107" xfId="1" applyFont="1" applyFill="1" applyBorder="1" applyAlignment="1" applyProtection="1">
      <alignment horizontal="center" vertical="center"/>
      <protection locked="0"/>
    </xf>
    <xf numFmtId="0" fontId="12" fillId="2" borderId="108" xfId="1" applyFont="1" applyFill="1" applyBorder="1" applyAlignment="1" applyProtection="1">
      <alignment horizontal="center" vertical="center"/>
      <protection locked="0"/>
    </xf>
    <xf numFmtId="0" fontId="25" fillId="2" borderId="4" xfId="1" applyFont="1" applyFill="1" applyBorder="1" applyAlignment="1" applyProtection="1">
      <alignment horizontal="center" vertical="center" textRotation="255" wrapText="1"/>
      <protection locked="0"/>
    </xf>
    <xf numFmtId="0" fontId="25" fillId="2" borderId="53"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left" vertical="center" shrinkToFit="1"/>
      <protection locked="0"/>
    </xf>
    <xf numFmtId="0" fontId="5" fillId="2" borderId="0" xfId="1" applyFont="1" applyFill="1" applyBorder="1" applyAlignment="1" applyProtection="1">
      <alignment horizontal="left" vertical="center" shrinkToFit="1"/>
      <protection locked="0"/>
    </xf>
    <xf numFmtId="0" fontId="5" fillId="2" borderId="13" xfId="1" applyFont="1" applyFill="1" applyBorder="1" applyAlignment="1" applyProtection="1">
      <alignment horizontal="left" vertical="center" shrinkToFit="1"/>
      <protection locked="0"/>
    </xf>
    <xf numFmtId="0" fontId="5" fillId="2" borderId="9" xfId="1" applyFont="1" applyFill="1" applyBorder="1" applyAlignment="1" applyProtection="1">
      <alignment horizontal="left" vertical="center" shrinkToFit="1"/>
      <protection locked="0"/>
    </xf>
    <xf numFmtId="0" fontId="5" fillId="2" borderId="10" xfId="1" applyFont="1" applyFill="1" applyBorder="1" applyAlignment="1" applyProtection="1">
      <alignment horizontal="left" vertical="center" shrinkToFit="1"/>
      <protection locked="0"/>
    </xf>
    <xf numFmtId="0" fontId="5" fillId="2" borderId="11" xfId="1" applyFont="1" applyFill="1" applyBorder="1" applyAlignment="1" applyProtection="1">
      <alignment horizontal="left" vertical="center" shrinkToFit="1"/>
      <protection locked="0"/>
    </xf>
    <xf numFmtId="0" fontId="12" fillId="2" borderId="109" xfId="1" applyFont="1" applyFill="1" applyBorder="1" applyAlignment="1" applyProtection="1">
      <alignment horizontal="center" vertical="center"/>
      <protection locked="0"/>
    </xf>
    <xf numFmtId="0" fontId="5" fillId="2" borderId="4" xfId="1" applyFont="1" applyFill="1" applyBorder="1" applyAlignment="1" applyProtection="1">
      <alignment horizontal="left" vertical="center" wrapText="1" shrinkToFit="1"/>
      <protection locked="0"/>
    </xf>
    <xf numFmtId="0" fontId="5" fillId="2" borderId="4" xfId="1" applyFont="1" applyFill="1" applyBorder="1" applyAlignment="1" applyProtection="1">
      <alignment horizontal="left" vertical="center" shrinkToFit="1"/>
      <protection locked="0"/>
    </xf>
    <xf numFmtId="0" fontId="5" fillId="2" borderId="53" xfId="1" applyFont="1" applyFill="1" applyBorder="1" applyAlignment="1" applyProtection="1">
      <alignment horizontal="left" vertical="center" shrinkToFit="1"/>
      <protection locked="0"/>
    </xf>
    <xf numFmtId="0" fontId="12" fillId="2" borderId="5" xfId="1" applyFont="1" applyFill="1" applyBorder="1" applyAlignment="1" applyProtection="1">
      <alignment horizontal="center" vertical="center" textRotation="255" wrapText="1"/>
      <protection locked="0"/>
    </xf>
    <xf numFmtId="0" fontId="12" fillId="2" borderId="6" xfId="1" applyFont="1" applyFill="1" applyBorder="1" applyAlignment="1" applyProtection="1">
      <alignment horizontal="center" vertical="center" textRotation="255" wrapText="1"/>
      <protection locked="0"/>
    </xf>
    <xf numFmtId="0" fontId="12" fillId="2" borderId="14" xfId="1" applyFont="1" applyFill="1" applyBorder="1" applyAlignment="1" applyProtection="1">
      <alignment horizontal="center" vertical="center" textRotation="255" wrapText="1"/>
      <protection locked="0"/>
    </xf>
    <xf numFmtId="0" fontId="12" fillId="2" borderId="0" xfId="1" applyFont="1" applyFill="1" applyBorder="1" applyAlignment="1" applyProtection="1">
      <alignment horizontal="center" vertical="center" textRotation="255" wrapText="1"/>
      <protection locked="0"/>
    </xf>
    <xf numFmtId="0" fontId="12" fillId="2" borderId="9" xfId="1" applyFont="1" applyFill="1" applyBorder="1" applyAlignment="1" applyProtection="1">
      <alignment horizontal="center" vertical="center" textRotation="255" wrapText="1"/>
      <protection locked="0"/>
    </xf>
    <xf numFmtId="0" fontId="12" fillId="2" borderId="10" xfId="1" applyFont="1" applyFill="1" applyBorder="1" applyAlignment="1" applyProtection="1">
      <alignment horizontal="center" vertical="center" textRotation="255" wrapText="1"/>
      <protection locked="0"/>
    </xf>
    <xf numFmtId="0" fontId="13" fillId="4" borderId="98" xfId="1" applyFont="1" applyFill="1" applyBorder="1" applyAlignment="1" applyProtection="1">
      <alignment horizontal="center" vertical="center"/>
    </xf>
    <xf numFmtId="0" fontId="9" fillId="2" borderId="44" xfId="1" applyFont="1" applyFill="1" applyBorder="1" applyAlignment="1" applyProtection="1">
      <alignment horizontal="left" vertical="center" shrinkToFit="1"/>
      <protection locked="0"/>
    </xf>
    <xf numFmtId="0" fontId="9" fillId="2" borderId="42" xfId="1" applyFont="1" applyFill="1" applyBorder="1" applyAlignment="1" applyProtection="1">
      <alignment horizontal="left" vertical="center" shrinkToFit="1"/>
      <protection locked="0"/>
    </xf>
    <xf numFmtId="0" fontId="9" fillId="2" borderId="14"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left" vertical="center" shrinkToFit="1"/>
      <protection locked="0"/>
    </xf>
    <xf numFmtId="0" fontId="13" fillId="6" borderId="6" xfId="1" applyFont="1" applyFill="1" applyBorder="1" applyAlignment="1" applyProtection="1">
      <alignment horizontal="center" vertical="center"/>
      <protection locked="0"/>
    </xf>
    <xf numFmtId="0" fontId="5" fillId="2" borderId="0" xfId="3" applyFont="1" applyFill="1" applyBorder="1" applyAlignment="1" applyProtection="1">
      <alignment horizontal="left" vertical="center" wrapText="1"/>
      <protection locked="0"/>
    </xf>
    <xf numFmtId="0" fontId="5" fillId="2" borderId="0" xfId="5" applyFont="1" applyFill="1" applyBorder="1" applyAlignment="1" applyProtection="1">
      <alignment horizontal="left" vertical="center" wrapText="1"/>
      <protection locked="0"/>
    </xf>
    <xf numFmtId="0" fontId="5" fillId="2" borderId="0" xfId="5" applyFont="1" applyFill="1" applyAlignment="1" applyProtection="1">
      <alignment horizontal="left" vertical="center" wrapText="1"/>
      <protection locked="0"/>
    </xf>
    <xf numFmtId="0" fontId="5" fillId="2" borderId="0" xfId="3" applyFont="1" applyFill="1" applyAlignment="1" applyProtection="1">
      <alignment horizontal="left" vertical="center"/>
      <protection locked="0"/>
    </xf>
    <xf numFmtId="0" fontId="9" fillId="8" borderId="110" xfId="1" applyFont="1" applyFill="1" applyBorder="1" applyAlignment="1" applyProtection="1">
      <alignment horizontal="center" vertical="center" wrapText="1"/>
      <protection locked="0"/>
    </xf>
    <xf numFmtId="0" fontId="9" fillId="8" borderId="72" xfId="1" applyFont="1" applyFill="1" applyBorder="1" applyAlignment="1" applyProtection="1">
      <alignment horizontal="center" vertical="center" wrapText="1"/>
      <protection locked="0"/>
    </xf>
    <xf numFmtId="0" fontId="9" fillId="8" borderId="111" xfId="1" applyFont="1" applyFill="1" applyBorder="1" applyAlignment="1" applyProtection="1">
      <alignment horizontal="center" vertical="center" wrapText="1"/>
      <protection locked="0"/>
    </xf>
    <xf numFmtId="0" fontId="9" fillId="8" borderId="73" xfId="1" applyFont="1" applyFill="1" applyBorder="1" applyAlignment="1" applyProtection="1">
      <alignment horizontal="center" vertical="center" wrapText="1"/>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52" xfId="1" applyFont="1" applyFill="1" applyBorder="1" applyAlignment="1">
      <alignment horizontal="center" vertical="center"/>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2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151</xdr:row>
          <xdr:rowOff>171450</xdr:rowOff>
        </xdr:from>
        <xdr:to>
          <xdr:col>3</xdr:col>
          <xdr:colOff>104775</xdr:colOff>
          <xdr:row>153</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152</xdr:row>
          <xdr:rowOff>171450</xdr:rowOff>
        </xdr:from>
        <xdr:to>
          <xdr:col>3</xdr:col>
          <xdr:colOff>104775</xdr:colOff>
          <xdr:row>154</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128</xdr:row>
          <xdr:rowOff>161925</xdr:rowOff>
        </xdr:from>
        <xdr:to>
          <xdr:col>8</xdr:col>
          <xdr:colOff>9525</xdr:colOff>
          <xdr:row>131</xdr:row>
          <xdr:rowOff>161925</xdr:rowOff>
        </xdr:to>
        <xdr:grpSp>
          <xdr:nvGrpSpPr>
            <xdr:cNvPr id="4" name="Group 46"/>
            <xdr:cNvGrpSpPr>
              <a:grpSpLocks/>
            </xdr:cNvGrpSpPr>
          </xdr:nvGrpSpPr>
          <xdr:grpSpPr bwMode="auto">
            <a:xfrm>
              <a:off x="438150" y="22488525"/>
              <a:ext cx="609600" cy="542925"/>
              <a:chOff x="47" y="2321"/>
              <a:chExt cx="77" cy="57"/>
            </a:xfrm>
          </xdr:grpSpPr>
          <xdr:sp macro="" textlink="">
            <xdr:nvSpPr>
              <xdr:cNvPr id="5123" name="Check Box 3" hidden="1">
                <a:extLst>
                  <a:ext uri="{63B3BB69-23CF-44E3-9099-C40C66FF867C}">
                    <a14:compatExt spid="_x0000_s5123"/>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24" name="Check Box 4" hidden="1">
                <a:extLst>
                  <a:ext uri="{63B3BB69-23CF-44E3-9099-C40C66FF867C}">
                    <a14:compatExt spid="_x0000_s5124"/>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25" name="Check Box 5" hidden="1">
                <a:extLst>
                  <a:ext uri="{63B3BB69-23CF-44E3-9099-C40C66FF867C}">
                    <a14:compatExt spid="_x0000_s5125"/>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122</xdr:row>
          <xdr:rowOff>161925</xdr:rowOff>
        </xdr:from>
        <xdr:to>
          <xdr:col>8</xdr:col>
          <xdr:colOff>9525</xdr:colOff>
          <xdr:row>125</xdr:row>
          <xdr:rowOff>161925</xdr:rowOff>
        </xdr:to>
        <xdr:grpSp>
          <xdr:nvGrpSpPr>
            <xdr:cNvPr id="8" name="Group 47"/>
            <xdr:cNvGrpSpPr>
              <a:grpSpLocks/>
            </xdr:cNvGrpSpPr>
          </xdr:nvGrpSpPr>
          <xdr:grpSpPr bwMode="auto">
            <a:xfrm>
              <a:off x="438150" y="21402675"/>
              <a:ext cx="609600" cy="542925"/>
              <a:chOff x="47" y="2321"/>
              <a:chExt cx="77" cy="57"/>
            </a:xfrm>
          </xdr:grpSpPr>
          <xdr:sp macro="" textlink="">
            <xdr:nvSpPr>
              <xdr:cNvPr id="5126" name="Check Box 6" hidden="1">
                <a:extLst>
                  <a:ext uri="{63B3BB69-23CF-44E3-9099-C40C66FF867C}">
                    <a14:compatExt spid="_x0000_s5126"/>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27" name="Check Box 7" hidden="1">
                <a:extLst>
                  <a:ext uri="{63B3BB69-23CF-44E3-9099-C40C66FF867C}">
                    <a14:compatExt spid="_x0000_s5127"/>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28" name="Check Box 8" hidden="1">
                <a:extLst>
                  <a:ext uri="{63B3BB69-23CF-44E3-9099-C40C66FF867C}">
                    <a14:compatExt spid="_x0000_s5128"/>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125</xdr:row>
          <xdr:rowOff>161925</xdr:rowOff>
        </xdr:from>
        <xdr:to>
          <xdr:col>8</xdr:col>
          <xdr:colOff>9525</xdr:colOff>
          <xdr:row>128</xdr:row>
          <xdr:rowOff>161925</xdr:rowOff>
        </xdr:to>
        <xdr:grpSp>
          <xdr:nvGrpSpPr>
            <xdr:cNvPr id="12" name="Group 51"/>
            <xdr:cNvGrpSpPr>
              <a:grpSpLocks/>
            </xdr:cNvGrpSpPr>
          </xdr:nvGrpSpPr>
          <xdr:grpSpPr bwMode="auto">
            <a:xfrm>
              <a:off x="438150" y="21945600"/>
              <a:ext cx="609600" cy="542925"/>
              <a:chOff x="47" y="2321"/>
              <a:chExt cx="77" cy="57"/>
            </a:xfrm>
          </xdr:grpSpPr>
          <xdr:sp macro="" textlink="">
            <xdr:nvSpPr>
              <xdr:cNvPr id="5129" name="Check Box 9" hidden="1">
                <a:extLst>
                  <a:ext uri="{63B3BB69-23CF-44E3-9099-C40C66FF867C}">
                    <a14:compatExt spid="_x0000_s5129"/>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30" name="Check Box 10" hidden="1">
                <a:extLst>
                  <a:ext uri="{63B3BB69-23CF-44E3-9099-C40C66FF867C}">
                    <a14:compatExt spid="_x0000_s5130"/>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31" name="Check Box 11" hidden="1">
                <a:extLst>
                  <a:ext uri="{63B3BB69-23CF-44E3-9099-C40C66FF867C}">
                    <a14:compatExt spid="_x0000_s5131"/>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117</xdr:row>
          <xdr:rowOff>180975</xdr:rowOff>
        </xdr:from>
        <xdr:to>
          <xdr:col>6</xdr:col>
          <xdr:colOff>0</xdr:colOff>
          <xdr:row>119</xdr:row>
          <xdr:rowOff>9525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117</xdr:row>
          <xdr:rowOff>180975</xdr:rowOff>
        </xdr:from>
        <xdr:to>
          <xdr:col>23</xdr:col>
          <xdr:colOff>19050</xdr:colOff>
          <xdr:row>119</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65</xdr:row>
          <xdr:rowOff>180975</xdr:rowOff>
        </xdr:from>
        <xdr:to>
          <xdr:col>11</xdr:col>
          <xdr:colOff>76200</xdr:colOff>
          <xdr:row>68</xdr:row>
          <xdr:rowOff>28575</xdr:rowOff>
        </xdr:to>
        <xdr:grpSp>
          <xdr:nvGrpSpPr>
            <xdr:cNvPr id="18" name="Group 182"/>
            <xdr:cNvGrpSpPr>
              <a:grpSpLocks/>
            </xdr:cNvGrpSpPr>
          </xdr:nvGrpSpPr>
          <xdr:grpSpPr bwMode="auto">
            <a:xfrm>
              <a:off x="561975" y="11029950"/>
              <a:ext cx="923925" cy="381000"/>
              <a:chOff x="59" y="1080"/>
              <a:chExt cx="97" cy="40"/>
            </a:xfrm>
          </xdr:grpSpPr>
          <xdr:sp macro="" textlink="">
            <xdr:nvSpPr>
              <xdr:cNvPr id="5134" name="Check Box 14" hidden="1">
                <a:extLst>
                  <a:ext uri="{63B3BB69-23CF-44E3-9099-C40C66FF867C}">
                    <a14:compatExt spid="_x0000_s5134"/>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5" name="Check Box 15" hidden="1">
                <a:extLst>
                  <a:ext uri="{63B3BB69-23CF-44E3-9099-C40C66FF867C}">
                    <a14:compatExt spid="_x0000_s5135"/>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38100</xdr:colOff>
          <xdr:row>80</xdr:row>
          <xdr:rowOff>152400</xdr:rowOff>
        </xdr:to>
        <xdr:grpSp>
          <xdr:nvGrpSpPr>
            <xdr:cNvPr id="22" name="Group 157"/>
            <xdr:cNvGrpSpPr>
              <a:grpSpLocks/>
            </xdr:cNvGrpSpPr>
          </xdr:nvGrpSpPr>
          <xdr:grpSpPr bwMode="auto">
            <a:xfrm>
              <a:off x="457200" y="13401675"/>
              <a:ext cx="1114425" cy="495300"/>
              <a:chOff x="122" y="1419"/>
              <a:chExt cx="146" cy="52"/>
            </a:xfrm>
          </xdr:grpSpPr>
          <xdr:sp macro="" textlink="">
            <xdr:nvSpPr>
              <xdr:cNvPr id="5137" name="Check Box 17" hidden="1">
                <a:extLst>
                  <a:ext uri="{63B3BB69-23CF-44E3-9099-C40C66FF867C}">
                    <a14:compatExt spid="_x0000_s513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8" name="Check Box 18" hidden="1">
                <a:extLst>
                  <a:ext uri="{63B3BB69-23CF-44E3-9099-C40C66FF867C}">
                    <a14:compatExt spid="_x0000_s513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39" name="Check Box 19" hidden="1">
                <a:extLst>
                  <a:ext uri="{63B3BB69-23CF-44E3-9099-C40C66FF867C}">
                    <a14:compatExt spid="_x0000_s513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76200</xdr:colOff>
          <xdr:row>83</xdr:row>
          <xdr:rowOff>152400</xdr:rowOff>
        </xdr:to>
        <xdr:grpSp>
          <xdr:nvGrpSpPr>
            <xdr:cNvPr id="26" name="Group 166"/>
            <xdr:cNvGrpSpPr>
              <a:grpSpLocks/>
            </xdr:cNvGrpSpPr>
          </xdr:nvGrpSpPr>
          <xdr:grpSpPr bwMode="auto">
            <a:xfrm>
              <a:off x="457200" y="13944600"/>
              <a:ext cx="1152525" cy="495300"/>
              <a:chOff x="122" y="1419"/>
              <a:chExt cx="146" cy="52"/>
            </a:xfrm>
          </xdr:grpSpPr>
          <xdr:sp macro="" textlink="">
            <xdr:nvSpPr>
              <xdr:cNvPr id="5140" name="Check Box 20" hidden="1">
                <a:extLst>
                  <a:ext uri="{63B3BB69-23CF-44E3-9099-C40C66FF867C}">
                    <a14:compatExt spid="_x0000_s514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1" name="Check Box 21" hidden="1">
                <a:extLst>
                  <a:ext uri="{63B3BB69-23CF-44E3-9099-C40C66FF867C}">
                    <a14:compatExt spid="_x0000_s514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2" name="Check Box 22" hidden="1">
                <a:extLst>
                  <a:ext uri="{63B3BB69-23CF-44E3-9099-C40C66FF867C}">
                    <a14:compatExt spid="_x0000_s514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30" name="Group 170"/>
            <xdr:cNvGrpSpPr>
              <a:grpSpLocks/>
            </xdr:cNvGrpSpPr>
          </xdr:nvGrpSpPr>
          <xdr:grpSpPr bwMode="auto">
            <a:xfrm>
              <a:off x="457200" y="14487525"/>
              <a:ext cx="1152525" cy="495300"/>
              <a:chOff x="122" y="1419"/>
              <a:chExt cx="146" cy="52"/>
            </a:xfrm>
          </xdr:grpSpPr>
          <xdr:sp macro="" textlink="">
            <xdr:nvSpPr>
              <xdr:cNvPr id="5143" name="Check Box 23" hidden="1">
                <a:extLst>
                  <a:ext uri="{63B3BB69-23CF-44E3-9099-C40C66FF867C}">
                    <a14:compatExt spid="_x0000_s514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4" name="Check Box 24" hidden="1">
                <a:extLst>
                  <a:ext uri="{63B3BB69-23CF-44E3-9099-C40C66FF867C}">
                    <a14:compatExt spid="_x0000_s514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5" name="Check Box 25" hidden="1">
                <a:extLst>
                  <a:ext uri="{63B3BB69-23CF-44E3-9099-C40C66FF867C}">
                    <a14:compatExt spid="_x0000_s514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57150</xdr:colOff>
          <xdr:row>89</xdr:row>
          <xdr:rowOff>152400</xdr:rowOff>
        </xdr:to>
        <xdr:grpSp>
          <xdr:nvGrpSpPr>
            <xdr:cNvPr id="34" name="Group 174"/>
            <xdr:cNvGrpSpPr>
              <a:grpSpLocks/>
            </xdr:cNvGrpSpPr>
          </xdr:nvGrpSpPr>
          <xdr:grpSpPr bwMode="auto">
            <a:xfrm>
              <a:off x="457200" y="15030450"/>
              <a:ext cx="1133475" cy="495300"/>
              <a:chOff x="122" y="1419"/>
              <a:chExt cx="146" cy="52"/>
            </a:xfrm>
          </xdr:grpSpPr>
          <xdr:sp macro="" textlink="">
            <xdr:nvSpPr>
              <xdr:cNvPr id="5146" name="Check Box 26" hidden="1">
                <a:extLst>
                  <a:ext uri="{63B3BB69-23CF-44E3-9099-C40C66FF867C}">
                    <a14:compatExt spid="_x0000_s514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7" name="Check Box 27" hidden="1">
                <a:extLst>
                  <a:ext uri="{63B3BB69-23CF-44E3-9099-C40C66FF867C}">
                    <a14:compatExt spid="_x0000_s514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8" name="Check Box 28" hidden="1">
                <a:extLst>
                  <a:ext uri="{63B3BB69-23CF-44E3-9099-C40C66FF867C}">
                    <a14:compatExt spid="_x0000_s514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38" name="Group 178"/>
            <xdr:cNvGrpSpPr>
              <a:grpSpLocks/>
            </xdr:cNvGrpSpPr>
          </xdr:nvGrpSpPr>
          <xdr:grpSpPr bwMode="auto">
            <a:xfrm>
              <a:off x="457200" y="15573375"/>
              <a:ext cx="1152525" cy="495300"/>
              <a:chOff x="122" y="1419"/>
              <a:chExt cx="146" cy="52"/>
            </a:xfrm>
          </xdr:grpSpPr>
          <xdr:sp macro="" textlink="">
            <xdr:nvSpPr>
              <xdr:cNvPr id="5149" name="Check Box 29" hidden="1">
                <a:extLst>
                  <a:ext uri="{63B3BB69-23CF-44E3-9099-C40C66FF867C}">
                    <a14:compatExt spid="_x0000_s514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0" name="Check Box 30" hidden="1">
                <a:extLst>
                  <a:ext uri="{63B3BB69-23CF-44E3-9099-C40C66FF867C}">
                    <a14:compatExt spid="_x0000_s515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1" name="Check Box 31" hidden="1">
                <a:extLst>
                  <a:ext uri="{63B3BB69-23CF-44E3-9099-C40C66FF867C}">
                    <a14:compatExt spid="_x0000_s515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101</xdr:row>
          <xdr:rowOff>9525</xdr:rowOff>
        </xdr:from>
        <xdr:to>
          <xdr:col>14</xdr:col>
          <xdr:colOff>19050</xdr:colOff>
          <xdr:row>103</xdr:row>
          <xdr:rowOff>142875</xdr:rowOff>
        </xdr:to>
        <xdr:grpSp>
          <xdr:nvGrpSpPr>
            <xdr:cNvPr id="42" name="Group 183"/>
            <xdr:cNvGrpSpPr>
              <a:grpSpLocks/>
            </xdr:cNvGrpSpPr>
          </xdr:nvGrpSpPr>
          <xdr:grpSpPr bwMode="auto">
            <a:xfrm>
              <a:off x="409575" y="17497425"/>
              <a:ext cx="1390650" cy="495300"/>
              <a:chOff x="122" y="1419"/>
              <a:chExt cx="146" cy="52"/>
            </a:xfrm>
          </xdr:grpSpPr>
          <xdr:sp macro="" textlink="">
            <xdr:nvSpPr>
              <xdr:cNvPr id="5152" name="Check Box 32" hidden="1">
                <a:extLst>
                  <a:ext uri="{63B3BB69-23CF-44E3-9099-C40C66FF867C}">
                    <a14:compatExt spid="_x0000_s515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3" name="Check Box 33" hidden="1">
                <a:extLst>
                  <a:ext uri="{63B3BB69-23CF-44E3-9099-C40C66FF867C}">
                    <a14:compatExt spid="_x0000_s515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4" name="Check Box 34" hidden="1">
                <a:extLst>
                  <a:ext uri="{63B3BB69-23CF-44E3-9099-C40C66FF867C}">
                    <a14:compatExt spid="_x0000_s515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104</xdr:row>
          <xdr:rowOff>9525</xdr:rowOff>
        </xdr:from>
        <xdr:to>
          <xdr:col>13</xdr:col>
          <xdr:colOff>85725</xdr:colOff>
          <xdr:row>106</xdr:row>
          <xdr:rowOff>142875</xdr:rowOff>
        </xdr:to>
        <xdr:grpSp>
          <xdr:nvGrpSpPr>
            <xdr:cNvPr id="46" name="Group 187"/>
            <xdr:cNvGrpSpPr>
              <a:grpSpLocks/>
            </xdr:cNvGrpSpPr>
          </xdr:nvGrpSpPr>
          <xdr:grpSpPr bwMode="auto">
            <a:xfrm>
              <a:off x="409575" y="18040350"/>
              <a:ext cx="1333500" cy="495300"/>
              <a:chOff x="122" y="1419"/>
              <a:chExt cx="146" cy="52"/>
            </a:xfrm>
          </xdr:grpSpPr>
          <xdr:sp macro="" textlink="">
            <xdr:nvSpPr>
              <xdr:cNvPr id="5155" name="Check Box 35" hidden="1">
                <a:extLst>
                  <a:ext uri="{63B3BB69-23CF-44E3-9099-C40C66FF867C}">
                    <a14:compatExt spid="_x0000_s515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6" name="Check Box 36" hidden="1">
                <a:extLst>
                  <a:ext uri="{63B3BB69-23CF-44E3-9099-C40C66FF867C}">
                    <a14:compatExt spid="_x0000_s515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7" name="Check Box 37" hidden="1">
                <a:extLst>
                  <a:ext uri="{63B3BB69-23CF-44E3-9099-C40C66FF867C}">
                    <a14:compatExt spid="_x0000_s515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107</xdr:row>
          <xdr:rowOff>9525</xdr:rowOff>
        </xdr:from>
        <xdr:to>
          <xdr:col>14</xdr:col>
          <xdr:colOff>19050</xdr:colOff>
          <xdr:row>109</xdr:row>
          <xdr:rowOff>142875</xdr:rowOff>
        </xdr:to>
        <xdr:grpSp>
          <xdr:nvGrpSpPr>
            <xdr:cNvPr id="50" name="Group 191"/>
            <xdr:cNvGrpSpPr>
              <a:grpSpLocks/>
            </xdr:cNvGrpSpPr>
          </xdr:nvGrpSpPr>
          <xdr:grpSpPr bwMode="auto">
            <a:xfrm>
              <a:off x="409575" y="18583275"/>
              <a:ext cx="1390650" cy="495300"/>
              <a:chOff x="122" y="1419"/>
              <a:chExt cx="146" cy="52"/>
            </a:xfrm>
          </xdr:grpSpPr>
          <xdr:sp macro="" textlink="">
            <xdr:nvSpPr>
              <xdr:cNvPr id="5158" name="Check Box 38" hidden="1">
                <a:extLst>
                  <a:ext uri="{63B3BB69-23CF-44E3-9099-C40C66FF867C}">
                    <a14:compatExt spid="_x0000_s515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9" name="Check Box 39" hidden="1">
                <a:extLst>
                  <a:ext uri="{63B3BB69-23CF-44E3-9099-C40C66FF867C}">
                    <a14:compatExt spid="_x0000_s515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0" name="Check Box 40" hidden="1">
                <a:extLst>
                  <a:ext uri="{63B3BB69-23CF-44E3-9099-C40C66FF867C}">
                    <a14:compatExt spid="_x0000_s516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110</xdr:row>
          <xdr:rowOff>9525</xdr:rowOff>
        </xdr:from>
        <xdr:to>
          <xdr:col>14</xdr:col>
          <xdr:colOff>19050</xdr:colOff>
          <xdr:row>112</xdr:row>
          <xdr:rowOff>142875</xdr:rowOff>
        </xdr:to>
        <xdr:grpSp>
          <xdr:nvGrpSpPr>
            <xdr:cNvPr id="54" name="Group 195"/>
            <xdr:cNvGrpSpPr>
              <a:grpSpLocks/>
            </xdr:cNvGrpSpPr>
          </xdr:nvGrpSpPr>
          <xdr:grpSpPr bwMode="auto">
            <a:xfrm>
              <a:off x="409575" y="19126200"/>
              <a:ext cx="1390650" cy="495300"/>
              <a:chOff x="122" y="1419"/>
              <a:chExt cx="146" cy="52"/>
            </a:xfrm>
          </xdr:grpSpPr>
          <xdr:sp macro="" textlink="">
            <xdr:nvSpPr>
              <xdr:cNvPr id="5161" name="Check Box 41" hidden="1">
                <a:extLst>
                  <a:ext uri="{63B3BB69-23CF-44E3-9099-C40C66FF867C}">
                    <a14:compatExt spid="_x0000_s516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2" name="Check Box 42" hidden="1">
                <a:extLst>
                  <a:ext uri="{63B3BB69-23CF-44E3-9099-C40C66FF867C}">
                    <a14:compatExt spid="_x0000_s516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3" name="Check Box 43" hidden="1">
                <a:extLst>
                  <a:ext uri="{63B3BB69-23CF-44E3-9099-C40C66FF867C}">
                    <a14:compatExt spid="_x0000_s516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101</xdr:row>
          <xdr:rowOff>9525</xdr:rowOff>
        </xdr:from>
        <xdr:to>
          <xdr:col>40</xdr:col>
          <xdr:colOff>66675</xdr:colOff>
          <xdr:row>103</xdr:row>
          <xdr:rowOff>142875</xdr:rowOff>
        </xdr:to>
        <xdr:grpSp>
          <xdr:nvGrpSpPr>
            <xdr:cNvPr id="58" name="Group 203"/>
            <xdr:cNvGrpSpPr>
              <a:grpSpLocks/>
            </xdr:cNvGrpSpPr>
          </xdr:nvGrpSpPr>
          <xdr:grpSpPr bwMode="auto">
            <a:xfrm>
              <a:off x="4171950" y="17497425"/>
              <a:ext cx="1209675" cy="495300"/>
              <a:chOff x="122" y="1419"/>
              <a:chExt cx="146" cy="52"/>
            </a:xfrm>
          </xdr:grpSpPr>
          <xdr:sp macro="" textlink="">
            <xdr:nvSpPr>
              <xdr:cNvPr id="5164" name="Check Box 44" hidden="1">
                <a:extLst>
                  <a:ext uri="{63B3BB69-23CF-44E3-9099-C40C66FF867C}">
                    <a14:compatExt spid="_x0000_s516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5" name="Check Box 45" hidden="1">
                <a:extLst>
                  <a:ext uri="{63B3BB69-23CF-44E3-9099-C40C66FF867C}">
                    <a14:compatExt spid="_x0000_s516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6" name="Check Box 46" hidden="1">
                <a:extLst>
                  <a:ext uri="{63B3BB69-23CF-44E3-9099-C40C66FF867C}">
                    <a14:compatExt spid="_x0000_s516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104</xdr:row>
          <xdr:rowOff>9525</xdr:rowOff>
        </xdr:from>
        <xdr:to>
          <xdr:col>40</xdr:col>
          <xdr:colOff>66675</xdr:colOff>
          <xdr:row>106</xdr:row>
          <xdr:rowOff>142875</xdr:rowOff>
        </xdr:to>
        <xdr:grpSp>
          <xdr:nvGrpSpPr>
            <xdr:cNvPr id="62" name="Group 207"/>
            <xdr:cNvGrpSpPr>
              <a:grpSpLocks/>
            </xdr:cNvGrpSpPr>
          </xdr:nvGrpSpPr>
          <xdr:grpSpPr bwMode="auto">
            <a:xfrm>
              <a:off x="4171950" y="18040350"/>
              <a:ext cx="1209675" cy="495300"/>
              <a:chOff x="122" y="1419"/>
              <a:chExt cx="146" cy="52"/>
            </a:xfrm>
          </xdr:grpSpPr>
          <xdr:sp macro="" textlink="">
            <xdr:nvSpPr>
              <xdr:cNvPr id="5167" name="Check Box 47" hidden="1">
                <a:extLst>
                  <a:ext uri="{63B3BB69-23CF-44E3-9099-C40C66FF867C}">
                    <a14:compatExt spid="_x0000_s516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8" name="Check Box 48" hidden="1">
                <a:extLst>
                  <a:ext uri="{63B3BB69-23CF-44E3-9099-C40C66FF867C}">
                    <a14:compatExt spid="_x0000_s516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9" name="Check Box 49" hidden="1">
                <a:extLst>
                  <a:ext uri="{63B3BB69-23CF-44E3-9099-C40C66FF867C}">
                    <a14:compatExt spid="_x0000_s516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107</xdr:row>
          <xdr:rowOff>9525</xdr:rowOff>
        </xdr:from>
        <xdr:to>
          <xdr:col>40</xdr:col>
          <xdr:colOff>66675</xdr:colOff>
          <xdr:row>109</xdr:row>
          <xdr:rowOff>142875</xdr:rowOff>
        </xdr:to>
        <xdr:grpSp>
          <xdr:nvGrpSpPr>
            <xdr:cNvPr id="66" name="Group 211"/>
            <xdr:cNvGrpSpPr>
              <a:grpSpLocks/>
            </xdr:cNvGrpSpPr>
          </xdr:nvGrpSpPr>
          <xdr:grpSpPr bwMode="auto">
            <a:xfrm>
              <a:off x="4171950" y="18583275"/>
              <a:ext cx="1209675" cy="495300"/>
              <a:chOff x="122" y="1419"/>
              <a:chExt cx="146" cy="52"/>
            </a:xfrm>
          </xdr:grpSpPr>
          <xdr:sp macro="" textlink="">
            <xdr:nvSpPr>
              <xdr:cNvPr id="5170" name="Check Box 50" hidden="1">
                <a:extLst>
                  <a:ext uri="{63B3BB69-23CF-44E3-9099-C40C66FF867C}">
                    <a14:compatExt spid="_x0000_s517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1" name="Check Box 51" hidden="1">
                <a:extLst>
                  <a:ext uri="{63B3BB69-23CF-44E3-9099-C40C66FF867C}">
                    <a14:compatExt spid="_x0000_s517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2" name="Check Box 52" hidden="1">
                <a:extLst>
                  <a:ext uri="{63B3BB69-23CF-44E3-9099-C40C66FF867C}">
                    <a14:compatExt spid="_x0000_s517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110</xdr:row>
          <xdr:rowOff>9525</xdr:rowOff>
        </xdr:from>
        <xdr:to>
          <xdr:col>40</xdr:col>
          <xdr:colOff>66675</xdr:colOff>
          <xdr:row>112</xdr:row>
          <xdr:rowOff>142875</xdr:rowOff>
        </xdr:to>
        <xdr:grpSp>
          <xdr:nvGrpSpPr>
            <xdr:cNvPr id="70" name="Group 215"/>
            <xdr:cNvGrpSpPr>
              <a:grpSpLocks/>
            </xdr:cNvGrpSpPr>
          </xdr:nvGrpSpPr>
          <xdr:grpSpPr bwMode="auto">
            <a:xfrm>
              <a:off x="4171950" y="19126200"/>
              <a:ext cx="1209675" cy="495300"/>
              <a:chOff x="122" y="1419"/>
              <a:chExt cx="146" cy="52"/>
            </a:xfrm>
          </xdr:grpSpPr>
          <xdr:sp macro="" textlink="">
            <xdr:nvSpPr>
              <xdr:cNvPr id="5173" name="Check Box 53" hidden="1">
                <a:extLst>
                  <a:ext uri="{63B3BB69-23CF-44E3-9099-C40C66FF867C}">
                    <a14:compatExt spid="_x0000_s517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4" name="Check Box 54" hidden="1">
                <a:extLst>
                  <a:ext uri="{63B3BB69-23CF-44E3-9099-C40C66FF867C}">
                    <a14:compatExt spid="_x0000_s517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5" name="Check Box 55" hidden="1">
                <a:extLst>
                  <a:ext uri="{63B3BB69-23CF-44E3-9099-C40C66FF867C}">
                    <a14:compatExt spid="_x0000_s517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141</xdr:row>
          <xdr:rowOff>180975</xdr:rowOff>
        </xdr:from>
        <xdr:to>
          <xdr:col>17</xdr:col>
          <xdr:colOff>66675</xdr:colOff>
          <xdr:row>146</xdr:row>
          <xdr:rowOff>0</xdr:rowOff>
        </xdr:to>
        <xdr:grpSp>
          <xdr:nvGrpSpPr>
            <xdr:cNvPr id="74" name="Group 219"/>
            <xdr:cNvGrpSpPr>
              <a:grpSpLocks/>
            </xdr:cNvGrpSpPr>
          </xdr:nvGrpSpPr>
          <xdr:grpSpPr bwMode="auto">
            <a:xfrm>
              <a:off x="438150" y="24784050"/>
              <a:ext cx="1781175" cy="771525"/>
              <a:chOff x="44" y="3273"/>
              <a:chExt cx="187" cy="81"/>
            </a:xfrm>
          </xdr:grpSpPr>
          <xdr:sp macro="" textlink="">
            <xdr:nvSpPr>
              <xdr:cNvPr id="5176" name="Check Box 56" hidden="1">
                <a:extLst>
                  <a:ext uri="{63B3BB69-23CF-44E3-9099-C40C66FF867C}">
                    <a14:compatExt spid="_x0000_s5176"/>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5177" name="Check Box 57" hidden="1">
                <a:extLst>
                  <a:ext uri="{63B3BB69-23CF-44E3-9099-C40C66FF867C}">
                    <a14:compatExt spid="_x0000_s5177"/>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5178" name="Check Box 58" hidden="1">
                <a:extLst>
                  <a:ext uri="{63B3BB69-23CF-44E3-9099-C40C66FF867C}">
                    <a14:compatExt spid="_x0000_s5178"/>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5179" name="Check Box 59" hidden="1">
                <a:extLst>
                  <a:ext uri="{63B3BB69-23CF-44E3-9099-C40C66FF867C}">
                    <a14:compatExt spid="_x0000_s5179"/>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153</xdr:row>
          <xdr:rowOff>161925</xdr:rowOff>
        </xdr:from>
        <xdr:to>
          <xdr:col>3</xdr:col>
          <xdr:colOff>104775</xdr:colOff>
          <xdr:row>154</xdr:row>
          <xdr:rowOff>180975</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69</xdr:row>
          <xdr:rowOff>171450</xdr:rowOff>
        </xdr:from>
        <xdr:to>
          <xdr:col>23</xdr:col>
          <xdr:colOff>66675</xdr:colOff>
          <xdr:row>71</xdr:row>
          <xdr:rowOff>0</xdr:rowOff>
        </xdr:to>
        <xdr:grpSp>
          <xdr:nvGrpSpPr>
            <xdr:cNvPr id="80" name="Group 423"/>
            <xdr:cNvGrpSpPr>
              <a:grpSpLocks/>
            </xdr:cNvGrpSpPr>
          </xdr:nvGrpSpPr>
          <xdr:grpSpPr bwMode="auto">
            <a:xfrm>
              <a:off x="1857375" y="11706225"/>
              <a:ext cx="1123950" cy="342900"/>
              <a:chOff x="52" y="1195"/>
              <a:chExt cx="129" cy="27"/>
            </a:xfrm>
          </xdr:grpSpPr>
          <xdr:sp macro="" textlink="">
            <xdr:nvSpPr>
              <xdr:cNvPr id="5181" name="Check Box 61" hidden="1">
                <a:extLst>
                  <a:ext uri="{63B3BB69-23CF-44E3-9099-C40C66FF867C}">
                    <a14:compatExt spid="_x0000_s5181"/>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5182" name="Check Box 62" hidden="1">
                <a:extLst>
                  <a:ext uri="{63B3BB69-23CF-44E3-9099-C40C66FF867C}">
                    <a14:compatExt spid="_x0000_s5182"/>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151</xdr:row>
          <xdr:rowOff>171450</xdr:rowOff>
        </xdr:from>
        <xdr:to>
          <xdr:col>3</xdr:col>
          <xdr:colOff>104775</xdr:colOff>
          <xdr:row>153</xdr:row>
          <xdr:rowOff>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152</xdr:row>
          <xdr:rowOff>171450</xdr:rowOff>
        </xdr:from>
        <xdr:to>
          <xdr:col>3</xdr:col>
          <xdr:colOff>104775</xdr:colOff>
          <xdr:row>154</xdr:row>
          <xdr:rowOff>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128</xdr:row>
          <xdr:rowOff>161925</xdr:rowOff>
        </xdr:from>
        <xdr:to>
          <xdr:col>8</xdr:col>
          <xdr:colOff>9525</xdr:colOff>
          <xdr:row>131</xdr:row>
          <xdr:rowOff>161925</xdr:rowOff>
        </xdr:to>
        <xdr:grpSp>
          <xdr:nvGrpSpPr>
            <xdr:cNvPr id="4" name="Group 46"/>
            <xdr:cNvGrpSpPr>
              <a:grpSpLocks/>
            </xdr:cNvGrpSpPr>
          </xdr:nvGrpSpPr>
          <xdr:grpSpPr bwMode="auto">
            <a:xfrm>
              <a:off x="438150" y="22488525"/>
              <a:ext cx="609600" cy="542925"/>
              <a:chOff x="47" y="2321"/>
              <a:chExt cx="77" cy="57"/>
            </a:xfrm>
          </xdr:grpSpPr>
          <xdr:sp macro="" textlink="">
            <xdr:nvSpPr>
              <xdr:cNvPr id="6147" name="Check Box 3" hidden="1">
                <a:extLst>
                  <a:ext uri="{63B3BB69-23CF-44E3-9099-C40C66FF867C}">
                    <a14:compatExt spid="_x0000_s6147"/>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48" name="Check Box 4" hidden="1">
                <a:extLst>
                  <a:ext uri="{63B3BB69-23CF-44E3-9099-C40C66FF867C}">
                    <a14:compatExt spid="_x0000_s6148"/>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49" name="Check Box 5" hidden="1">
                <a:extLst>
                  <a:ext uri="{63B3BB69-23CF-44E3-9099-C40C66FF867C}">
                    <a14:compatExt spid="_x0000_s6149"/>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122</xdr:row>
          <xdr:rowOff>161925</xdr:rowOff>
        </xdr:from>
        <xdr:to>
          <xdr:col>8</xdr:col>
          <xdr:colOff>9525</xdr:colOff>
          <xdr:row>125</xdr:row>
          <xdr:rowOff>161925</xdr:rowOff>
        </xdr:to>
        <xdr:grpSp>
          <xdr:nvGrpSpPr>
            <xdr:cNvPr id="8" name="Group 47"/>
            <xdr:cNvGrpSpPr>
              <a:grpSpLocks/>
            </xdr:cNvGrpSpPr>
          </xdr:nvGrpSpPr>
          <xdr:grpSpPr bwMode="auto">
            <a:xfrm>
              <a:off x="438150" y="21402675"/>
              <a:ext cx="609600" cy="542925"/>
              <a:chOff x="47" y="2321"/>
              <a:chExt cx="77" cy="57"/>
            </a:xfrm>
          </xdr:grpSpPr>
          <xdr:sp macro="" textlink="">
            <xdr:nvSpPr>
              <xdr:cNvPr id="6150" name="Check Box 6" hidden="1">
                <a:extLst>
                  <a:ext uri="{63B3BB69-23CF-44E3-9099-C40C66FF867C}">
                    <a14:compatExt spid="_x0000_s6150"/>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51" name="Check Box 7" hidden="1">
                <a:extLst>
                  <a:ext uri="{63B3BB69-23CF-44E3-9099-C40C66FF867C}">
                    <a14:compatExt spid="_x0000_s6151"/>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52" name="Check Box 8" hidden="1">
                <a:extLst>
                  <a:ext uri="{63B3BB69-23CF-44E3-9099-C40C66FF867C}">
                    <a14:compatExt spid="_x0000_s6152"/>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125</xdr:row>
          <xdr:rowOff>161925</xdr:rowOff>
        </xdr:from>
        <xdr:to>
          <xdr:col>8</xdr:col>
          <xdr:colOff>9525</xdr:colOff>
          <xdr:row>128</xdr:row>
          <xdr:rowOff>161925</xdr:rowOff>
        </xdr:to>
        <xdr:grpSp>
          <xdr:nvGrpSpPr>
            <xdr:cNvPr id="12" name="Group 51"/>
            <xdr:cNvGrpSpPr>
              <a:grpSpLocks/>
            </xdr:cNvGrpSpPr>
          </xdr:nvGrpSpPr>
          <xdr:grpSpPr bwMode="auto">
            <a:xfrm>
              <a:off x="438150" y="21945600"/>
              <a:ext cx="609600" cy="542925"/>
              <a:chOff x="47" y="2321"/>
              <a:chExt cx="77" cy="57"/>
            </a:xfrm>
          </xdr:grpSpPr>
          <xdr:sp macro="" textlink="">
            <xdr:nvSpPr>
              <xdr:cNvPr id="6153" name="Check Box 9" hidden="1">
                <a:extLst>
                  <a:ext uri="{63B3BB69-23CF-44E3-9099-C40C66FF867C}">
                    <a14:compatExt spid="_x0000_s6153"/>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54" name="Check Box 10" hidden="1">
                <a:extLst>
                  <a:ext uri="{63B3BB69-23CF-44E3-9099-C40C66FF867C}">
                    <a14:compatExt spid="_x0000_s6154"/>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55" name="Check Box 11" hidden="1">
                <a:extLst>
                  <a:ext uri="{63B3BB69-23CF-44E3-9099-C40C66FF867C}">
                    <a14:compatExt spid="_x0000_s6155"/>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117</xdr:row>
          <xdr:rowOff>180975</xdr:rowOff>
        </xdr:from>
        <xdr:to>
          <xdr:col>6</xdr:col>
          <xdr:colOff>0</xdr:colOff>
          <xdr:row>119</xdr:row>
          <xdr:rowOff>9525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117</xdr:row>
          <xdr:rowOff>180975</xdr:rowOff>
        </xdr:from>
        <xdr:to>
          <xdr:col>23</xdr:col>
          <xdr:colOff>19050</xdr:colOff>
          <xdr:row>119</xdr:row>
          <xdr:rowOff>9525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65</xdr:row>
          <xdr:rowOff>180975</xdr:rowOff>
        </xdr:from>
        <xdr:to>
          <xdr:col>11</xdr:col>
          <xdr:colOff>76200</xdr:colOff>
          <xdr:row>68</xdr:row>
          <xdr:rowOff>28575</xdr:rowOff>
        </xdr:to>
        <xdr:grpSp>
          <xdr:nvGrpSpPr>
            <xdr:cNvPr id="18" name="Group 182"/>
            <xdr:cNvGrpSpPr>
              <a:grpSpLocks/>
            </xdr:cNvGrpSpPr>
          </xdr:nvGrpSpPr>
          <xdr:grpSpPr bwMode="auto">
            <a:xfrm>
              <a:off x="561975" y="11029950"/>
              <a:ext cx="923925" cy="381000"/>
              <a:chOff x="59" y="1080"/>
              <a:chExt cx="97" cy="40"/>
            </a:xfrm>
          </xdr:grpSpPr>
          <xdr:sp macro="" textlink="">
            <xdr:nvSpPr>
              <xdr:cNvPr id="6158" name="Check Box 14" hidden="1">
                <a:extLst>
                  <a:ext uri="{63B3BB69-23CF-44E3-9099-C40C66FF867C}">
                    <a14:compatExt spid="_x0000_s6158"/>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59" name="Check Box 15" hidden="1">
                <a:extLst>
                  <a:ext uri="{63B3BB69-23CF-44E3-9099-C40C66FF867C}">
                    <a14:compatExt spid="_x0000_s6159"/>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38100</xdr:colOff>
          <xdr:row>80</xdr:row>
          <xdr:rowOff>152400</xdr:rowOff>
        </xdr:to>
        <xdr:grpSp>
          <xdr:nvGrpSpPr>
            <xdr:cNvPr id="22" name="Group 157"/>
            <xdr:cNvGrpSpPr>
              <a:grpSpLocks/>
            </xdr:cNvGrpSpPr>
          </xdr:nvGrpSpPr>
          <xdr:grpSpPr bwMode="auto">
            <a:xfrm>
              <a:off x="457200" y="13401675"/>
              <a:ext cx="1114425" cy="495300"/>
              <a:chOff x="122" y="1419"/>
              <a:chExt cx="146" cy="52"/>
            </a:xfrm>
          </xdr:grpSpPr>
          <xdr:sp macro="" textlink="">
            <xdr:nvSpPr>
              <xdr:cNvPr id="6161" name="Check Box 17" hidden="1">
                <a:extLst>
                  <a:ext uri="{63B3BB69-23CF-44E3-9099-C40C66FF867C}">
                    <a14:compatExt spid="_x0000_s616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2" name="Check Box 18" hidden="1">
                <a:extLst>
                  <a:ext uri="{63B3BB69-23CF-44E3-9099-C40C66FF867C}">
                    <a14:compatExt spid="_x0000_s616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3" name="Check Box 19" hidden="1">
                <a:extLst>
                  <a:ext uri="{63B3BB69-23CF-44E3-9099-C40C66FF867C}">
                    <a14:compatExt spid="_x0000_s616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76200</xdr:colOff>
          <xdr:row>83</xdr:row>
          <xdr:rowOff>152400</xdr:rowOff>
        </xdr:to>
        <xdr:grpSp>
          <xdr:nvGrpSpPr>
            <xdr:cNvPr id="26" name="Group 166"/>
            <xdr:cNvGrpSpPr>
              <a:grpSpLocks/>
            </xdr:cNvGrpSpPr>
          </xdr:nvGrpSpPr>
          <xdr:grpSpPr bwMode="auto">
            <a:xfrm>
              <a:off x="457200" y="13944600"/>
              <a:ext cx="1152525" cy="495300"/>
              <a:chOff x="122" y="1419"/>
              <a:chExt cx="146" cy="52"/>
            </a:xfrm>
          </xdr:grpSpPr>
          <xdr:sp macro="" textlink="">
            <xdr:nvSpPr>
              <xdr:cNvPr id="6164" name="Check Box 20" hidden="1">
                <a:extLst>
                  <a:ext uri="{63B3BB69-23CF-44E3-9099-C40C66FF867C}">
                    <a14:compatExt spid="_x0000_s616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5" name="Check Box 21" hidden="1">
                <a:extLst>
                  <a:ext uri="{63B3BB69-23CF-44E3-9099-C40C66FF867C}">
                    <a14:compatExt spid="_x0000_s616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6" name="Check Box 22" hidden="1">
                <a:extLst>
                  <a:ext uri="{63B3BB69-23CF-44E3-9099-C40C66FF867C}">
                    <a14:compatExt spid="_x0000_s616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30" name="Group 170"/>
            <xdr:cNvGrpSpPr>
              <a:grpSpLocks/>
            </xdr:cNvGrpSpPr>
          </xdr:nvGrpSpPr>
          <xdr:grpSpPr bwMode="auto">
            <a:xfrm>
              <a:off x="457200" y="14487525"/>
              <a:ext cx="1152525" cy="495300"/>
              <a:chOff x="122" y="1419"/>
              <a:chExt cx="146" cy="52"/>
            </a:xfrm>
          </xdr:grpSpPr>
          <xdr:sp macro="" textlink="">
            <xdr:nvSpPr>
              <xdr:cNvPr id="6167" name="Check Box 23" hidden="1">
                <a:extLst>
                  <a:ext uri="{63B3BB69-23CF-44E3-9099-C40C66FF867C}">
                    <a14:compatExt spid="_x0000_s616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8" name="Check Box 24" hidden="1">
                <a:extLst>
                  <a:ext uri="{63B3BB69-23CF-44E3-9099-C40C66FF867C}">
                    <a14:compatExt spid="_x0000_s616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9" name="Check Box 25" hidden="1">
                <a:extLst>
                  <a:ext uri="{63B3BB69-23CF-44E3-9099-C40C66FF867C}">
                    <a14:compatExt spid="_x0000_s616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57150</xdr:colOff>
          <xdr:row>89</xdr:row>
          <xdr:rowOff>152400</xdr:rowOff>
        </xdr:to>
        <xdr:grpSp>
          <xdr:nvGrpSpPr>
            <xdr:cNvPr id="34" name="Group 174"/>
            <xdr:cNvGrpSpPr>
              <a:grpSpLocks/>
            </xdr:cNvGrpSpPr>
          </xdr:nvGrpSpPr>
          <xdr:grpSpPr bwMode="auto">
            <a:xfrm>
              <a:off x="457200" y="15030450"/>
              <a:ext cx="1133475" cy="495300"/>
              <a:chOff x="122" y="1419"/>
              <a:chExt cx="146" cy="52"/>
            </a:xfrm>
          </xdr:grpSpPr>
          <xdr:sp macro="" textlink="">
            <xdr:nvSpPr>
              <xdr:cNvPr id="6170" name="Check Box 26" hidden="1">
                <a:extLst>
                  <a:ext uri="{63B3BB69-23CF-44E3-9099-C40C66FF867C}">
                    <a14:compatExt spid="_x0000_s617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1" name="Check Box 27" hidden="1">
                <a:extLst>
                  <a:ext uri="{63B3BB69-23CF-44E3-9099-C40C66FF867C}">
                    <a14:compatExt spid="_x0000_s617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2" name="Check Box 28" hidden="1">
                <a:extLst>
                  <a:ext uri="{63B3BB69-23CF-44E3-9099-C40C66FF867C}">
                    <a14:compatExt spid="_x0000_s617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38" name="Group 178"/>
            <xdr:cNvGrpSpPr>
              <a:grpSpLocks/>
            </xdr:cNvGrpSpPr>
          </xdr:nvGrpSpPr>
          <xdr:grpSpPr bwMode="auto">
            <a:xfrm>
              <a:off x="457200" y="15573375"/>
              <a:ext cx="1152525" cy="495300"/>
              <a:chOff x="122" y="1419"/>
              <a:chExt cx="146" cy="52"/>
            </a:xfrm>
          </xdr:grpSpPr>
          <xdr:sp macro="" textlink="">
            <xdr:nvSpPr>
              <xdr:cNvPr id="6173" name="Check Box 29" hidden="1">
                <a:extLst>
                  <a:ext uri="{63B3BB69-23CF-44E3-9099-C40C66FF867C}">
                    <a14:compatExt spid="_x0000_s617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4" name="Check Box 30" hidden="1">
                <a:extLst>
                  <a:ext uri="{63B3BB69-23CF-44E3-9099-C40C66FF867C}">
                    <a14:compatExt spid="_x0000_s617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5" name="Check Box 31" hidden="1">
                <a:extLst>
                  <a:ext uri="{63B3BB69-23CF-44E3-9099-C40C66FF867C}">
                    <a14:compatExt spid="_x0000_s617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101</xdr:row>
          <xdr:rowOff>9525</xdr:rowOff>
        </xdr:from>
        <xdr:to>
          <xdr:col>14</xdr:col>
          <xdr:colOff>19050</xdr:colOff>
          <xdr:row>103</xdr:row>
          <xdr:rowOff>142875</xdr:rowOff>
        </xdr:to>
        <xdr:grpSp>
          <xdr:nvGrpSpPr>
            <xdr:cNvPr id="42" name="Group 183"/>
            <xdr:cNvGrpSpPr>
              <a:grpSpLocks/>
            </xdr:cNvGrpSpPr>
          </xdr:nvGrpSpPr>
          <xdr:grpSpPr bwMode="auto">
            <a:xfrm>
              <a:off x="409575" y="17497425"/>
              <a:ext cx="1390650" cy="495300"/>
              <a:chOff x="122" y="1419"/>
              <a:chExt cx="146" cy="52"/>
            </a:xfrm>
          </xdr:grpSpPr>
          <xdr:sp macro="" textlink="">
            <xdr:nvSpPr>
              <xdr:cNvPr id="6176" name="Check Box 32" hidden="1">
                <a:extLst>
                  <a:ext uri="{63B3BB69-23CF-44E3-9099-C40C66FF867C}">
                    <a14:compatExt spid="_x0000_s617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7" name="Check Box 33" hidden="1">
                <a:extLst>
                  <a:ext uri="{63B3BB69-23CF-44E3-9099-C40C66FF867C}">
                    <a14:compatExt spid="_x0000_s617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8" name="Check Box 34" hidden="1">
                <a:extLst>
                  <a:ext uri="{63B3BB69-23CF-44E3-9099-C40C66FF867C}">
                    <a14:compatExt spid="_x0000_s617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104</xdr:row>
          <xdr:rowOff>9525</xdr:rowOff>
        </xdr:from>
        <xdr:to>
          <xdr:col>13</xdr:col>
          <xdr:colOff>85725</xdr:colOff>
          <xdr:row>106</xdr:row>
          <xdr:rowOff>142875</xdr:rowOff>
        </xdr:to>
        <xdr:grpSp>
          <xdr:nvGrpSpPr>
            <xdr:cNvPr id="46" name="Group 187"/>
            <xdr:cNvGrpSpPr>
              <a:grpSpLocks/>
            </xdr:cNvGrpSpPr>
          </xdr:nvGrpSpPr>
          <xdr:grpSpPr bwMode="auto">
            <a:xfrm>
              <a:off x="409575" y="18040350"/>
              <a:ext cx="1333500" cy="495300"/>
              <a:chOff x="122" y="1419"/>
              <a:chExt cx="146" cy="52"/>
            </a:xfrm>
          </xdr:grpSpPr>
          <xdr:sp macro="" textlink="">
            <xdr:nvSpPr>
              <xdr:cNvPr id="6179" name="Check Box 35" hidden="1">
                <a:extLst>
                  <a:ext uri="{63B3BB69-23CF-44E3-9099-C40C66FF867C}">
                    <a14:compatExt spid="_x0000_s617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0" name="Check Box 36" hidden="1">
                <a:extLst>
                  <a:ext uri="{63B3BB69-23CF-44E3-9099-C40C66FF867C}">
                    <a14:compatExt spid="_x0000_s618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1" name="Check Box 37" hidden="1">
                <a:extLst>
                  <a:ext uri="{63B3BB69-23CF-44E3-9099-C40C66FF867C}">
                    <a14:compatExt spid="_x0000_s618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107</xdr:row>
          <xdr:rowOff>9525</xdr:rowOff>
        </xdr:from>
        <xdr:to>
          <xdr:col>14</xdr:col>
          <xdr:colOff>19050</xdr:colOff>
          <xdr:row>109</xdr:row>
          <xdr:rowOff>142875</xdr:rowOff>
        </xdr:to>
        <xdr:grpSp>
          <xdr:nvGrpSpPr>
            <xdr:cNvPr id="50" name="Group 191"/>
            <xdr:cNvGrpSpPr>
              <a:grpSpLocks/>
            </xdr:cNvGrpSpPr>
          </xdr:nvGrpSpPr>
          <xdr:grpSpPr bwMode="auto">
            <a:xfrm>
              <a:off x="409575" y="18583275"/>
              <a:ext cx="1390650" cy="495300"/>
              <a:chOff x="122" y="1419"/>
              <a:chExt cx="146" cy="52"/>
            </a:xfrm>
          </xdr:grpSpPr>
          <xdr:sp macro="" textlink="">
            <xdr:nvSpPr>
              <xdr:cNvPr id="6182" name="Check Box 38" hidden="1">
                <a:extLst>
                  <a:ext uri="{63B3BB69-23CF-44E3-9099-C40C66FF867C}">
                    <a14:compatExt spid="_x0000_s618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3" name="Check Box 39" hidden="1">
                <a:extLst>
                  <a:ext uri="{63B3BB69-23CF-44E3-9099-C40C66FF867C}">
                    <a14:compatExt spid="_x0000_s618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4" name="Check Box 40" hidden="1">
                <a:extLst>
                  <a:ext uri="{63B3BB69-23CF-44E3-9099-C40C66FF867C}">
                    <a14:compatExt spid="_x0000_s618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110</xdr:row>
          <xdr:rowOff>9525</xdr:rowOff>
        </xdr:from>
        <xdr:to>
          <xdr:col>14</xdr:col>
          <xdr:colOff>19050</xdr:colOff>
          <xdr:row>112</xdr:row>
          <xdr:rowOff>142875</xdr:rowOff>
        </xdr:to>
        <xdr:grpSp>
          <xdr:nvGrpSpPr>
            <xdr:cNvPr id="54" name="Group 195"/>
            <xdr:cNvGrpSpPr>
              <a:grpSpLocks/>
            </xdr:cNvGrpSpPr>
          </xdr:nvGrpSpPr>
          <xdr:grpSpPr bwMode="auto">
            <a:xfrm>
              <a:off x="409575" y="19126200"/>
              <a:ext cx="1390650" cy="495300"/>
              <a:chOff x="122" y="1419"/>
              <a:chExt cx="146" cy="52"/>
            </a:xfrm>
          </xdr:grpSpPr>
          <xdr:sp macro="" textlink="">
            <xdr:nvSpPr>
              <xdr:cNvPr id="6185" name="Check Box 41" hidden="1">
                <a:extLst>
                  <a:ext uri="{63B3BB69-23CF-44E3-9099-C40C66FF867C}">
                    <a14:compatExt spid="_x0000_s618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6" name="Check Box 42" hidden="1">
                <a:extLst>
                  <a:ext uri="{63B3BB69-23CF-44E3-9099-C40C66FF867C}">
                    <a14:compatExt spid="_x0000_s618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7" name="Check Box 43" hidden="1">
                <a:extLst>
                  <a:ext uri="{63B3BB69-23CF-44E3-9099-C40C66FF867C}">
                    <a14:compatExt spid="_x0000_s618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101</xdr:row>
          <xdr:rowOff>9525</xdr:rowOff>
        </xdr:from>
        <xdr:to>
          <xdr:col>40</xdr:col>
          <xdr:colOff>66675</xdr:colOff>
          <xdr:row>103</xdr:row>
          <xdr:rowOff>142875</xdr:rowOff>
        </xdr:to>
        <xdr:grpSp>
          <xdr:nvGrpSpPr>
            <xdr:cNvPr id="58" name="Group 203"/>
            <xdr:cNvGrpSpPr>
              <a:grpSpLocks/>
            </xdr:cNvGrpSpPr>
          </xdr:nvGrpSpPr>
          <xdr:grpSpPr bwMode="auto">
            <a:xfrm>
              <a:off x="4171950" y="17497425"/>
              <a:ext cx="1209675" cy="495300"/>
              <a:chOff x="122" y="1419"/>
              <a:chExt cx="146" cy="52"/>
            </a:xfrm>
          </xdr:grpSpPr>
          <xdr:sp macro="" textlink="">
            <xdr:nvSpPr>
              <xdr:cNvPr id="6188" name="Check Box 44" hidden="1">
                <a:extLst>
                  <a:ext uri="{63B3BB69-23CF-44E3-9099-C40C66FF867C}">
                    <a14:compatExt spid="_x0000_s618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9" name="Check Box 45" hidden="1">
                <a:extLst>
                  <a:ext uri="{63B3BB69-23CF-44E3-9099-C40C66FF867C}">
                    <a14:compatExt spid="_x0000_s618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0" name="Check Box 46" hidden="1">
                <a:extLst>
                  <a:ext uri="{63B3BB69-23CF-44E3-9099-C40C66FF867C}">
                    <a14:compatExt spid="_x0000_s619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104</xdr:row>
          <xdr:rowOff>9525</xdr:rowOff>
        </xdr:from>
        <xdr:to>
          <xdr:col>40</xdr:col>
          <xdr:colOff>66675</xdr:colOff>
          <xdr:row>106</xdr:row>
          <xdr:rowOff>142875</xdr:rowOff>
        </xdr:to>
        <xdr:grpSp>
          <xdr:nvGrpSpPr>
            <xdr:cNvPr id="62" name="Group 207"/>
            <xdr:cNvGrpSpPr>
              <a:grpSpLocks/>
            </xdr:cNvGrpSpPr>
          </xdr:nvGrpSpPr>
          <xdr:grpSpPr bwMode="auto">
            <a:xfrm>
              <a:off x="4171950" y="18040350"/>
              <a:ext cx="1209675" cy="495300"/>
              <a:chOff x="122" y="1419"/>
              <a:chExt cx="146" cy="52"/>
            </a:xfrm>
          </xdr:grpSpPr>
          <xdr:sp macro="" textlink="">
            <xdr:nvSpPr>
              <xdr:cNvPr id="6191" name="Check Box 47" hidden="1">
                <a:extLst>
                  <a:ext uri="{63B3BB69-23CF-44E3-9099-C40C66FF867C}">
                    <a14:compatExt spid="_x0000_s619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2" name="Check Box 48" hidden="1">
                <a:extLst>
                  <a:ext uri="{63B3BB69-23CF-44E3-9099-C40C66FF867C}">
                    <a14:compatExt spid="_x0000_s619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3" name="Check Box 49" hidden="1">
                <a:extLst>
                  <a:ext uri="{63B3BB69-23CF-44E3-9099-C40C66FF867C}">
                    <a14:compatExt spid="_x0000_s619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107</xdr:row>
          <xdr:rowOff>9525</xdr:rowOff>
        </xdr:from>
        <xdr:to>
          <xdr:col>40</xdr:col>
          <xdr:colOff>66675</xdr:colOff>
          <xdr:row>109</xdr:row>
          <xdr:rowOff>142875</xdr:rowOff>
        </xdr:to>
        <xdr:grpSp>
          <xdr:nvGrpSpPr>
            <xdr:cNvPr id="66" name="Group 211"/>
            <xdr:cNvGrpSpPr>
              <a:grpSpLocks/>
            </xdr:cNvGrpSpPr>
          </xdr:nvGrpSpPr>
          <xdr:grpSpPr bwMode="auto">
            <a:xfrm>
              <a:off x="4171950" y="18583275"/>
              <a:ext cx="1209675" cy="495300"/>
              <a:chOff x="122" y="1419"/>
              <a:chExt cx="146" cy="52"/>
            </a:xfrm>
          </xdr:grpSpPr>
          <xdr:sp macro="" textlink="">
            <xdr:nvSpPr>
              <xdr:cNvPr id="6194" name="Check Box 50" hidden="1">
                <a:extLst>
                  <a:ext uri="{63B3BB69-23CF-44E3-9099-C40C66FF867C}">
                    <a14:compatExt spid="_x0000_s619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5" name="Check Box 51" hidden="1">
                <a:extLst>
                  <a:ext uri="{63B3BB69-23CF-44E3-9099-C40C66FF867C}">
                    <a14:compatExt spid="_x0000_s619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6" name="Check Box 52" hidden="1">
                <a:extLst>
                  <a:ext uri="{63B3BB69-23CF-44E3-9099-C40C66FF867C}">
                    <a14:compatExt spid="_x0000_s619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110</xdr:row>
          <xdr:rowOff>9525</xdr:rowOff>
        </xdr:from>
        <xdr:to>
          <xdr:col>40</xdr:col>
          <xdr:colOff>66675</xdr:colOff>
          <xdr:row>112</xdr:row>
          <xdr:rowOff>142875</xdr:rowOff>
        </xdr:to>
        <xdr:grpSp>
          <xdr:nvGrpSpPr>
            <xdr:cNvPr id="70" name="Group 215"/>
            <xdr:cNvGrpSpPr>
              <a:grpSpLocks/>
            </xdr:cNvGrpSpPr>
          </xdr:nvGrpSpPr>
          <xdr:grpSpPr bwMode="auto">
            <a:xfrm>
              <a:off x="4171950" y="19126200"/>
              <a:ext cx="1209675" cy="495300"/>
              <a:chOff x="122" y="1419"/>
              <a:chExt cx="146" cy="52"/>
            </a:xfrm>
          </xdr:grpSpPr>
          <xdr:sp macro="" textlink="">
            <xdr:nvSpPr>
              <xdr:cNvPr id="6197" name="Check Box 53" hidden="1">
                <a:extLst>
                  <a:ext uri="{63B3BB69-23CF-44E3-9099-C40C66FF867C}">
                    <a14:compatExt spid="_x0000_s619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8" name="Check Box 54" hidden="1">
                <a:extLst>
                  <a:ext uri="{63B3BB69-23CF-44E3-9099-C40C66FF867C}">
                    <a14:compatExt spid="_x0000_s619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9" name="Check Box 55" hidden="1">
                <a:extLst>
                  <a:ext uri="{63B3BB69-23CF-44E3-9099-C40C66FF867C}">
                    <a14:compatExt spid="_x0000_s619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141</xdr:row>
          <xdr:rowOff>180975</xdr:rowOff>
        </xdr:from>
        <xdr:to>
          <xdr:col>17</xdr:col>
          <xdr:colOff>66675</xdr:colOff>
          <xdr:row>146</xdr:row>
          <xdr:rowOff>0</xdr:rowOff>
        </xdr:to>
        <xdr:grpSp>
          <xdr:nvGrpSpPr>
            <xdr:cNvPr id="74" name="Group 219"/>
            <xdr:cNvGrpSpPr>
              <a:grpSpLocks/>
            </xdr:cNvGrpSpPr>
          </xdr:nvGrpSpPr>
          <xdr:grpSpPr bwMode="auto">
            <a:xfrm>
              <a:off x="438150" y="24784050"/>
              <a:ext cx="1781175" cy="771525"/>
              <a:chOff x="44" y="3273"/>
              <a:chExt cx="187" cy="81"/>
            </a:xfrm>
          </xdr:grpSpPr>
          <xdr:sp macro="" textlink="">
            <xdr:nvSpPr>
              <xdr:cNvPr id="6200" name="Check Box 56" hidden="1">
                <a:extLst>
                  <a:ext uri="{63B3BB69-23CF-44E3-9099-C40C66FF867C}">
                    <a14:compatExt spid="_x0000_s6200"/>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6201" name="Check Box 57" hidden="1">
                <a:extLst>
                  <a:ext uri="{63B3BB69-23CF-44E3-9099-C40C66FF867C}">
                    <a14:compatExt spid="_x0000_s6201"/>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6202" name="Check Box 58" hidden="1">
                <a:extLst>
                  <a:ext uri="{63B3BB69-23CF-44E3-9099-C40C66FF867C}">
                    <a14:compatExt spid="_x0000_s6202"/>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6203" name="Check Box 59" hidden="1">
                <a:extLst>
                  <a:ext uri="{63B3BB69-23CF-44E3-9099-C40C66FF867C}">
                    <a14:compatExt spid="_x0000_s6203"/>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153</xdr:row>
          <xdr:rowOff>161925</xdr:rowOff>
        </xdr:from>
        <xdr:to>
          <xdr:col>3</xdr:col>
          <xdr:colOff>104775</xdr:colOff>
          <xdr:row>154</xdr:row>
          <xdr:rowOff>180975</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69</xdr:row>
          <xdr:rowOff>171450</xdr:rowOff>
        </xdr:from>
        <xdr:to>
          <xdr:col>23</xdr:col>
          <xdr:colOff>66675</xdr:colOff>
          <xdr:row>71</xdr:row>
          <xdr:rowOff>0</xdr:rowOff>
        </xdr:to>
        <xdr:grpSp>
          <xdr:nvGrpSpPr>
            <xdr:cNvPr id="80" name="Group 423"/>
            <xdr:cNvGrpSpPr>
              <a:grpSpLocks/>
            </xdr:cNvGrpSpPr>
          </xdr:nvGrpSpPr>
          <xdr:grpSpPr bwMode="auto">
            <a:xfrm>
              <a:off x="1857375" y="11706225"/>
              <a:ext cx="1123950" cy="342900"/>
              <a:chOff x="52" y="1195"/>
              <a:chExt cx="129" cy="27"/>
            </a:xfrm>
          </xdr:grpSpPr>
          <xdr:sp macro="" textlink="">
            <xdr:nvSpPr>
              <xdr:cNvPr id="6205" name="Check Box 61" hidden="1">
                <a:extLst>
                  <a:ext uri="{63B3BB69-23CF-44E3-9099-C40C66FF867C}">
                    <a14:compatExt spid="_x0000_s6205"/>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206" name="Check Box 62" hidden="1">
                <a:extLst>
                  <a:ext uri="{63B3BB69-23CF-44E3-9099-C40C66FF867C}">
                    <a14:compatExt spid="_x0000_s6206"/>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6211" name="Check Box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6212" name="Check Box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6213" name="Check Box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26</xdr:col>
      <xdr:colOff>114300</xdr:colOff>
      <xdr:row>186</xdr:row>
      <xdr:rowOff>9525</xdr:rowOff>
    </xdr:from>
    <xdr:to>
      <xdr:col>57</xdr:col>
      <xdr:colOff>85725</xdr:colOff>
      <xdr:row>195</xdr:row>
      <xdr:rowOff>114300</xdr:rowOff>
    </xdr:to>
    <xdr:sp macro="" textlink="">
      <xdr:nvSpPr>
        <xdr:cNvPr id="93" name="角丸四角形 92"/>
        <xdr:cNvSpPr/>
      </xdr:nvSpPr>
      <xdr:spPr>
        <a:xfrm>
          <a:off x="3457575" y="33375600"/>
          <a:ext cx="4314825" cy="1819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en-US" altLang="ja-JP" sz="1000"/>
            <a:t>【</a:t>
          </a:r>
          <a:r>
            <a:rPr kumimoji="1" lang="ja-JP" altLang="en-US" sz="1000"/>
            <a:t>参考</a:t>
          </a:r>
          <a:r>
            <a:rPr kumimoji="1" lang="en-US" altLang="ja-JP" sz="1000"/>
            <a:t>】</a:t>
          </a:r>
          <a:r>
            <a:rPr kumimoji="1" lang="ja-JP" altLang="en-US" sz="1000"/>
            <a:t>令和元年度下半期小規模保育事業Ａ型</a:t>
          </a:r>
          <a:endParaRPr kumimoji="1" lang="en-US" altLang="ja-JP" sz="1000"/>
        </a:p>
        <a:p>
          <a:pPr algn="ctr"/>
          <a:r>
            <a:rPr kumimoji="1" lang="ja-JP" altLang="en-US" sz="1100"/>
            <a:t>公定価格基本分単価（１、２歳児保育短時間）</a:t>
          </a:r>
          <a:endParaRPr kumimoji="1" lang="en-US" altLang="ja-JP" sz="1100"/>
        </a:p>
        <a:p>
          <a:pPr algn="ctr"/>
          <a:r>
            <a:rPr kumimoji="1" lang="ja-JP" altLang="en-US" sz="1100"/>
            <a:t>利用定員６～１２人：１６２，８４０円</a:t>
          </a:r>
          <a:endParaRPr kumimoji="1" lang="en-US" altLang="ja-JP" sz="1100"/>
        </a:p>
        <a:p>
          <a:pPr algn="ctr"/>
          <a:r>
            <a:rPr kumimoji="1" lang="ja-JP" altLang="en-US" sz="1100"/>
            <a:t>利用定員１３～１９人：１３４，４７０円</a:t>
          </a:r>
          <a:endParaRPr kumimoji="1" lang="en-US" altLang="ja-JP" sz="1100"/>
        </a:p>
        <a:p>
          <a:pPr algn="ctr"/>
          <a:r>
            <a:rPr kumimoji="1" lang="ja-JP" altLang="en-US" sz="1000">
              <a:solidFill>
                <a:schemeClr val="lt1"/>
              </a:solidFill>
              <a:effectLst/>
              <a:latin typeface="+mn-lt"/>
              <a:ea typeface="+mn-ea"/>
              <a:cs typeface="+mn-cs"/>
            </a:rPr>
            <a:t>令和元年</a:t>
          </a:r>
          <a:r>
            <a:rPr kumimoji="1" lang="ja-JP" altLang="ja-JP" sz="1000">
              <a:solidFill>
                <a:schemeClr val="lt1"/>
              </a:solidFill>
              <a:effectLst/>
              <a:latin typeface="+mn-lt"/>
              <a:ea typeface="+mn-ea"/>
              <a:cs typeface="+mn-cs"/>
            </a:rPr>
            <a:t>度</a:t>
          </a:r>
          <a:r>
            <a:rPr kumimoji="1" lang="ja-JP" altLang="en-US" sz="1000">
              <a:solidFill>
                <a:schemeClr val="lt1"/>
              </a:solidFill>
              <a:effectLst/>
              <a:latin typeface="+mn-lt"/>
              <a:ea typeface="+mn-ea"/>
              <a:cs typeface="+mn-cs"/>
            </a:rPr>
            <a:t>下半期</a:t>
          </a:r>
          <a:r>
            <a:rPr kumimoji="1" lang="ja-JP" altLang="ja-JP" sz="1000">
              <a:solidFill>
                <a:schemeClr val="lt1"/>
              </a:solidFill>
              <a:effectLst/>
              <a:latin typeface="+mn-lt"/>
              <a:ea typeface="+mn-ea"/>
              <a:cs typeface="+mn-cs"/>
            </a:rPr>
            <a:t>小規模型事業所内保育事業Ａ型</a:t>
          </a:r>
          <a:endParaRPr lang="ja-JP" altLang="ja-JP" sz="1000">
            <a:effectLst/>
          </a:endParaRPr>
        </a:p>
        <a:p>
          <a:pPr algn="ctr"/>
          <a:r>
            <a:rPr kumimoji="1" lang="ja-JP" altLang="ja-JP" sz="1100">
              <a:solidFill>
                <a:schemeClr val="lt1"/>
              </a:solidFill>
              <a:effectLst/>
              <a:latin typeface="+mn-lt"/>
              <a:ea typeface="+mn-ea"/>
              <a:cs typeface="+mn-cs"/>
            </a:rPr>
            <a:t>公定価格基本分単価（１、２歳児保育短時間）</a:t>
          </a:r>
          <a:endParaRPr lang="ja-JP" altLang="ja-JP">
            <a:effectLst/>
          </a:endParaRPr>
        </a:p>
        <a:p>
          <a:pPr algn="ctr"/>
          <a:r>
            <a:rPr kumimoji="1" lang="ja-JP" altLang="ja-JP" sz="1100">
              <a:solidFill>
                <a:schemeClr val="lt1"/>
              </a:solidFill>
              <a:effectLst/>
              <a:latin typeface="+mn-lt"/>
              <a:ea typeface="+mn-ea"/>
              <a:cs typeface="+mn-cs"/>
            </a:rPr>
            <a:t>利用定員６～１２人：１６２，</a:t>
          </a:r>
          <a:r>
            <a:rPr kumimoji="1" lang="ja-JP" altLang="en-US" sz="1100">
              <a:solidFill>
                <a:schemeClr val="lt1"/>
              </a:solidFill>
              <a:effectLst/>
              <a:latin typeface="+mn-lt"/>
              <a:ea typeface="+mn-ea"/>
              <a:cs typeface="+mn-cs"/>
            </a:rPr>
            <a:t>８４０</a:t>
          </a:r>
          <a:r>
            <a:rPr kumimoji="1" lang="ja-JP" altLang="ja-JP" sz="1100">
              <a:solidFill>
                <a:schemeClr val="lt1"/>
              </a:solidFill>
              <a:effectLst/>
              <a:latin typeface="+mn-lt"/>
              <a:ea typeface="+mn-ea"/>
              <a:cs typeface="+mn-cs"/>
            </a:rPr>
            <a:t>円</a:t>
          </a:r>
          <a:endParaRPr kumimoji="1" lang="en-US" altLang="ja-JP" sz="1100">
            <a:solidFill>
              <a:schemeClr val="lt1"/>
            </a:solidFill>
            <a:effectLst/>
            <a:latin typeface="+mn-lt"/>
            <a:ea typeface="+mn-ea"/>
            <a:cs typeface="+mn-cs"/>
          </a:endParaRPr>
        </a:p>
        <a:p>
          <a:pPr algn="ctr"/>
          <a:r>
            <a:rPr kumimoji="1" lang="ja-JP" altLang="ja-JP" sz="1100">
              <a:solidFill>
                <a:schemeClr val="lt1"/>
              </a:solidFill>
              <a:effectLst/>
              <a:latin typeface="+mn-lt"/>
              <a:ea typeface="+mn-ea"/>
              <a:cs typeface="+mn-cs"/>
            </a:rPr>
            <a:t>利用定員１３～１９人：１３４，</a:t>
          </a:r>
          <a:r>
            <a:rPr kumimoji="1" lang="ja-JP" altLang="en-US" sz="1100">
              <a:solidFill>
                <a:schemeClr val="lt1"/>
              </a:solidFill>
              <a:effectLst/>
              <a:latin typeface="+mn-lt"/>
              <a:ea typeface="+mn-ea"/>
              <a:cs typeface="+mn-cs"/>
            </a:rPr>
            <a:t>４７０</a:t>
          </a:r>
          <a:r>
            <a:rPr kumimoji="1" lang="ja-JP" altLang="ja-JP" sz="1100">
              <a:solidFill>
                <a:schemeClr val="lt1"/>
              </a:solidFill>
              <a:effectLst/>
              <a:latin typeface="+mn-lt"/>
              <a:ea typeface="+mn-ea"/>
              <a:cs typeface="+mn-cs"/>
            </a:rPr>
            <a:t>円</a:t>
          </a:r>
          <a:endParaRPr lang="ja-JP" altLang="ja-JP">
            <a:effectLst/>
          </a:endParaRPr>
        </a:p>
      </xdr:txBody>
    </xdr:sp>
    <xdr:clientData/>
  </xdr:twoCellAnchor>
  <xdr:twoCellAnchor>
    <xdr:from>
      <xdr:col>30</xdr:col>
      <xdr:colOff>57150</xdr:colOff>
      <xdr:row>14</xdr:row>
      <xdr:rowOff>28577</xdr:rowOff>
    </xdr:from>
    <xdr:to>
      <xdr:col>35</xdr:col>
      <xdr:colOff>76200</xdr:colOff>
      <xdr:row>17</xdr:row>
      <xdr:rowOff>9525</xdr:rowOff>
    </xdr:to>
    <xdr:sp macro="" textlink="">
      <xdr:nvSpPr>
        <xdr:cNvPr id="99" name="円/楕円 98"/>
        <xdr:cNvSpPr/>
      </xdr:nvSpPr>
      <xdr:spPr>
        <a:xfrm>
          <a:off x="4076700" y="2371727"/>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66675</xdr:colOff>
      <xdr:row>14</xdr:row>
      <xdr:rowOff>2</xdr:rowOff>
    </xdr:from>
    <xdr:to>
      <xdr:col>11</xdr:col>
      <xdr:colOff>0</xdr:colOff>
      <xdr:row>17</xdr:row>
      <xdr:rowOff>0</xdr:rowOff>
    </xdr:to>
    <xdr:sp macro="" textlink="">
      <xdr:nvSpPr>
        <xdr:cNvPr id="100" name="円/楕円 99"/>
        <xdr:cNvSpPr/>
      </xdr:nvSpPr>
      <xdr:spPr>
        <a:xfrm>
          <a:off x="733425" y="2343152"/>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9525</xdr:colOff>
      <xdr:row>8</xdr:row>
      <xdr:rowOff>133350</xdr:rowOff>
    </xdr:from>
    <xdr:to>
      <xdr:col>58</xdr:col>
      <xdr:colOff>38100</xdr:colOff>
      <xdr:row>13</xdr:row>
      <xdr:rowOff>9525</xdr:rowOff>
    </xdr:to>
    <xdr:sp macro="" textlink="">
      <xdr:nvSpPr>
        <xdr:cNvPr id="101" name="角丸四角形 100"/>
        <xdr:cNvSpPr/>
      </xdr:nvSpPr>
      <xdr:spPr>
        <a:xfrm>
          <a:off x="4438650" y="1428750"/>
          <a:ext cx="3457575" cy="733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請求月初日の職員の雇用状況」の保育</a:t>
          </a:r>
          <a:r>
            <a:rPr kumimoji="1" lang="ja-JP" altLang="en-US" sz="1100">
              <a:solidFill>
                <a:schemeClr val="lt1"/>
              </a:solidFill>
              <a:effectLst/>
              <a:latin typeface="+mn-lt"/>
              <a:ea typeface="+mn-ea"/>
              <a:cs typeface="+mn-cs"/>
            </a:rPr>
            <a:t>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ja-JP" altLang="en-US" sz="1100"/>
        </a:p>
      </xdr:txBody>
    </xdr:sp>
    <xdr:clientData/>
  </xdr:twoCellAnchor>
  <xdr:twoCellAnchor>
    <xdr:from>
      <xdr:col>10</xdr:col>
      <xdr:colOff>24787</xdr:colOff>
      <xdr:row>10</xdr:row>
      <xdr:rowOff>157163</xdr:rowOff>
    </xdr:from>
    <xdr:to>
      <xdr:col>33</xdr:col>
      <xdr:colOff>9525</xdr:colOff>
      <xdr:row>14</xdr:row>
      <xdr:rowOff>83696</xdr:rowOff>
    </xdr:to>
    <xdr:cxnSp macro="">
      <xdr:nvCxnSpPr>
        <xdr:cNvPr id="102" name="直線矢印コネクタ 101"/>
        <xdr:cNvCxnSpPr>
          <a:stCxn id="101" idx="1"/>
          <a:endCxn id="100" idx="7"/>
        </xdr:cNvCxnSpPr>
      </xdr:nvCxnSpPr>
      <xdr:spPr>
        <a:xfrm flipH="1">
          <a:off x="1310662" y="1795463"/>
          <a:ext cx="3127988" cy="63138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156188</xdr:colOff>
      <xdr:row>10</xdr:row>
      <xdr:rowOff>157163</xdr:rowOff>
    </xdr:from>
    <xdr:to>
      <xdr:col>33</xdr:col>
      <xdr:colOff>9525</xdr:colOff>
      <xdr:row>14</xdr:row>
      <xdr:rowOff>109481</xdr:rowOff>
    </xdr:to>
    <xdr:cxnSp macro="">
      <xdr:nvCxnSpPr>
        <xdr:cNvPr id="103" name="直線矢印コネクタ 102"/>
        <xdr:cNvCxnSpPr>
          <a:stCxn id="101" idx="1"/>
          <a:endCxn id="99" idx="1"/>
        </xdr:cNvCxnSpPr>
      </xdr:nvCxnSpPr>
      <xdr:spPr>
        <a:xfrm flipH="1">
          <a:off x="4175738" y="1795463"/>
          <a:ext cx="262912" cy="65716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xdr:row>
      <xdr:rowOff>0</xdr:rowOff>
    </xdr:from>
    <xdr:to>
      <xdr:col>8</xdr:col>
      <xdr:colOff>114300</xdr:colOff>
      <xdr:row>3</xdr:row>
      <xdr:rowOff>161925</xdr:rowOff>
    </xdr:to>
    <xdr:sp macro="" textlink="">
      <xdr:nvSpPr>
        <xdr:cNvPr id="104" name="正方形/長方形 103"/>
        <xdr:cNvSpPr/>
      </xdr:nvSpPr>
      <xdr:spPr>
        <a:xfrm>
          <a:off x="295275" y="400050"/>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17</xdr:col>
      <xdr:colOff>104775</xdr:colOff>
      <xdr:row>14</xdr:row>
      <xdr:rowOff>33339</xdr:rowOff>
    </xdr:from>
    <xdr:to>
      <xdr:col>23</xdr:col>
      <xdr:colOff>19050</xdr:colOff>
      <xdr:row>17</xdr:row>
      <xdr:rowOff>14287</xdr:rowOff>
    </xdr:to>
    <xdr:sp macro="" textlink="">
      <xdr:nvSpPr>
        <xdr:cNvPr id="105" name="円/楕円 104"/>
        <xdr:cNvSpPr/>
      </xdr:nvSpPr>
      <xdr:spPr>
        <a:xfrm>
          <a:off x="2257425" y="2376489"/>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108563</xdr:colOff>
      <xdr:row>10</xdr:row>
      <xdr:rowOff>157163</xdr:rowOff>
    </xdr:from>
    <xdr:to>
      <xdr:col>33</xdr:col>
      <xdr:colOff>9525</xdr:colOff>
      <xdr:row>14</xdr:row>
      <xdr:rowOff>190443</xdr:rowOff>
    </xdr:to>
    <xdr:cxnSp macro="">
      <xdr:nvCxnSpPr>
        <xdr:cNvPr id="106" name="直線矢印コネクタ 105"/>
        <xdr:cNvCxnSpPr>
          <a:stCxn id="101" idx="1"/>
        </xdr:cNvCxnSpPr>
      </xdr:nvCxnSpPr>
      <xdr:spPr>
        <a:xfrm flipH="1">
          <a:off x="2880338" y="1795463"/>
          <a:ext cx="1558312" cy="73813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85725</xdr:colOff>
      <xdr:row>17</xdr:row>
      <xdr:rowOff>295275</xdr:rowOff>
    </xdr:from>
    <xdr:to>
      <xdr:col>43</xdr:col>
      <xdr:colOff>47625</xdr:colOff>
      <xdr:row>24</xdr:row>
      <xdr:rowOff>47625</xdr:rowOff>
    </xdr:to>
    <xdr:sp macro="" textlink="">
      <xdr:nvSpPr>
        <xdr:cNvPr id="109" name="角丸四角形 108"/>
        <xdr:cNvSpPr/>
      </xdr:nvSpPr>
      <xdr:spPr>
        <a:xfrm>
          <a:off x="3781425" y="3209925"/>
          <a:ext cx="2047875" cy="1057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xdr:col>
      <xdr:colOff>47625</xdr:colOff>
      <xdr:row>30</xdr:row>
      <xdr:rowOff>66676</xdr:rowOff>
    </xdr:from>
    <xdr:to>
      <xdr:col>49</xdr:col>
      <xdr:colOff>114300</xdr:colOff>
      <xdr:row>33</xdr:row>
      <xdr:rowOff>95250</xdr:rowOff>
    </xdr:to>
    <xdr:sp macro="" textlink="">
      <xdr:nvSpPr>
        <xdr:cNvPr id="114" name="円/楕円 113"/>
        <xdr:cNvSpPr/>
      </xdr:nvSpPr>
      <xdr:spPr>
        <a:xfrm>
          <a:off x="171450" y="5314951"/>
          <a:ext cx="6543675" cy="5429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123824</xdr:colOff>
      <xdr:row>26</xdr:row>
      <xdr:rowOff>28575</xdr:rowOff>
    </xdr:from>
    <xdr:to>
      <xdr:col>22</xdr:col>
      <xdr:colOff>57150</xdr:colOff>
      <xdr:row>30</xdr:row>
      <xdr:rowOff>161925</xdr:rowOff>
    </xdr:to>
    <xdr:sp macro="" textlink="">
      <xdr:nvSpPr>
        <xdr:cNvPr id="115" name="円/楕円 114"/>
        <xdr:cNvSpPr/>
      </xdr:nvSpPr>
      <xdr:spPr>
        <a:xfrm>
          <a:off x="1904999" y="4591050"/>
          <a:ext cx="923926"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28575</xdr:colOff>
      <xdr:row>24</xdr:row>
      <xdr:rowOff>47625</xdr:rowOff>
    </xdr:from>
    <xdr:to>
      <xdr:col>30</xdr:col>
      <xdr:colOff>142874</xdr:colOff>
      <xdr:row>31</xdr:row>
      <xdr:rowOff>28576</xdr:rowOff>
    </xdr:to>
    <xdr:sp macro="" textlink="">
      <xdr:nvSpPr>
        <xdr:cNvPr id="116" name="角丸四角形吹き出し 115"/>
        <xdr:cNvSpPr/>
      </xdr:nvSpPr>
      <xdr:spPr>
        <a:xfrm>
          <a:off x="2943225" y="4267200"/>
          <a:ext cx="121919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49</xdr:col>
      <xdr:colOff>38099</xdr:colOff>
      <xdr:row>25</xdr:row>
      <xdr:rowOff>9526</xdr:rowOff>
    </xdr:from>
    <xdr:to>
      <xdr:col>58</xdr:col>
      <xdr:colOff>38099</xdr:colOff>
      <xdr:row>31</xdr:row>
      <xdr:rowOff>114300</xdr:rowOff>
    </xdr:to>
    <xdr:sp macro="" textlink="">
      <xdr:nvSpPr>
        <xdr:cNvPr id="117" name="角丸四角形吹き出し 116"/>
        <xdr:cNvSpPr/>
      </xdr:nvSpPr>
      <xdr:spPr>
        <a:xfrm>
          <a:off x="6638924" y="4400551"/>
          <a:ext cx="1257300" cy="113347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19050</xdr:colOff>
      <xdr:row>40</xdr:row>
      <xdr:rowOff>123824</xdr:rowOff>
    </xdr:from>
    <xdr:to>
      <xdr:col>47</xdr:col>
      <xdr:colOff>4763</xdr:colOff>
      <xdr:row>45</xdr:row>
      <xdr:rowOff>76199</xdr:rowOff>
    </xdr:to>
    <xdr:sp macro="" textlink="">
      <xdr:nvSpPr>
        <xdr:cNvPr id="120" name="円/楕円 119"/>
        <xdr:cNvSpPr/>
      </xdr:nvSpPr>
      <xdr:spPr>
        <a:xfrm>
          <a:off x="5800725" y="7086599"/>
          <a:ext cx="557213"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104775</xdr:colOff>
      <xdr:row>39</xdr:row>
      <xdr:rowOff>9525</xdr:rowOff>
    </xdr:from>
    <xdr:to>
      <xdr:col>59</xdr:col>
      <xdr:colOff>9525</xdr:colOff>
      <xdr:row>46</xdr:row>
      <xdr:rowOff>123825</xdr:rowOff>
    </xdr:to>
    <xdr:sp macro="" textlink="">
      <xdr:nvSpPr>
        <xdr:cNvPr id="121" name="角丸四角形吹き出し 120"/>
        <xdr:cNvSpPr/>
      </xdr:nvSpPr>
      <xdr:spPr>
        <a:xfrm>
          <a:off x="6829425" y="6800850"/>
          <a:ext cx="1095375" cy="1314450"/>
        </a:xfrm>
        <a:prstGeom prst="wedgeRoundRectCallout">
          <a:avLst>
            <a:gd name="adj1" fmla="val -58048"/>
            <a:gd name="adj2" fmla="val -28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（ｆ）には０．５、（ｇ）には１以外の数字は入りません。</a:t>
          </a:r>
          <a:endParaRPr kumimoji="1" lang="en-US" altLang="ja-JP" sz="1000"/>
        </a:p>
      </xdr:txBody>
    </xdr:sp>
    <xdr:clientData/>
  </xdr:twoCellAnchor>
  <xdr:twoCellAnchor>
    <xdr:from>
      <xdr:col>22</xdr:col>
      <xdr:colOff>85725</xdr:colOff>
      <xdr:row>56</xdr:row>
      <xdr:rowOff>47625</xdr:rowOff>
    </xdr:from>
    <xdr:to>
      <xdr:col>57</xdr:col>
      <xdr:colOff>152400</xdr:colOff>
      <xdr:row>63</xdr:row>
      <xdr:rowOff>19050</xdr:rowOff>
    </xdr:to>
    <xdr:sp macro="" textlink="">
      <xdr:nvSpPr>
        <xdr:cNvPr id="122" name="角丸四角形 121"/>
        <xdr:cNvSpPr/>
      </xdr:nvSpPr>
      <xdr:spPr>
        <a:xfrm>
          <a:off x="2857500" y="9477375"/>
          <a:ext cx="4981575" cy="1009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管理者が保育士等の配置基準とは別途配置されており、加算要件を満たしている場合に加算されます。</a:t>
          </a:r>
          <a:endParaRPr kumimoji="1" lang="en-US" altLang="ja-JP" sz="1100"/>
        </a:p>
        <a:p>
          <a:pPr algn="l"/>
          <a:r>
            <a:rPr kumimoji="1" lang="ja-JP" altLang="en-US" sz="1100"/>
            <a:t>「４　請求月初日の職員の雇用状況」に記載の職員との重複は認めません。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a:effectLst/>
          </a:endParaRPr>
        </a:p>
      </xdr:txBody>
    </xdr:sp>
    <xdr:clientData/>
  </xdr:twoCellAnchor>
  <xdr:twoCellAnchor>
    <xdr:from>
      <xdr:col>0</xdr:col>
      <xdr:colOff>66675</xdr:colOff>
      <xdr:row>90</xdr:row>
      <xdr:rowOff>104776</xdr:rowOff>
    </xdr:from>
    <xdr:to>
      <xdr:col>24</xdr:col>
      <xdr:colOff>38100</xdr:colOff>
      <xdr:row>96</xdr:row>
      <xdr:rowOff>47626</xdr:rowOff>
    </xdr:to>
    <xdr:sp macro="" textlink="">
      <xdr:nvSpPr>
        <xdr:cNvPr id="123" name="角丸四角形 122"/>
        <xdr:cNvSpPr/>
      </xdr:nvSpPr>
      <xdr:spPr>
        <a:xfrm>
          <a:off x="66675" y="15659101"/>
          <a:ext cx="3028950" cy="1028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１　請求月初日の保育士数（有資格者のみ）</a:t>
          </a: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lang="ja-JP" altLang="ja-JP" sz="1050">
            <a:effectLst/>
          </a:endParaRPr>
        </a:p>
      </xdr:txBody>
    </xdr:sp>
    <xdr:clientData/>
  </xdr:twoCellAnchor>
  <xdr:twoCellAnchor>
    <xdr:from>
      <xdr:col>31</xdr:col>
      <xdr:colOff>57149</xdr:colOff>
      <xdr:row>92</xdr:row>
      <xdr:rowOff>38100</xdr:rowOff>
    </xdr:from>
    <xdr:to>
      <xdr:col>57</xdr:col>
      <xdr:colOff>133349</xdr:colOff>
      <xdr:row>97</xdr:row>
      <xdr:rowOff>19050</xdr:rowOff>
    </xdr:to>
    <xdr:sp macro="" textlink="">
      <xdr:nvSpPr>
        <xdr:cNvPr id="124" name="円/楕円 123"/>
        <xdr:cNvSpPr/>
      </xdr:nvSpPr>
      <xdr:spPr>
        <a:xfrm>
          <a:off x="4238624" y="15954375"/>
          <a:ext cx="3581400"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104775</xdr:colOff>
      <xdr:row>112</xdr:row>
      <xdr:rowOff>152400</xdr:rowOff>
    </xdr:from>
    <xdr:to>
      <xdr:col>57</xdr:col>
      <xdr:colOff>161925</xdr:colOff>
      <xdr:row>116</xdr:row>
      <xdr:rowOff>9525</xdr:rowOff>
    </xdr:to>
    <xdr:sp macro="" textlink="">
      <xdr:nvSpPr>
        <xdr:cNvPr id="125" name="円/楕円 124"/>
        <xdr:cNvSpPr/>
      </xdr:nvSpPr>
      <xdr:spPr>
        <a:xfrm>
          <a:off x="4905375" y="19631025"/>
          <a:ext cx="2943225" cy="4953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38100</xdr:colOff>
      <xdr:row>93</xdr:row>
      <xdr:rowOff>76201</xdr:rowOff>
    </xdr:from>
    <xdr:to>
      <xdr:col>32</xdr:col>
      <xdr:colOff>57149</xdr:colOff>
      <xdr:row>93</xdr:row>
      <xdr:rowOff>152401</xdr:rowOff>
    </xdr:to>
    <xdr:cxnSp macro="">
      <xdr:nvCxnSpPr>
        <xdr:cNvPr id="126" name="直線矢印コネクタ 125"/>
        <xdr:cNvCxnSpPr>
          <a:stCxn id="123" idx="3"/>
        </xdr:cNvCxnSpPr>
      </xdr:nvCxnSpPr>
      <xdr:spPr>
        <a:xfrm>
          <a:off x="3095625" y="16173451"/>
          <a:ext cx="1266824" cy="762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38100</xdr:colOff>
      <xdr:row>93</xdr:row>
      <xdr:rowOff>76201</xdr:rowOff>
    </xdr:from>
    <xdr:to>
      <xdr:col>40</xdr:col>
      <xdr:colOff>21450</xdr:colOff>
      <xdr:row>113</xdr:row>
      <xdr:rowOff>43960</xdr:rowOff>
    </xdr:to>
    <xdr:cxnSp macro="">
      <xdr:nvCxnSpPr>
        <xdr:cNvPr id="127" name="直線矢印コネクタ 126"/>
        <xdr:cNvCxnSpPr>
          <a:stCxn id="123" idx="3"/>
          <a:endCxn id="125" idx="1"/>
        </xdr:cNvCxnSpPr>
      </xdr:nvCxnSpPr>
      <xdr:spPr>
        <a:xfrm>
          <a:off x="3095625" y="16173451"/>
          <a:ext cx="2240775" cy="353010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116</xdr:row>
      <xdr:rowOff>47625</xdr:rowOff>
    </xdr:from>
    <xdr:to>
      <xdr:col>41</xdr:col>
      <xdr:colOff>95250</xdr:colOff>
      <xdr:row>119</xdr:row>
      <xdr:rowOff>38100</xdr:rowOff>
    </xdr:to>
    <xdr:sp macro="" textlink="">
      <xdr:nvSpPr>
        <xdr:cNvPr id="131" name="円/楕円 130"/>
        <xdr:cNvSpPr/>
      </xdr:nvSpPr>
      <xdr:spPr>
        <a:xfrm>
          <a:off x="0" y="20164425"/>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114300</xdr:colOff>
      <xdr:row>116</xdr:row>
      <xdr:rowOff>152401</xdr:rowOff>
    </xdr:from>
    <xdr:to>
      <xdr:col>57</xdr:col>
      <xdr:colOff>152401</xdr:colOff>
      <xdr:row>120</xdr:row>
      <xdr:rowOff>19051</xdr:rowOff>
    </xdr:to>
    <xdr:sp macro="" textlink="">
      <xdr:nvSpPr>
        <xdr:cNvPr id="132" name="角丸四角形 131"/>
        <xdr:cNvSpPr/>
      </xdr:nvSpPr>
      <xdr:spPr>
        <a:xfrm>
          <a:off x="5724525" y="20269201"/>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38</xdr:col>
      <xdr:colOff>123826</xdr:colOff>
      <xdr:row>118</xdr:row>
      <xdr:rowOff>85726</xdr:rowOff>
    </xdr:from>
    <xdr:to>
      <xdr:col>42</xdr:col>
      <xdr:colOff>114300</xdr:colOff>
      <xdr:row>118</xdr:row>
      <xdr:rowOff>104776</xdr:rowOff>
    </xdr:to>
    <xdr:cxnSp macro="">
      <xdr:nvCxnSpPr>
        <xdr:cNvPr id="133" name="直線矢印コネクタ 132"/>
        <xdr:cNvCxnSpPr>
          <a:stCxn id="132" idx="1"/>
        </xdr:cNvCxnSpPr>
      </xdr:nvCxnSpPr>
      <xdr:spPr>
        <a:xfrm flipH="1">
          <a:off x="5172076" y="20583526"/>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128</xdr:row>
      <xdr:rowOff>76200</xdr:rowOff>
    </xdr:from>
    <xdr:to>
      <xdr:col>41</xdr:col>
      <xdr:colOff>47625</xdr:colOff>
      <xdr:row>132</xdr:row>
      <xdr:rowOff>133350</xdr:rowOff>
    </xdr:to>
    <xdr:sp macro="" textlink="">
      <xdr:nvSpPr>
        <xdr:cNvPr id="134" name="角丸四角形 133"/>
        <xdr:cNvSpPr/>
      </xdr:nvSpPr>
      <xdr:spPr>
        <a:xfrm>
          <a:off x="2286000" y="22402800"/>
          <a:ext cx="3248025" cy="781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ja-JP" altLang="en-US" sz="1050"/>
        </a:p>
      </xdr:txBody>
    </xdr:sp>
    <xdr:clientData/>
  </xdr:twoCellAnchor>
  <xdr:twoCellAnchor>
    <xdr:from>
      <xdr:col>50</xdr:col>
      <xdr:colOff>95250</xdr:colOff>
      <xdr:row>131</xdr:row>
      <xdr:rowOff>171449</xdr:rowOff>
    </xdr:from>
    <xdr:to>
      <xdr:col>55</xdr:col>
      <xdr:colOff>19050</xdr:colOff>
      <xdr:row>134</xdr:row>
      <xdr:rowOff>152399</xdr:rowOff>
    </xdr:to>
    <xdr:sp macro="" textlink="">
      <xdr:nvSpPr>
        <xdr:cNvPr id="135" name="円/楕円 134"/>
        <xdr:cNvSpPr/>
      </xdr:nvSpPr>
      <xdr:spPr>
        <a:xfrm>
          <a:off x="6819900" y="23040974"/>
          <a:ext cx="542925" cy="4667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47625</xdr:colOff>
      <xdr:row>130</xdr:row>
      <xdr:rowOff>104775</xdr:rowOff>
    </xdr:from>
    <xdr:to>
      <xdr:col>52</xdr:col>
      <xdr:colOff>119063</xdr:colOff>
      <xdr:row>131</xdr:row>
      <xdr:rowOff>171449</xdr:rowOff>
    </xdr:to>
    <xdr:cxnSp macro="">
      <xdr:nvCxnSpPr>
        <xdr:cNvPr id="136" name="直線矢印コネクタ 135"/>
        <xdr:cNvCxnSpPr>
          <a:stCxn id="134" idx="3"/>
          <a:endCxn id="135" idx="0"/>
        </xdr:cNvCxnSpPr>
      </xdr:nvCxnSpPr>
      <xdr:spPr>
        <a:xfrm>
          <a:off x="5534025" y="22793325"/>
          <a:ext cx="1557338" cy="2476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47625</xdr:colOff>
      <xdr:row>136</xdr:row>
      <xdr:rowOff>114300</xdr:rowOff>
    </xdr:from>
    <xdr:to>
      <xdr:col>58</xdr:col>
      <xdr:colOff>38101</xdr:colOff>
      <xdr:row>141</xdr:row>
      <xdr:rowOff>76201</xdr:rowOff>
    </xdr:to>
    <xdr:sp macro="" textlink="">
      <xdr:nvSpPr>
        <xdr:cNvPr id="138" name="角丸四角形 137"/>
        <xdr:cNvSpPr/>
      </xdr:nvSpPr>
      <xdr:spPr>
        <a:xfrm>
          <a:off x="2962275" y="23774400"/>
          <a:ext cx="4933951" cy="9048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保健師、看護師又は准看護師１人に限り、保育士とみなすことができるため、「４　請求月初日の職員の雇用状況」①か②に所定労働時間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時間以上）勤務している看護師、保健師又は准看護師がいる場合は、１名のみ看護職等雇用加算の対象となりますので、再掲可能です。</a:t>
          </a:r>
          <a:endParaRPr kumimoji="1" lang="ja-JP" altLang="en-US" sz="900"/>
        </a:p>
      </xdr:txBody>
    </xdr:sp>
    <xdr:clientData/>
  </xdr:twoCellAnchor>
  <xdr:twoCellAnchor>
    <xdr:from>
      <xdr:col>1</xdr:col>
      <xdr:colOff>152400</xdr:colOff>
      <xdr:row>141</xdr:row>
      <xdr:rowOff>161926</xdr:rowOff>
    </xdr:from>
    <xdr:to>
      <xdr:col>57</xdr:col>
      <xdr:colOff>1</xdr:colOff>
      <xdr:row>146</xdr:row>
      <xdr:rowOff>28576</xdr:rowOff>
    </xdr:to>
    <xdr:sp macro="" textlink="">
      <xdr:nvSpPr>
        <xdr:cNvPr id="139" name="円/楕円 138"/>
        <xdr:cNvSpPr/>
      </xdr:nvSpPr>
      <xdr:spPr>
        <a:xfrm>
          <a:off x="276225" y="24765001"/>
          <a:ext cx="7410451"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28578</xdr:colOff>
      <xdr:row>139</xdr:row>
      <xdr:rowOff>171451</xdr:rowOff>
    </xdr:from>
    <xdr:to>
      <xdr:col>23</xdr:col>
      <xdr:colOff>47626</xdr:colOff>
      <xdr:row>142</xdr:row>
      <xdr:rowOff>1</xdr:rowOff>
    </xdr:to>
    <xdr:cxnSp macro="">
      <xdr:nvCxnSpPr>
        <xdr:cNvPr id="140" name="直線矢印コネクタ 139"/>
        <xdr:cNvCxnSpPr/>
      </xdr:nvCxnSpPr>
      <xdr:spPr>
        <a:xfrm flipH="1">
          <a:off x="2800353" y="24393526"/>
          <a:ext cx="161923" cy="400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176</xdr:row>
      <xdr:rowOff>9525</xdr:rowOff>
    </xdr:from>
    <xdr:to>
      <xdr:col>47</xdr:col>
      <xdr:colOff>19050</xdr:colOff>
      <xdr:row>180</xdr:row>
      <xdr:rowOff>9525</xdr:rowOff>
    </xdr:to>
    <xdr:sp macro="" textlink="">
      <xdr:nvSpPr>
        <xdr:cNvPr id="141" name="角丸四角形吹き出し 140"/>
        <xdr:cNvSpPr/>
      </xdr:nvSpPr>
      <xdr:spPr>
        <a:xfrm>
          <a:off x="4419600" y="31013400"/>
          <a:ext cx="1952625" cy="7620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「２　基準の保育士数」の（</a:t>
          </a:r>
          <a:r>
            <a:rPr kumimoji="1" lang="ja-JP" altLang="en-US" sz="1100">
              <a:solidFill>
                <a:schemeClr val="lt1"/>
              </a:solidFill>
              <a:effectLst/>
              <a:latin typeface="+mn-lt"/>
              <a:ea typeface="+mn-ea"/>
              <a:cs typeface="+mn-cs"/>
            </a:rPr>
            <a:t>ｆ</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ｇ</a:t>
          </a:r>
          <a:r>
            <a:rPr kumimoji="1" lang="ja-JP" altLang="ja-JP" sz="1100">
              <a:solidFill>
                <a:schemeClr val="lt1"/>
              </a:solidFill>
              <a:effectLst/>
              <a:latin typeface="+mn-lt"/>
              <a:ea typeface="+mn-ea"/>
              <a:cs typeface="+mn-cs"/>
            </a:rPr>
            <a:t>）の人数を転記</a:t>
          </a:r>
          <a:endParaRPr lang="ja-JP" altLang="ja-JP" sz="1050">
            <a:effectLst/>
          </a:endParaRPr>
        </a:p>
      </xdr:txBody>
    </xdr:sp>
    <xdr:clientData/>
  </xdr:twoCellAnchor>
  <xdr:twoCellAnchor>
    <xdr:from>
      <xdr:col>24</xdr:col>
      <xdr:colOff>114300</xdr:colOff>
      <xdr:row>175</xdr:row>
      <xdr:rowOff>114300</xdr:rowOff>
    </xdr:from>
    <xdr:to>
      <xdr:col>29</xdr:col>
      <xdr:colOff>9525</xdr:colOff>
      <xdr:row>180</xdr:row>
      <xdr:rowOff>28575</xdr:rowOff>
    </xdr:to>
    <xdr:sp macro="" textlink="">
      <xdr:nvSpPr>
        <xdr:cNvPr id="142" name="円/楕円 141"/>
        <xdr:cNvSpPr/>
      </xdr:nvSpPr>
      <xdr:spPr>
        <a:xfrm>
          <a:off x="3171825" y="30927675"/>
          <a:ext cx="695325" cy="866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19051</xdr:colOff>
      <xdr:row>170</xdr:row>
      <xdr:rowOff>19050</xdr:rowOff>
    </xdr:from>
    <xdr:to>
      <xdr:col>48</xdr:col>
      <xdr:colOff>47625</xdr:colOff>
      <xdr:row>186</xdr:row>
      <xdr:rowOff>9525</xdr:rowOff>
    </xdr:to>
    <xdr:cxnSp macro="">
      <xdr:nvCxnSpPr>
        <xdr:cNvPr id="143" name="直線矢印コネクタ 142"/>
        <xdr:cNvCxnSpPr/>
      </xdr:nvCxnSpPr>
      <xdr:spPr>
        <a:xfrm flipH="1" flipV="1">
          <a:off x="6372226" y="29879925"/>
          <a:ext cx="152399" cy="34956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167</xdr:row>
      <xdr:rowOff>47625</xdr:rowOff>
    </xdr:from>
    <xdr:to>
      <xdr:col>51</xdr:col>
      <xdr:colOff>19050</xdr:colOff>
      <xdr:row>169</xdr:row>
      <xdr:rowOff>180974</xdr:rowOff>
    </xdr:to>
    <xdr:sp macro="" textlink="">
      <xdr:nvSpPr>
        <xdr:cNvPr id="144" name="円/楕円 143"/>
        <xdr:cNvSpPr/>
      </xdr:nvSpPr>
      <xdr:spPr>
        <a:xfrm>
          <a:off x="5505450" y="29413200"/>
          <a:ext cx="1362075" cy="43814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114300</xdr:colOff>
      <xdr:row>152</xdr:row>
      <xdr:rowOff>57150</xdr:rowOff>
    </xdr:from>
    <xdr:to>
      <xdr:col>57</xdr:col>
      <xdr:colOff>38100</xdr:colOff>
      <xdr:row>155</xdr:row>
      <xdr:rowOff>152400</xdr:rowOff>
    </xdr:to>
    <xdr:sp macro="" textlink="">
      <xdr:nvSpPr>
        <xdr:cNvPr id="145" name="角丸四角形吹き出し 144"/>
        <xdr:cNvSpPr/>
      </xdr:nvSpPr>
      <xdr:spPr>
        <a:xfrm>
          <a:off x="5895975" y="26717625"/>
          <a:ext cx="1828800"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twoCellAnchor>
    <xdr:from>
      <xdr:col>28</xdr:col>
      <xdr:colOff>9525</xdr:colOff>
      <xdr:row>149</xdr:row>
      <xdr:rowOff>76200</xdr:rowOff>
    </xdr:from>
    <xdr:to>
      <xdr:col>57</xdr:col>
      <xdr:colOff>142875</xdr:colOff>
      <xdr:row>151</xdr:row>
      <xdr:rowOff>152399</xdr:rowOff>
    </xdr:to>
    <xdr:sp macro="" textlink="">
      <xdr:nvSpPr>
        <xdr:cNvPr id="146" name="角丸四角形 145"/>
        <xdr:cNvSpPr/>
      </xdr:nvSpPr>
      <xdr:spPr>
        <a:xfrm>
          <a:off x="3705225" y="26231850"/>
          <a:ext cx="4124325" cy="3905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事業所内保育事業の場合は、地域枠の人数を入れてください。</a:t>
          </a:r>
        </a:p>
      </xdr:txBody>
    </xdr:sp>
    <xdr:clientData/>
  </xdr:twoCellAnchor>
  <xdr:twoCellAnchor>
    <xdr:from>
      <xdr:col>31</xdr:col>
      <xdr:colOff>28575</xdr:colOff>
      <xdr:row>160</xdr:row>
      <xdr:rowOff>133350</xdr:rowOff>
    </xdr:from>
    <xdr:to>
      <xdr:col>41</xdr:col>
      <xdr:colOff>85725</xdr:colOff>
      <xdr:row>170</xdr:row>
      <xdr:rowOff>114300</xdr:rowOff>
    </xdr:to>
    <xdr:sp macro="" textlink="">
      <xdr:nvSpPr>
        <xdr:cNvPr id="147" name="円/楕円 146"/>
        <xdr:cNvSpPr/>
      </xdr:nvSpPr>
      <xdr:spPr>
        <a:xfrm>
          <a:off x="4210050" y="28317825"/>
          <a:ext cx="1362075" cy="16573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85725</xdr:colOff>
      <xdr:row>157</xdr:row>
      <xdr:rowOff>123825</xdr:rowOff>
    </xdr:from>
    <xdr:to>
      <xdr:col>20</xdr:col>
      <xdr:colOff>19050</xdr:colOff>
      <xdr:row>160</xdr:row>
      <xdr:rowOff>171451</xdr:rowOff>
    </xdr:to>
    <xdr:sp macro="" textlink="">
      <xdr:nvSpPr>
        <xdr:cNvPr id="148" name="円/楕円 147"/>
        <xdr:cNvSpPr/>
      </xdr:nvSpPr>
      <xdr:spPr>
        <a:xfrm>
          <a:off x="1371600" y="27736800"/>
          <a:ext cx="1171575" cy="6191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95127</xdr:colOff>
      <xdr:row>151</xdr:row>
      <xdr:rowOff>152399</xdr:rowOff>
    </xdr:from>
    <xdr:to>
      <xdr:col>42</xdr:col>
      <xdr:colOff>157163</xdr:colOff>
      <xdr:row>158</xdr:row>
      <xdr:rowOff>23994</xdr:rowOff>
    </xdr:to>
    <xdr:cxnSp macro="">
      <xdr:nvCxnSpPr>
        <xdr:cNvPr id="149" name="直線矢印コネクタ 148"/>
        <xdr:cNvCxnSpPr>
          <a:stCxn id="146" idx="2"/>
          <a:endCxn id="148" idx="7"/>
        </xdr:cNvCxnSpPr>
      </xdr:nvCxnSpPr>
      <xdr:spPr>
        <a:xfrm flipH="1">
          <a:off x="2371602" y="26622374"/>
          <a:ext cx="3395786" cy="120509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90488</xdr:colOff>
      <xdr:row>151</xdr:row>
      <xdr:rowOff>152399</xdr:rowOff>
    </xdr:from>
    <xdr:to>
      <xdr:col>42</xdr:col>
      <xdr:colOff>157163</xdr:colOff>
      <xdr:row>160</xdr:row>
      <xdr:rowOff>133350</xdr:rowOff>
    </xdr:to>
    <xdr:cxnSp macro="">
      <xdr:nvCxnSpPr>
        <xdr:cNvPr id="150" name="直線矢印コネクタ 149"/>
        <xdr:cNvCxnSpPr>
          <a:stCxn id="146" idx="2"/>
          <a:endCxn id="147" idx="0"/>
        </xdr:cNvCxnSpPr>
      </xdr:nvCxnSpPr>
      <xdr:spPr>
        <a:xfrm flipH="1">
          <a:off x="4891088" y="26622374"/>
          <a:ext cx="876300" cy="169545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42" Type="http://schemas.openxmlformats.org/officeDocument/2006/relationships/ctrlProp" Target="../ctrlProps/ctrlProp111.xml"/><Relationship Id="rId47" Type="http://schemas.openxmlformats.org/officeDocument/2006/relationships/ctrlProp" Target="../ctrlProps/ctrlProp116.xml"/><Relationship Id="rId50" Type="http://schemas.openxmlformats.org/officeDocument/2006/relationships/ctrlProp" Target="../ctrlProps/ctrlProp119.xml"/><Relationship Id="rId55" Type="http://schemas.openxmlformats.org/officeDocument/2006/relationships/ctrlProp" Target="../ctrlProps/ctrlProp124.xml"/><Relationship Id="rId63" Type="http://schemas.openxmlformats.org/officeDocument/2006/relationships/ctrlProp" Target="../ctrlProps/ctrlProp132.xml"/><Relationship Id="rId68" Type="http://schemas.openxmlformats.org/officeDocument/2006/relationships/ctrlProp" Target="../ctrlProps/ctrlProp137.xml"/><Relationship Id="rId7" Type="http://schemas.openxmlformats.org/officeDocument/2006/relationships/ctrlProp" Target="../ctrlProps/ctrlProp76.xml"/><Relationship Id="rId71" Type="http://schemas.openxmlformats.org/officeDocument/2006/relationships/ctrlProp" Target="../ctrlProps/ctrlProp140.xml"/><Relationship Id="rId2" Type="http://schemas.openxmlformats.org/officeDocument/2006/relationships/drawing" Target="../drawings/drawing2.xml"/><Relationship Id="rId16" Type="http://schemas.openxmlformats.org/officeDocument/2006/relationships/ctrlProp" Target="../ctrlProps/ctrlProp85.xml"/><Relationship Id="rId29" Type="http://schemas.openxmlformats.org/officeDocument/2006/relationships/ctrlProp" Target="../ctrlProps/ctrlProp98.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40" Type="http://schemas.openxmlformats.org/officeDocument/2006/relationships/ctrlProp" Target="../ctrlProps/ctrlProp109.xml"/><Relationship Id="rId45" Type="http://schemas.openxmlformats.org/officeDocument/2006/relationships/ctrlProp" Target="../ctrlProps/ctrlProp114.xml"/><Relationship Id="rId53" Type="http://schemas.openxmlformats.org/officeDocument/2006/relationships/ctrlProp" Target="../ctrlProps/ctrlProp122.xml"/><Relationship Id="rId58" Type="http://schemas.openxmlformats.org/officeDocument/2006/relationships/ctrlProp" Target="../ctrlProps/ctrlProp127.xml"/><Relationship Id="rId66" Type="http://schemas.openxmlformats.org/officeDocument/2006/relationships/ctrlProp" Target="../ctrlProps/ctrlProp135.xml"/><Relationship Id="rId74" Type="http://schemas.openxmlformats.org/officeDocument/2006/relationships/ctrlProp" Target="../ctrlProps/ctrlProp143.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49" Type="http://schemas.openxmlformats.org/officeDocument/2006/relationships/ctrlProp" Target="../ctrlProps/ctrlProp118.xml"/><Relationship Id="rId57" Type="http://schemas.openxmlformats.org/officeDocument/2006/relationships/ctrlProp" Target="../ctrlProps/ctrlProp126.xml"/><Relationship Id="rId61" Type="http://schemas.openxmlformats.org/officeDocument/2006/relationships/ctrlProp" Target="../ctrlProps/ctrlProp130.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4" Type="http://schemas.openxmlformats.org/officeDocument/2006/relationships/ctrlProp" Target="../ctrlProps/ctrlProp113.xml"/><Relationship Id="rId52" Type="http://schemas.openxmlformats.org/officeDocument/2006/relationships/ctrlProp" Target="../ctrlProps/ctrlProp121.xml"/><Relationship Id="rId60" Type="http://schemas.openxmlformats.org/officeDocument/2006/relationships/ctrlProp" Target="../ctrlProps/ctrlProp129.xml"/><Relationship Id="rId65" Type="http://schemas.openxmlformats.org/officeDocument/2006/relationships/ctrlProp" Target="../ctrlProps/ctrlProp134.xml"/><Relationship Id="rId73" Type="http://schemas.openxmlformats.org/officeDocument/2006/relationships/ctrlProp" Target="../ctrlProps/ctrlProp142.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43" Type="http://schemas.openxmlformats.org/officeDocument/2006/relationships/ctrlProp" Target="../ctrlProps/ctrlProp112.xml"/><Relationship Id="rId48" Type="http://schemas.openxmlformats.org/officeDocument/2006/relationships/ctrlProp" Target="../ctrlProps/ctrlProp117.xml"/><Relationship Id="rId56" Type="http://schemas.openxmlformats.org/officeDocument/2006/relationships/ctrlProp" Target="../ctrlProps/ctrlProp125.xml"/><Relationship Id="rId64" Type="http://schemas.openxmlformats.org/officeDocument/2006/relationships/ctrlProp" Target="../ctrlProps/ctrlProp133.xml"/><Relationship Id="rId69" Type="http://schemas.openxmlformats.org/officeDocument/2006/relationships/ctrlProp" Target="../ctrlProps/ctrlProp138.xml"/><Relationship Id="rId8" Type="http://schemas.openxmlformats.org/officeDocument/2006/relationships/ctrlProp" Target="../ctrlProps/ctrlProp77.xml"/><Relationship Id="rId51" Type="http://schemas.openxmlformats.org/officeDocument/2006/relationships/ctrlProp" Target="../ctrlProps/ctrlProp120.xml"/><Relationship Id="rId72" Type="http://schemas.openxmlformats.org/officeDocument/2006/relationships/ctrlProp" Target="../ctrlProps/ctrlProp141.xml"/><Relationship Id="rId3" Type="http://schemas.openxmlformats.org/officeDocument/2006/relationships/vmlDrawing" Target="../drawings/vmlDrawing2.v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46" Type="http://schemas.openxmlformats.org/officeDocument/2006/relationships/ctrlProp" Target="../ctrlProps/ctrlProp115.xml"/><Relationship Id="rId59" Type="http://schemas.openxmlformats.org/officeDocument/2006/relationships/ctrlProp" Target="../ctrlProps/ctrlProp128.xml"/><Relationship Id="rId67" Type="http://schemas.openxmlformats.org/officeDocument/2006/relationships/ctrlProp" Target="../ctrlProps/ctrlProp136.xml"/><Relationship Id="rId20" Type="http://schemas.openxmlformats.org/officeDocument/2006/relationships/ctrlProp" Target="../ctrlProps/ctrlProp89.xml"/><Relationship Id="rId41" Type="http://schemas.openxmlformats.org/officeDocument/2006/relationships/ctrlProp" Target="../ctrlProps/ctrlProp110.xml"/><Relationship Id="rId54" Type="http://schemas.openxmlformats.org/officeDocument/2006/relationships/ctrlProp" Target="../ctrlProps/ctrlProp123.xml"/><Relationship Id="rId62" Type="http://schemas.openxmlformats.org/officeDocument/2006/relationships/ctrlProp" Target="../ctrlProps/ctrlProp131.xml"/><Relationship Id="rId70" Type="http://schemas.openxmlformats.org/officeDocument/2006/relationships/ctrlProp" Target="../ctrlProps/ctrlProp139.xml"/><Relationship Id="rId75" Type="http://schemas.openxmlformats.org/officeDocument/2006/relationships/ctrlProp" Target="../ctrlProps/ctrlProp144.xml"/><Relationship Id="rId1" Type="http://schemas.openxmlformats.org/officeDocument/2006/relationships/printerSettings" Target="../printerSettings/printerSettings2.bin"/><Relationship Id="rId6"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352"/>
  <sheetViews>
    <sheetView tabSelected="1" view="pageBreakPreview" zoomScaleNormal="100" zoomScaleSheetLayoutView="100" workbookViewId="0">
      <selection activeCell="A9" sqref="A9:BF9"/>
    </sheetView>
  </sheetViews>
  <sheetFormatPr defaultRowHeight="12"/>
  <cols>
    <col min="1" max="1" width="1.625" style="2" customWidth="1"/>
    <col min="2" max="2" width="2.25" style="2" customWidth="1"/>
    <col min="3" max="22" width="1.625" style="2" customWidth="1"/>
    <col min="23" max="26" width="1.875" style="2" customWidth="1"/>
    <col min="27" max="27" width="2.5" style="2" customWidth="1"/>
    <col min="28" max="31" width="2.125" style="2" customWidth="1"/>
    <col min="32"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5" width="1.625" style="2" customWidth="1"/>
    <col min="56" max="58" width="2.25"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2" width="1.875" style="2" customWidth="1"/>
    <col min="283" max="283" width="2.5" style="2" customWidth="1"/>
    <col min="284" max="287" width="2.125" style="2" customWidth="1"/>
    <col min="288"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1" width="1.625" style="2" customWidth="1"/>
    <col min="312" max="314" width="2.25"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8" width="1.875" style="2" customWidth="1"/>
    <col min="539" max="539" width="2.5" style="2" customWidth="1"/>
    <col min="540" max="543" width="2.125" style="2" customWidth="1"/>
    <col min="544"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7" width="1.625" style="2" customWidth="1"/>
    <col min="568" max="570" width="2.25"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4" width="1.875" style="2" customWidth="1"/>
    <col min="795" max="795" width="2.5" style="2" customWidth="1"/>
    <col min="796" max="799" width="2.125" style="2" customWidth="1"/>
    <col min="800"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3" width="1.625" style="2" customWidth="1"/>
    <col min="824" max="826" width="2.25"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50" width="1.875" style="2" customWidth="1"/>
    <col min="1051" max="1051" width="2.5" style="2" customWidth="1"/>
    <col min="1052" max="1055" width="2.125" style="2" customWidth="1"/>
    <col min="1056"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9" width="1.625" style="2" customWidth="1"/>
    <col min="1080" max="1082" width="2.25"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6" width="1.875" style="2" customWidth="1"/>
    <col min="1307" max="1307" width="2.5" style="2" customWidth="1"/>
    <col min="1308" max="1311" width="2.125" style="2" customWidth="1"/>
    <col min="1312"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5" width="1.625" style="2" customWidth="1"/>
    <col min="1336" max="1338" width="2.25"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2" width="1.875" style="2" customWidth="1"/>
    <col min="1563" max="1563" width="2.5" style="2" customWidth="1"/>
    <col min="1564" max="1567" width="2.125" style="2" customWidth="1"/>
    <col min="1568"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1" width="1.625" style="2" customWidth="1"/>
    <col min="1592" max="1594" width="2.25"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8" width="1.875" style="2" customWidth="1"/>
    <col min="1819" max="1819" width="2.5" style="2" customWidth="1"/>
    <col min="1820" max="1823" width="2.125" style="2" customWidth="1"/>
    <col min="1824"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7" width="1.625" style="2" customWidth="1"/>
    <col min="1848" max="1850" width="2.25"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4" width="1.875" style="2" customWidth="1"/>
    <col min="2075" max="2075" width="2.5" style="2" customWidth="1"/>
    <col min="2076" max="2079" width="2.125" style="2" customWidth="1"/>
    <col min="2080"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3" width="1.625" style="2" customWidth="1"/>
    <col min="2104" max="2106" width="2.25"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30" width="1.875" style="2" customWidth="1"/>
    <col min="2331" max="2331" width="2.5" style="2" customWidth="1"/>
    <col min="2332" max="2335" width="2.125" style="2" customWidth="1"/>
    <col min="2336"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9" width="1.625" style="2" customWidth="1"/>
    <col min="2360" max="2362" width="2.25"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6" width="1.875" style="2" customWidth="1"/>
    <col min="2587" max="2587" width="2.5" style="2" customWidth="1"/>
    <col min="2588" max="2591" width="2.125" style="2" customWidth="1"/>
    <col min="2592"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5" width="1.625" style="2" customWidth="1"/>
    <col min="2616" max="2618" width="2.25"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2" width="1.875" style="2" customWidth="1"/>
    <col min="2843" max="2843" width="2.5" style="2" customWidth="1"/>
    <col min="2844" max="2847" width="2.125" style="2" customWidth="1"/>
    <col min="2848"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1" width="1.625" style="2" customWidth="1"/>
    <col min="2872" max="2874" width="2.25"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8" width="1.875" style="2" customWidth="1"/>
    <col min="3099" max="3099" width="2.5" style="2" customWidth="1"/>
    <col min="3100" max="3103" width="2.125" style="2" customWidth="1"/>
    <col min="3104"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7" width="1.625" style="2" customWidth="1"/>
    <col min="3128" max="3130" width="2.25"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4" width="1.875" style="2" customWidth="1"/>
    <col min="3355" max="3355" width="2.5" style="2" customWidth="1"/>
    <col min="3356" max="3359" width="2.125" style="2" customWidth="1"/>
    <col min="3360"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3" width="1.625" style="2" customWidth="1"/>
    <col min="3384" max="3386" width="2.25"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10" width="1.875" style="2" customWidth="1"/>
    <col min="3611" max="3611" width="2.5" style="2" customWidth="1"/>
    <col min="3612" max="3615" width="2.125" style="2" customWidth="1"/>
    <col min="3616"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9" width="1.625" style="2" customWidth="1"/>
    <col min="3640" max="3642" width="2.25"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6" width="1.875" style="2" customWidth="1"/>
    <col min="3867" max="3867" width="2.5" style="2" customWidth="1"/>
    <col min="3868" max="3871" width="2.125" style="2" customWidth="1"/>
    <col min="3872"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5" width="1.625" style="2" customWidth="1"/>
    <col min="3896" max="3898" width="2.25"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2" width="1.875" style="2" customWidth="1"/>
    <col min="4123" max="4123" width="2.5" style="2" customWidth="1"/>
    <col min="4124" max="4127" width="2.125" style="2" customWidth="1"/>
    <col min="4128"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1" width="1.625" style="2" customWidth="1"/>
    <col min="4152" max="4154" width="2.25"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8" width="1.875" style="2" customWidth="1"/>
    <col min="4379" max="4379" width="2.5" style="2" customWidth="1"/>
    <col min="4380" max="4383" width="2.125" style="2" customWidth="1"/>
    <col min="4384"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7" width="1.625" style="2" customWidth="1"/>
    <col min="4408" max="4410" width="2.25"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4" width="1.875" style="2" customWidth="1"/>
    <col min="4635" max="4635" width="2.5" style="2" customWidth="1"/>
    <col min="4636" max="4639" width="2.125" style="2" customWidth="1"/>
    <col min="4640"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3" width="1.625" style="2" customWidth="1"/>
    <col min="4664" max="4666" width="2.25"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90" width="1.875" style="2" customWidth="1"/>
    <col min="4891" max="4891" width="2.5" style="2" customWidth="1"/>
    <col min="4892" max="4895" width="2.125" style="2" customWidth="1"/>
    <col min="4896"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9" width="1.625" style="2" customWidth="1"/>
    <col min="4920" max="4922" width="2.25"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6" width="1.875" style="2" customWidth="1"/>
    <col min="5147" max="5147" width="2.5" style="2" customWidth="1"/>
    <col min="5148" max="5151" width="2.125" style="2" customWidth="1"/>
    <col min="5152"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5" width="1.625" style="2" customWidth="1"/>
    <col min="5176" max="5178" width="2.25"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2" width="1.875" style="2" customWidth="1"/>
    <col min="5403" max="5403" width="2.5" style="2" customWidth="1"/>
    <col min="5404" max="5407" width="2.125" style="2" customWidth="1"/>
    <col min="5408"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1" width="1.625" style="2" customWidth="1"/>
    <col min="5432" max="5434" width="2.25"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8" width="1.875" style="2" customWidth="1"/>
    <col min="5659" max="5659" width="2.5" style="2" customWidth="1"/>
    <col min="5660" max="5663" width="2.125" style="2" customWidth="1"/>
    <col min="5664"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7" width="1.625" style="2" customWidth="1"/>
    <col min="5688" max="5690" width="2.25"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4" width="1.875" style="2" customWidth="1"/>
    <col min="5915" max="5915" width="2.5" style="2" customWidth="1"/>
    <col min="5916" max="5919" width="2.125" style="2" customWidth="1"/>
    <col min="5920"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3" width="1.625" style="2" customWidth="1"/>
    <col min="5944" max="5946" width="2.25"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70" width="1.875" style="2" customWidth="1"/>
    <col min="6171" max="6171" width="2.5" style="2" customWidth="1"/>
    <col min="6172" max="6175" width="2.125" style="2" customWidth="1"/>
    <col min="6176"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9" width="1.625" style="2" customWidth="1"/>
    <col min="6200" max="6202" width="2.25"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6" width="1.875" style="2" customWidth="1"/>
    <col min="6427" max="6427" width="2.5" style="2" customWidth="1"/>
    <col min="6428" max="6431" width="2.125" style="2" customWidth="1"/>
    <col min="6432"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5" width="1.625" style="2" customWidth="1"/>
    <col min="6456" max="6458" width="2.25"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2" width="1.875" style="2" customWidth="1"/>
    <col min="6683" max="6683" width="2.5" style="2" customWidth="1"/>
    <col min="6684" max="6687" width="2.125" style="2" customWidth="1"/>
    <col min="6688"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1" width="1.625" style="2" customWidth="1"/>
    <col min="6712" max="6714" width="2.25"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8" width="1.875" style="2" customWidth="1"/>
    <col min="6939" max="6939" width="2.5" style="2" customWidth="1"/>
    <col min="6940" max="6943" width="2.125" style="2" customWidth="1"/>
    <col min="6944"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7" width="1.625" style="2" customWidth="1"/>
    <col min="6968" max="6970" width="2.25"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4" width="1.875" style="2" customWidth="1"/>
    <col min="7195" max="7195" width="2.5" style="2" customWidth="1"/>
    <col min="7196" max="7199" width="2.125" style="2" customWidth="1"/>
    <col min="7200"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3" width="1.625" style="2" customWidth="1"/>
    <col min="7224" max="7226" width="2.25"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50" width="1.875" style="2" customWidth="1"/>
    <col min="7451" max="7451" width="2.5" style="2" customWidth="1"/>
    <col min="7452" max="7455" width="2.125" style="2" customWidth="1"/>
    <col min="7456"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9" width="1.625" style="2" customWidth="1"/>
    <col min="7480" max="7482" width="2.25"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6" width="1.875" style="2" customWidth="1"/>
    <col min="7707" max="7707" width="2.5" style="2" customWidth="1"/>
    <col min="7708" max="7711" width="2.125" style="2" customWidth="1"/>
    <col min="7712"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5" width="1.625" style="2" customWidth="1"/>
    <col min="7736" max="7738" width="2.25"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2" width="1.875" style="2" customWidth="1"/>
    <col min="7963" max="7963" width="2.5" style="2" customWidth="1"/>
    <col min="7964" max="7967" width="2.125" style="2" customWidth="1"/>
    <col min="7968"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1" width="1.625" style="2" customWidth="1"/>
    <col min="7992" max="7994" width="2.25"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8" width="1.875" style="2" customWidth="1"/>
    <col min="8219" max="8219" width="2.5" style="2" customWidth="1"/>
    <col min="8220" max="8223" width="2.125" style="2" customWidth="1"/>
    <col min="8224"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7" width="1.625" style="2" customWidth="1"/>
    <col min="8248" max="8250" width="2.25"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4" width="1.875" style="2" customWidth="1"/>
    <col min="8475" max="8475" width="2.5" style="2" customWidth="1"/>
    <col min="8476" max="8479" width="2.125" style="2" customWidth="1"/>
    <col min="8480"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3" width="1.625" style="2" customWidth="1"/>
    <col min="8504" max="8506" width="2.25"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30" width="1.875" style="2" customWidth="1"/>
    <col min="8731" max="8731" width="2.5" style="2" customWidth="1"/>
    <col min="8732" max="8735" width="2.125" style="2" customWidth="1"/>
    <col min="8736"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9" width="1.625" style="2" customWidth="1"/>
    <col min="8760" max="8762" width="2.25"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6" width="1.875" style="2" customWidth="1"/>
    <col min="8987" max="8987" width="2.5" style="2" customWidth="1"/>
    <col min="8988" max="8991" width="2.125" style="2" customWidth="1"/>
    <col min="8992"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5" width="1.625" style="2" customWidth="1"/>
    <col min="9016" max="9018" width="2.25"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2" width="1.875" style="2" customWidth="1"/>
    <col min="9243" max="9243" width="2.5" style="2" customWidth="1"/>
    <col min="9244" max="9247" width="2.125" style="2" customWidth="1"/>
    <col min="9248"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1" width="1.625" style="2" customWidth="1"/>
    <col min="9272" max="9274" width="2.25"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8" width="1.875" style="2" customWidth="1"/>
    <col min="9499" max="9499" width="2.5" style="2" customWidth="1"/>
    <col min="9500" max="9503" width="2.125" style="2" customWidth="1"/>
    <col min="9504"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7" width="1.625" style="2" customWidth="1"/>
    <col min="9528" max="9530" width="2.25"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4" width="1.875" style="2" customWidth="1"/>
    <col min="9755" max="9755" width="2.5" style="2" customWidth="1"/>
    <col min="9756" max="9759" width="2.125" style="2" customWidth="1"/>
    <col min="9760"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3" width="1.625" style="2" customWidth="1"/>
    <col min="9784" max="9786" width="2.25"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10" width="1.875" style="2" customWidth="1"/>
    <col min="10011" max="10011" width="2.5" style="2" customWidth="1"/>
    <col min="10012" max="10015" width="2.125" style="2" customWidth="1"/>
    <col min="10016"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9" width="1.625" style="2" customWidth="1"/>
    <col min="10040" max="10042" width="2.25"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6" width="1.875" style="2" customWidth="1"/>
    <col min="10267" max="10267" width="2.5" style="2" customWidth="1"/>
    <col min="10268" max="10271" width="2.125" style="2" customWidth="1"/>
    <col min="10272"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5" width="1.625" style="2" customWidth="1"/>
    <col min="10296" max="10298" width="2.25"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2" width="1.875" style="2" customWidth="1"/>
    <col min="10523" max="10523" width="2.5" style="2" customWidth="1"/>
    <col min="10524" max="10527" width="2.125" style="2" customWidth="1"/>
    <col min="10528"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1" width="1.625" style="2" customWidth="1"/>
    <col min="10552" max="10554" width="2.25"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8" width="1.875" style="2" customWidth="1"/>
    <col min="10779" max="10779" width="2.5" style="2" customWidth="1"/>
    <col min="10780" max="10783" width="2.125" style="2" customWidth="1"/>
    <col min="10784"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7" width="1.625" style="2" customWidth="1"/>
    <col min="10808" max="10810" width="2.25"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4" width="1.875" style="2" customWidth="1"/>
    <col min="11035" max="11035" width="2.5" style="2" customWidth="1"/>
    <col min="11036" max="11039" width="2.125" style="2" customWidth="1"/>
    <col min="11040"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3" width="1.625" style="2" customWidth="1"/>
    <col min="11064" max="11066" width="2.25"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90" width="1.875" style="2" customWidth="1"/>
    <col min="11291" max="11291" width="2.5" style="2" customWidth="1"/>
    <col min="11292" max="11295" width="2.125" style="2" customWidth="1"/>
    <col min="11296"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9" width="1.625" style="2" customWidth="1"/>
    <col min="11320" max="11322" width="2.25"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6" width="1.875" style="2" customWidth="1"/>
    <col min="11547" max="11547" width="2.5" style="2" customWidth="1"/>
    <col min="11548" max="11551" width="2.125" style="2" customWidth="1"/>
    <col min="11552"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5" width="1.625" style="2" customWidth="1"/>
    <col min="11576" max="11578" width="2.25"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2" width="1.875" style="2" customWidth="1"/>
    <col min="11803" max="11803" width="2.5" style="2" customWidth="1"/>
    <col min="11804" max="11807" width="2.125" style="2" customWidth="1"/>
    <col min="11808"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1" width="1.625" style="2" customWidth="1"/>
    <col min="11832" max="11834" width="2.25"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8" width="1.875" style="2" customWidth="1"/>
    <col min="12059" max="12059" width="2.5" style="2" customWidth="1"/>
    <col min="12060" max="12063" width="2.125" style="2" customWidth="1"/>
    <col min="12064"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7" width="1.625" style="2" customWidth="1"/>
    <col min="12088" max="12090" width="2.25"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4" width="1.875" style="2" customWidth="1"/>
    <col min="12315" max="12315" width="2.5" style="2" customWidth="1"/>
    <col min="12316" max="12319" width="2.125" style="2" customWidth="1"/>
    <col min="12320"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3" width="1.625" style="2" customWidth="1"/>
    <col min="12344" max="12346" width="2.25"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70" width="1.875" style="2" customWidth="1"/>
    <col min="12571" max="12571" width="2.5" style="2" customWidth="1"/>
    <col min="12572" max="12575" width="2.125" style="2" customWidth="1"/>
    <col min="12576"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9" width="1.625" style="2" customWidth="1"/>
    <col min="12600" max="12602" width="2.25"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6" width="1.875" style="2" customWidth="1"/>
    <col min="12827" max="12827" width="2.5" style="2" customWidth="1"/>
    <col min="12828" max="12831" width="2.125" style="2" customWidth="1"/>
    <col min="12832"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5" width="1.625" style="2" customWidth="1"/>
    <col min="12856" max="12858" width="2.25"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2" width="1.875" style="2" customWidth="1"/>
    <col min="13083" max="13083" width="2.5" style="2" customWidth="1"/>
    <col min="13084" max="13087" width="2.125" style="2" customWidth="1"/>
    <col min="13088"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1" width="1.625" style="2" customWidth="1"/>
    <col min="13112" max="13114" width="2.25"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8" width="1.875" style="2" customWidth="1"/>
    <col min="13339" max="13339" width="2.5" style="2" customWidth="1"/>
    <col min="13340" max="13343" width="2.125" style="2" customWidth="1"/>
    <col min="13344"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7" width="1.625" style="2" customWidth="1"/>
    <col min="13368" max="13370" width="2.25"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4" width="1.875" style="2" customWidth="1"/>
    <col min="13595" max="13595" width="2.5" style="2" customWidth="1"/>
    <col min="13596" max="13599" width="2.125" style="2" customWidth="1"/>
    <col min="13600"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3" width="1.625" style="2" customWidth="1"/>
    <col min="13624" max="13626" width="2.25"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50" width="1.875" style="2" customWidth="1"/>
    <col min="13851" max="13851" width="2.5" style="2" customWidth="1"/>
    <col min="13852" max="13855" width="2.125" style="2" customWidth="1"/>
    <col min="13856"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9" width="1.625" style="2" customWidth="1"/>
    <col min="13880" max="13882" width="2.25"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6" width="1.875" style="2" customWidth="1"/>
    <col min="14107" max="14107" width="2.5" style="2" customWidth="1"/>
    <col min="14108" max="14111" width="2.125" style="2" customWidth="1"/>
    <col min="14112"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5" width="1.625" style="2" customWidth="1"/>
    <col min="14136" max="14138" width="2.25"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2" width="1.875" style="2" customWidth="1"/>
    <col min="14363" max="14363" width="2.5" style="2" customWidth="1"/>
    <col min="14364" max="14367" width="2.125" style="2" customWidth="1"/>
    <col min="14368"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1" width="1.625" style="2" customWidth="1"/>
    <col min="14392" max="14394" width="2.25"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8" width="1.875" style="2" customWidth="1"/>
    <col min="14619" max="14619" width="2.5" style="2" customWidth="1"/>
    <col min="14620" max="14623" width="2.125" style="2" customWidth="1"/>
    <col min="14624"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7" width="1.625" style="2" customWidth="1"/>
    <col min="14648" max="14650" width="2.25"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4" width="1.875" style="2" customWidth="1"/>
    <col min="14875" max="14875" width="2.5" style="2" customWidth="1"/>
    <col min="14876" max="14879" width="2.125" style="2" customWidth="1"/>
    <col min="14880"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3" width="1.625" style="2" customWidth="1"/>
    <col min="14904" max="14906" width="2.25"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30" width="1.875" style="2" customWidth="1"/>
    <col min="15131" max="15131" width="2.5" style="2" customWidth="1"/>
    <col min="15132" max="15135" width="2.125" style="2" customWidth="1"/>
    <col min="15136"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9" width="1.625" style="2" customWidth="1"/>
    <col min="15160" max="15162" width="2.25"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6" width="1.875" style="2" customWidth="1"/>
    <col min="15387" max="15387" width="2.5" style="2" customWidth="1"/>
    <col min="15388" max="15391" width="2.125" style="2" customWidth="1"/>
    <col min="15392"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5" width="1.625" style="2" customWidth="1"/>
    <col min="15416" max="15418" width="2.25"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2" width="1.875" style="2" customWidth="1"/>
    <col min="15643" max="15643" width="2.5" style="2" customWidth="1"/>
    <col min="15644" max="15647" width="2.125" style="2" customWidth="1"/>
    <col min="15648"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1" width="1.625" style="2" customWidth="1"/>
    <col min="15672" max="15674" width="2.25"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8" width="1.875" style="2" customWidth="1"/>
    <col min="15899" max="15899" width="2.5" style="2" customWidth="1"/>
    <col min="15900" max="15903" width="2.125" style="2" customWidth="1"/>
    <col min="15904"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7" width="1.625" style="2" customWidth="1"/>
    <col min="15928" max="15930" width="2.25"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4" width="1.875" style="2" customWidth="1"/>
    <col min="16155" max="16155" width="2.5" style="2" customWidth="1"/>
    <col min="16156" max="16159" width="2.125" style="2" customWidth="1"/>
    <col min="16160"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3" width="1.625" style="2" customWidth="1"/>
    <col min="16184" max="16186" width="2.25" style="2" customWidth="1"/>
    <col min="16187" max="16187" width="0.75" style="2" customWidth="1"/>
    <col min="16188" max="16284" width="1.625" style="2" customWidth="1"/>
    <col min="16285" max="16384" width="9" style="2"/>
  </cols>
  <sheetData>
    <row r="1" spans="1:63" ht="15" customHeight="1">
      <c r="A1" s="1" t="s">
        <v>54</v>
      </c>
      <c r="BB1" s="66"/>
      <c r="BC1" s="66"/>
      <c r="BD1" s="66"/>
      <c r="BE1" s="66"/>
      <c r="BF1" s="66"/>
      <c r="BG1" s="66"/>
    </row>
    <row r="2" spans="1:63" ht="16.5" customHeight="1">
      <c r="Y2" s="67" t="s">
        <v>0</v>
      </c>
      <c r="Z2" s="68"/>
      <c r="AA2" s="68"/>
      <c r="AB2" s="68"/>
      <c r="AC2" s="69"/>
      <c r="AD2" s="70"/>
      <c r="AE2" s="70"/>
      <c r="AF2" s="70"/>
      <c r="AG2" s="70"/>
      <c r="AH2" s="70"/>
      <c r="AI2" s="70"/>
      <c r="AJ2" s="70"/>
      <c r="AK2" s="70"/>
      <c r="AL2" s="70"/>
      <c r="AM2" s="70"/>
      <c r="AN2" s="70"/>
      <c r="AO2" s="70"/>
      <c r="AP2" s="70"/>
      <c r="AQ2" s="70"/>
      <c r="AR2" s="71" t="s">
        <v>1</v>
      </c>
      <c r="AS2" s="71"/>
      <c r="AT2" s="71"/>
      <c r="AU2" s="71"/>
      <c r="AV2" s="71"/>
      <c r="AW2" s="71"/>
      <c r="AX2" s="72"/>
      <c r="AY2" s="72"/>
      <c r="AZ2" s="72"/>
      <c r="BA2" s="72"/>
      <c r="BB2" s="72"/>
      <c r="BC2" s="72"/>
      <c r="BD2" s="73"/>
      <c r="BE2" s="74" t="s">
        <v>2</v>
      </c>
      <c r="BF2" s="75"/>
      <c r="BG2" s="75"/>
    </row>
    <row r="3" spans="1:63" ht="16.5" customHeight="1">
      <c r="Y3" s="93" t="s">
        <v>55</v>
      </c>
      <c r="Z3" s="94"/>
      <c r="AA3" s="94"/>
      <c r="AB3" s="94"/>
      <c r="AC3" s="95"/>
      <c r="AD3" s="99"/>
      <c r="AE3" s="99"/>
      <c r="AF3" s="99"/>
      <c r="AG3" s="99"/>
      <c r="AH3" s="99"/>
      <c r="AI3" s="99"/>
      <c r="AJ3" s="99"/>
      <c r="AK3" s="99"/>
      <c r="AL3" s="99"/>
      <c r="AM3" s="99"/>
      <c r="AN3" s="99"/>
      <c r="AO3" s="99"/>
      <c r="AP3" s="99"/>
      <c r="AQ3" s="99"/>
      <c r="AR3" s="100" t="s">
        <v>3</v>
      </c>
      <c r="AS3" s="100"/>
      <c r="AT3" s="100"/>
      <c r="AU3" s="100"/>
      <c r="AV3" s="100"/>
      <c r="AW3" s="100"/>
      <c r="AX3" s="101"/>
      <c r="AY3" s="101"/>
      <c r="AZ3" s="101"/>
      <c r="BA3" s="101"/>
      <c r="BB3" s="101"/>
      <c r="BC3" s="101"/>
      <c r="BD3" s="101"/>
      <c r="BE3" s="101"/>
      <c r="BF3" s="101"/>
      <c r="BG3" s="101"/>
    </row>
    <row r="4" spans="1:63" ht="16.5" customHeight="1">
      <c r="Y4" s="96"/>
      <c r="Z4" s="97"/>
      <c r="AA4" s="97"/>
      <c r="AB4" s="97"/>
      <c r="AC4" s="98"/>
      <c r="AD4" s="99"/>
      <c r="AE4" s="99"/>
      <c r="AF4" s="99"/>
      <c r="AG4" s="99"/>
      <c r="AH4" s="99"/>
      <c r="AI4" s="99"/>
      <c r="AJ4" s="99"/>
      <c r="AK4" s="99"/>
      <c r="AL4" s="99"/>
      <c r="AM4" s="99"/>
      <c r="AN4" s="99"/>
      <c r="AO4" s="99"/>
      <c r="AP4" s="99"/>
      <c r="AQ4" s="99"/>
      <c r="AR4" s="102" t="s">
        <v>4</v>
      </c>
      <c r="AS4" s="102"/>
      <c r="AT4" s="102"/>
      <c r="AU4" s="102"/>
      <c r="AV4" s="102"/>
      <c r="AW4" s="102"/>
      <c r="AX4" s="103"/>
      <c r="AY4" s="103"/>
      <c r="AZ4" s="103"/>
      <c r="BA4" s="103"/>
      <c r="BB4" s="103"/>
      <c r="BC4" s="103"/>
      <c r="BD4" s="103"/>
      <c r="BE4" s="103"/>
      <c r="BF4" s="103"/>
      <c r="BG4" s="103"/>
    </row>
    <row r="5" spans="1:63" ht="10.5" customHeight="1">
      <c r="F5" s="76">
        <v>2019</v>
      </c>
      <c r="G5" s="76"/>
      <c r="H5" s="76"/>
      <c r="I5" s="76"/>
      <c r="J5" s="76"/>
      <c r="K5" s="76"/>
      <c r="L5" s="76"/>
      <c r="M5" s="76"/>
      <c r="R5" s="78"/>
      <c r="S5" s="79"/>
      <c r="T5" s="79"/>
      <c r="U5" s="79"/>
      <c r="V5" s="80"/>
      <c r="AG5" s="34"/>
      <c r="AH5" s="34"/>
      <c r="AI5" s="34"/>
      <c r="AJ5" s="34"/>
      <c r="AK5" s="34"/>
      <c r="AL5" s="34"/>
      <c r="AM5" s="34"/>
      <c r="AN5" s="34"/>
      <c r="AO5" s="34"/>
      <c r="AP5" s="34"/>
      <c r="AQ5" s="34"/>
      <c r="AR5" s="34"/>
      <c r="AS5" s="34"/>
      <c r="AT5" s="34"/>
      <c r="AU5" s="34"/>
      <c r="AV5" s="34"/>
      <c r="AW5" s="34"/>
      <c r="AX5" s="34"/>
    </row>
    <row r="6" spans="1:63" ht="10.5" customHeight="1">
      <c r="F6" s="76"/>
      <c r="G6" s="76"/>
      <c r="H6" s="76"/>
      <c r="I6" s="76"/>
      <c r="J6" s="76"/>
      <c r="K6" s="76"/>
      <c r="L6" s="76"/>
      <c r="M6" s="76"/>
      <c r="N6" s="87" t="s">
        <v>5</v>
      </c>
      <c r="O6" s="87"/>
      <c r="P6" s="87"/>
      <c r="Q6" s="88"/>
      <c r="R6" s="81"/>
      <c r="S6" s="82"/>
      <c r="T6" s="82"/>
      <c r="U6" s="82"/>
      <c r="V6" s="83"/>
      <c r="W6" s="89" t="s">
        <v>6</v>
      </c>
      <c r="X6" s="90"/>
      <c r="Y6" s="90"/>
      <c r="Z6" s="90"/>
      <c r="AA6" s="90"/>
      <c r="AB6" s="90"/>
      <c r="AC6" s="90"/>
      <c r="AD6" s="90"/>
      <c r="AE6" s="90"/>
      <c r="AF6" s="90"/>
      <c r="AG6" s="90"/>
      <c r="AH6" s="90"/>
      <c r="AI6" s="90"/>
      <c r="AJ6" s="90"/>
      <c r="AK6" s="90"/>
      <c r="AL6" s="90"/>
      <c r="AM6" s="90"/>
      <c r="AN6" s="90"/>
      <c r="AO6" s="90"/>
      <c r="AP6" s="90"/>
      <c r="AQ6" s="90"/>
      <c r="AR6" s="90"/>
      <c r="AS6" s="90"/>
      <c r="AT6" s="90"/>
      <c r="AU6" s="3"/>
      <c r="AV6" s="3"/>
      <c r="AW6" s="3"/>
      <c r="AX6" s="3"/>
    </row>
    <row r="7" spans="1:63" ht="10.5" customHeight="1">
      <c r="F7" s="77"/>
      <c r="G7" s="77"/>
      <c r="H7" s="77"/>
      <c r="I7" s="77"/>
      <c r="J7" s="77"/>
      <c r="K7" s="77"/>
      <c r="L7" s="77"/>
      <c r="M7" s="77"/>
      <c r="N7" s="87"/>
      <c r="O7" s="87"/>
      <c r="P7" s="87"/>
      <c r="Q7" s="88"/>
      <c r="R7" s="84"/>
      <c r="S7" s="85"/>
      <c r="T7" s="85"/>
      <c r="U7" s="85"/>
      <c r="V7" s="86"/>
      <c r="W7" s="89"/>
      <c r="X7" s="90"/>
      <c r="Y7" s="90"/>
      <c r="Z7" s="90"/>
      <c r="AA7" s="90"/>
      <c r="AB7" s="90"/>
      <c r="AC7" s="90"/>
      <c r="AD7" s="90"/>
      <c r="AE7" s="90"/>
      <c r="AF7" s="90"/>
      <c r="AG7" s="90"/>
      <c r="AH7" s="90"/>
      <c r="AI7" s="90"/>
      <c r="AJ7" s="90"/>
      <c r="AK7" s="90"/>
      <c r="AL7" s="90"/>
      <c r="AM7" s="90"/>
      <c r="AN7" s="90"/>
      <c r="AO7" s="90"/>
      <c r="AP7" s="90"/>
      <c r="AQ7" s="90"/>
      <c r="AR7" s="90"/>
      <c r="AS7" s="90"/>
      <c r="AT7" s="90"/>
      <c r="AU7" s="3"/>
      <c r="AV7" s="3"/>
      <c r="AW7" s="3"/>
      <c r="AX7" s="3"/>
    </row>
    <row r="8" spans="1:63" ht="6" customHeight="1">
      <c r="M8" s="4"/>
      <c r="N8" s="4"/>
      <c r="O8" s="4"/>
      <c r="P8" s="4"/>
      <c r="Q8" s="4"/>
      <c r="R8" s="5"/>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1:63" ht="13.5" customHeight="1">
      <c r="A9" s="91" t="s">
        <v>7</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row>
    <row r="10" spans="1:63" ht="13.5" customHeight="1">
      <c r="A10" s="92" t="s">
        <v>8</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28"/>
      <c r="BI10" s="28"/>
      <c r="BJ10" s="28"/>
      <c r="BK10" s="28"/>
    </row>
    <row r="11" spans="1:63" ht="13.5" customHeight="1">
      <c r="A11" s="92" t="s">
        <v>9</v>
      </c>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28"/>
      <c r="BI11" s="28"/>
      <c r="BJ11" s="28"/>
      <c r="BK11" s="28"/>
    </row>
    <row r="12" spans="1:63" ht="13.5" customHeight="1">
      <c r="A12" s="2" t="s">
        <v>26</v>
      </c>
    </row>
    <row r="13" spans="1:63" ht="13.5" customHeight="1">
      <c r="A13" s="11" t="s">
        <v>56</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row>
    <row r="14" spans="1:63" ht="15" customHeight="1">
      <c r="A14" s="2" t="s">
        <v>57</v>
      </c>
    </row>
    <row r="15" spans="1:63" ht="15" customHeight="1">
      <c r="A15" s="126" t="s">
        <v>58</v>
      </c>
      <c r="B15" s="104"/>
      <c r="C15" s="104"/>
      <c r="D15" s="104"/>
      <c r="E15" s="104"/>
      <c r="F15" s="127"/>
      <c r="G15" s="146">
        <f>AW114</f>
        <v>0</v>
      </c>
      <c r="H15" s="147"/>
      <c r="I15" s="147"/>
      <c r="J15" s="147"/>
      <c r="K15" s="135" t="s">
        <v>59</v>
      </c>
      <c r="L15" s="136"/>
      <c r="M15" s="33"/>
      <c r="N15" s="126" t="s">
        <v>27</v>
      </c>
      <c r="O15" s="104"/>
      <c r="P15" s="104"/>
      <c r="Q15" s="104"/>
      <c r="R15" s="104"/>
      <c r="S15" s="127"/>
      <c r="T15" s="146">
        <f>AG94</f>
        <v>0</v>
      </c>
      <c r="U15" s="147"/>
      <c r="V15" s="147"/>
      <c r="W15" s="147"/>
      <c r="X15" s="135"/>
      <c r="Y15" s="136"/>
      <c r="Z15" s="126" t="s">
        <v>60</v>
      </c>
      <c r="AA15" s="104"/>
      <c r="AB15" s="104"/>
      <c r="AC15" s="104"/>
      <c r="AD15" s="104"/>
      <c r="AE15" s="127"/>
      <c r="AF15" s="150">
        <f>AW94</f>
        <v>0</v>
      </c>
      <c r="AG15" s="151"/>
      <c r="AH15" s="151"/>
      <c r="AI15" s="151"/>
      <c r="AJ15" s="135" t="s">
        <v>61</v>
      </c>
      <c r="AK15" s="136"/>
      <c r="AL15" s="126" t="s">
        <v>62</v>
      </c>
      <c r="AM15" s="104"/>
      <c r="AN15" s="104"/>
      <c r="AO15" s="104"/>
      <c r="AP15" s="104"/>
      <c r="AQ15" s="127"/>
      <c r="AR15" s="134" t="s">
        <v>28</v>
      </c>
      <c r="AS15" s="135"/>
      <c r="AT15" s="135"/>
      <c r="AU15" s="135"/>
      <c r="AV15" s="135"/>
      <c r="AW15" s="135"/>
      <c r="AX15" s="135" t="s">
        <v>63</v>
      </c>
      <c r="AY15" s="136"/>
      <c r="AZ15" s="17" t="s">
        <v>64</v>
      </c>
      <c r="BA15" s="17"/>
    </row>
    <row r="16" spans="1:63" ht="15" customHeight="1">
      <c r="A16" s="128"/>
      <c r="B16" s="129"/>
      <c r="C16" s="129"/>
      <c r="D16" s="129"/>
      <c r="E16" s="129"/>
      <c r="F16" s="130"/>
      <c r="G16" s="118"/>
      <c r="H16" s="139"/>
      <c r="I16" s="139"/>
      <c r="J16" s="139"/>
      <c r="K16" s="148"/>
      <c r="L16" s="138"/>
      <c r="M16" s="33"/>
      <c r="N16" s="128"/>
      <c r="O16" s="149"/>
      <c r="P16" s="149"/>
      <c r="Q16" s="149"/>
      <c r="R16" s="149"/>
      <c r="S16" s="130"/>
      <c r="T16" s="118"/>
      <c r="U16" s="139"/>
      <c r="V16" s="139"/>
      <c r="W16" s="139"/>
      <c r="X16" s="137"/>
      <c r="Y16" s="138"/>
      <c r="Z16" s="128"/>
      <c r="AA16" s="129"/>
      <c r="AB16" s="129"/>
      <c r="AC16" s="129"/>
      <c r="AD16" s="129"/>
      <c r="AE16" s="130"/>
      <c r="AF16" s="152"/>
      <c r="AG16" s="153"/>
      <c r="AH16" s="153"/>
      <c r="AI16" s="153"/>
      <c r="AJ16" s="137"/>
      <c r="AK16" s="138"/>
      <c r="AL16" s="128"/>
      <c r="AM16" s="129"/>
      <c r="AN16" s="129"/>
      <c r="AO16" s="129"/>
      <c r="AP16" s="129"/>
      <c r="AQ16" s="130"/>
      <c r="AR16" s="118">
        <f>ROUNDDOWN(AF15/160,1)</f>
        <v>0</v>
      </c>
      <c r="AS16" s="139"/>
      <c r="AT16" s="139"/>
      <c r="AU16" s="139"/>
      <c r="AV16" s="139"/>
      <c r="AW16" s="139"/>
      <c r="AX16" s="137"/>
      <c r="AY16" s="138"/>
      <c r="AZ16" s="17"/>
      <c r="BA16" s="17" t="s">
        <v>29</v>
      </c>
    </row>
    <row r="17" spans="1:122" ht="15" customHeight="1">
      <c r="A17" s="131"/>
      <c r="B17" s="132"/>
      <c r="C17" s="132"/>
      <c r="D17" s="132"/>
      <c r="E17" s="132"/>
      <c r="F17" s="133"/>
      <c r="G17" s="140"/>
      <c r="H17" s="141"/>
      <c r="I17" s="141"/>
      <c r="J17" s="141"/>
      <c r="K17" s="142" t="s">
        <v>11</v>
      </c>
      <c r="L17" s="143"/>
      <c r="M17" s="33"/>
      <c r="N17" s="131"/>
      <c r="O17" s="132"/>
      <c r="P17" s="132"/>
      <c r="Q17" s="132"/>
      <c r="R17" s="132"/>
      <c r="S17" s="133"/>
      <c r="T17" s="140"/>
      <c r="U17" s="141"/>
      <c r="V17" s="141"/>
      <c r="W17" s="141"/>
      <c r="X17" s="142" t="s">
        <v>11</v>
      </c>
      <c r="Y17" s="143"/>
      <c r="Z17" s="131"/>
      <c r="AA17" s="132"/>
      <c r="AB17" s="132"/>
      <c r="AC17" s="132"/>
      <c r="AD17" s="132"/>
      <c r="AE17" s="133"/>
      <c r="AF17" s="154"/>
      <c r="AG17" s="155"/>
      <c r="AH17" s="155"/>
      <c r="AI17" s="155"/>
      <c r="AJ17" s="144" t="s">
        <v>10</v>
      </c>
      <c r="AK17" s="145"/>
      <c r="AL17" s="131"/>
      <c r="AM17" s="132"/>
      <c r="AN17" s="132"/>
      <c r="AO17" s="132"/>
      <c r="AP17" s="132"/>
      <c r="AQ17" s="133"/>
      <c r="AR17" s="140"/>
      <c r="AS17" s="141"/>
      <c r="AT17" s="141"/>
      <c r="AU17" s="141"/>
      <c r="AV17" s="141"/>
      <c r="AW17" s="141"/>
      <c r="AX17" s="142" t="s">
        <v>11</v>
      </c>
      <c r="AY17" s="143"/>
    </row>
    <row r="18" spans="1:122" ht="24" customHeight="1">
      <c r="A18" s="104" t="s">
        <v>65</v>
      </c>
      <c r="B18" s="104"/>
      <c r="C18" s="104"/>
      <c r="D18" s="104"/>
      <c r="E18" s="104"/>
      <c r="F18" s="104"/>
      <c r="G18" s="104"/>
      <c r="H18" s="104"/>
      <c r="I18" s="104"/>
      <c r="J18" s="104"/>
      <c r="K18" s="104"/>
      <c r="L18" s="104"/>
      <c r="M18" s="13"/>
      <c r="N18" s="105" t="s">
        <v>66</v>
      </c>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6"/>
      <c r="AM18" s="6"/>
      <c r="AN18" s="6"/>
      <c r="AO18" s="6"/>
      <c r="AP18" s="6"/>
      <c r="AQ18" s="6"/>
      <c r="AR18" s="13"/>
      <c r="AS18" s="13"/>
      <c r="AT18" s="13"/>
      <c r="AU18" s="13"/>
      <c r="AV18" s="13"/>
      <c r="AW18" s="13"/>
      <c r="AX18" s="13"/>
      <c r="AY18" s="13"/>
    </row>
    <row r="19" spans="1:122" s="7" customFormat="1" ht="15" customHeight="1" thickBot="1">
      <c r="A19" s="7" t="s">
        <v>67</v>
      </c>
      <c r="AS19" s="6"/>
      <c r="AT19" s="6"/>
      <c r="AU19" s="6"/>
      <c r="AV19" s="6"/>
      <c r="AW19" s="6"/>
      <c r="AX19" s="4"/>
      <c r="AY19" s="4"/>
      <c r="AZ19" s="4"/>
      <c r="BA19" s="4"/>
      <c r="BB19" s="4"/>
      <c r="BC19" s="4"/>
      <c r="BD19" s="4"/>
      <c r="BE19" s="41"/>
      <c r="BF19" s="41"/>
      <c r="BG19" s="41"/>
      <c r="BH19" s="2"/>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row>
    <row r="20" spans="1:122" s="7" customFormat="1" ht="15" customHeight="1" thickTop="1">
      <c r="A20" s="2" t="s">
        <v>68</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S20" s="107" t="s">
        <v>69</v>
      </c>
      <c r="AT20" s="108"/>
      <c r="AU20" s="108"/>
      <c r="AV20" s="108"/>
      <c r="AW20" s="109"/>
      <c r="AX20" s="116">
        <f>G15+AR16</f>
        <v>0</v>
      </c>
      <c r="AY20" s="117"/>
      <c r="AZ20" s="117"/>
      <c r="BA20" s="117"/>
      <c r="BB20" s="117"/>
      <c r="BC20" s="117"/>
      <c r="BD20" s="42"/>
      <c r="BE20" s="35" t="s">
        <v>70</v>
      </c>
      <c r="BF20" s="35"/>
      <c r="BG20" s="3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row>
    <row r="21" spans="1:122" s="7" customFormat="1" ht="15" customHeight="1">
      <c r="A21" s="2" t="s">
        <v>30</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S21" s="110"/>
      <c r="AT21" s="111"/>
      <c r="AU21" s="111"/>
      <c r="AV21" s="111"/>
      <c r="AW21" s="112"/>
      <c r="AX21" s="118"/>
      <c r="AY21" s="119"/>
      <c r="AZ21" s="119"/>
      <c r="BA21" s="119"/>
      <c r="BB21" s="119"/>
      <c r="BC21" s="119"/>
      <c r="BD21" s="122" t="s">
        <v>11</v>
      </c>
      <c r="BE21" s="122"/>
      <c r="BF21" s="122"/>
      <c r="BG21" s="123"/>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row>
    <row r="22" spans="1:122" s="18" customFormat="1" ht="5.25" customHeight="1" thickBot="1">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S22" s="113"/>
      <c r="AT22" s="114"/>
      <c r="AU22" s="114"/>
      <c r="AV22" s="114"/>
      <c r="AW22" s="115"/>
      <c r="AX22" s="120"/>
      <c r="AY22" s="121"/>
      <c r="AZ22" s="121"/>
      <c r="BA22" s="121"/>
      <c r="BB22" s="121"/>
      <c r="BC22" s="121"/>
      <c r="BD22" s="124"/>
      <c r="BE22" s="124"/>
      <c r="BF22" s="124"/>
      <c r="BG22" s="125"/>
      <c r="BX22" s="43"/>
    </row>
    <row r="23" spans="1:122" ht="15" customHeight="1" thickTop="1">
      <c r="A23" s="156" t="s">
        <v>71</v>
      </c>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row>
    <row r="24" spans="1:122" ht="13.5" customHeight="1">
      <c r="B24" s="157" t="s">
        <v>12</v>
      </c>
      <c r="C24" s="158"/>
      <c r="D24" s="93" t="s">
        <v>31</v>
      </c>
      <c r="E24" s="163"/>
      <c r="F24" s="163"/>
      <c r="G24" s="163"/>
      <c r="H24" s="163"/>
      <c r="I24" s="158"/>
      <c r="J24" s="75" t="s">
        <v>13</v>
      </c>
      <c r="K24" s="75"/>
      <c r="L24" s="75"/>
      <c r="M24" s="75"/>
      <c r="N24" s="75"/>
      <c r="O24" s="75"/>
      <c r="P24" s="167">
        <f>R5</f>
        <v>0</v>
      </c>
      <c r="Q24" s="168"/>
      <c r="R24" s="168"/>
      <c r="S24" s="171" t="s">
        <v>72</v>
      </c>
      <c r="T24" s="171"/>
      <c r="U24" s="171"/>
      <c r="V24" s="171"/>
      <c r="W24" s="171"/>
      <c r="X24" s="171"/>
      <c r="Y24" s="171"/>
      <c r="Z24" s="171"/>
      <c r="AA24" s="171"/>
      <c r="AB24" s="171"/>
      <c r="AC24" s="172"/>
      <c r="AD24" s="44"/>
      <c r="AE24" s="45"/>
      <c r="AF24" s="45"/>
      <c r="AG24" s="175" t="s">
        <v>73</v>
      </c>
      <c r="AH24" s="94"/>
      <c r="AI24" s="94"/>
      <c r="AJ24" s="94"/>
      <c r="AK24" s="94"/>
      <c r="AL24" s="94"/>
      <c r="AM24" s="94"/>
      <c r="AN24" s="94"/>
      <c r="AO24" s="94"/>
      <c r="AP24" s="94"/>
      <c r="AQ24" s="94"/>
      <c r="AR24" s="94"/>
      <c r="AS24" s="94"/>
      <c r="AT24" s="94"/>
      <c r="AU24" s="94"/>
      <c r="AV24" s="94"/>
      <c r="AW24" s="94"/>
      <c r="AX24" s="95"/>
    </row>
    <row r="25" spans="1:122" ht="13.5" customHeight="1">
      <c r="B25" s="159"/>
      <c r="C25" s="160"/>
      <c r="D25" s="159"/>
      <c r="E25" s="164"/>
      <c r="F25" s="164"/>
      <c r="G25" s="164"/>
      <c r="H25" s="164"/>
      <c r="I25" s="160"/>
      <c r="J25" s="75"/>
      <c r="K25" s="75"/>
      <c r="L25" s="75"/>
      <c r="M25" s="75"/>
      <c r="N25" s="75"/>
      <c r="O25" s="75"/>
      <c r="P25" s="169"/>
      <c r="Q25" s="170"/>
      <c r="R25" s="170"/>
      <c r="S25" s="173"/>
      <c r="T25" s="173"/>
      <c r="U25" s="173"/>
      <c r="V25" s="173"/>
      <c r="W25" s="173"/>
      <c r="X25" s="173"/>
      <c r="Y25" s="173"/>
      <c r="Z25" s="173"/>
      <c r="AA25" s="173"/>
      <c r="AB25" s="173"/>
      <c r="AC25" s="174"/>
      <c r="AD25" s="46"/>
      <c r="AE25" s="47"/>
      <c r="AF25" s="47"/>
      <c r="AG25" s="122"/>
      <c r="AH25" s="122"/>
      <c r="AI25" s="122"/>
      <c r="AJ25" s="122"/>
      <c r="AK25" s="122"/>
      <c r="AL25" s="122"/>
      <c r="AM25" s="122"/>
      <c r="AN25" s="122"/>
      <c r="AO25" s="122"/>
      <c r="AP25" s="122"/>
      <c r="AQ25" s="122"/>
      <c r="AR25" s="122"/>
      <c r="AS25" s="122"/>
      <c r="AT25" s="122"/>
      <c r="AU25" s="122"/>
      <c r="AV25" s="122"/>
      <c r="AW25" s="122"/>
      <c r="AX25" s="176"/>
    </row>
    <row r="26" spans="1:122" ht="13.5" customHeight="1">
      <c r="B26" s="159"/>
      <c r="C26" s="160"/>
      <c r="D26" s="159"/>
      <c r="E26" s="164"/>
      <c r="F26" s="164"/>
      <c r="G26" s="164"/>
      <c r="H26" s="164"/>
      <c r="I26" s="160"/>
      <c r="J26" s="75"/>
      <c r="K26" s="75"/>
      <c r="L26" s="75"/>
      <c r="M26" s="75"/>
      <c r="N26" s="75"/>
      <c r="O26" s="75"/>
      <c r="P26" s="177" t="s">
        <v>14</v>
      </c>
      <c r="Q26" s="178"/>
      <c r="R26" s="178"/>
      <c r="S26" s="178"/>
      <c r="T26" s="178"/>
      <c r="U26" s="178"/>
      <c r="V26" s="178"/>
      <c r="W26" s="178"/>
      <c r="X26" s="179" t="s">
        <v>15</v>
      </c>
      <c r="Y26" s="178"/>
      <c r="Z26" s="178"/>
      <c r="AA26" s="178"/>
      <c r="AB26" s="178"/>
      <c r="AC26" s="180"/>
      <c r="AD26" s="179" t="s">
        <v>16</v>
      </c>
      <c r="AE26" s="178"/>
      <c r="AF26" s="178"/>
      <c r="AG26" s="178"/>
      <c r="AH26" s="178"/>
      <c r="AI26" s="178"/>
      <c r="AJ26" s="180"/>
      <c r="AK26" s="183" t="s">
        <v>32</v>
      </c>
      <c r="AL26" s="111"/>
      <c r="AM26" s="111"/>
      <c r="AN26" s="111"/>
      <c r="AO26" s="111"/>
      <c r="AP26" s="111"/>
      <c r="AQ26" s="111"/>
      <c r="AR26" s="111"/>
      <c r="AS26" s="111"/>
      <c r="AT26" s="111"/>
      <c r="AU26" s="111"/>
      <c r="AV26" s="111"/>
      <c r="AW26" s="111"/>
      <c r="AX26" s="112"/>
    </row>
    <row r="27" spans="1:122" ht="13.5" customHeight="1" thickBot="1">
      <c r="B27" s="161"/>
      <c r="C27" s="162"/>
      <c r="D27" s="159"/>
      <c r="E27" s="165"/>
      <c r="F27" s="165"/>
      <c r="G27" s="165"/>
      <c r="H27" s="165"/>
      <c r="I27" s="160"/>
      <c r="J27" s="166"/>
      <c r="K27" s="166"/>
      <c r="L27" s="166"/>
      <c r="M27" s="166"/>
      <c r="N27" s="166"/>
      <c r="O27" s="166"/>
      <c r="P27" s="185" t="s">
        <v>33</v>
      </c>
      <c r="Q27" s="186"/>
      <c r="R27" s="186"/>
      <c r="S27" s="186"/>
      <c r="T27" s="186" t="s">
        <v>34</v>
      </c>
      <c r="U27" s="186"/>
      <c r="V27" s="186"/>
      <c r="W27" s="48"/>
      <c r="X27" s="187" t="s">
        <v>33</v>
      </c>
      <c r="Y27" s="187"/>
      <c r="Z27" s="188"/>
      <c r="AA27" s="189" t="s">
        <v>74</v>
      </c>
      <c r="AB27" s="188"/>
      <c r="AC27" s="49"/>
      <c r="AD27" s="181"/>
      <c r="AE27" s="124"/>
      <c r="AF27" s="124"/>
      <c r="AG27" s="124"/>
      <c r="AH27" s="124"/>
      <c r="AI27" s="124"/>
      <c r="AJ27" s="182"/>
      <c r="AK27" s="184"/>
      <c r="AL27" s="114"/>
      <c r="AM27" s="114"/>
      <c r="AN27" s="114"/>
      <c r="AO27" s="114"/>
      <c r="AP27" s="114"/>
      <c r="AQ27" s="114"/>
      <c r="AR27" s="114"/>
      <c r="AS27" s="114"/>
      <c r="AT27" s="114"/>
      <c r="AU27" s="114"/>
      <c r="AV27" s="114"/>
      <c r="AW27" s="114"/>
      <c r="AX27" s="115"/>
    </row>
    <row r="28" spans="1:122" ht="13.5" customHeight="1" thickTop="1">
      <c r="B28" s="190" t="s">
        <v>75</v>
      </c>
      <c r="C28" s="191"/>
      <c r="D28" s="196" t="s">
        <v>35</v>
      </c>
      <c r="E28" s="197"/>
      <c r="F28" s="197"/>
      <c r="G28" s="197"/>
      <c r="H28" s="197"/>
      <c r="I28" s="198"/>
      <c r="J28" s="202"/>
      <c r="K28" s="203"/>
      <c r="L28" s="203"/>
      <c r="M28" s="203"/>
      <c r="N28" s="203"/>
      <c r="O28" s="138" t="s">
        <v>11</v>
      </c>
      <c r="P28" s="206"/>
      <c r="Q28" s="207"/>
      <c r="R28" s="207"/>
      <c r="S28" s="207"/>
      <c r="T28" s="207"/>
      <c r="U28" s="207"/>
      <c r="V28" s="207"/>
      <c r="W28" s="227" t="s">
        <v>11</v>
      </c>
      <c r="X28" s="228"/>
      <c r="Y28" s="229"/>
      <c r="Z28" s="229"/>
      <c r="AA28" s="232"/>
      <c r="AB28" s="232"/>
      <c r="AC28" s="234" t="s">
        <v>11</v>
      </c>
      <c r="AD28" s="236">
        <f>P28+T28+X28+AA28</f>
        <v>0</v>
      </c>
      <c r="AE28" s="237"/>
      <c r="AF28" s="237"/>
      <c r="AG28" s="237"/>
      <c r="AH28" s="237"/>
      <c r="AI28" s="237"/>
      <c r="AJ28" s="238"/>
      <c r="AK28" s="210" t="s">
        <v>76</v>
      </c>
      <c r="AL28" s="211"/>
      <c r="AM28" s="211"/>
      <c r="AN28" s="211"/>
      <c r="AO28" s="211"/>
      <c r="AP28" s="211"/>
      <c r="AQ28" s="211"/>
      <c r="AR28" s="214">
        <f>ROUNDDOWN(AD28/3,1)</f>
        <v>0</v>
      </c>
      <c r="AS28" s="214"/>
      <c r="AT28" s="214"/>
      <c r="AU28" s="214"/>
      <c r="AV28" s="216" t="s">
        <v>11</v>
      </c>
      <c r="AW28" s="216"/>
      <c r="AX28" s="217"/>
    </row>
    <row r="29" spans="1:122" ht="13.5" customHeight="1">
      <c r="B29" s="192"/>
      <c r="C29" s="193"/>
      <c r="D29" s="199"/>
      <c r="E29" s="200"/>
      <c r="F29" s="200"/>
      <c r="G29" s="200"/>
      <c r="H29" s="200"/>
      <c r="I29" s="201"/>
      <c r="J29" s="204"/>
      <c r="K29" s="205"/>
      <c r="L29" s="205"/>
      <c r="M29" s="205"/>
      <c r="N29" s="205"/>
      <c r="O29" s="143"/>
      <c r="P29" s="208"/>
      <c r="Q29" s="209"/>
      <c r="R29" s="209"/>
      <c r="S29" s="209"/>
      <c r="T29" s="209"/>
      <c r="U29" s="209"/>
      <c r="V29" s="209"/>
      <c r="W29" s="226"/>
      <c r="X29" s="230"/>
      <c r="Y29" s="231"/>
      <c r="Z29" s="231"/>
      <c r="AA29" s="233"/>
      <c r="AB29" s="233"/>
      <c r="AC29" s="235"/>
      <c r="AD29" s="239"/>
      <c r="AE29" s="240"/>
      <c r="AF29" s="240"/>
      <c r="AG29" s="240"/>
      <c r="AH29" s="240"/>
      <c r="AI29" s="240"/>
      <c r="AJ29" s="241"/>
      <c r="AK29" s="212"/>
      <c r="AL29" s="213"/>
      <c r="AM29" s="213"/>
      <c r="AN29" s="213"/>
      <c r="AO29" s="213"/>
      <c r="AP29" s="213"/>
      <c r="AQ29" s="213"/>
      <c r="AR29" s="215"/>
      <c r="AS29" s="215"/>
      <c r="AT29" s="215"/>
      <c r="AU29" s="215"/>
      <c r="AV29" s="142"/>
      <c r="AW29" s="142"/>
      <c r="AX29" s="218"/>
    </row>
    <row r="30" spans="1:122" ht="13.5" customHeight="1">
      <c r="B30" s="192"/>
      <c r="C30" s="193"/>
      <c r="D30" s="219" t="s">
        <v>77</v>
      </c>
      <c r="E30" s="220"/>
      <c r="F30" s="220"/>
      <c r="G30" s="220"/>
      <c r="H30" s="220"/>
      <c r="I30" s="221"/>
      <c r="J30" s="222"/>
      <c r="K30" s="223"/>
      <c r="L30" s="223"/>
      <c r="M30" s="223"/>
      <c r="N30" s="223"/>
      <c r="O30" s="136" t="s">
        <v>11</v>
      </c>
      <c r="P30" s="224"/>
      <c r="Q30" s="225"/>
      <c r="R30" s="225"/>
      <c r="S30" s="225"/>
      <c r="T30" s="225"/>
      <c r="U30" s="225"/>
      <c r="V30" s="225"/>
      <c r="W30" s="226" t="s">
        <v>11</v>
      </c>
      <c r="X30" s="284"/>
      <c r="Y30" s="285"/>
      <c r="Z30" s="285"/>
      <c r="AA30" s="286"/>
      <c r="AB30" s="286"/>
      <c r="AC30" s="235" t="s">
        <v>11</v>
      </c>
      <c r="AD30" s="239">
        <f>P30+T30+X30+AA30</f>
        <v>0</v>
      </c>
      <c r="AE30" s="240"/>
      <c r="AF30" s="240"/>
      <c r="AG30" s="240"/>
      <c r="AH30" s="240"/>
      <c r="AI30" s="240"/>
      <c r="AJ30" s="241"/>
      <c r="AK30" s="246" t="s">
        <v>78</v>
      </c>
      <c r="AL30" s="247"/>
      <c r="AM30" s="247"/>
      <c r="AN30" s="247"/>
      <c r="AO30" s="247"/>
      <c r="AP30" s="247"/>
      <c r="AQ30" s="247"/>
      <c r="AR30" s="214">
        <f>ROUNDDOWN(AD30/6,1)</f>
        <v>0</v>
      </c>
      <c r="AS30" s="214"/>
      <c r="AT30" s="214"/>
      <c r="AU30" s="214"/>
      <c r="AV30" s="135" t="s">
        <v>11</v>
      </c>
      <c r="AW30" s="135"/>
      <c r="AX30" s="158"/>
    </row>
    <row r="31" spans="1:122" ht="13.5" customHeight="1">
      <c r="B31" s="192"/>
      <c r="C31" s="193"/>
      <c r="D31" s="199"/>
      <c r="E31" s="200"/>
      <c r="F31" s="200"/>
      <c r="G31" s="200"/>
      <c r="H31" s="200"/>
      <c r="I31" s="201"/>
      <c r="J31" s="204"/>
      <c r="K31" s="205"/>
      <c r="L31" s="205"/>
      <c r="M31" s="205"/>
      <c r="N31" s="205"/>
      <c r="O31" s="138"/>
      <c r="P31" s="208"/>
      <c r="Q31" s="209"/>
      <c r="R31" s="209"/>
      <c r="S31" s="209"/>
      <c r="T31" s="209"/>
      <c r="U31" s="209"/>
      <c r="V31" s="209"/>
      <c r="W31" s="226"/>
      <c r="X31" s="230"/>
      <c r="Y31" s="231"/>
      <c r="Z31" s="231"/>
      <c r="AA31" s="233"/>
      <c r="AB31" s="233"/>
      <c r="AC31" s="235"/>
      <c r="AD31" s="239"/>
      <c r="AE31" s="240"/>
      <c r="AF31" s="240"/>
      <c r="AG31" s="240"/>
      <c r="AH31" s="240"/>
      <c r="AI31" s="240"/>
      <c r="AJ31" s="241"/>
      <c r="AK31" s="212"/>
      <c r="AL31" s="213"/>
      <c r="AM31" s="213"/>
      <c r="AN31" s="213"/>
      <c r="AO31" s="213"/>
      <c r="AP31" s="213"/>
      <c r="AQ31" s="213"/>
      <c r="AR31" s="215"/>
      <c r="AS31" s="215"/>
      <c r="AT31" s="215"/>
      <c r="AU31" s="215"/>
      <c r="AV31" s="142"/>
      <c r="AW31" s="142"/>
      <c r="AX31" s="218"/>
    </row>
    <row r="32" spans="1:122" ht="13.5" customHeight="1">
      <c r="B32" s="192"/>
      <c r="C32" s="193"/>
      <c r="D32" s="242" t="s">
        <v>79</v>
      </c>
      <c r="E32" s="243"/>
      <c r="F32" s="243"/>
      <c r="G32" s="243"/>
      <c r="H32" s="243"/>
      <c r="I32" s="243"/>
      <c r="J32" s="243"/>
      <c r="K32" s="243"/>
      <c r="L32" s="243"/>
      <c r="M32" s="262" t="s">
        <v>80</v>
      </c>
      <c r="N32" s="263"/>
      <c r="O32" s="264"/>
      <c r="P32" s="268"/>
      <c r="Q32" s="269"/>
      <c r="R32" s="269"/>
      <c r="S32" s="269"/>
      <c r="T32" s="225"/>
      <c r="U32" s="225"/>
      <c r="V32" s="225"/>
      <c r="W32" s="136" t="s">
        <v>11</v>
      </c>
      <c r="X32" s="272"/>
      <c r="Y32" s="273"/>
      <c r="Z32" s="274"/>
      <c r="AA32" s="278"/>
      <c r="AB32" s="279"/>
      <c r="AC32" s="282" t="s">
        <v>11</v>
      </c>
      <c r="AD32" s="239">
        <f>P32+T32+X32+AA32</f>
        <v>0</v>
      </c>
      <c r="AE32" s="240"/>
      <c r="AF32" s="240"/>
      <c r="AG32" s="240"/>
      <c r="AH32" s="240"/>
      <c r="AI32" s="240"/>
      <c r="AJ32" s="241"/>
      <c r="AK32" s="246" t="s">
        <v>81</v>
      </c>
      <c r="AL32" s="248"/>
      <c r="AM32" s="248"/>
      <c r="AN32" s="248"/>
      <c r="AO32" s="248"/>
      <c r="AP32" s="248"/>
      <c r="AQ32" s="248"/>
      <c r="AR32" s="214">
        <f>ROUNDDOWN(AD32/2,1)</f>
        <v>0</v>
      </c>
      <c r="AS32" s="214"/>
      <c r="AT32" s="214"/>
      <c r="AU32" s="214"/>
      <c r="AV32" s="135" t="s">
        <v>11</v>
      </c>
      <c r="AW32" s="135"/>
      <c r="AX32" s="158"/>
    </row>
    <row r="33" spans="2:52" ht="13.5" customHeight="1">
      <c r="B33" s="192"/>
      <c r="C33" s="193"/>
      <c r="D33" s="244"/>
      <c r="E33" s="245"/>
      <c r="F33" s="245"/>
      <c r="G33" s="245"/>
      <c r="H33" s="245"/>
      <c r="I33" s="245"/>
      <c r="J33" s="245"/>
      <c r="K33" s="245"/>
      <c r="L33" s="245"/>
      <c r="M33" s="265"/>
      <c r="N33" s="266"/>
      <c r="O33" s="267"/>
      <c r="P33" s="270"/>
      <c r="Q33" s="271"/>
      <c r="R33" s="271"/>
      <c r="S33" s="271"/>
      <c r="T33" s="209"/>
      <c r="U33" s="209"/>
      <c r="V33" s="209"/>
      <c r="W33" s="143"/>
      <c r="X33" s="275"/>
      <c r="Y33" s="276"/>
      <c r="Z33" s="277"/>
      <c r="AA33" s="280"/>
      <c r="AB33" s="281"/>
      <c r="AC33" s="283"/>
      <c r="AD33" s="239"/>
      <c r="AE33" s="240"/>
      <c r="AF33" s="240"/>
      <c r="AG33" s="240"/>
      <c r="AH33" s="240"/>
      <c r="AI33" s="240"/>
      <c r="AJ33" s="241"/>
      <c r="AK33" s="249"/>
      <c r="AL33" s="250"/>
      <c r="AM33" s="250"/>
      <c r="AN33" s="250"/>
      <c r="AO33" s="250"/>
      <c r="AP33" s="250"/>
      <c r="AQ33" s="250"/>
      <c r="AR33" s="215"/>
      <c r="AS33" s="215"/>
      <c r="AT33" s="215"/>
      <c r="AU33" s="215"/>
      <c r="AV33" s="142"/>
      <c r="AW33" s="142"/>
      <c r="AX33" s="218"/>
    </row>
    <row r="34" spans="2:52" ht="13.5" customHeight="1">
      <c r="B34" s="192"/>
      <c r="C34" s="193"/>
      <c r="D34" s="219" t="s">
        <v>82</v>
      </c>
      <c r="E34" s="220"/>
      <c r="F34" s="220"/>
      <c r="G34" s="220"/>
      <c r="H34" s="220"/>
      <c r="I34" s="221"/>
      <c r="J34" s="254">
        <f>J28+J30</f>
        <v>0</v>
      </c>
      <c r="K34" s="214"/>
      <c r="L34" s="214"/>
      <c r="M34" s="214"/>
      <c r="N34" s="214"/>
      <c r="O34" s="136" t="s">
        <v>11</v>
      </c>
      <c r="P34" s="258">
        <f>P28+P30+P32</f>
        <v>0</v>
      </c>
      <c r="Q34" s="259"/>
      <c r="R34" s="259"/>
      <c r="S34" s="259"/>
      <c r="T34" s="259">
        <f>T28+T30+T32</f>
        <v>0</v>
      </c>
      <c r="U34" s="259"/>
      <c r="V34" s="259"/>
      <c r="W34" s="226" t="s">
        <v>11</v>
      </c>
      <c r="X34" s="254">
        <f>X28+X30+X32</f>
        <v>0</v>
      </c>
      <c r="Y34" s="214"/>
      <c r="Z34" s="214"/>
      <c r="AA34" s="259">
        <f>AA28+AA30+AA32</f>
        <v>0</v>
      </c>
      <c r="AB34" s="259"/>
      <c r="AC34" s="235" t="s">
        <v>11</v>
      </c>
      <c r="AD34" s="239">
        <f>P34+T34+X34+AA34</f>
        <v>0</v>
      </c>
      <c r="AE34" s="240"/>
      <c r="AF34" s="240"/>
      <c r="AG34" s="240"/>
      <c r="AH34" s="240"/>
      <c r="AI34" s="240"/>
      <c r="AJ34" s="241"/>
      <c r="AK34" s="308" t="s">
        <v>83</v>
      </c>
      <c r="AL34" s="163"/>
      <c r="AM34" s="163"/>
      <c r="AN34" s="163"/>
      <c r="AO34" s="163"/>
      <c r="AP34" s="163"/>
      <c r="AQ34" s="163"/>
      <c r="AR34" s="214">
        <f>ROUND(AR28+AR30+AR32,0)</f>
        <v>0</v>
      </c>
      <c r="AS34" s="214"/>
      <c r="AT34" s="214"/>
      <c r="AU34" s="214"/>
      <c r="AV34" s="135" t="s">
        <v>11</v>
      </c>
      <c r="AW34" s="135"/>
      <c r="AX34" s="136"/>
      <c r="AY34" s="17" t="s">
        <v>36</v>
      </c>
      <c r="AZ34" s="17"/>
    </row>
    <row r="35" spans="2:52" ht="13.5" customHeight="1" thickBot="1">
      <c r="B35" s="192"/>
      <c r="C35" s="193"/>
      <c r="D35" s="251"/>
      <c r="E35" s="252"/>
      <c r="F35" s="252"/>
      <c r="G35" s="252"/>
      <c r="H35" s="252"/>
      <c r="I35" s="253"/>
      <c r="J35" s="255"/>
      <c r="K35" s="256"/>
      <c r="L35" s="256"/>
      <c r="M35" s="256"/>
      <c r="N35" s="256"/>
      <c r="O35" s="257"/>
      <c r="P35" s="260"/>
      <c r="Q35" s="261"/>
      <c r="R35" s="261"/>
      <c r="S35" s="261"/>
      <c r="T35" s="261"/>
      <c r="U35" s="261"/>
      <c r="V35" s="261"/>
      <c r="W35" s="295"/>
      <c r="X35" s="255"/>
      <c r="Y35" s="256"/>
      <c r="Z35" s="256"/>
      <c r="AA35" s="261"/>
      <c r="AB35" s="261"/>
      <c r="AC35" s="305"/>
      <c r="AD35" s="306"/>
      <c r="AE35" s="304"/>
      <c r="AF35" s="304"/>
      <c r="AG35" s="304"/>
      <c r="AH35" s="304"/>
      <c r="AI35" s="304"/>
      <c r="AJ35" s="307"/>
      <c r="AK35" s="309"/>
      <c r="AL35" s="310"/>
      <c r="AM35" s="310"/>
      <c r="AN35" s="310"/>
      <c r="AO35" s="310"/>
      <c r="AP35" s="310"/>
      <c r="AQ35" s="310"/>
      <c r="AR35" s="256"/>
      <c r="AS35" s="256"/>
      <c r="AT35" s="256"/>
      <c r="AU35" s="256"/>
      <c r="AV35" s="296"/>
      <c r="AW35" s="296"/>
      <c r="AX35" s="257"/>
      <c r="AY35" s="17"/>
      <c r="AZ35" s="17" t="s">
        <v>37</v>
      </c>
    </row>
    <row r="36" spans="2:52" ht="13.5" customHeight="1">
      <c r="B36" s="192"/>
      <c r="C36" s="193"/>
      <c r="D36" s="297" t="s">
        <v>84</v>
      </c>
      <c r="E36" s="298"/>
      <c r="F36" s="298"/>
      <c r="G36" s="298"/>
      <c r="H36" s="298"/>
      <c r="I36" s="299"/>
      <c r="J36" s="300" t="s">
        <v>85</v>
      </c>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215">
        <f>AR34+1</f>
        <v>1</v>
      </c>
      <c r="AS36" s="215"/>
      <c r="AT36" s="215"/>
      <c r="AU36" s="215"/>
      <c r="AV36" s="148" t="s">
        <v>11</v>
      </c>
      <c r="AW36" s="148"/>
      <c r="AX36" s="138" t="s">
        <v>86</v>
      </c>
      <c r="AY36" s="17"/>
      <c r="AZ36" s="17"/>
    </row>
    <row r="37" spans="2:52" ht="13.5" customHeight="1" thickBot="1">
      <c r="B37" s="192"/>
      <c r="C37" s="193"/>
      <c r="D37" s="251"/>
      <c r="E37" s="252"/>
      <c r="F37" s="252"/>
      <c r="G37" s="252"/>
      <c r="H37" s="252"/>
      <c r="I37" s="253"/>
      <c r="J37" s="302"/>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4"/>
      <c r="AS37" s="304"/>
      <c r="AT37" s="304"/>
      <c r="AU37" s="304"/>
      <c r="AV37" s="296"/>
      <c r="AW37" s="296"/>
      <c r="AX37" s="257"/>
      <c r="AY37" s="17"/>
      <c r="AZ37" s="17"/>
    </row>
    <row r="38" spans="2:52" ht="13.5" customHeight="1">
      <c r="B38" s="192"/>
      <c r="C38" s="193"/>
      <c r="D38" s="287" t="s">
        <v>87</v>
      </c>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9"/>
      <c r="AG38" s="50"/>
      <c r="AH38" s="15"/>
      <c r="AI38" s="15"/>
      <c r="AJ38" s="15"/>
      <c r="AK38" s="15"/>
      <c r="AL38" s="15"/>
      <c r="AM38" s="15"/>
      <c r="AN38" s="15"/>
      <c r="AO38" s="15"/>
      <c r="AP38" s="15"/>
      <c r="AQ38" s="15"/>
      <c r="AR38" s="290">
        <f>IF(AND((P34+X34)&gt;=1),0.5,0)</f>
        <v>0</v>
      </c>
      <c r="AS38" s="290"/>
      <c r="AT38" s="290"/>
      <c r="AU38" s="290"/>
      <c r="AV38" s="291" t="s">
        <v>11</v>
      </c>
      <c r="AW38" s="291"/>
      <c r="AX38" s="226" t="s">
        <v>88</v>
      </c>
      <c r="AY38" s="17"/>
      <c r="AZ38" s="17"/>
    </row>
    <row r="39" spans="2:52" ht="13.5" customHeight="1">
      <c r="B39" s="192"/>
      <c r="C39" s="193"/>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9"/>
      <c r="AG39" s="51"/>
      <c r="AH39" s="52"/>
      <c r="AI39" s="52"/>
      <c r="AJ39" s="52"/>
      <c r="AK39" s="52"/>
      <c r="AL39" s="52"/>
      <c r="AM39" s="52"/>
      <c r="AN39" s="52"/>
      <c r="AO39" s="52"/>
      <c r="AP39" s="52"/>
      <c r="AQ39" s="52"/>
      <c r="AR39" s="290"/>
      <c r="AS39" s="290"/>
      <c r="AT39" s="290"/>
      <c r="AU39" s="290"/>
      <c r="AV39" s="291"/>
      <c r="AW39" s="291"/>
      <c r="AX39" s="226"/>
      <c r="AY39" s="17"/>
      <c r="AZ39" s="17"/>
    </row>
    <row r="40" spans="2:52" ht="13.5" customHeight="1">
      <c r="B40" s="192"/>
      <c r="C40" s="193"/>
      <c r="D40" s="292" t="s">
        <v>89</v>
      </c>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4"/>
      <c r="AG40" s="50"/>
      <c r="AH40" s="15"/>
      <c r="AI40" s="15"/>
      <c r="AJ40" s="15"/>
      <c r="AK40" s="15"/>
      <c r="AL40" s="15"/>
      <c r="AM40" s="15"/>
      <c r="AN40" s="15"/>
      <c r="AO40" s="15"/>
      <c r="AP40" s="15"/>
      <c r="AQ40" s="15"/>
      <c r="AR40" s="290">
        <f>AR36+AR38</f>
        <v>1</v>
      </c>
      <c r="AS40" s="290"/>
      <c r="AT40" s="290"/>
      <c r="AU40" s="290"/>
      <c r="AV40" s="291" t="s">
        <v>11</v>
      </c>
      <c r="AW40" s="291"/>
      <c r="AX40" s="226" t="s">
        <v>90</v>
      </c>
      <c r="AY40" s="17"/>
      <c r="AZ40" s="17"/>
    </row>
    <row r="41" spans="2:52" ht="13.5" customHeight="1" thickBot="1">
      <c r="B41" s="194"/>
      <c r="C41" s="195"/>
      <c r="D41" s="292"/>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4"/>
      <c r="AG41" s="53"/>
      <c r="AH41" s="54"/>
      <c r="AI41" s="54"/>
      <c r="AJ41" s="54"/>
      <c r="AK41" s="54"/>
      <c r="AL41" s="54"/>
      <c r="AM41" s="54"/>
      <c r="AN41" s="54"/>
      <c r="AO41" s="54"/>
      <c r="AP41" s="54"/>
      <c r="AQ41" s="54"/>
      <c r="AR41" s="290"/>
      <c r="AS41" s="290"/>
      <c r="AT41" s="290"/>
      <c r="AU41" s="290"/>
      <c r="AV41" s="291"/>
      <c r="AW41" s="291"/>
      <c r="AX41" s="295"/>
      <c r="AY41" s="9" t="s">
        <v>91</v>
      </c>
      <c r="AZ41" s="17"/>
    </row>
    <row r="42" spans="2:52" ht="13.5" customHeight="1">
      <c r="B42" s="318" t="s">
        <v>92</v>
      </c>
      <c r="C42" s="319"/>
      <c r="D42" s="324" t="s">
        <v>93</v>
      </c>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6"/>
      <c r="AG42" s="55"/>
      <c r="AH42" s="56"/>
      <c r="AI42" s="56"/>
      <c r="AJ42" s="56"/>
      <c r="AK42" s="56"/>
      <c r="AL42" s="56"/>
      <c r="AM42" s="56"/>
      <c r="AN42" s="56"/>
      <c r="AO42" s="56"/>
      <c r="AP42" s="56"/>
      <c r="AQ42" s="56"/>
      <c r="AR42" s="330"/>
      <c r="AS42" s="330"/>
      <c r="AT42" s="330"/>
      <c r="AU42" s="330"/>
      <c r="AV42" s="314" t="s">
        <v>11</v>
      </c>
      <c r="AW42" s="314"/>
      <c r="AX42" s="138" t="s">
        <v>94</v>
      </c>
    </row>
    <row r="43" spans="2:52" ht="13.5" customHeight="1">
      <c r="B43" s="320"/>
      <c r="C43" s="321"/>
      <c r="D43" s="327"/>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9"/>
      <c r="AG43" s="51"/>
      <c r="AH43" s="52"/>
      <c r="AI43" s="52"/>
      <c r="AJ43" s="52"/>
      <c r="AK43" s="52"/>
      <c r="AL43" s="52"/>
      <c r="AM43" s="52"/>
      <c r="AN43" s="52"/>
      <c r="AO43" s="52"/>
      <c r="AP43" s="52"/>
      <c r="AQ43" s="52"/>
      <c r="AR43" s="331"/>
      <c r="AS43" s="331"/>
      <c r="AT43" s="331"/>
      <c r="AU43" s="331"/>
      <c r="AV43" s="142"/>
      <c r="AW43" s="142"/>
      <c r="AX43" s="138"/>
    </row>
    <row r="44" spans="2:52" ht="13.5" customHeight="1">
      <c r="B44" s="320"/>
      <c r="C44" s="321"/>
      <c r="D44" s="332" t="s">
        <v>95</v>
      </c>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4"/>
      <c r="AG44" s="20"/>
      <c r="AH44" s="4"/>
      <c r="AI44" s="4"/>
      <c r="AJ44" s="4"/>
      <c r="AK44" s="4"/>
      <c r="AL44" s="4"/>
      <c r="AM44" s="4"/>
      <c r="AN44" s="4"/>
      <c r="AO44" s="4"/>
      <c r="AP44" s="4"/>
      <c r="AQ44" s="4"/>
      <c r="AR44" s="205"/>
      <c r="AS44" s="205"/>
      <c r="AT44" s="205"/>
      <c r="AU44" s="205"/>
      <c r="AV44" s="148" t="s">
        <v>11</v>
      </c>
      <c r="AW44" s="148"/>
      <c r="AX44" s="136" t="s">
        <v>96</v>
      </c>
    </row>
    <row r="45" spans="2:52" ht="13.5" customHeight="1" thickBot="1">
      <c r="B45" s="322"/>
      <c r="C45" s="323"/>
      <c r="D45" s="332"/>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4"/>
      <c r="AG45" s="53"/>
      <c r="AH45" s="54"/>
      <c r="AI45" s="54"/>
      <c r="AJ45" s="54"/>
      <c r="AK45" s="54"/>
      <c r="AL45" s="54"/>
      <c r="AM45" s="54"/>
      <c r="AN45" s="54"/>
      <c r="AO45" s="54"/>
      <c r="AP45" s="54"/>
      <c r="AQ45" s="54"/>
      <c r="AR45" s="335"/>
      <c r="AS45" s="335"/>
      <c r="AT45" s="335"/>
      <c r="AU45" s="335"/>
      <c r="AV45" s="148"/>
      <c r="AW45" s="148"/>
      <c r="AX45" s="138"/>
    </row>
    <row r="46" spans="2:52" ht="13.5" customHeight="1">
      <c r="B46" s="300" t="s">
        <v>97</v>
      </c>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57"/>
      <c r="AH46" s="56"/>
      <c r="AI46" s="56"/>
      <c r="AJ46" s="56"/>
      <c r="AK46" s="56"/>
      <c r="AL46" s="56"/>
      <c r="AM46" s="56"/>
      <c r="AN46" s="56"/>
      <c r="AO46" s="56"/>
      <c r="AP46" s="56"/>
      <c r="AQ46" s="56"/>
      <c r="AR46" s="215">
        <f>AR40+AR42+AR44</f>
        <v>1</v>
      </c>
      <c r="AS46" s="215"/>
      <c r="AT46" s="215"/>
      <c r="AU46" s="215"/>
      <c r="AV46" s="314" t="s">
        <v>11</v>
      </c>
      <c r="AW46" s="314"/>
      <c r="AX46" s="315" t="s">
        <v>98</v>
      </c>
    </row>
    <row r="47" spans="2:52" ht="13.5" customHeight="1" thickBot="1">
      <c r="B47" s="312"/>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58"/>
      <c r="AH47" s="54"/>
      <c r="AI47" s="54"/>
      <c r="AJ47" s="54"/>
      <c r="AK47" s="54"/>
      <c r="AL47" s="54"/>
      <c r="AM47" s="54"/>
      <c r="AN47" s="54"/>
      <c r="AO47" s="54"/>
      <c r="AP47" s="54"/>
      <c r="AQ47" s="54"/>
      <c r="AR47" s="304"/>
      <c r="AS47" s="304"/>
      <c r="AT47" s="304"/>
      <c r="AU47" s="304"/>
      <c r="AV47" s="296"/>
      <c r="AW47" s="296"/>
      <c r="AX47" s="316"/>
      <c r="AY47" s="9" t="s">
        <v>99</v>
      </c>
    </row>
    <row r="48" spans="2:52" ht="3.75" customHeight="1"/>
    <row r="49" spans="1:63" ht="12" customHeight="1">
      <c r="A49" s="2" t="s">
        <v>17</v>
      </c>
    </row>
    <row r="50" spans="1:63" s="11" customFormat="1" ht="12" customHeight="1">
      <c r="A50" s="11" t="s">
        <v>100</v>
      </c>
    </row>
    <row r="51" spans="1:63" s="11" customFormat="1" ht="12" customHeight="1">
      <c r="B51" s="317" t="s">
        <v>101</v>
      </c>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row>
    <row r="52" spans="1:63" s="11" customFormat="1" ht="12" customHeight="1">
      <c r="B52" s="317" t="s">
        <v>102</v>
      </c>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row>
    <row r="53" spans="1:63" s="11" customFormat="1" ht="12" customHeight="1">
      <c r="B53" s="317" t="s">
        <v>103</v>
      </c>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row>
    <row r="54" spans="1:63" s="11" customFormat="1" ht="12" customHeight="1">
      <c r="B54" s="106" t="s">
        <v>104</v>
      </c>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59"/>
      <c r="BI54" s="59"/>
      <c r="BJ54" s="59"/>
      <c r="BK54" s="59"/>
    </row>
    <row r="55" spans="1:63" s="11" customFormat="1" ht="12" customHeight="1">
      <c r="A55" s="11" t="s">
        <v>105</v>
      </c>
    </row>
    <row r="56" spans="1:63" s="11" customFormat="1" ht="12" customHeight="1">
      <c r="B56" s="106" t="s">
        <v>106</v>
      </c>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59"/>
      <c r="BH56" s="59"/>
      <c r="BI56" s="59"/>
    </row>
    <row r="57" spans="1:63" s="11" customFormat="1" ht="12" customHeight="1">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59"/>
      <c r="BH57" s="59"/>
      <c r="BI57" s="59"/>
    </row>
    <row r="58" spans="1:63" s="11" customFormat="1" ht="12" customHeight="1">
      <c r="B58" s="106" t="s">
        <v>38</v>
      </c>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59"/>
      <c r="BI58" s="59"/>
    </row>
    <row r="59" spans="1:63" s="11" customFormat="1" ht="12" customHeight="1">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59"/>
      <c r="BI59" s="59"/>
    </row>
    <row r="60" spans="1:63" s="11" customFormat="1" ht="12" customHeight="1">
      <c r="B60" s="336" t="s">
        <v>107</v>
      </c>
      <c r="C60" s="336"/>
      <c r="D60" s="336"/>
      <c r="E60" s="336"/>
      <c r="F60" s="336"/>
      <c r="G60" s="336"/>
      <c r="H60" s="336"/>
      <c r="I60" s="336"/>
      <c r="J60" s="336"/>
      <c r="K60" s="336"/>
      <c r="L60" s="336"/>
      <c r="M60" s="336"/>
      <c r="N60" s="336"/>
      <c r="O60" s="336"/>
      <c r="P60" s="336"/>
      <c r="Q60" s="336"/>
      <c r="R60" s="336"/>
      <c r="S60" s="336"/>
      <c r="T60" s="336"/>
      <c r="U60" s="336"/>
      <c r="V60" s="336"/>
      <c r="W60" s="336"/>
      <c r="X60" s="336"/>
      <c r="Y60" s="336"/>
      <c r="Z60" s="336"/>
      <c r="AA60" s="336"/>
      <c r="AB60" s="336"/>
      <c r="AC60" s="336"/>
      <c r="AD60" s="336"/>
      <c r="AE60" s="336"/>
      <c r="AF60" s="336"/>
      <c r="AG60" s="336"/>
      <c r="AH60" s="336"/>
      <c r="AI60" s="336"/>
      <c r="AJ60" s="336"/>
      <c r="AK60" s="336"/>
      <c r="AL60" s="336"/>
      <c r="AM60" s="336"/>
      <c r="AN60" s="336"/>
      <c r="AO60" s="336"/>
      <c r="AP60" s="336"/>
      <c r="AQ60" s="336"/>
      <c r="AR60" s="336"/>
      <c r="AS60" s="336"/>
      <c r="AT60" s="336"/>
      <c r="AU60" s="336"/>
      <c r="AV60" s="336"/>
      <c r="AW60" s="336"/>
      <c r="AX60" s="336"/>
      <c r="AY60" s="336"/>
      <c r="AZ60" s="336"/>
      <c r="BA60" s="336"/>
      <c r="BB60" s="336"/>
      <c r="BC60" s="336"/>
      <c r="BD60" s="27"/>
      <c r="BE60" s="27"/>
      <c r="BF60" s="27"/>
      <c r="BG60" s="27"/>
      <c r="BH60" s="27"/>
      <c r="BI60" s="27"/>
      <c r="BJ60" s="27"/>
    </row>
    <row r="61" spans="1:63" ht="6" customHeight="1"/>
    <row r="62" spans="1:63" ht="15" customHeight="1">
      <c r="A62" s="2" t="s">
        <v>108</v>
      </c>
    </row>
    <row r="63" spans="1:63" ht="12.75" customHeight="1">
      <c r="B63" s="2" t="s">
        <v>109</v>
      </c>
    </row>
    <row r="64" spans="1:63" ht="15" customHeight="1">
      <c r="B64" s="4"/>
      <c r="C64" s="12"/>
      <c r="D64" s="337" t="s">
        <v>18</v>
      </c>
      <c r="E64" s="75"/>
      <c r="F64" s="75"/>
      <c r="G64" s="75"/>
      <c r="H64" s="75"/>
      <c r="I64" s="75"/>
      <c r="J64" s="75"/>
      <c r="K64" s="75"/>
      <c r="L64" s="75"/>
      <c r="M64" s="93" t="s">
        <v>19</v>
      </c>
      <c r="N64" s="94"/>
      <c r="O64" s="94"/>
      <c r="P64" s="94"/>
      <c r="Q64" s="94"/>
      <c r="R64" s="94"/>
      <c r="S64" s="94"/>
      <c r="T64" s="94"/>
      <c r="U64" s="94"/>
      <c r="V64" s="94"/>
      <c r="W64" s="94"/>
      <c r="X64" s="94"/>
      <c r="Y64" s="94"/>
      <c r="Z64" s="94"/>
      <c r="AA64" s="94"/>
      <c r="AB64" s="94"/>
      <c r="AC64" s="94"/>
      <c r="AD64" s="94"/>
      <c r="AE64" s="94"/>
      <c r="AF64" s="95"/>
      <c r="AG64" s="337" t="s">
        <v>110</v>
      </c>
      <c r="AH64" s="337"/>
      <c r="AI64" s="337"/>
      <c r="AJ64" s="337"/>
      <c r="AK64" s="337"/>
      <c r="AL64" s="337"/>
      <c r="AM64" s="337"/>
      <c r="AN64" s="337"/>
      <c r="AO64" s="341" t="s">
        <v>111</v>
      </c>
      <c r="AP64" s="341"/>
      <c r="AQ64" s="341"/>
      <c r="AR64" s="341"/>
      <c r="AS64" s="341"/>
      <c r="AT64" s="341"/>
      <c r="AU64" s="341"/>
      <c r="AV64" s="242" t="s">
        <v>23</v>
      </c>
      <c r="AW64" s="243"/>
      <c r="AX64" s="243"/>
      <c r="AY64" s="243"/>
      <c r="AZ64" s="243"/>
      <c r="BA64" s="243"/>
      <c r="BB64" s="243"/>
      <c r="BC64" s="243"/>
      <c r="BD64" s="243"/>
      <c r="BE64" s="342"/>
    </row>
    <row r="65" spans="1:62" ht="15" customHeight="1">
      <c r="B65" s="4"/>
      <c r="C65" s="12"/>
      <c r="D65" s="75"/>
      <c r="E65" s="75"/>
      <c r="F65" s="75"/>
      <c r="G65" s="75"/>
      <c r="H65" s="75"/>
      <c r="I65" s="75"/>
      <c r="J65" s="75"/>
      <c r="K65" s="75"/>
      <c r="L65" s="75"/>
      <c r="M65" s="338"/>
      <c r="N65" s="339"/>
      <c r="O65" s="339"/>
      <c r="P65" s="339"/>
      <c r="Q65" s="339"/>
      <c r="R65" s="339"/>
      <c r="S65" s="339"/>
      <c r="T65" s="339"/>
      <c r="U65" s="339"/>
      <c r="V65" s="339"/>
      <c r="W65" s="339"/>
      <c r="X65" s="339"/>
      <c r="Y65" s="339"/>
      <c r="Z65" s="339"/>
      <c r="AA65" s="339"/>
      <c r="AB65" s="339"/>
      <c r="AC65" s="339"/>
      <c r="AD65" s="339"/>
      <c r="AE65" s="339"/>
      <c r="AF65" s="340"/>
      <c r="AG65" s="337"/>
      <c r="AH65" s="337"/>
      <c r="AI65" s="337"/>
      <c r="AJ65" s="337"/>
      <c r="AK65" s="337"/>
      <c r="AL65" s="337"/>
      <c r="AM65" s="337"/>
      <c r="AN65" s="337"/>
      <c r="AO65" s="341"/>
      <c r="AP65" s="341"/>
      <c r="AQ65" s="341"/>
      <c r="AR65" s="341"/>
      <c r="AS65" s="341"/>
      <c r="AT65" s="341"/>
      <c r="AU65" s="341"/>
      <c r="AV65" s="343"/>
      <c r="AW65" s="344"/>
      <c r="AX65" s="344"/>
      <c r="AY65" s="344"/>
      <c r="AZ65" s="344"/>
      <c r="BA65" s="344"/>
      <c r="BB65" s="344"/>
      <c r="BC65" s="344"/>
      <c r="BD65" s="344"/>
      <c r="BE65" s="345"/>
    </row>
    <row r="66" spans="1:62" ht="15" customHeight="1">
      <c r="B66" s="4"/>
      <c r="C66" s="12"/>
      <c r="D66" s="75"/>
      <c r="E66" s="75"/>
      <c r="F66" s="75"/>
      <c r="G66" s="75"/>
      <c r="H66" s="75"/>
      <c r="I66" s="75"/>
      <c r="J66" s="75"/>
      <c r="K66" s="75"/>
      <c r="L66" s="75"/>
      <c r="M66" s="359" t="s">
        <v>112</v>
      </c>
      <c r="N66" s="360"/>
      <c r="O66" s="360"/>
      <c r="P66" s="360"/>
      <c r="Q66" s="360"/>
      <c r="R66" s="360"/>
      <c r="S66" s="360"/>
      <c r="T66" s="360"/>
      <c r="U66" s="360"/>
      <c r="V66" s="360"/>
      <c r="W66" s="360"/>
      <c r="X66" s="360"/>
      <c r="Y66" s="360"/>
      <c r="Z66" s="360"/>
      <c r="AA66" s="360"/>
      <c r="AB66" s="360"/>
      <c r="AC66" s="360"/>
      <c r="AD66" s="360"/>
      <c r="AE66" s="360"/>
      <c r="AF66" s="361"/>
      <c r="AG66" s="337"/>
      <c r="AH66" s="337"/>
      <c r="AI66" s="337"/>
      <c r="AJ66" s="337"/>
      <c r="AK66" s="337"/>
      <c r="AL66" s="337"/>
      <c r="AM66" s="337"/>
      <c r="AN66" s="337"/>
      <c r="AO66" s="341"/>
      <c r="AP66" s="341"/>
      <c r="AQ66" s="341"/>
      <c r="AR66" s="341"/>
      <c r="AS66" s="341"/>
      <c r="AT66" s="341"/>
      <c r="AU66" s="341"/>
      <c r="AV66" s="244"/>
      <c r="AW66" s="245"/>
      <c r="AX66" s="245"/>
      <c r="AY66" s="245"/>
      <c r="AZ66" s="245"/>
      <c r="BA66" s="245"/>
      <c r="BB66" s="245"/>
      <c r="BC66" s="245"/>
      <c r="BD66" s="245"/>
      <c r="BE66" s="346"/>
    </row>
    <row r="67" spans="1:62" ht="13.5" customHeight="1">
      <c r="B67" s="4"/>
      <c r="C67" s="12"/>
      <c r="D67" s="362"/>
      <c r="E67" s="263"/>
      <c r="F67" s="263"/>
      <c r="G67" s="263"/>
      <c r="H67" s="263"/>
      <c r="I67" s="263"/>
      <c r="J67" s="263"/>
      <c r="K67" s="263"/>
      <c r="L67" s="264"/>
      <c r="M67" s="363"/>
      <c r="N67" s="364"/>
      <c r="O67" s="364"/>
      <c r="P67" s="364"/>
      <c r="Q67" s="364"/>
      <c r="R67" s="364"/>
      <c r="S67" s="364"/>
      <c r="T67" s="364"/>
      <c r="U67" s="364"/>
      <c r="V67" s="364"/>
      <c r="W67" s="364"/>
      <c r="X67" s="364"/>
      <c r="Y67" s="364"/>
      <c r="Z67" s="364"/>
      <c r="AA67" s="364"/>
      <c r="AB67" s="364"/>
      <c r="AC67" s="364"/>
      <c r="AD67" s="364"/>
      <c r="AE67" s="364"/>
      <c r="AF67" s="365"/>
      <c r="AG67" s="369"/>
      <c r="AH67" s="370"/>
      <c r="AI67" s="370"/>
      <c r="AJ67" s="370"/>
      <c r="AK67" s="370"/>
      <c r="AL67" s="370"/>
      <c r="AM67" s="370"/>
      <c r="AN67" s="371"/>
      <c r="AO67" s="378"/>
      <c r="AP67" s="379"/>
      <c r="AQ67" s="379"/>
      <c r="AR67" s="379"/>
      <c r="AS67" s="379"/>
      <c r="AT67" s="379"/>
      <c r="AU67" s="380"/>
      <c r="AV67" s="387">
        <f>AG67*AO67</f>
        <v>0</v>
      </c>
      <c r="AW67" s="388"/>
      <c r="AX67" s="388"/>
      <c r="AY67" s="388"/>
      <c r="AZ67" s="388"/>
      <c r="BA67" s="388"/>
      <c r="BB67" s="388"/>
      <c r="BC67" s="388"/>
      <c r="BD67" s="388"/>
      <c r="BE67" s="389"/>
    </row>
    <row r="68" spans="1:62" ht="13.5" customHeight="1">
      <c r="B68" s="4"/>
      <c r="C68" s="12"/>
      <c r="D68" s="396"/>
      <c r="E68" s="397"/>
      <c r="F68" s="397"/>
      <c r="G68" s="397"/>
      <c r="H68" s="397"/>
      <c r="I68" s="397"/>
      <c r="J68" s="397"/>
      <c r="K68" s="397"/>
      <c r="L68" s="398"/>
      <c r="M68" s="366"/>
      <c r="N68" s="367"/>
      <c r="O68" s="367"/>
      <c r="P68" s="367"/>
      <c r="Q68" s="367"/>
      <c r="R68" s="367"/>
      <c r="S68" s="367"/>
      <c r="T68" s="367"/>
      <c r="U68" s="367"/>
      <c r="V68" s="367"/>
      <c r="W68" s="367"/>
      <c r="X68" s="367"/>
      <c r="Y68" s="367"/>
      <c r="Z68" s="367"/>
      <c r="AA68" s="367"/>
      <c r="AB68" s="367"/>
      <c r="AC68" s="367"/>
      <c r="AD68" s="367"/>
      <c r="AE68" s="367"/>
      <c r="AF68" s="368"/>
      <c r="AG68" s="372"/>
      <c r="AH68" s="373"/>
      <c r="AI68" s="373"/>
      <c r="AJ68" s="373"/>
      <c r="AK68" s="373"/>
      <c r="AL68" s="373"/>
      <c r="AM68" s="373"/>
      <c r="AN68" s="374"/>
      <c r="AO68" s="381"/>
      <c r="AP68" s="382"/>
      <c r="AQ68" s="382"/>
      <c r="AR68" s="382"/>
      <c r="AS68" s="382"/>
      <c r="AT68" s="382"/>
      <c r="AU68" s="383"/>
      <c r="AV68" s="390"/>
      <c r="AW68" s="391"/>
      <c r="AX68" s="391"/>
      <c r="AY68" s="391"/>
      <c r="AZ68" s="391"/>
      <c r="BA68" s="391"/>
      <c r="BB68" s="391"/>
      <c r="BC68" s="391"/>
      <c r="BD68" s="391"/>
      <c r="BE68" s="392"/>
    </row>
    <row r="69" spans="1:62" ht="12" customHeight="1">
      <c r="B69" s="4"/>
      <c r="C69" s="12"/>
      <c r="D69" s="399" t="s">
        <v>114</v>
      </c>
      <c r="E69" s="400"/>
      <c r="F69" s="400"/>
      <c r="G69" s="400"/>
      <c r="H69" s="400"/>
      <c r="I69" s="400"/>
      <c r="J69" s="400"/>
      <c r="K69" s="400"/>
      <c r="L69" s="401"/>
      <c r="M69" s="402"/>
      <c r="N69" s="403"/>
      <c r="O69" s="403"/>
      <c r="P69" s="403"/>
      <c r="Q69" s="403"/>
      <c r="R69" s="403"/>
      <c r="S69" s="403"/>
      <c r="T69" s="403"/>
      <c r="U69" s="403"/>
      <c r="V69" s="403"/>
      <c r="W69" s="403"/>
      <c r="X69" s="403"/>
      <c r="Y69" s="403"/>
      <c r="Z69" s="403"/>
      <c r="AA69" s="403"/>
      <c r="AB69" s="403"/>
      <c r="AC69" s="403"/>
      <c r="AD69" s="403"/>
      <c r="AE69" s="403"/>
      <c r="AF69" s="404"/>
      <c r="AG69" s="375"/>
      <c r="AH69" s="376"/>
      <c r="AI69" s="376"/>
      <c r="AJ69" s="376"/>
      <c r="AK69" s="376"/>
      <c r="AL69" s="376"/>
      <c r="AM69" s="376"/>
      <c r="AN69" s="377"/>
      <c r="AO69" s="384"/>
      <c r="AP69" s="385"/>
      <c r="AQ69" s="385"/>
      <c r="AR69" s="385"/>
      <c r="AS69" s="385"/>
      <c r="AT69" s="385"/>
      <c r="AU69" s="386"/>
      <c r="AV69" s="393"/>
      <c r="AW69" s="394"/>
      <c r="AX69" s="394"/>
      <c r="AY69" s="394"/>
      <c r="AZ69" s="394"/>
      <c r="BA69" s="394"/>
      <c r="BB69" s="394"/>
      <c r="BC69" s="394"/>
      <c r="BD69" s="394"/>
      <c r="BE69" s="395"/>
    </row>
    <row r="70" spans="1:62" ht="15" customHeight="1">
      <c r="B70" s="4"/>
      <c r="C70" s="4"/>
      <c r="D70" s="347" t="s">
        <v>116</v>
      </c>
      <c r="E70" s="347"/>
      <c r="F70" s="347"/>
      <c r="G70" s="347"/>
      <c r="H70" s="347"/>
      <c r="I70" s="347"/>
      <c r="J70" s="347"/>
      <c r="K70" s="347"/>
      <c r="L70" s="347"/>
      <c r="M70" s="348" t="s">
        <v>117</v>
      </c>
      <c r="N70" s="349"/>
      <c r="O70" s="349"/>
      <c r="P70" s="349"/>
      <c r="Q70" s="349"/>
      <c r="R70" s="349"/>
      <c r="S70" s="349"/>
      <c r="T70" s="349"/>
      <c r="U70" s="349"/>
      <c r="V70" s="349"/>
      <c r="W70" s="349"/>
      <c r="X70" s="350"/>
      <c r="Y70" s="351" t="s">
        <v>40</v>
      </c>
      <c r="Z70" s="351"/>
      <c r="AA70" s="351"/>
      <c r="AB70" s="351"/>
      <c r="AC70" s="351"/>
      <c r="AD70" s="351"/>
      <c r="AE70" s="351"/>
      <c r="AF70" s="351"/>
      <c r="AG70" s="351"/>
      <c r="AH70" s="351"/>
      <c r="AI70" s="351"/>
      <c r="AJ70" s="352" t="s">
        <v>41</v>
      </c>
      <c r="AK70" s="352"/>
      <c r="AL70" s="352"/>
      <c r="AM70" s="352"/>
      <c r="AN70" s="352"/>
      <c r="AO70" s="352"/>
      <c r="AP70" s="352"/>
      <c r="AQ70" s="352"/>
      <c r="AR70" s="352"/>
      <c r="AS70" s="352"/>
      <c r="AT70" s="352"/>
      <c r="AU70" s="352"/>
      <c r="AV70" s="352"/>
      <c r="AW70" s="352"/>
      <c r="AX70" s="352"/>
      <c r="AY70" s="352"/>
      <c r="AZ70" s="352"/>
      <c r="BA70" s="352"/>
      <c r="BB70" s="352"/>
      <c r="BC70" s="352"/>
      <c r="BD70" s="352"/>
      <c r="BE70" s="352"/>
    </row>
    <row r="71" spans="1:62" ht="25.5" customHeight="1">
      <c r="B71" s="4"/>
      <c r="C71" s="4"/>
      <c r="D71" s="353"/>
      <c r="E71" s="353"/>
      <c r="F71" s="353"/>
      <c r="G71" s="353"/>
      <c r="H71" s="353"/>
      <c r="I71" s="353"/>
      <c r="J71" s="353"/>
      <c r="K71" s="353"/>
      <c r="L71" s="353"/>
      <c r="M71" s="354"/>
      <c r="N71" s="355"/>
      <c r="O71" s="355"/>
      <c r="P71" s="355"/>
      <c r="Q71" s="355"/>
      <c r="R71" s="355"/>
      <c r="S71" s="355"/>
      <c r="T71" s="355"/>
      <c r="U71" s="355"/>
      <c r="V71" s="355"/>
      <c r="W71" s="355"/>
      <c r="X71" s="356"/>
      <c r="Y71" s="357"/>
      <c r="Z71" s="357"/>
      <c r="AA71" s="357"/>
      <c r="AB71" s="357"/>
      <c r="AC71" s="357"/>
      <c r="AD71" s="357"/>
      <c r="AE71" s="357"/>
      <c r="AF71" s="357"/>
      <c r="AG71" s="357"/>
      <c r="AH71" s="357"/>
      <c r="AI71" s="357"/>
      <c r="AJ71" s="358"/>
      <c r="AK71" s="358"/>
      <c r="AL71" s="358"/>
      <c r="AM71" s="358"/>
      <c r="AN71" s="358"/>
      <c r="AO71" s="358"/>
      <c r="AP71" s="358"/>
      <c r="AQ71" s="358"/>
      <c r="AR71" s="358"/>
      <c r="AS71" s="358"/>
      <c r="AT71" s="358"/>
      <c r="AU71" s="358"/>
      <c r="AV71" s="358"/>
      <c r="AW71" s="358"/>
      <c r="AX71" s="358"/>
      <c r="AY71" s="358"/>
      <c r="AZ71" s="358"/>
      <c r="BA71" s="358"/>
      <c r="BB71" s="358"/>
      <c r="BC71" s="358"/>
      <c r="BD71" s="358"/>
      <c r="BE71" s="358"/>
    </row>
    <row r="72" spans="1:62">
      <c r="B72" s="4"/>
      <c r="C72" s="4"/>
      <c r="D72" s="405" t="s">
        <v>45</v>
      </c>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405"/>
      <c r="AM72" s="405"/>
      <c r="AN72" s="405"/>
      <c r="AO72" s="405"/>
      <c r="AP72" s="405"/>
      <c r="AQ72" s="405"/>
      <c r="AR72" s="405"/>
      <c r="AS72" s="405"/>
      <c r="AT72" s="405"/>
      <c r="AU72" s="405"/>
      <c r="AV72" s="405"/>
      <c r="AW72" s="405"/>
      <c r="AX72" s="405"/>
      <c r="AY72" s="405"/>
      <c r="AZ72" s="405"/>
      <c r="BA72" s="405"/>
      <c r="BB72" s="405"/>
      <c r="BC72" s="405"/>
      <c r="BD72" s="405"/>
      <c r="BE72" s="405"/>
      <c r="BF72" s="29"/>
      <c r="BG72" s="29"/>
      <c r="BH72" s="29"/>
      <c r="BI72" s="29"/>
      <c r="BJ72" s="29"/>
    </row>
    <row r="73" spans="1:62" ht="15" customHeight="1">
      <c r="A73" s="2" t="s">
        <v>118</v>
      </c>
    </row>
    <row r="74" spans="1:62" s="14" customFormat="1">
      <c r="A74" s="2"/>
      <c r="B74" s="2" t="s">
        <v>46</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62" s="14" customFormat="1" ht="23.25" customHeight="1">
      <c r="A75" s="2"/>
      <c r="B75" s="2"/>
      <c r="C75" s="406" t="s">
        <v>119</v>
      </c>
      <c r="D75" s="406"/>
      <c r="E75" s="406"/>
      <c r="F75" s="406"/>
      <c r="G75" s="406"/>
      <c r="H75" s="406"/>
      <c r="I75" s="406"/>
      <c r="J75" s="406"/>
      <c r="K75" s="406"/>
      <c r="L75" s="406"/>
      <c r="M75" s="406"/>
      <c r="N75" s="406"/>
      <c r="O75" s="406"/>
      <c r="P75" s="406"/>
      <c r="Q75" s="406"/>
      <c r="R75" s="406"/>
      <c r="S75" s="406"/>
      <c r="T75" s="406"/>
      <c r="U75" s="406"/>
      <c r="V75" s="406"/>
      <c r="W75" s="406"/>
      <c r="X75" s="406"/>
      <c r="Y75" s="406"/>
      <c r="Z75" s="406"/>
      <c r="AA75" s="406"/>
      <c r="AB75" s="406"/>
      <c r="AC75" s="406"/>
      <c r="AD75" s="406"/>
      <c r="AE75" s="406"/>
      <c r="AF75" s="406"/>
      <c r="AG75" s="406"/>
      <c r="AH75" s="406"/>
      <c r="AI75" s="406"/>
      <c r="AJ75" s="406"/>
      <c r="AK75" s="406"/>
      <c r="AL75" s="406"/>
      <c r="AM75" s="406"/>
      <c r="AN75" s="406"/>
      <c r="AO75" s="406"/>
      <c r="AP75" s="406"/>
      <c r="AQ75" s="406"/>
      <c r="AR75" s="406"/>
      <c r="AS75" s="406"/>
      <c r="AT75" s="406"/>
      <c r="AU75" s="406"/>
      <c r="AV75" s="406"/>
      <c r="AW75" s="406"/>
      <c r="AX75" s="406"/>
      <c r="AY75" s="406"/>
      <c r="AZ75" s="406"/>
      <c r="BA75" s="406"/>
      <c r="BB75" s="406"/>
      <c r="BC75" s="406"/>
      <c r="BD75" s="406"/>
      <c r="BE75" s="406"/>
      <c r="BF75" s="2"/>
      <c r="BG75" s="2"/>
    </row>
    <row r="76" spans="1:62" ht="14.25" customHeight="1">
      <c r="B76" s="4"/>
      <c r="C76" s="12"/>
      <c r="D76" s="337" t="s">
        <v>18</v>
      </c>
      <c r="E76" s="337"/>
      <c r="F76" s="337"/>
      <c r="G76" s="337"/>
      <c r="H76" s="337"/>
      <c r="I76" s="337"/>
      <c r="J76" s="337"/>
      <c r="K76" s="337"/>
      <c r="L76" s="337"/>
      <c r="M76" s="337"/>
      <c r="N76" s="100" t="s">
        <v>19</v>
      </c>
      <c r="O76" s="100"/>
      <c r="P76" s="100"/>
      <c r="Q76" s="100"/>
      <c r="R76" s="100"/>
      <c r="S76" s="100"/>
      <c r="T76" s="100"/>
      <c r="U76" s="100"/>
      <c r="V76" s="100"/>
      <c r="W76" s="100"/>
      <c r="X76" s="100"/>
      <c r="Y76" s="100"/>
      <c r="Z76" s="100"/>
      <c r="AA76" s="100"/>
      <c r="AB76" s="242" t="s">
        <v>120</v>
      </c>
      <c r="AC76" s="243"/>
      <c r="AD76" s="243"/>
      <c r="AE76" s="243"/>
      <c r="AF76" s="342"/>
      <c r="AG76" s="341" t="s">
        <v>21</v>
      </c>
      <c r="AH76" s="341"/>
      <c r="AI76" s="341"/>
      <c r="AJ76" s="341"/>
      <c r="AK76" s="341"/>
      <c r="AL76" s="341"/>
      <c r="AM76" s="408" t="s">
        <v>22</v>
      </c>
      <c r="AN76" s="408"/>
      <c r="AO76" s="408"/>
      <c r="AP76" s="408"/>
      <c r="AQ76" s="408"/>
      <c r="AR76" s="341" t="s">
        <v>23</v>
      </c>
      <c r="AS76" s="341"/>
      <c r="AT76" s="341"/>
      <c r="AU76" s="341"/>
      <c r="AV76" s="341"/>
      <c r="AW76" s="242" t="s">
        <v>121</v>
      </c>
      <c r="AX76" s="243"/>
      <c r="AY76" s="243"/>
      <c r="AZ76" s="243"/>
      <c r="BA76" s="243"/>
      <c r="BB76" s="243"/>
      <c r="BC76" s="243"/>
      <c r="BD76" s="243"/>
      <c r="BE76" s="243"/>
      <c r="BF76" s="342"/>
    </row>
    <row r="77" spans="1:62" ht="14.25" customHeight="1">
      <c r="B77" s="4"/>
      <c r="C77" s="12"/>
      <c r="D77" s="337"/>
      <c r="E77" s="337"/>
      <c r="F77" s="337"/>
      <c r="G77" s="337"/>
      <c r="H77" s="337"/>
      <c r="I77" s="337"/>
      <c r="J77" s="337"/>
      <c r="K77" s="337"/>
      <c r="L77" s="337"/>
      <c r="M77" s="337"/>
      <c r="N77" s="407"/>
      <c r="O77" s="407"/>
      <c r="P77" s="407"/>
      <c r="Q77" s="407"/>
      <c r="R77" s="407"/>
      <c r="S77" s="407"/>
      <c r="T77" s="407"/>
      <c r="U77" s="407"/>
      <c r="V77" s="407"/>
      <c r="W77" s="407"/>
      <c r="X77" s="407"/>
      <c r="Y77" s="407"/>
      <c r="Z77" s="407"/>
      <c r="AA77" s="407"/>
      <c r="AB77" s="343"/>
      <c r="AC77" s="344"/>
      <c r="AD77" s="344"/>
      <c r="AE77" s="344"/>
      <c r="AF77" s="345"/>
      <c r="AG77" s="341"/>
      <c r="AH77" s="341"/>
      <c r="AI77" s="341"/>
      <c r="AJ77" s="341"/>
      <c r="AK77" s="341"/>
      <c r="AL77" s="341"/>
      <c r="AM77" s="408"/>
      <c r="AN77" s="408"/>
      <c r="AO77" s="408"/>
      <c r="AP77" s="408"/>
      <c r="AQ77" s="408"/>
      <c r="AR77" s="341"/>
      <c r="AS77" s="341"/>
      <c r="AT77" s="341"/>
      <c r="AU77" s="341"/>
      <c r="AV77" s="341"/>
      <c r="AW77" s="409"/>
      <c r="AX77" s="410"/>
      <c r="AY77" s="410"/>
      <c r="AZ77" s="410"/>
      <c r="BA77" s="410"/>
      <c r="BB77" s="410"/>
      <c r="BC77" s="410"/>
      <c r="BD77" s="410"/>
      <c r="BE77" s="410"/>
      <c r="BF77" s="411"/>
    </row>
    <row r="78" spans="1:62" ht="14.25" customHeight="1">
      <c r="B78" s="4"/>
      <c r="C78" s="12"/>
      <c r="D78" s="337"/>
      <c r="E78" s="337"/>
      <c r="F78" s="337"/>
      <c r="G78" s="337"/>
      <c r="H78" s="337"/>
      <c r="I78" s="337"/>
      <c r="J78" s="337"/>
      <c r="K78" s="337"/>
      <c r="L78" s="337"/>
      <c r="M78" s="337"/>
      <c r="N78" s="412" t="s">
        <v>122</v>
      </c>
      <c r="O78" s="412"/>
      <c r="P78" s="412"/>
      <c r="Q78" s="412"/>
      <c r="R78" s="412"/>
      <c r="S78" s="412"/>
      <c r="T78" s="412"/>
      <c r="U78" s="412"/>
      <c r="V78" s="412"/>
      <c r="W78" s="412"/>
      <c r="X78" s="412"/>
      <c r="Y78" s="412"/>
      <c r="Z78" s="412"/>
      <c r="AA78" s="412"/>
      <c r="AB78" s="244"/>
      <c r="AC78" s="245"/>
      <c r="AD78" s="245"/>
      <c r="AE78" s="245"/>
      <c r="AF78" s="346"/>
      <c r="AG78" s="341"/>
      <c r="AH78" s="341"/>
      <c r="AI78" s="341"/>
      <c r="AJ78" s="341"/>
      <c r="AK78" s="341"/>
      <c r="AL78" s="341"/>
      <c r="AM78" s="408"/>
      <c r="AN78" s="408"/>
      <c r="AO78" s="408"/>
      <c r="AP78" s="408"/>
      <c r="AQ78" s="408"/>
      <c r="AR78" s="341"/>
      <c r="AS78" s="341"/>
      <c r="AT78" s="341"/>
      <c r="AU78" s="341"/>
      <c r="AV78" s="341"/>
      <c r="AW78" s="244" t="s">
        <v>24</v>
      </c>
      <c r="AX78" s="245"/>
      <c r="AY78" s="245"/>
      <c r="AZ78" s="413" t="s">
        <v>123</v>
      </c>
      <c r="BA78" s="413"/>
      <c r="BB78" s="413"/>
      <c r="BC78" s="413"/>
      <c r="BD78" s="413"/>
      <c r="BE78" s="413"/>
      <c r="BF78" s="414"/>
    </row>
    <row r="79" spans="1:62" ht="14.25" customHeight="1">
      <c r="B79" s="4"/>
      <c r="C79" s="12"/>
      <c r="D79" s="21"/>
      <c r="E79" s="22"/>
      <c r="F79" s="22"/>
      <c r="G79" s="22"/>
      <c r="H79" s="22"/>
      <c r="I79" s="22"/>
      <c r="J79" s="22"/>
      <c r="K79" s="22"/>
      <c r="L79" s="22"/>
      <c r="M79" s="22"/>
      <c r="N79" s="415"/>
      <c r="O79" s="416"/>
      <c r="P79" s="416"/>
      <c r="Q79" s="416"/>
      <c r="R79" s="416"/>
      <c r="S79" s="416"/>
      <c r="T79" s="416"/>
      <c r="U79" s="416"/>
      <c r="V79" s="416"/>
      <c r="W79" s="416"/>
      <c r="X79" s="416"/>
      <c r="Y79" s="416"/>
      <c r="Z79" s="416"/>
      <c r="AA79" s="417"/>
      <c r="AB79" s="421"/>
      <c r="AC79" s="422"/>
      <c r="AD79" s="422"/>
      <c r="AE79" s="422"/>
      <c r="AF79" s="423"/>
      <c r="AG79" s="430"/>
      <c r="AH79" s="430"/>
      <c r="AI79" s="430"/>
      <c r="AJ79" s="430"/>
      <c r="AK79" s="430"/>
      <c r="AL79" s="430"/>
      <c r="AM79" s="431"/>
      <c r="AN79" s="431"/>
      <c r="AO79" s="431"/>
      <c r="AP79" s="431"/>
      <c r="AQ79" s="431"/>
      <c r="AR79" s="432">
        <f>AG79*AM79</f>
        <v>0</v>
      </c>
      <c r="AS79" s="432"/>
      <c r="AT79" s="432"/>
      <c r="AU79" s="432"/>
      <c r="AV79" s="432"/>
      <c r="AW79" s="38"/>
      <c r="AX79" s="38"/>
      <c r="AY79" s="38"/>
      <c r="AZ79" s="433"/>
      <c r="BA79" s="434"/>
      <c r="BB79" s="434"/>
      <c r="BC79" s="434"/>
      <c r="BD79" s="434"/>
      <c r="BE79" s="434"/>
      <c r="BF79" s="434"/>
    </row>
    <row r="80" spans="1:62" ht="14.25" customHeight="1">
      <c r="B80" s="4"/>
      <c r="C80" s="12"/>
      <c r="D80" s="23"/>
      <c r="E80" s="24"/>
      <c r="F80" s="24"/>
      <c r="G80" s="24"/>
      <c r="H80" s="24"/>
      <c r="I80" s="24"/>
      <c r="J80" s="24"/>
      <c r="K80" s="24"/>
      <c r="L80" s="24"/>
      <c r="M80" s="24"/>
      <c r="N80" s="418"/>
      <c r="O80" s="419"/>
      <c r="P80" s="419"/>
      <c r="Q80" s="419"/>
      <c r="R80" s="419"/>
      <c r="S80" s="419"/>
      <c r="T80" s="419"/>
      <c r="U80" s="419"/>
      <c r="V80" s="419"/>
      <c r="W80" s="419"/>
      <c r="X80" s="419"/>
      <c r="Y80" s="419"/>
      <c r="Z80" s="419"/>
      <c r="AA80" s="420"/>
      <c r="AB80" s="424"/>
      <c r="AC80" s="425"/>
      <c r="AD80" s="425"/>
      <c r="AE80" s="425"/>
      <c r="AF80" s="426"/>
      <c r="AG80" s="430"/>
      <c r="AH80" s="430"/>
      <c r="AI80" s="430"/>
      <c r="AJ80" s="430"/>
      <c r="AK80" s="430"/>
      <c r="AL80" s="430"/>
      <c r="AM80" s="431"/>
      <c r="AN80" s="431"/>
      <c r="AO80" s="431"/>
      <c r="AP80" s="431"/>
      <c r="AQ80" s="431"/>
      <c r="AR80" s="432"/>
      <c r="AS80" s="432"/>
      <c r="AT80" s="432"/>
      <c r="AU80" s="432"/>
      <c r="AV80" s="432"/>
      <c r="AW80" s="39"/>
      <c r="AX80" s="39"/>
      <c r="AY80" s="60"/>
      <c r="AZ80" s="433"/>
      <c r="BA80" s="434"/>
      <c r="BB80" s="434"/>
      <c r="BC80" s="434"/>
      <c r="BD80" s="434"/>
      <c r="BE80" s="434"/>
      <c r="BF80" s="434"/>
    </row>
    <row r="81" spans="2:58" ht="14.25" customHeight="1">
      <c r="B81" s="4"/>
      <c r="C81" s="12"/>
      <c r="D81" s="25"/>
      <c r="E81" s="26"/>
      <c r="F81" s="26"/>
      <c r="G81" s="26"/>
      <c r="H81" s="26"/>
      <c r="I81" s="26"/>
      <c r="J81" s="26"/>
      <c r="K81" s="26"/>
      <c r="L81" s="26"/>
      <c r="M81" s="26"/>
      <c r="N81" s="435"/>
      <c r="O81" s="436"/>
      <c r="P81" s="436"/>
      <c r="Q81" s="436"/>
      <c r="R81" s="436"/>
      <c r="S81" s="436"/>
      <c r="T81" s="436"/>
      <c r="U81" s="436"/>
      <c r="V81" s="436"/>
      <c r="W81" s="436"/>
      <c r="X81" s="436"/>
      <c r="Y81" s="436"/>
      <c r="Z81" s="436"/>
      <c r="AA81" s="437"/>
      <c r="AB81" s="427"/>
      <c r="AC81" s="428"/>
      <c r="AD81" s="428"/>
      <c r="AE81" s="428"/>
      <c r="AF81" s="429"/>
      <c r="AG81" s="430"/>
      <c r="AH81" s="430"/>
      <c r="AI81" s="430"/>
      <c r="AJ81" s="430"/>
      <c r="AK81" s="430"/>
      <c r="AL81" s="430"/>
      <c r="AM81" s="431"/>
      <c r="AN81" s="431"/>
      <c r="AO81" s="431"/>
      <c r="AP81" s="431"/>
      <c r="AQ81" s="431"/>
      <c r="AR81" s="432"/>
      <c r="AS81" s="432"/>
      <c r="AT81" s="432"/>
      <c r="AU81" s="432"/>
      <c r="AV81" s="432"/>
      <c r="AW81" s="39"/>
      <c r="AX81" s="39"/>
      <c r="AY81" s="60"/>
      <c r="AZ81" s="433"/>
      <c r="BA81" s="434"/>
      <c r="BB81" s="434"/>
      <c r="BC81" s="434"/>
      <c r="BD81" s="434"/>
      <c r="BE81" s="434"/>
      <c r="BF81" s="434"/>
    </row>
    <row r="82" spans="2:58" ht="14.25" customHeight="1">
      <c r="B82" s="4"/>
      <c r="C82" s="12"/>
      <c r="D82" s="21"/>
      <c r="E82" s="22"/>
      <c r="F82" s="22"/>
      <c r="G82" s="22"/>
      <c r="H82" s="22"/>
      <c r="I82" s="22"/>
      <c r="J82" s="22"/>
      <c r="K82" s="22"/>
      <c r="L82" s="22"/>
      <c r="M82" s="22"/>
      <c r="N82" s="415"/>
      <c r="O82" s="416"/>
      <c r="P82" s="416"/>
      <c r="Q82" s="416"/>
      <c r="R82" s="416"/>
      <c r="S82" s="416"/>
      <c r="T82" s="416"/>
      <c r="U82" s="416"/>
      <c r="V82" s="416"/>
      <c r="W82" s="416"/>
      <c r="X82" s="416"/>
      <c r="Y82" s="416"/>
      <c r="Z82" s="416"/>
      <c r="AA82" s="417"/>
      <c r="AB82" s="421"/>
      <c r="AC82" s="422"/>
      <c r="AD82" s="422"/>
      <c r="AE82" s="422"/>
      <c r="AF82" s="423"/>
      <c r="AG82" s="430"/>
      <c r="AH82" s="430"/>
      <c r="AI82" s="430"/>
      <c r="AJ82" s="430"/>
      <c r="AK82" s="430"/>
      <c r="AL82" s="430"/>
      <c r="AM82" s="431"/>
      <c r="AN82" s="431"/>
      <c r="AO82" s="431"/>
      <c r="AP82" s="431"/>
      <c r="AQ82" s="431"/>
      <c r="AR82" s="432">
        <f>AG82*AM82</f>
        <v>0</v>
      </c>
      <c r="AS82" s="432"/>
      <c r="AT82" s="432"/>
      <c r="AU82" s="432"/>
      <c r="AV82" s="432"/>
      <c r="AW82" s="38"/>
      <c r="AX82" s="38"/>
      <c r="AY82" s="38"/>
      <c r="AZ82" s="433"/>
      <c r="BA82" s="434"/>
      <c r="BB82" s="434"/>
      <c r="BC82" s="434"/>
      <c r="BD82" s="434"/>
      <c r="BE82" s="434"/>
      <c r="BF82" s="434"/>
    </row>
    <row r="83" spans="2:58" ht="14.25" customHeight="1">
      <c r="B83" s="4"/>
      <c r="C83" s="12"/>
      <c r="D83" s="23"/>
      <c r="E83" s="24"/>
      <c r="F83" s="24"/>
      <c r="G83" s="24"/>
      <c r="H83" s="24"/>
      <c r="I83" s="24"/>
      <c r="J83" s="24"/>
      <c r="K83" s="24"/>
      <c r="L83" s="24"/>
      <c r="M83" s="24"/>
      <c r="N83" s="418"/>
      <c r="O83" s="419"/>
      <c r="P83" s="419"/>
      <c r="Q83" s="419"/>
      <c r="R83" s="419"/>
      <c r="S83" s="419"/>
      <c r="T83" s="419"/>
      <c r="U83" s="419"/>
      <c r="V83" s="419"/>
      <c r="W83" s="419"/>
      <c r="X83" s="419"/>
      <c r="Y83" s="419"/>
      <c r="Z83" s="419"/>
      <c r="AA83" s="420"/>
      <c r="AB83" s="424"/>
      <c r="AC83" s="425"/>
      <c r="AD83" s="425"/>
      <c r="AE83" s="425"/>
      <c r="AF83" s="426"/>
      <c r="AG83" s="430"/>
      <c r="AH83" s="430"/>
      <c r="AI83" s="430"/>
      <c r="AJ83" s="430"/>
      <c r="AK83" s="430"/>
      <c r="AL83" s="430"/>
      <c r="AM83" s="431"/>
      <c r="AN83" s="431"/>
      <c r="AO83" s="431"/>
      <c r="AP83" s="431"/>
      <c r="AQ83" s="431"/>
      <c r="AR83" s="432"/>
      <c r="AS83" s="432"/>
      <c r="AT83" s="432"/>
      <c r="AU83" s="432"/>
      <c r="AV83" s="432"/>
      <c r="AW83" s="39"/>
      <c r="AX83" s="39"/>
      <c r="AY83" s="60"/>
      <c r="AZ83" s="433"/>
      <c r="BA83" s="434"/>
      <c r="BB83" s="434"/>
      <c r="BC83" s="434"/>
      <c r="BD83" s="434"/>
      <c r="BE83" s="434"/>
      <c r="BF83" s="434"/>
    </row>
    <row r="84" spans="2:58" ht="14.25" customHeight="1">
      <c r="B84" s="4"/>
      <c r="C84" s="12"/>
      <c r="D84" s="25"/>
      <c r="E84" s="26"/>
      <c r="F84" s="26"/>
      <c r="G84" s="26"/>
      <c r="H84" s="26"/>
      <c r="I84" s="26"/>
      <c r="J84" s="26"/>
      <c r="K84" s="26"/>
      <c r="L84" s="26"/>
      <c r="M84" s="26"/>
      <c r="N84" s="435"/>
      <c r="O84" s="436"/>
      <c r="P84" s="436"/>
      <c r="Q84" s="436"/>
      <c r="R84" s="436"/>
      <c r="S84" s="436"/>
      <c r="T84" s="436"/>
      <c r="U84" s="436"/>
      <c r="V84" s="436"/>
      <c r="W84" s="436"/>
      <c r="X84" s="436"/>
      <c r="Y84" s="436"/>
      <c r="Z84" s="436"/>
      <c r="AA84" s="437"/>
      <c r="AB84" s="427"/>
      <c r="AC84" s="428"/>
      <c r="AD84" s="428"/>
      <c r="AE84" s="428"/>
      <c r="AF84" s="429"/>
      <c r="AG84" s="430"/>
      <c r="AH84" s="430"/>
      <c r="AI84" s="430"/>
      <c r="AJ84" s="430"/>
      <c r="AK84" s="430"/>
      <c r="AL84" s="430"/>
      <c r="AM84" s="431"/>
      <c r="AN84" s="431"/>
      <c r="AO84" s="431"/>
      <c r="AP84" s="431"/>
      <c r="AQ84" s="431"/>
      <c r="AR84" s="432"/>
      <c r="AS84" s="432"/>
      <c r="AT84" s="432"/>
      <c r="AU84" s="432"/>
      <c r="AV84" s="432"/>
      <c r="AW84" s="39"/>
      <c r="AX84" s="39"/>
      <c r="AY84" s="60"/>
      <c r="AZ84" s="433"/>
      <c r="BA84" s="434"/>
      <c r="BB84" s="434"/>
      <c r="BC84" s="434"/>
      <c r="BD84" s="434"/>
      <c r="BE84" s="434"/>
      <c r="BF84" s="434"/>
    </row>
    <row r="85" spans="2:58" ht="14.25" customHeight="1">
      <c r="B85" s="4"/>
      <c r="C85" s="12"/>
      <c r="D85" s="21"/>
      <c r="E85" s="22"/>
      <c r="F85" s="22"/>
      <c r="G85" s="22"/>
      <c r="H85" s="22"/>
      <c r="I85" s="22"/>
      <c r="J85" s="22"/>
      <c r="K85" s="22"/>
      <c r="L85" s="22"/>
      <c r="M85" s="22"/>
      <c r="N85" s="415"/>
      <c r="O85" s="416"/>
      <c r="P85" s="416"/>
      <c r="Q85" s="416"/>
      <c r="R85" s="416"/>
      <c r="S85" s="416"/>
      <c r="T85" s="416"/>
      <c r="U85" s="416"/>
      <c r="V85" s="416"/>
      <c r="W85" s="416"/>
      <c r="X85" s="416"/>
      <c r="Y85" s="416"/>
      <c r="Z85" s="416"/>
      <c r="AA85" s="417"/>
      <c r="AB85" s="421"/>
      <c r="AC85" s="422"/>
      <c r="AD85" s="422"/>
      <c r="AE85" s="422"/>
      <c r="AF85" s="423"/>
      <c r="AG85" s="430"/>
      <c r="AH85" s="430"/>
      <c r="AI85" s="430"/>
      <c r="AJ85" s="430"/>
      <c r="AK85" s="430"/>
      <c r="AL85" s="430"/>
      <c r="AM85" s="431"/>
      <c r="AN85" s="431"/>
      <c r="AO85" s="431"/>
      <c r="AP85" s="431"/>
      <c r="AQ85" s="431"/>
      <c r="AR85" s="432">
        <f>AG85*AM85</f>
        <v>0</v>
      </c>
      <c r="AS85" s="432"/>
      <c r="AT85" s="432"/>
      <c r="AU85" s="432"/>
      <c r="AV85" s="432"/>
      <c r="AW85" s="38"/>
      <c r="AX85" s="38"/>
      <c r="AY85" s="38"/>
      <c r="AZ85" s="433"/>
      <c r="BA85" s="434"/>
      <c r="BB85" s="434"/>
      <c r="BC85" s="434"/>
      <c r="BD85" s="434"/>
      <c r="BE85" s="434"/>
      <c r="BF85" s="434"/>
    </row>
    <row r="86" spans="2:58" ht="14.25" customHeight="1">
      <c r="B86" s="4"/>
      <c r="C86" s="12"/>
      <c r="D86" s="23"/>
      <c r="E86" s="24"/>
      <c r="F86" s="24"/>
      <c r="G86" s="24"/>
      <c r="H86" s="24"/>
      <c r="I86" s="24"/>
      <c r="J86" s="24"/>
      <c r="K86" s="24"/>
      <c r="L86" s="24"/>
      <c r="M86" s="24"/>
      <c r="N86" s="418"/>
      <c r="O86" s="419"/>
      <c r="P86" s="419"/>
      <c r="Q86" s="419"/>
      <c r="R86" s="419"/>
      <c r="S86" s="419"/>
      <c r="T86" s="419"/>
      <c r="U86" s="419"/>
      <c r="V86" s="419"/>
      <c r="W86" s="419"/>
      <c r="X86" s="419"/>
      <c r="Y86" s="419"/>
      <c r="Z86" s="419"/>
      <c r="AA86" s="420"/>
      <c r="AB86" s="424"/>
      <c r="AC86" s="425"/>
      <c r="AD86" s="425"/>
      <c r="AE86" s="425"/>
      <c r="AF86" s="426"/>
      <c r="AG86" s="430"/>
      <c r="AH86" s="430"/>
      <c r="AI86" s="430"/>
      <c r="AJ86" s="430"/>
      <c r="AK86" s="430"/>
      <c r="AL86" s="430"/>
      <c r="AM86" s="431"/>
      <c r="AN86" s="431"/>
      <c r="AO86" s="431"/>
      <c r="AP86" s="431"/>
      <c r="AQ86" s="431"/>
      <c r="AR86" s="432"/>
      <c r="AS86" s="432"/>
      <c r="AT86" s="432"/>
      <c r="AU86" s="432"/>
      <c r="AV86" s="432"/>
      <c r="AW86" s="39"/>
      <c r="AX86" s="39"/>
      <c r="AY86" s="60"/>
      <c r="AZ86" s="433"/>
      <c r="BA86" s="434"/>
      <c r="BB86" s="434"/>
      <c r="BC86" s="434"/>
      <c r="BD86" s="434"/>
      <c r="BE86" s="434"/>
      <c r="BF86" s="434"/>
    </row>
    <row r="87" spans="2:58" ht="14.25" customHeight="1">
      <c r="B87" s="4"/>
      <c r="C87" s="12"/>
      <c r="D87" s="25"/>
      <c r="E87" s="26"/>
      <c r="F87" s="26"/>
      <c r="G87" s="26"/>
      <c r="H87" s="26"/>
      <c r="I87" s="26"/>
      <c r="J87" s="26"/>
      <c r="K87" s="26"/>
      <c r="L87" s="26"/>
      <c r="M87" s="26"/>
      <c r="N87" s="435"/>
      <c r="O87" s="436"/>
      <c r="P87" s="436"/>
      <c r="Q87" s="436"/>
      <c r="R87" s="436"/>
      <c r="S87" s="436"/>
      <c r="T87" s="436"/>
      <c r="U87" s="436"/>
      <c r="V87" s="436"/>
      <c r="W87" s="436"/>
      <c r="X87" s="436"/>
      <c r="Y87" s="436"/>
      <c r="Z87" s="436"/>
      <c r="AA87" s="437"/>
      <c r="AB87" s="427"/>
      <c r="AC87" s="428"/>
      <c r="AD87" s="428"/>
      <c r="AE87" s="428"/>
      <c r="AF87" s="429"/>
      <c r="AG87" s="430"/>
      <c r="AH87" s="430"/>
      <c r="AI87" s="430"/>
      <c r="AJ87" s="430"/>
      <c r="AK87" s="430"/>
      <c r="AL87" s="430"/>
      <c r="AM87" s="431"/>
      <c r="AN87" s="431"/>
      <c r="AO87" s="431"/>
      <c r="AP87" s="431"/>
      <c r="AQ87" s="431"/>
      <c r="AR87" s="432"/>
      <c r="AS87" s="432"/>
      <c r="AT87" s="432"/>
      <c r="AU87" s="432"/>
      <c r="AV87" s="432"/>
      <c r="AW87" s="39"/>
      <c r="AX87" s="39"/>
      <c r="AY87" s="60"/>
      <c r="AZ87" s="433"/>
      <c r="BA87" s="434"/>
      <c r="BB87" s="434"/>
      <c r="BC87" s="434"/>
      <c r="BD87" s="434"/>
      <c r="BE87" s="434"/>
      <c r="BF87" s="434"/>
    </row>
    <row r="88" spans="2:58" ht="14.25" customHeight="1">
      <c r="B88" s="4"/>
      <c r="C88" s="12"/>
      <c r="D88" s="21"/>
      <c r="E88" s="22"/>
      <c r="F88" s="22"/>
      <c r="G88" s="22"/>
      <c r="H88" s="22"/>
      <c r="I88" s="22"/>
      <c r="J88" s="22"/>
      <c r="K88" s="22"/>
      <c r="L88" s="22"/>
      <c r="M88" s="22"/>
      <c r="N88" s="415"/>
      <c r="O88" s="416"/>
      <c r="P88" s="416"/>
      <c r="Q88" s="416"/>
      <c r="R88" s="416"/>
      <c r="S88" s="416"/>
      <c r="T88" s="416"/>
      <c r="U88" s="416"/>
      <c r="V88" s="416"/>
      <c r="W88" s="416"/>
      <c r="X88" s="416"/>
      <c r="Y88" s="416"/>
      <c r="Z88" s="416"/>
      <c r="AA88" s="417"/>
      <c r="AB88" s="421"/>
      <c r="AC88" s="422"/>
      <c r="AD88" s="422"/>
      <c r="AE88" s="422"/>
      <c r="AF88" s="423"/>
      <c r="AG88" s="430"/>
      <c r="AH88" s="430"/>
      <c r="AI88" s="430"/>
      <c r="AJ88" s="430"/>
      <c r="AK88" s="430"/>
      <c r="AL88" s="430"/>
      <c r="AM88" s="431"/>
      <c r="AN88" s="431"/>
      <c r="AO88" s="431"/>
      <c r="AP88" s="431"/>
      <c r="AQ88" s="431"/>
      <c r="AR88" s="432">
        <f>AG88*AM88</f>
        <v>0</v>
      </c>
      <c r="AS88" s="432"/>
      <c r="AT88" s="432"/>
      <c r="AU88" s="432"/>
      <c r="AV88" s="432"/>
      <c r="AW88" s="38"/>
      <c r="AX88" s="38"/>
      <c r="AY88" s="38"/>
      <c r="AZ88" s="433"/>
      <c r="BA88" s="434"/>
      <c r="BB88" s="434"/>
      <c r="BC88" s="434"/>
      <c r="BD88" s="434"/>
      <c r="BE88" s="434"/>
      <c r="BF88" s="434"/>
    </row>
    <row r="89" spans="2:58" ht="14.25" customHeight="1">
      <c r="B89" s="4"/>
      <c r="C89" s="12"/>
      <c r="D89" s="23"/>
      <c r="E89" s="24"/>
      <c r="F89" s="24"/>
      <c r="G89" s="24"/>
      <c r="H89" s="24"/>
      <c r="I89" s="24"/>
      <c r="J89" s="24"/>
      <c r="K89" s="24"/>
      <c r="L89" s="24"/>
      <c r="M89" s="24"/>
      <c r="N89" s="418"/>
      <c r="O89" s="419"/>
      <c r="P89" s="419"/>
      <c r="Q89" s="419"/>
      <c r="R89" s="419"/>
      <c r="S89" s="419"/>
      <c r="T89" s="419"/>
      <c r="U89" s="419"/>
      <c r="V89" s="419"/>
      <c r="W89" s="419"/>
      <c r="X89" s="419"/>
      <c r="Y89" s="419"/>
      <c r="Z89" s="419"/>
      <c r="AA89" s="420"/>
      <c r="AB89" s="424"/>
      <c r="AC89" s="425"/>
      <c r="AD89" s="425"/>
      <c r="AE89" s="425"/>
      <c r="AF89" s="426"/>
      <c r="AG89" s="430"/>
      <c r="AH89" s="430"/>
      <c r="AI89" s="430"/>
      <c r="AJ89" s="430"/>
      <c r="AK89" s="430"/>
      <c r="AL89" s="430"/>
      <c r="AM89" s="431"/>
      <c r="AN89" s="431"/>
      <c r="AO89" s="431"/>
      <c r="AP89" s="431"/>
      <c r="AQ89" s="431"/>
      <c r="AR89" s="432"/>
      <c r="AS89" s="432"/>
      <c r="AT89" s="432"/>
      <c r="AU89" s="432"/>
      <c r="AV89" s="432"/>
      <c r="AW89" s="39"/>
      <c r="AX89" s="39"/>
      <c r="AY89" s="60"/>
      <c r="AZ89" s="433"/>
      <c r="BA89" s="434"/>
      <c r="BB89" s="434"/>
      <c r="BC89" s="434"/>
      <c r="BD89" s="434"/>
      <c r="BE89" s="434"/>
      <c r="BF89" s="434"/>
    </row>
    <row r="90" spans="2:58" ht="14.25" customHeight="1">
      <c r="B90" s="4"/>
      <c r="C90" s="12"/>
      <c r="D90" s="25"/>
      <c r="E90" s="26"/>
      <c r="F90" s="26"/>
      <c r="G90" s="26"/>
      <c r="H90" s="26"/>
      <c r="I90" s="26"/>
      <c r="J90" s="26"/>
      <c r="K90" s="26"/>
      <c r="L90" s="26"/>
      <c r="M90" s="26"/>
      <c r="N90" s="435"/>
      <c r="O90" s="436"/>
      <c r="P90" s="436"/>
      <c r="Q90" s="436"/>
      <c r="R90" s="436"/>
      <c r="S90" s="436"/>
      <c r="T90" s="436"/>
      <c r="U90" s="436"/>
      <c r="V90" s="436"/>
      <c r="W90" s="436"/>
      <c r="X90" s="436"/>
      <c r="Y90" s="436"/>
      <c r="Z90" s="436"/>
      <c r="AA90" s="437"/>
      <c r="AB90" s="427"/>
      <c r="AC90" s="428"/>
      <c r="AD90" s="428"/>
      <c r="AE90" s="428"/>
      <c r="AF90" s="429"/>
      <c r="AG90" s="430"/>
      <c r="AH90" s="430"/>
      <c r="AI90" s="430"/>
      <c r="AJ90" s="430"/>
      <c r="AK90" s="430"/>
      <c r="AL90" s="430"/>
      <c r="AM90" s="431"/>
      <c r="AN90" s="431"/>
      <c r="AO90" s="431"/>
      <c r="AP90" s="431"/>
      <c r="AQ90" s="431"/>
      <c r="AR90" s="432"/>
      <c r="AS90" s="432"/>
      <c r="AT90" s="432"/>
      <c r="AU90" s="432"/>
      <c r="AV90" s="432"/>
      <c r="AW90" s="39"/>
      <c r="AX90" s="39"/>
      <c r="AY90" s="60"/>
      <c r="AZ90" s="433"/>
      <c r="BA90" s="434"/>
      <c r="BB90" s="434"/>
      <c r="BC90" s="434"/>
      <c r="BD90" s="434"/>
      <c r="BE90" s="434"/>
      <c r="BF90" s="434"/>
    </row>
    <row r="91" spans="2:58" ht="14.25" customHeight="1">
      <c r="B91" s="4"/>
      <c r="C91" s="12"/>
      <c r="D91" s="21"/>
      <c r="E91" s="22"/>
      <c r="F91" s="22"/>
      <c r="G91" s="22"/>
      <c r="H91" s="22"/>
      <c r="I91" s="22"/>
      <c r="J91" s="22"/>
      <c r="K91" s="22"/>
      <c r="L91" s="22"/>
      <c r="M91" s="22"/>
      <c r="N91" s="415"/>
      <c r="O91" s="416"/>
      <c r="P91" s="416"/>
      <c r="Q91" s="416"/>
      <c r="R91" s="416"/>
      <c r="S91" s="416"/>
      <c r="T91" s="416"/>
      <c r="U91" s="416"/>
      <c r="V91" s="416"/>
      <c r="W91" s="416"/>
      <c r="X91" s="416"/>
      <c r="Y91" s="416"/>
      <c r="Z91" s="416"/>
      <c r="AA91" s="417"/>
      <c r="AB91" s="421"/>
      <c r="AC91" s="422"/>
      <c r="AD91" s="422"/>
      <c r="AE91" s="422"/>
      <c r="AF91" s="423"/>
      <c r="AG91" s="430"/>
      <c r="AH91" s="430"/>
      <c r="AI91" s="430"/>
      <c r="AJ91" s="430"/>
      <c r="AK91" s="430"/>
      <c r="AL91" s="430"/>
      <c r="AM91" s="431"/>
      <c r="AN91" s="431"/>
      <c r="AO91" s="431"/>
      <c r="AP91" s="431"/>
      <c r="AQ91" s="431"/>
      <c r="AR91" s="432">
        <f>AG91*AM91</f>
        <v>0</v>
      </c>
      <c r="AS91" s="432"/>
      <c r="AT91" s="432"/>
      <c r="AU91" s="432"/>
      <c r="AV91" s="432"/>
      <c r="AW91" s="38"/>
      <c r="AX91" s="38"/>
      <c r="AY91" s="38"/>
      <c r="AZ91" s="433"/>
      <c r="BA91" s="434"/>
      <c r="BB91" s="434"/>
      <c r="BC91" s="434"/>
      <c r="BD91" s="434"/>
      <c r="BE91" s="434"/>
      <c r="BF91" s="434"/>
    </row>
    <row r="92" spans="2:58" ht="14.25" customHeight="1">
      <c r="B92" s="4"/>
      <c r="C92" s="12"/>
      <c r="D92" s="23"/>
      <c r="E92" s="24"/>
      <c r="F92" s="24"/>
      <c r="G92" s="24"/>
      <c r="H92" s="24"/>
      <c r="I92" s="24"/>
      <c r="J92" s="24"/>
      <c r="K92" s="24"/>
      <c r="L92" s="24"/>
      <c r="M92" s="24"/>
      <c r="N92" s="418"/>
      <c r="O92" s="419"/>
      <c r="P92" s="419"/>
      <c r="Q92" s="419"/>
      <c r="R92" s="419"/>
      <c r="S92" s="419"/>
      <c r="T92" s="419"/>
      <c r="U92" s="419"/>
      <c r="V92" s="419"/>
      <c r="W92" s="419"/>
      <c r="X92" s="419"/>
      <c r="Y92" s="419"/>
      <c r="Z92" s="419"/>
      <c r="AA92" s="420"/>
      <c r="AB92" s="424"/>
      <c r="AC92" s="425"/>
      <c r="AD92" s="425"/>
      <c r="AE92" s="425"/>
      <c r="AF92" s="426"/>
      <c r="AG92" s="430"/>
      <c r="AH92" s="430"/>
      <c r="AI92" s="430"/>
      <c r="AJ92" s="430"/>
      <c r="AK92" s="430"/>
      <c r="AL92" s="430"/>
      <c r="AM92" s="431"/>
      <c r="AN92" s="431"/>
      <c r="AO92" s="431"/>
      <c r="AP92" s="431"/>
      <c r="AQ92" s="431"/>
      <c r="AR92" s="432"/>
      <c r="AS92" s="432"/>
      <c r="AT92" s="432"/>
      <c r="AU92" s="432"/>
      <c r="AV92" s="432"/>
      <c r="AW92" s="39"/>
      <c r="AX92" s="39"/>
      <c r="AY92" s="60"/>
      <c r="AZ92" s="433"/>
      <c r="BA92" s="434"/>
      <c r="BB92" s="434"/>
      <c r="BC92" s="434"/>
      <c r="BD92" s="434"/>
      <c r="BE92" s="434"/>
      <c r="BF92" s="434"/>
    </row>
    <row r="93" spans="2:58" ht="14.25" customHeight="1">
      <c r="B93" s="4"/>
      <c r="C93" s="12"/>
      <c r="D93" s="25"/>
      <c r="E93" s="26"/>
      <c r="F93" s="26"/>
      <c r="G93" s="26"/>
      <c r="H93" s="26"/>
      <c r="I93" s="26"/>
      <c r="J93" s="26"/>
      <c r="K93" s="26"/>
      <c r="L93" s="26"/>
      <c r="M93" s="26"/>
      <c r="N93" s="435"/>
      <c r="O93" s="436"/>
      <c r="P93" s="436"/>
      <c r="Q93" s="436"/>
      <c r="R93" s="436"/>
      <c r="S93" s="436"/>
      <c r="T93" s="436"/>
      <c r="U93" s="436"/>
      <c r="V93" s="436"/>
      <c r="W93" s="436"/>
      <c r="X93" s="436"/>
      <c r="Y93" s="436"/>
      <c r="Z93" s="436"/>
      <c r="AA93" s="437"/>
      <c r="AB93" s="427"/>
      <c r="AC93" s="428"/>
      <c r="AD93" s="428"/>
      <c r="AE93" s="428"/>
      <c r="AF93" s="429"/>
      <c r="AG93" s="430"/>
      <c r="AH93" s="430"/>
      <c r="AI93" s="430"/>
      <c r="AJ93" s="430"/>
      <c r="AK93" s="430"/>
      <c r="AL93" s="430"/>
      <c r="AM93" s="431"/>
      <c r="AN93" s="431"/>
      <c r="AO93" s="431"/>
      <c r="AP93" s="431"/>
      <c r="AQ93" s="431"/>
      <c r="AR93" s="432"/>
      <c r="AS93" s="432"/>
      <c r="AT93" s="432"/>
      <c r="AU93" s="432"/>
      <c r="AV93" s="432"/>
      <c r="AW93" s="39"/>
      <c r="AX93" s="39"/>
      <c r="AY93" s="60"/>
      <c r="AZ93" s="433"/>
      <c r="BA93" s="434"/>
      <c r="BB93" s="434"/>
      <c r="BC93" s="434"/>
      <c r="BD93" s="434"/>
      <c r="BE93" s="434"/>
      <c r="BF93" s="434"/>
    </row>
    <row r="94" spans="2:58" ht="14.25" customHeight="1">
      <c r="X94" s="15"/>
      <c r="Y94" s="15"/>
      <c r="AA94" s="45"/>
      <c r="AB94" s="438" t="s">
        <v>129</v>
      </c>
      <c r="AC94" s="438"/>
      <c r="AD94" s="438"/>
      <c r="AE94" s="438"/>
      <c r="AF94" s="438"/>
      <c r="AG94" s="439"/>
      <c r="AH94" s="440"/>
      <c r="AI94" s="440"/>
      <c r="AJ94" s="441"/>
      <c r="AK94" s="448" t="s">
        <v>11</v>
      </c>
      <c r="AL94" s="95"/>
      <c r="AM94" s="93" t="s">
        <v>25</v>
      </c>
      <c r="AN94" s="94"/>
      <c r="AO94" s="94"/>
      <c r="AP94" s="94"/>
      <c r="AQ94" s="94"/>
      <c r="AR94" s="94"/>
      <c r="AS94" s="94"/>
      <c r="AT94" s="94"/>
      <c r="AU94" s="94"/>
      <c r="AV94" s="95"/>
      <c r="AW94" s="452">
        <f>SUM(AR79:AV93)</f>
        <v>0</v>
      </c>
      <c r="AX94" s="453"/>
      <c r="AY94" s="453"/>
      <c r="AZ94" s="453"/>
      <c r="BA94" s="453"/>
      <c r="BB94" s="453"/>
      <c r="BC94" s="453"/>
      <c r="BD94" s="453"/>
      <c r="BE94" s="453"/>
      <c r="BF94" s="454"/>
    </row>
    <row r="95" spans="2:58" ht="14.25" customHeight="1">
      <c r="X95" s="4"/>
      <c r="Y95" s="4"/>
      <c r="Z95" s="5"/>
      <c r="AA95" s="5"/>
      <c r="AB95" s="438"/>
      <c r="AC95" s="438"/>
      <c r="AD95" s="438"/>
      <c r="AE95" s="438"/>
      <c r="AF95" s="438"/>
      <c r="AG95" s="442"/>
      <c r="AH95" s="443"/>
      <c r="AI95" s="443"/>
      <c r="AJ95" s="444"/>
      <c r="AK95" s="449"/>
      <c r="AL95" s="176"/>
      <c r="AM95" s="451"/>
      <c r="AN95" s="122"/>
      <c r="AO95" s="122"/>
      <c r="AP95" s="122"/>
      <c r="AQ95" s="122"/>
      <c r="AR95" s="122"/>
      <c r="AS95" s="122"/>
      <c r="AT95" s="122"/>
      <c r="AU95" s="122"/>
      <c r="AV95" s="176"/>
      <c r="AW95" s="455"/>
      <c r="AX95" s="456"/>
      <c r="AY95" s="456"/>
      <c r="AZ95" s="456"/>
      <c r="BA95" s="456"/>
      <c r="BB95" s="456"/>
      <c r="BC95" s="456"/>
      <c r="BD95" s="456"/>
      <c r="BE95" s="456"/>
      <c r="BF95" s="457"/>
    </row>
    <row r="96" spans="2:58" ht="14.25" customHeight="1">
      <c r="X96" s="4"/>
      <c r="Y96" s="4"/>
      <c r="Z96" s="5"/>
      <c r="AA96" s="5"/>
      <c r="AB96" s="438"/>
      <c r="AC96" s="438"/>
      <c r="AD96" s="438"/>
      <c r="AE96" s="438"/>
      <c r="AF96" s="438"/>
      <c r="AG96" s="445"/>
      <c r="AH96" s="446"/>
      <c r="AI96" s="446"/>
      <c r="AJ96" s="447"/>
      <c r="AK96" s="450"/>
      <c r="AL96" s="98"/>
      <c r="AM96" s="96"/>
      <c r="AN96" s="97"/>
      <c r="AO96" s="97"/>
      <c r="AP96" s="97"/>
      <c r="AQ96" s="97"/>
      <c r="AR96" s="97"/>
      <c r="AS96" s="97"/>
      <c r="AT96" s="97"/>
      <c r="AU96" s="97"/>
      <c r="AV96" s="98"/>
      <c r="AW96" s="458"/>
      <c r="AX96" s="459"/>
      <c r="AY96" s="459"/>
      <c r="AZ96" s="459"/>
      <c r="BA96" s="459"/>
      <c r="BB96" s="459"/>
      <c r="BC96" s="459"/>
      <c r="BD96" s="459"/>
      <c r="BE96" s="459"/>
      <c r="BF96" s="460"/>
    </row>
    <row r="97" spans="2:58" ht="9" customHeight="1">
      <c r="X97" s="4"/>
      <c r="Y97" s="4"/>
      <c r="Z97" s="61"/>
      <c r="AA97" s="61"/>
      <c r="AB97" s="13"/>
      <c r="AC97" s="13"/>
      <c r="AD97" s="13"/>
      <c r="AE97" s="13"/>
      <c r="AF97" s="13"/>
      <c r="AG97" s="62"/>
      <c r="AH97" s="62"/>
      <c r="AI97" s="62"/>
      <c r="AJ97" s="62"/>
      <c r="AK97" s="62"/>
      <c r="AL97" s="62"/>
      <c r="AM97" s="62"/>
      <c r="AN97" s="13"/>
      <c r="AO97" s="13"/>
      <c r="AP97" s="13"/>
      <c r="AQ97" s="13"/>
      <c r="AR97" s="13"/>
      <c r="AS97" s="13"/>
      <c r="AT97" s="13"/>
      <c r="AU97" s="13"/>
      <c r="AV97" s="13"/>
      <c r="AW97" s="13"/>
      <c r="AX97" s="13"/>
      <c r="AY97" s="13"/>
      <c r="AZ97" s="13"/>
      <c r="BA97" s="13"/>
      <c r="BB97" s="13"/>
      <c r="BC97" s="13"/>
      <c r="BD97" s="13"/>
      <c r="BE97" s="13"/>
    </row>
    <row r="98" spans="2:58" ht="15" customHeight="1">
      <c r="B98" s="2" t="s">
        <v>50</v>
      </c>
      <c r="D98" s="14"/>
      <c r="E98" s="14"/>
      <c r="F98" s="14"/>
      <c r="G98" s="14"/>
      <c r="H98" s="14"/>
      <c r="I98" s="14"/>
      <c r="J98" s="14"/>
      <c r="K98" s="14"/>
      <c r="L98" s="14"/>
    </row>
    <row r="99" spans="2:58" ht="14.25" customHeight="1">
      <c r="B99" s="4"/>
      <c r="C99" s="12"/>
      <c r="D99" s="157" t="s">
        <v>18</v>
      </c>
      <c r="E99" s="175"/>
      <c r="F99" s="175"/>
      <c r="G99" s="175"/>
      <c r="H99" s="175"/>
      <c r="I99" s="175"/>
      <c r="J99" s="175"/>
      <c r="K99" s="175"/>
      <c r="L99" s="175"/>
      <c r="M99" s="175"/>
      <c r="N99" s="157" t="s">
        <v>130</v>
      </c>
      <c r="O99" s="175"/>
      <c r="P99" s="175"/>
      <c r="Q99" s="175"/>
      <c r="R99" s="175"/>
      <c r="S99" s="175"/>
      <c r="T99" s="175"/>
      <c r="U99" s="175"/>
      <c r="V99" s="175"/>
      <c r="W99" s="175"/>
      <c r="X99" s="175"/>
      <c r="Y99" s="175"/>
      <c r="Z99" s="175"/>
      <c r="AA99" s="464"/>
      <c r="AB99" s="337" t="s">
        <v>131</v>
      </c>
      <c r="AC99" s="337"/>
      <c r="AD99" s="337"/>
      <c r="AE99" s="337"/>
      <c r="AF99" s="157" t="s">
        <v>18</v>
      </c>
      <c r="AG99" s="175"/>
      <c r="AH99" s="175"/>
      <c r="AI99" s="175"/>
      <c r="AJ99" s="175"/>
      <c r="AK99" s="175"/>
      <c r="AL99" s="175"/>
      <c r="AM99" s="175"/>
      <c r="AN99" s="464"/>
      <c r="AO99" s="157" t="s">
        <v>130</v>
      </c>
      <c r="AP99" s="175"/>
      <c r="AQ99" s="175"/>
      <c r="AR99" s="175"/>
      <c r="AS99" s="175"/>
      <c r="AT99" s="175"/>
      <c r="AU99" s="175"/>
      <c r="AV99" s="175"/>
      <c r="AW99" s="175"/>
      <c r="AX99" s="175"/>
      <c r="AY99" s="175"/>
      <c r="AZ99" s="175"/>
      <c r="BA99" s="175"/>
      <c r="BB99" s="464"/>
      <c r="BC99" s="337" t="s">
        <v>131</v>
      </c>
      <c r="BD99" s="337"/>
      <c r="BE99" s="337"/>
      <c r="BF99" s="337"/>
    </row>
    <row r="100" spans="2:58" ht="14.25" customHeight="1">
      <c r="B100" s="4"/>
      <c r="C100" s="12"/>
      <c r="D100" s="461"/>
      <c r="E100" s="111"/>
      <c r="F100" s="111"/>
      <c r="G100" s="111"/>
      <c r="H100" s="111"/>
      <c r="I100" s="111"/>
      <c r="J100" s="111"/>
      <c r="K100" s="111"/>
      <c r="L100" s="111"/>
      <c r="M100" s="111"/>
      <c r="N100" s="465"/>
      <c r="O100" s="466"/>
      <c r="P100" s="466"/>
      <c r="Q100" s="466"/>
      <c r="R100" s="466"/>
      <c r="S100" s="466"/>
      <c r="T100" s="466"/>
      <c r="U100" s="466"/>
      <c r="V100" s="466"/>
      <c r="W100" s="466"/>
      <c r="X100" s="466"/>
      <c r="Y100" s="466"/>
      <c r="Z100" s="466"/>
      <c r="AA100" s="467"/>
      <c r="AB100" s="337"/>
      <c r="AC100" s="337"/>
      <c r="AD100" s="337"/>
      <c r="AE100" s="337"/>
      <c r="AF100" s="461"/>
      <c r="AG100" s="111"/>
      <c r="AH100" s="111"/>
      <c r="AI100" s="111"/>
      <c r="AJ100" s="111"/>
      <c r="AK100" s="111"/>
      <c r="AL100" s="111"/>
      <c r="AM100" s="111"/>
      <c r="AN100" s="112"/>
      <c r="AO100" s="465"/>
      <c r="AP100" s="466"/>
      <c r="AQ100" s="466"/>
      <c r="AR100" s="466"/>
      <c r="AS100" s="466"/>
      <c r="AT100" s="466"/>
      <c r="AU100" s="466"/>
      <c r="AV100" s="466"/>
      <c r="AW100" s="466"/>
      <c r="AX100" s="466"/>
      <c r="AY100" s="466"/>
      <c r="AZ100" s="466"/>
      <c r="BA100" s="466"/>
      <c r="BB100" s="467"/>
      <c r="BC100" s="337"/>
      <c r="BD100" s="337"/>
      <c r="BE100" s="337"/>
      <c r="BF100" s="337"/>
    </row>
    <row r="101" spans="2:58" ht="14.25" customHeight="1">
      <c r="B101" s="4"/>
      <c r="C101" s="12"/>
      <c r="D101" s="462"/>
      <c r="E101" s="463"/>
      <c r="F101" s="463"/>
      <c r="G101" s="463"/>
      <c r="H101" s="463"/>
      <c r="I101" s="463"/>
      <c r="J101" s="463"/>
      <c r="K101" s="463"/>
      <c r="L101" s="463"/>
      <c r="M101" s="463"/>
      <c r="N101" s="462" t="s">
        <v>132</v>
      </c>
      <c r="O101" s="463"/>
      <c r="P101" s="463"/>
      <c r="Q101" s="463"/>
      <c r="R101" s="463"/>
      <c r="S101" s="463"/>
      <c r="T101" s="463"/>
      <c r="U101" s="463"/>
      <c r="V101" s="463"/>
      <c r="W101" s="463"/>
      <c r="X101" s="463"/>
      <c r="Y101" s="463"/>
      <c r="Z101" s="463"/>
      <c r="AA101" s="468"/>
      <c r="AB101" s="337"/>
      <c r="AC101" s="337"/>
      <c r="AD101" s="337"/>
      <c r="AE101" s="337"/>
      <c r="AF101" s="462"/>
      <c r="AG101" s="463"/>
      <c r="AH101" s="463"/>
      <c r="AI101" s="463"/>
      <c r="AJ101" s="463"/>
      <c r="AK101" s="463"/>
      <c r="AL101" s="463"/>
      <c r="AM101" s="463"/>
      <c r="AN101" s="468"/>
      <c r="AO101" s="462" t="s">
        <v>132</v>
      </c>
      <c r="AP101" s="463"/>
      <c r="AQ101" s="463"/>
      <c r="AR101" s="463"/>
      <c r="AS101" s="463"/>
      <c r="AT101" s="463"/>
      <c r="AU101" s="463"/>
      <c r="AV101" s="463"/>
      <c r="AW101" s="463"/>
      <c r="AX101" s="463"/>
      <c r="AY101" s="463"/>
      <c r="AZ101" s="463"/>
      <c r="BA101" s="463"/>
      <c r="BB101" s="468"/>
      <c r="BC101" s="337"/>
      <c r="BD101" s="337"/>
      <c r="BE101" s="337"/>
      <c r="BF101" s="337"/>
    </row>
    <row r="102" spans="2:58" ht="14.25" customHeight="1">
      <c r="B102" s="4"/>
      <c r="C102" s="12"/>
      <c r="D102" s="469"/>
      <c r="E102" s="470"/>
      <c r="F102" s="470"/>
      <c r="G102" s="470"/>
      <c r="H102" s="470"/>
      <c r="I102" s="470"/>
      <c r="J102" s="470"/>
      <c r="K102" s="470"/>
      <c r="L102" s="470"/>
      <c r="M102" s="470"/>
      <c r="N102" s="222"/>
      <c r="O102" s="223"/>
      <c r="P102" s="223"/>
      <c r="Q102" s="223"/>
      <c r="R102" s="223"/>
      <c r="S102" s="223"/>
      <c r="T102" s="223"/>
      <c r="U102" s="223"/>
      <c r="V102" s="223"/>
      <c r="W102" s="223"/>
      <c r="X102" s="223"/>
      <c r="Y102" s="223"/>
      <c r="Z102" s="223"/>
      <c r="AA102" s="473"/>
      <c r="AB102" s="477"/>
      <c r="AC102" s="477"/>
      <c r="AD102" s="477"/>
      <c r="AE102" s="477"/>
      <c r="AF102" s="469"/>
      <c r="AG102" s="470"/>
      <c r="AH102" s="470"/>
      <c r="AI102" s="470"/>
      <c r="AJ102" s="470"/>
      <c r="AK102" s="470"/>
      <c r="AL102" s="470"/>
      <c r="AM102" s="470"/>
      <c r="AN102" s="478"/>
      <c r="AO102" s="222"/>
      <c r="AP102" s="223"/>
      <c r="AQ102" s="223"/>
      <c r="AR102" s="223"/>
      <c r="AS102" s="223"/>
      <c r="AT102" s="223"/>
      <c r="AU102" s="223"/>
      <c r="AV102" s="223"/>
      <c r="AW102" s="223"/>
      <c r="AX102" s="223"/>
      <c r="AY102" s="223"/>
      <c r="AZ102" s="223"/>
      <c r="BA102" s="223"/>
      <c r="BB102" s="473"/>
      <c r="BC102" s="477"/>
      <c r="BD102" s="477"/>
      <c r="BE102" s="477"/>
      <c r="BF102" s="477"/>
    </row>
    <row r="103" spans="2:58" ht="14.25" customHeight="1">
      <c r="B103" s="4"/>
      <c r="C103" s="12"/>
      <c r="D103" s="471"/>
      <c r="E103" s="472"/>
      <c r="F103" s="472"/>
      <c r="G103" s="472"/>
      <c r="H103" s="472"/>
      <c r="I103" s="472"/>
      <c r="J103" s="472"/>
      <c r="K103" s="472"/>
      <c r="L103" s="472"/>
      <c r="M103" s="472"/>
      <c r="N103" s="474"/>
      <c r="O103" s="475"/>
      <c r="P103" s="475"/>
      <c r="Q103" s="475"/>
      <c r="R103" s="475"/>
      <c r="S103" s="475"/>
      <c r="T103" s="475"/>
      <c r="U103" s="475"/>
      <c r="V103" s="475"/>
      <c r="W103" s="475"/>
      <c r="X103" s="475"/>
      <c r="Y103" s="475"/>
      <c r="Z103" s="475"/>
      <c r="AA103" s="476"/>
      <c r="AB103" s="477"/>
      <c r="AC103" s="477"/>
      <c r="AD103" s="477"/>
      <c r="AE103" s="477"/>
      <c r="AF103" s="471"/>
      <c r="AG103" s="472"/>
      <c r="AH103" s="472"/>
      <c r="AI103" s="472"/>
      <c r="AJ103" s="472"/>
      <c r="AK103" s="472"/>
      <c r="AL103" s="472"/>
      <c r="AM103" s="472"/>
      <c r="AN103" s="479"/>
      <c r="AO103" s="474"/>
      <c r="AP103" s="475"/>
      <c r="AQ103" s="475"/>
      <c r="AR103" s="475"/>
      <c r="AS103" s="475"/>
      <c r="AT103" s="475"/>
      <c r="AU103" s="475"/>
      <c r="AV103" s="475"/>
      <c r="AW103" s="475"/>
      <c r="AX103" s="475"/>
      <c r="AY103" s="475"/>
      <c r="AZ103" s="475"/>
      <c r="BA103" s="475"/>
      <c r="BB103" s="476"/>
      <c r="BC103" s="477"/>
      <c r="BD103" s="477"/>
      <c r="BE103" s="477"/>
      <c r="BF103" s="477"/>
    </row>
    <row r="104" spans="2:58" ht="14.25" customHeight="1">
      <c r="B104" s="4"/>
      <c r="C104" s="12"/>
      <c r="D104" s="399"/>
      <c r="E104" s="400"/>
      <c r="F104" s="400"/>
      <c r="G104" s="400"/>
      <c r="H104" s="400"/>
      <c r="I104" s="400"/>
      <c r="J104" s="400"/>
      <c r="K104" s="400"/>
      <c r="L104" s="400"/>
      <c r="M104" s="400"/>
      <c r="N104" s="312"/>
      <c r="O104" s="313"/>
      <c r="P104" s="313"/>
      <c r="Q104" s="313"/>
      <c r="R104" s="313"/>
      <c r="S104" s="313"/>
      <c r="T104" s="313"/>
      <c r="U104" s="313"/>
      <c r="V104" s="313"/>
      <c r="W104" s="313"/>
      <c r="X104" s="313"/>
      <c r="Y104" s="313"/>
      <c r="Z104" s="313"/>
      <c r="AA104" s="218"/>
      <c r="AB104" s="477"/>
      <c r="AC104" s="477"/>
      <c r="AD104" s="477"/>
      <c r="AE104" s="477"/>
      <c r="AF104" s="399"/>
      <c r="AG104" s="400"/>
      <c r="AH104" s="400"/>
      <c r="AI104" s="400"/>
      <c r="AJ104" s="400"/>
      <c r="AK104" s="400"/>
      <c r="AL104" s="400"/>
      <c r="AM104" s="400"/>
      <c r="AN104" s="401"/>
      <c r="AO104" s="312"/>
      <c r="AP104" s="313"/>
      <c r="AQ104" s="313"/>
      <c r="AR104" s="313"/>
      <c r="AS104" s="313"/>
      <c r="AT104" s="313"/>
      <c r="AU104" s="313"/>
      <c r="AV104" s="313"/>
      <c r="AW104" s="313"/>
      <c r="AX104" s="313"/>
      <c r="AY104" s="313"/>
      <c r="AZ104" s="313"/>
      <c r="BA104" s="313"/>
      <c r="BB104" s="218"/>
      <c r="BC104" s="477"/>
      <c r="BD104" s="477"/>
      <c r="BE104" s="477"/>
      <c r="BF104" s="477"/>
    </row>
    <row r="105" spans="2:58" ht="14.25" customHeight="1">
      <c r="B105" s="4"/>
      <c r="C105" s="12"/>
      <c r="D105" s="469"/>
      <c r="E105" s="470"/>
      <c r="F105" s="470"/>
      <c r="G105" s="470"/>
      <c r="H105" s="470"/>
      <c r="I105" s="470"/>
      <c r="J105" s="470"/>
      <c r="K105" s="470"/>
      <c r="L105" s="470"/>
      <c r="M105" s="470"/>
      <c r="N105" s="222"/>
      <c r="O105" s="223"/>
      <c r="P105" s="223"/>
      <c r="Q105" s="223"/>
      <c r="R105" s="223"/>
      <c r="S105" s="223"/>
      <c r="T105" s="223"/>
      <c r="U105" s="223"/>
      <c r="V105" s="223"/>
      <c r="W105" s="223"/>
      <c r="X105" s="223"/>
      <c r="Y105" s="223"/>
      <c r="Z105" s="223"/>
      <c r="AA105" s="473"/>
      <c r="AB105" s="477"/>
      <c r="AC105" s="477"/>
      <c r="AD105" s="477"/>
      <c r="AE105" s="477"/>
      <c r="AF105" s="469"/>
      <c r="AG105" s="470"/>
      <c r="AH105" s="470"/>
      <c r="AI105" s="470"/>
      <c r="AJ105" s="470"/>
      <c r="AK105" s="470"/>
      <c r="AL105" s="470"/>
      <c r="AM105" s="470"/>
      <c r="AN105" s="478"/>
      <c r="AO105" s="222"/>
      <c r="AP105" s="223"/>
      <c r="AQ105" s="223"/>
      <c r="AR105" s="223"/>
      <c r="AS105" s="223"/>
      <c r="AT105" s="223"/>
      <c r="AU105" s="223"/>
      <c r="AV105" s="223"/>
      <c r="AW105" s="223"/>
      <c r="AX105" s="223"/>
      <c r="AY105" s="223"/>
      <c r="AZ105" s="223"/>
      <c r="BA105" s="223"/>
      <c r="BB105" s="473"/>
      <c r="BC105" s="477"/>
      <c r="BD105" s="477"/>
      <c r="BE105" s="477"/>
      <c r="BF105" s="477"/>
    </row>
    <row r="106" spans="2:58" ht="14.25" customHeight="1">
      <c r="B106" s="4"/>
      <c r="C106" s="12"/>
      <c r="D106" s="471"/>
      <c r="E106" s="472"/>
      <c r="F106" s="472"/>
      <c r="G106" s="472"/>
      <c r="H106" s="472"/>
      <c r="I106" s="472"/>
      <c r="J106" s="472"/>
      <c r="K106" s="472"/>
      <c r="L106" s="472"/>
      <c r="M106" s="472"/>
      <c r="N106" s="474"/>
      <c r="O106" s="475"/>
      <c r="P106" s="475"/>
      <c r="Q106" s="475"/>
      <c r="R106" s="475"/>
      <c r="S106" s="475"/>
      <c r="T106" s="475"/>
      <c r="U106" s="475"/>
      <c r="V106" s="475"/>
      <c r="W106" s="475"/>
      <c r="X106" s="475"/>
      <c r="Y106" s="475"/>
      <c r="Z106" s="475"/>
      <c r="AA106" s="476"/>
      <c r="AB106" s="477"/>
      <c r="AC106" s="477"/>
      <c r="AD106" s="477"/>
      <c r="AE106" s="477"/>
      <c r="AF106" s="471"/>
      <c r="AG106" s="472"/>
      <c r="AH106" s="472"/>
      <c r="AI106" s="472"/>
      <c r="AJ106" s="472"/>
      <c r="AK106" s="472"/>
      <c r="AL106" s="472"/>
      <c r="AM106" s="472"/>
      <c r="AN106" s="479"/>
      <c r="AO106" s="474"/>
      <c r="AP106" s="475"/>
      <c r="AQ106" s="475"/>
      <c r="AR106" s="475"/>
      <c r="AS106" s="475"/>
      <c r="AT106" s="475"/>
      <c r="AU106" s="475"/>
      <c r="AV106" s="475"/>
      <c r="AW106" s="475"/>
      <c r="AX106" s="475"/>
      <c r="AY106" s="475"/>
      <c r="AZ106" s="475"/>
      <c r="BA106" s="475"/>
      <c r="BB106" s="476"/>
      <c r="BC106" s="477"/>
      <c r="BD106" s="477"/>
      <c r="BE106" s="477"/>
      <c r="BF106" s="477"/>
    </row>
    <row r="107" spans="2:58" ht="14.25" customHeight="1">
      <c r="B107" s="4"/>
      <c r="C107" s="12"/>
      <c r="D107" s="399"/>
      <c r="E107" s="400"/>
      <c r="F107" s="400"/>
      <c r="G107" s="400"/>
      <c r="H107" s="400"/>
      <c r="I107" s="400"/>
      <c r="J107" s="400"/>
      <c r="K107" s="400"/>
      <c r="L107" s="400"/>
      <c r="M107" s="400"/>
      <c r="N107" s="312"/>
      <c r="O107" s="313"/>
      <c r="P107" s="313"/>
      <c r="Q107" s="313"/>
      <c r="R107" s="313"/>
      <c r="S107" s="313"/>
      <c r="T107" s="313"/>
      <c r="U107" s="313"/>
      <c r="V107" s="313"/>
      <c r="W107" s="313"/>
      <c r="X107" s="313"/>
      <c r="Y107" s="313"/>
      <c r="Z107" s="313"/>
      <c r="AA107" s="218"/>
      <c r="AB107" s="477"/>
      <c r="AC107" s="477"/>
      <c r="AD107" s="477"/>
      <c r="AE107" s="477"/>
      <c r="AF107" s="399"/>
      <c r="AG107" s="400"/>
      <c r="AH107" s="400"/>
      <c r="AI107" s="400"/>
      <c r="AJ107" s="400"/>
      <c r="AK107" s="400"/>
      <c r="AL107" s="400"/>
      <c r="AM107" s="400"/>
      <c r="AN107" s="401"/>
      <c r="AO107" s="312"/>
      <c r="AP107" s="313"/>
      <c r="AQ107" s="313"/>
      <c r="AR107" s="313"/>
      <c r="AS107" s="313"/>
      <c r="AT107" s="313"/>
      <c r="AU107" s="313"/>
      <c r="AV107" s="313"/>
      <c r="AW107" s="313"/>
      <c r="AX107" s="313"/>
      <c r="AY107" s="313"/>
      <c r="AZ107" s="313"/>
      <c r="BA107" s="313"/>
      <c r="BB107" s="218"/>
      <c r="BC107" s="477"/>
      <c r="BD107" s="477"/>
      <c r="BE107" s="477"/>
      <c r="BF107" s="477"/>
    </row>
    <row r="108" spans="2:58" ht="14.25" customHeight="1">
      <c r="B108" s="4"/>
      <c r="C108" s="12"/>
      <c r="D108" s="469"/>
      <c r="E108" s="470"/>
      <c r="F108" s="470"/>
      <c r="G108" s="470"/>
      <c r="H108" s="470"/>
      <c r="I108" s="470"/>
      <c r="J108" s="470"/>
      <c r="K108" s="470"/>
      <c r="L108" s="470"/>
      <c r="M108" s="470"/>
      <c r="N108" s="222"/>
      <c r="O108" s="223"/>
      <c r="P108" s="223"/>
      <c r="Q108" s="223"/>
      <c r="R108" s="223"/>
      <c r="S108" s="223"/>
      <c r="T108" s="223"/>
      <c r="U108" s="223"/>
      <c r="V108" s="223"/>
      <c r="W108" s="223"/>
      <c r="X108" s="223"/>
      <c r="Y108" s="223"/>
      <c r="Z108" s="223"/>
      <c r="AA108" s="473"/>
      <c r="AB108" s="477"/>
      <c r="AC108" s="477"/>
      <c r="AD108" s="477"/>
      <c r="AE108" s="477"/>
      <c r="AF108" s="469"/>
      <c r="AG108" s="470"/>
      <c r="AH108" s="470"/>
      <c r="AI108" s="470"/>
      <c r="AJ108" s="470"/>
      <c r="AK108" s="470"/>
      <c r="AL108" s="470"/>
      <c r="AM108" s="470"/>
      <c r="AN108" s="478"/>
      <c r="AO108" s="222"/>
      <c r="AP108" s="223"/>
      <c r="AQ108" s="223"/>
      <c r="AR108" s="223"/>
      <c r="AS108" s="223"/>
      <c r="AT108" s="223"/>
      <c r="AU108" s="223"/>
      <c r="AV108" s="223"/>
      <c r="AW108" s="223"/>
      <c r="AX108" s="223"/>
      <c r="AY108" s="223"/>
      <c r="AZ108" s="223"/>
      <c r="BA108" s="223"/>
      <c r="BB108" s="473"/>
      <c r="BC108" s="477"/>
      <c r="BD108" s="477"/>
      <c r="BE108" s="477"/>
      <c r="BF108" s="477"/>
    </row>
    <row r="109" spans="2:58" ht="14.25" customHeight="1">
      <c r="B109" s="4"/>
      <c r="C109" s="12"/>
      <c r="D109" s="471"/>
      <c r="E109" s="472"/>
      <c r="F109" s="472"/>
      <c r="G109" s="472"/>
      <c r="H109" s="472"/>
      <c r="I109" s="472"/>
      <c r="J109" s="472"/>
      <c r="K109" s="472"/>
      <c r="L109" s="472"/>
      <c r="M109" s="472"/>
      <c r="N109" s="474"/>
      <c r="O109" s="475"/>
      <c r="P109" s="475"/>
      <c r="Q109" s="475"/>
      <c r="R109" s="475"/>
      <c r="S109" s="475"/>
      <c r="T109" s="475"/>
      <c r="U109" s="475"/>
      <c r="V109" s="475"/>
      <c r="W109" s="475"/>
      <c r="X109" s="475"/>
      <c r="Y109" s="475"/>
      <c r="Z109" s="475"/>
      <c r="AA109" s="476"/>
      <c r="AB109" s="477"/>
      <c r="AC109" s="477"/>
      <c r="AD109" s="477"/>
      <c r="AE109" s="477"/>
      <c r="AF109" s="471"/>
      <c r="AG109" s="472"/>
      <c r="AH109" s="472"/>
      <c r="AI109" s="472"/>
      <c r="AJ109" s="472"/>
      <c r="AK109" s="472"/>
      <c r="AL109" s="472"/>
      <c r="AM109" s="472"/>
      <c r="AN109" s="479"/>
      <c r="AO109" s="474"/>
      <c r="AP109" s="475"/>
      <c r="AQ109" s="475"/>
      <c r="AR109" s="475"/>
      <c r="AS109" s="475"/>
      <c r="AT109" s="475"/>
      <c r="AU109" s="475"/>
      <c r="AV109" s="475"/>
      <c r="AW109" s="475"/>
      <c r="AX109" s="475"/>
      <c r="AY109" s="475"/>
      <c r="AZ109" s="475"/>
      <c r="BA109" s="475"/>
      <c r="BB109" s="476"/>
      <c r="BC109" s="477"/>
      <c r="BD109" s="477"/>
      <c r="BE109" s="477"/>
      <c r="BF109" s="477"/>
    </row>
    <row r="110" spans="2:58" ht="14.25" customHeight="1">
      <c r="B110" s="4"/>
      <c r="C110" s="12"/>
      <c r="D110" s="399"/>
      <c r="E110" s="400"/>
      <c r="F110" s="400"/>
      <c r="G110" s="400"/>
      <c r="H110" s="400"/>
      <c r="I110" s="400"/>
      <c r="J110" s="400"/>
      <c r="K110" s="400"/>
      <c r="L110" s="400"/>
      <c r="M110" s="400"/>
      <c r="N110" s="312"/>
      <c r="O110" s="313"/>
      <c r="P110" s="313"/>
      <c r="Q110" s="313"/>
      <c r="R110" s="313"/>
      <c r="S110" s="313"/>
      <c r="T110" s="313"/>
      <c r="U110" s="313"/>
      <c r="V110" s="313"/>
      <c r="W110" s="313"/>
      <c r="X110" s="313"/>
      <c r="Y110" s="313"/>
      <c r="Z110" s="313"/>
      <c r="AA110" s="218"/>
      <c r="AB110" s="477"/>
      <c r="AC110" s="477"/>
      <c r="AD110" s="477"/>
      <c r="AE110" s="477"/>
      <c r="AF110" s="399"/>
      <c r="AG110" s="400"/>
      <c r="AH110" s="400"/>
      <c r="AI110" s="400"/>
      <c r="AJ110" s="400"/>
      <c r="AK110" s="400"/>
      <c r="AL110" s="400"/>
      <c r="AM110" s="400"/>
      <c r="AN110" s="401"/>
      <c r="AO110" s="312"/>
      <c r="AP110" s="313"/>
      <c r="AQ110" s="313"/>
      <c r="AR110" s="313"/>
      <c r="AS110" s="313"/>
      <c r="AT110" s="313"/>
      <c r="AU110" s="313"/>
      <c r="AV110" s="313"/>
      <c r="AW110" s="313"/>
      <c r="AX110" s="313"/>
      <c r="AY110" s="313"/>
      <c r="AZ110" s="313"/>
      <c r="BA110" s="313"/>
      <c r="BB110" s="218"/>
      <c r="BC110" s="477"/>
      <c r="BD110" s="477"/>
      <c r="BE110" s="477"/>
      <c r="BF110" s="477"/>
    </row>
    <row r="111" spans="2:58" ht="14.25" customHeight="1">
      <c r="B111" s="4"/>
      <c r="C111" s="12"/>
      <c r="D111" s="469"/>
      <c r="E111" s="470"/>
      <c r="F111" s="470"/>
      <c r="G111" s="470"/>
      <c r="H111" s="470"/>
      <c r="I111" s="470"/>
      <c r="J111" s="470"/>
      <c r="K111" s="470"/>
      <c r="L111" s="470"/>
      <c r="M111" s="470"/>
      <c r="N111" s="222"/>
      <c r="O111" s="223"/>
      <c r="P111" s="223"/>
      <c r="Q111" s="223"/>
      <c r="R111" s="223"/>
      <c r="S111" s="223"/>
      <c r="T111" s="223"/>
      <c r="U111" s="223"/>
      <c r="V111" s="223"/>
      <c r="W111" s="223"/>
      <c r="X111" s="223"/>
      <c r="Y111" s="223"/>
      <c r="Z111" s="223"/>
      <c r="AA111" s="473"/>
      <c r="AB111" s="477"/>
      <c r="AC111" s="477"/>
      <c r="AD111" s="477"/>
      <c r="AE111" s="477"/>
      <c r="AF111" s="469"/>
      <c r="AG111" s="470"/>
      <c r="AH111" s="470"/>
      <c r="AI111" s="470"/>
      <c r="AJ111" s="470"/>
      <c r="AK111" s="470"/>
      <c r="AL111" s="470"/>
      <c r="AM111" s="470"/>
      <c r="AN111" s="478"/>
      <c r="AO111" s="222"/>
      <c r="AP111" s="223"/>
      <c r="AQ111" s="223"/>
      <c r="AR111" s="223"/>
      <c r="AS111" s="223"/>
      <c r="AT111" s="223"/>
      <c r="AU111" s="223"/>
      <c r="AV111" s="223"/>
      <c r="AW111" s="223"/>
      <c r="AX111" s="223"/>
      <c r="AY111" s="223"/>
      <c r="AZ111" s="223"/>
      <c r="BA111" s="223"/>
      <c r="BB111" s="473"/>
      <c r="BC111" s="477"/>
      <c r="BD111" s="477"/>
      <c r="BE111" s="477"/>
      <c r="BF111" s="477"/>
    </row>
    <row r="112" spans="2:58" ht="14.25" customHeight="1">
      <c r="B112" s="4"/>
      <c r="C112" s="12"/>
      <c r="D112" s="471"/>
      <c r="E112" s="472"/>
      <c r="F112" s="472"/>
      <c r="G112" s="472"/>
      <c r="H112" s="472"/>
      <c r="I112" s="472"/>
      <c r="J112" s="472"/>
      <c r="K112" s="472"/>
      <c r="L112" s="472"/>
      <c r="M112" s="472"/>
      <c r="N112" s="474"/>
      <c r="O112" s="475"/>
      <c r="P112" s="475"/>
      <c r="Q112" s="475"/>
      <c r="R112" s="475"/>
      <c r="S112" s="475"/>
      <c r="T112" s="475"/>
      <c r="U112" s="475"/>
      <c r="V112" s="475"/>
      <c r="W112" s="475"/>
      <c r="X112" s="475"/>
      <c r="Y112" s="475"/>
      <c r="Z112" s="475"/>
      <c r="AA112" s="476"/>
      <c r="AB112" s="477"/>
      <c r="AC112" s="477"/>
      <c r="AD112" s="477"/>
      <c r="AE112" s="477"/>
      <c r="AF112" s="471"/>
      <c r="AG112" s="472"/>
      <c r="AH112" s="472"/>
      <c r="AI112" s="472"/>
      <c r="AJ112" s="472"/>
      <c r="AK112" s="472"/>
      <c r="AL112" s="472"/>
      <c r="AM112" s="472"/>
      <c r="AN112" s="479"/>
      <c r="AO112" s="474"/>
      <c r="AP112" s="475"/>
      <c r="AQ112" s="475"/>
      <c r="AR112" s="475"/>
      <c r="AS112" s="475"/>
      <c r="AT112" s="475"/>
      <c r="AU112" s="475"/>
      <c r="AV112" s="475"/>
      <c r="AW112" s="475"/>
      <c r="AX112" s="475"/>
      <c r="AY112" s="475"/>
      <c r="AZ112" s="475"/>
      <c r="BA112" s="475"/>
      <c r="BB112" s="476"/>
      <c r="BC112" s="477"/>
      <c r="BD112" s="477"/>
      <c r="BE112" s="477"/>
      <c r="BF112" s="477"/>
    </row>
    <row r="113" spans="1:58" ht="14.25" customHeight="1">
      <c r="B113" s="4"/>
      <c r="C113" s="12"/>
      <c r="D113" s="399"/>
      <c r="E113" s="400"/>
      <c r="F113" s="400"/>
      <c r="G113" s="400"/>
      <c r="H113" s="400"/>
      <c r="I113" s="400"/>
      <c r="J113" s="400"/>
      <c r="K113" s="400"/>
      <c r="L113" s="400"/>
      <c r="M113" s="400"/>
      <c r="N113" s="312"/>
      <c r="O113" s="313"/>
      <c r="P113" s="313"/>
      <c r="Q113" s="313"/>
      <c r="R113" s="313"/>
      <c r="S113" s="313"/>
      <c r="T113" s="313"/>
      <c r="U113" s="313"/>
      <c r="V113" s="313"/>
      <c r="W113" s="313"/>
      <c r="X113" s="313"/>
      <c r="Y113" s="313"/>
      <c r="Z113" s="313"/>
      <c r="AA113" s="218"/>
      <c r="AB113" s="477"/>
      <c r="AC113" s="477"/>
      <c r="AD113" s="477"/>
      <c r="AE113" s="477"/>
      <c r="AF113" s="399"/>
      <c r="AG113" s="400"/>
      <c r="AH113" s="400"/>
      <c r="AI113" s="400"/>
      <c r="AJ113" s="400"/>
      <c r="AK113" s="400"/>
      <c r="AL113" s="400"/>
      <c r="AM113" s="400"/>
      <c r="AN113" s="401"/>
      <c r="AO113" s="312"/>
      <c r="AP113" s="313"/>
      <c r="AQ113" s="313"/>
      <c r="AR113" s="313"/>
      <c r="AS113" s="313"/>
      <c r="AT113" s="313"/>
      <c r="AU113" s="313"/>
      <c r="AV113" s="313"/>
      <c r="AW113" s="313"/>
      <c r="AX113" s="313"/>
      <c r="AY113" s="313"/>
      <c r="AZ113" s="313"/>
      <c r="BA113" s="313"/>
      <c r="BB113" s="218"/>
      <c r="BC113" s="477"/>
      <c r="BD113" s="477"/>
      <c r="BE113" s="477"/>
      <c r="BF113" s="477"/>
    </row>
    <row r="114" spans="1:58" ht="12" customHeight="1">
      <c r="D114" s="485" t="s">
        <v>136</v>
      </c>
      <c r="E114" s="485"/>
      <c r="F114" s="485"/>
      <c r="G114" s="485"/>
      <c r="H114" s="485"/>
      <c r="I114" s="485"/>
      <c r="J114" s="485"/>
      <c r="K114" s="485"/>
      <c r="L114" s="485"/>
      <c r="M114" s="485"/>
      <c r="N114" s="485"/>
      <c r="O114" s="485"/>
      <c r="P114" s="485"/>
      <c r="Q114" s="485"/>
      <c r="R114" s="485"/>
      <c r="S114" s="485"/>
      <c r="T114" s="485"/>
      <c r="U114" s="485"/>
      <c r="V114" s="485"/>
      <c r="W114" s="485"/>
      <c r="X114" s="485"/>
      <c r="Y114" s="485"/>
      <c r="Z114" s="485"/>
      <c r="AA114" s="485"/>
      <c r="AB114" s="485"/>
      <c r="AC114" s="485"/>
      <c r="AD114" s="485"/>
      <c r="AE114" s="485"/>
      <c r="AF114" s="485"/>
      <c r="AG114" s="485"/>
      <c r="AH114" s="485"/>
      <c r="AI114" s="485"/>
      <c r="AJ114" s="485"/>
      <c r="AK114" s="485"/>
      <c r="AL114" s="485"/>
      <c r="AM114" s="485"/>
      <c r="AN114" s="486"/>
      <c r="AO114" s="134" t="s">
        <v>129</v>
      </c>
      <c r="AP114" s="135"/>
      <c r="AQ114" s="135"/>
      <c r="AR114" s="135"/>
      <c r="AS114" s="135"/>
      <c r="AT114" s="135"/>
      <c r="AU114" s="135"/>
      <c r="AV114" s="136"/>
      <c r="AW114" s="439"/>
      <c r="AX114" s="440"/>
      <c r="AY114" s="440"/>
      <c r="AZ114" s="440"/>
      <c r="BA114" s="440"/>
      <c r="BB114" s="441"/>
      <c r="BC114" s="94" t="s">
        <v>11</v>
      </c>
      <c r="BD114" s="94"/>
      <c r="BE114" s="94"/>
      <c r="BF114" s="95"/>
    </row>
    <row r="115" spans="1:58" ht="12" customHeight="1">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487"/>
      <c r="AO115" s="488"/>
      <c r="AP115" s="148"/>
      <c r="AQ115" s="148"/>
      <c r="AR115" s="148"/>
      <c r="AS115" s="148"/>
      <c r="AT115" s="148"/>
      <c r="AU115" s="148"/>
      <c r="AV115" s="138"/>
      <c r="AW115" s="442"/>
      <c r="AX115" s="443"/>
      <c r="AY115" s="443"/>
      <c r="AZ115" s="443"/>
      <c r="BA115" s="443"/>
      <c r="BB115" s="444"/>
      <c r="BC115" s="122"/>
      <c r="BD115" s="122"/>
      <c r="BE115" s="122"/>
      <c r="BF115" s="176"/>
    </row>
    <row r="116" spans="1:58" ht="12" customHeight="1">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487"/>
      <c r="AO116" s="489"/>
      <c r="AP116" s="142"/>
      <c r="AQ116" s="142"/>
      <c r="AR116" s="142"/>
      <c r="AS116" s="142"/>
      <c r="AT116" s="142"/>
      <c r="AU116" s="142"/>
      <c r="AV116" s="143"/>
      <c r="AW116" s="445"/>
      <c r="AX116" s="446"/>
      <c r="AY116" s="446"/>
      <c r="AZ116" s="446"/>
      <c r="BA116" s="446"/>
      <c r="BB116" s="447"/>
      <c r="BC116" s="97"/>
      <c r="BD116" s="97"/>
      <c r="BE116" s="97"/>
      <c r="BF116" s="98"/>
    </row>
    <row r="117" spans="1:58" ht="15" customHeight="1">
      <c r="A117" s="2" t="s">
        <v>137</v>
      </c>
    </row>
    <row r="118" spans="1:58" ht="15" customHeight="1">
      <c r="B118" s="2" t="s">
        <v>52</v>
      </c>
    </row>
    <row r="119" spans="1:58" ht="15" customHeight="1">
      <c r="D119" s="2" t="s">
        <v>138</v>
      </c>
    </row>
    <row r="120" spans="1:58" ht="15" customHeight="1">
      <c r="B120" s="2" t="s">
        <v>139</v>
      </c>
    </row>
    <row r="121" spans="1:58" ht="14.25" customHeight="1">
      <c r="B121" s="4"/>
      <c r="C121" s="12"/>
      <c r="D121" s="480" t="s">
        <v>18</v>
      </c>
      <c r="E121" s="481"/>
      <c r="F121" s="481"/>
      <c r="G121" s="481"/>
      <c r="H121" s="481"/>
      <c r="I121" s="481"/>
      <c r="J121" s="93" t="s">
        <v>19</v>
      </c>
      <c r="K121" s="94"/>
      <c r="L121" s="94"/>
      <c r="M121" s="94"/>
      <c r="N121" s="94"/>
      <c r="O121" s="94"/>
      <c r="P121" s="94"/>
      <c r="Q121" s="94"/>
      <c r="R121" s="94"/>
      <c r="S121" s="94"/>
      <c r="T121" s="94"/>
      <c r="U121" s="94"/>
      <c r="V121" s="94"/>
      <c r="W121" s="94"/>
      <c r="X121" s="94"/>
      <c r="Y121" s="94"/>
      <c r="Z121" s="95"/>
      <c r="AA121" s="483" t="s">
        <v>140</v>
      </c>
      <c r="AB121" s="484"/>
      <c r="AC121" s="484"/>
      <c r="AD121" s="484"/>
      <c r="AE121" s="484"/>
      <c r="AF121" s="484"/>
      <c r="AG121" s="157" t="s">
        <v>141</v>
      </c>
      <c r="AH121" s="94"/>
      <c r="AI121" s="94"/>
      <c r="AJ121" s="94"/>
      <c r="AK121" s="94"/>
      <c r="AL121" s="94"/>
      <c r="AM121" s="95"/>
      <c r="AN121" s="242" t="s">
        <v>142</v>
      </c>
      <c r="AO121" s="243"/>
      <c r="AP121" s="243"/>
      <c r="AQ121" s="243"/>
      <c r="AR121" s="243"/>
      <c r="AS121" s="243"/>
      <c r="AT121" s="342"/>
      <c r="AU121" s="242" t="s">
        <v>143</v>
      </c>
      <c r="AV121" s="243"/>
      <c r="AW121" s="243"/>
      <c r="AX121" s="243"/>
      <c r="AY121" s="243"/>
      <c r="AZ121" s="243"/>
      <c r="BA121" s="243"/>
      <c r="BB121" s="243"/>
      <c r="BC121" s="243"/>
      <c r="BD121" s="243"/>
      <c r="BE121" s="342"/>
    </row>
    <row r="122" spans="1:58" ht="14.25" customHeight="1">
      <c r="B122" s="4"/>
      <c r="C122" s="12"/>
      <c r="D122" s="482"/>
      <c r="E122" s="482"/>
      <c r="F122" s="482"/>
      <c r="G122" s="482"/>
      <c r="H122" s="482"/>
      <c r="I122" s="482"/>
      <c r="J122" s="451"/>
      <c r="K122" s="122"/>
      <c r="L122" s="122"/>
      <c r="M122" s="122"/>
      <c r="N122" s="122"/>
      <c r="O122" s="122"/>
      <c r="P122" s="122"/>
      <c r="Q122" s="122"/>
      <c r="R122" s="122"/>
      <c r="S122" s="122"/>
      <c r="T122" s="122"/>
      <c r="U122" s="122"/>
      <c r="V122" s="122"/>
      <c r="W122" s="122"/>
      <c r="X122" s="122"/>
      <c r="Y122" s="122"/>
      <c r="Z122" s="176"/>
      <c r="AA122" s="484"/>
      <c r="AB122" s="484"/>
      <c r="AC122" s="484"/>
      <c r="AD122" s="484"/>
      <c r="AE122" s="484"/>
      <c r="AF122" s="484"/>
      <c r="AG122" s="451"/>
      <c r="AH122" s="122"/>
      <c r="AI122" s="122"/>
      <c r="AJ122" s="122"/>
      <c r="AK122" s="122"/>
      <c r="AL122" s="122"/>
      <c r="AM122" s="176"/>
      <c r="AN122" s="343"/>
      <c r="AO122" s="344"/>
      <c r="AP122" s="344"/>
      <c r="AQ122" s="344"/>
      <c r="AR122" s="344"/>
      <c r="AS122" s="344"/>
      <c r="AT122" s="345"/>
      <c r="AU122" s="343"/>
      <c r="AV122" s="344"/>
      <c r="AW122" s="344"/>
      <c r="AX122" s="344"/>
      <c r="AY122" s="344"/>
      <c r="AZ122" s="344"/>
      <c r="BA122" s="344"/>
      <c r="BB122" s="344"/>
      <c r="BC122" s="344"/>
      <c r="BD122" s="344"/>
      <c r="BE122" s="345"/>
    </row>
    <row r="123" spans="1:58" ht="14.25" customHeight="1">
      <c r="B123" s="4"/>
      <c r="C123" s="12"/>
      <c r="D123" s="102"/>
      <c r="E123" s="102"/>
      <c r="F123" s="102"/>
      <c r="G123" s="102"/>
      <c r="H123" s="102"/>
      <c r="I123" s="102"/>
      <c r="J123" s="96"/>
      <c r="K123" s="97"/>
      <c r="L123" s="97"/>
      <c r="M123" s="97"/>
      <c r="N123" s="97"/>
      <c r="O123" s="97"/>
      <c r="P123" s="97"/>
      <c r="Q123" s="97"/>
      <c r="R123" s="97"/>
      <c r="S123" s="97"/>
      <c r="T123" s="97"/>
      <c r="U123" s="97"/>
      <c r="V123" s="97"/>
      <c r="W123" s="97"/>
      <c r="X123" s="97"/>
      <c r="Y123" s="97"/>
      <c r="Z123" s="98"/>
      <c r="AA123" s="484"/>
      <c r="AB123" s="484"/>
      <c r="AC123" s="484"/>
      <c r="AD123" s="484"/>
      <c r="AE123" s="484"/>
      <c r="AF123" s="484"/>
      <c r="AG123" s="96"/>
      <c r="AH123" s="97"/>
      <c r="AI123" s="97"/>
      <c r="AJ123" s="97"/>
      <c r="AK123" s="97"/>
      <c r="AL123" s="97"/>
      <c r="AM123" s="98"/>
      <c r="AN123" s="244"/>
      <c r="AO123" s="245"/>
      <c r="AP123" s="245"/>
      <c r="AQ123" s="245"/>
      <c r="AR123" s="245"/>
      <c r="AS123" s="245"/>
      <c r="AT123" s="346"/>
      <c r="AU123" s="244"/>
      <c r="AV123" s="245"/>
      <c r="AW123" s="245"/>
      <c r="AX123" s="245"/>
      <c r="AY123" s="245"/>
      <c r="AZ123" s="245"/>
      <c r="BA123" s="245"/>
      <c r="BB123" s="245"/>
      <c r="BC123" s="245"/>
      <c r="BD123" s="245"/>
      <c r="BE123" s="346"/>
    </row>
    <row r="124" spans="1:58" ht="14.25" customHeight="1">
      <c r="B124" s="4"/>
      <c r="C124" s="12"/>
      <c r="D124" s="469"/>
      <c r="E124" s="470"/>
      <c r="F124" s="470"/>
      <c r="G124" s="470"/>
      <c r="H124" s="470"/>
      <c r="I124" s="478"/>
      <c r="J124" s="222"/>
      <c r="K124" s="223"/>
      <c r="L124" s="223"/>
      <c r="M124" s="223"/>
      <c r="N124" s="223"/>
      <c r="O124" s="223"/>
      <c r="P124" s="223"/>
      <c r="Q124" s="223"/>
      <c r="R124" s="223"/>
      <c r="S124" s="223"/>
      <c r="T124" s="223"/>
      <c r="U124" s="223"/>
      <c r="V124" s="223"/>
      <c r="W124" s="223"/>
      <c r="X124" s="223"/>
      <c r="Y124" s="223"/>
      <c r="Z124" s="473"/>
      <c r="AA124" s="490"/>
      <c r="AB124" s="491"/>
      <c r="AC124" s="491"/>
      <c r="AD124" s="491"/>
      <c r="AE124" s="491"/>
      <c r="AF124" s="492"/>
      <c r="AG124" s="369"/>
      <c r="AH124" s="370"/>
      <c r="AI124" s="370"/>
      <c r="AJ124" s="370"/>
      <c r="AK124" s="370"/>
      <c r="AL124" s="370"/>
      <c r="AM124" s="371"/>
      <c r="AN124" s="378"/>
      <c r="AO124" s="379"/>
      <c r="AP124" s="379"/>
      <c r="AQ124" s="379"/>
      <c r="AR124" s="379"/>
      <c r="AS124" s="379"/>
      <c r="AT124" s="380"/>
      <c r="AU124" s="387">
        <f>AG124*AN124</f>
        <v>0</v>
      </c>
      <c r="AV124" s="388"/>
      <c r="AW124" s="388"/>
      <c r="AX124" s="388"/>
      <c r="AY124" s="388"/>
      <c r="AZ124" s="388"/>
      <c r="BA124" s="388"/>
      <c r="BB124" s="388"/>
      <c r="BC124" s="388"/>
      <c r="BD124" s="388"/>
      <c r="BE124" s="389"/>
    </row>
    <row r="125" spans="1:58" ht="14.25" customHeight="1">
      <c r="B125" s="4"/>
      <c r="C125" s="12"/>
      <c r="D125" s="471"/>
      <c r="E125" s="472"/>
      <c r="F125" s="472"/>
      <c r="G125" s="472"/>
      <c r="H125" s="472"/>
      <c r="I125" s="479"/>
      <c r="J125" s="474"/>
      <c r="K125" s="475"/>
      <c r="L125" s="475"/>
      <c r="M125" s="475"/>
      <c r="N125" s="475"/>
      <c r="O125" s="475"/>
      <c r="P125" s="475"/>
      <c r="Q125" s="475"/>
      <c r="R125" s="475"/>
      <c r="S125" s="475"/>
      <c r="T125" s="475"/>
      <c r="U125" s="475"/>
      <c r="V125" s="475"/>
      <c r="W125" s="475"/>
      <c r="X125" s="475"/>
      <c r="Y125" s="475"/>
      <c r="Z125" s="476"/>
      <c r="AA125" s="493"/>
      <c r="AB125" s="494"/>
      <c r="AC125" s="494"/>
      <c r="AD125" s="494"/>
      <c r="AE125" s="494"/>
      <c r="AF125" s="495"/>
      <c r="AG125" s="372"/>
      <c r="AH125" s="373"/>
      <c r="AI125" s="373"/>
      <c r="AJ125" s="373"/>
      <c r="AK125" s="373"/>
      <c r="AL125" s="373"/>
      <c r="AM125" s="374"/>
      <c r="AN125" s="381"/>
      <c r="AO125" s="382"/>
      <c r="AP125" s="382"/>
      <c r="AQ125" s="382"/>
      <c r="AR125" s="382"/>
      <c r="AS125" s="382"/>
      <c r="AT125" s="383"/>
      <c r="AU125" s="390"/>
      <c r="AV125" s="391"/>
      <c r="AW125" s="391"/>
      <c r="AX125" s="391"/>
      <c r="AY125" s="391"/>
      <c r="AZ125" s="391"/>
      <c r="BA125" s="391"/>
      <c r="BB125" s="391"/>
      <c r="BC125" s="391"/>
      <c r="BD125" s="391"/>
      <c r="BE125" s="392"/>
    </row>
    <row r="126" spans="1:58" ht="14.25" customHeight="1">
      <c r="B126" s="4"/>
      <c r="C126" s="12"/>
      <c r="D126" s="399"/>
      <c r="E126" s="400"/>
      <c r="F126" s="400"/>
      <c r="G126" s="400"/>
      <c r="H126" s="400"/>
      <c r="I126" s="401"/>
      <c r="J126" s="499" t="s">
        <v>147</v>
      </c>
      <c r="K126" s="500"/>
      <c r="L126" s="500"/>
      <c r="M126" s="500"/>
      <c r="N126" s="500"/>
      <c r="O126" s="500"/>
      <c r="P126" s="500"/>
      <c r="Q126" s="500"/>
      <c r="R126" s="500"/>
      <c r="S126" s="500"/>
      <c r="T126" s="500"/>
      <c r="U126" s="500"/>
      <c r="V126" s="500"/>
      <c r="W126" s="500"/>
      <c r="X126" s="500"/>
      <c r="Y126" s="500"/>
      <c r="Z126" s="501"/>
      <c r="AA126" s="496"/>
      <c r="AB126" s="497"/>
      <c r="AC126" s="497"/>
      <c r="AD126" s="497"/>
      <c r="AE126" s="497"/>
      <c r="AF126" s="498"/>
      <c r="AG126" s="375"/>
      <c r="AH126" s="376"/>
      <c r="AI126" s="376"/>
      <c r="AJ126" s="376"/>
      <c r="AK126" s="376"/>
      <c r="AL126" s="376"/>
      <c r="AM126" s="377"/>
      <c r="AN126" s="384"/>
      <c r="AO126" s="385"/>
      <c r="AP126" s="385"/>
      <c r="AQ126" s="385"/>
      <c r="AR126" s="385"/>
      <c r="AS126" s="385"/>
      <c r="AT126" s="386"/>
      <c r="AU126" s="393"/>
      <c r="AV126" s="394"/>
      <c r="AW126" s="394"/>
      <c r="AX126" s="394"/>
      <c r="AY126" s="394"/>
      <c r="AZ126" s="394"/>
      <c r="BA126" s="394"/>
      <c r="BB126" s="394"/>
      <c r="BC126" s="394"/>
      <c r="BD126" s="394"/>
      <c r="BE126" s="395"/>
    </row>
    <row r="127" spans="1:58" ht="14.25" customHeight="1">
      <c r="B127" s="4"/>
      <c r="C127" s="12"/>
      <c r="D127" s="469"/>
      <c r="E127" s="470"/>
      <c r="F127" s="470"/>
      <c r="G127" s="470"/>
      <c r="H127" s="470"/>
      <c r="I127" s="478"/>
      <c r="J127" s="222"/>
      <c r="K127" s="223"/>
      <c r="L127" s="223"/>
      <c r="M127" s="223"/>
      <c r="N127" s="223"/>
      <c r="O127" s="223"/>
      <c r="P127" s="223"/>
      <c r="Q127" s="223"/>
      <c r="R127" s="223"/>
      <c r="S127" s="223"/>
      <c r="T127" s="223"/>
      <c r="U127" s="223"/>
      <c r="V127" s="223"/>
      <c r="W127" s="223"/>
      <c r="X127" s="223"/>
      <c r="Y127" s="223"/>
      <c r="Z127" s="473"/>
      <c r="AA127" s="490"/>
      <c r="AB127" s="491"/>
      <c r="AC127" s="491"/>
      <c r="AD127" s="491"/>
      <c r="AE127" s="491"/>
      <c r="AF127" s="492"/>
      <c r="AG127" s="369"/>
      <c r="AH127" s="370"/>
      <c r="AI127" s="370"/>
      <c r="AJ127" s="370"/>
      <c r="AK127" s="370"/>
      <c r="AL127" s="370"/>
      <c r="AM127" s="371"/>
      <c r="AN127" s="378"/>
      <c r="AO127" s="379"/>
      <c r="AP127" s="379"/>
      <c r="AQ127" s="379"/>
      <c r="AR127" s="379"/>
      <c r="AS127" s="379"/>
      <c r="AT127" s="380"/>
      <c r="AU127" s="387">
        <f>AG127*AN127</f>
        <v>0</v>
      </c>
      <c r="AV127" s="388"/>
      <c r="AW127" s="388"/>
      <c r="AX127" s="388"/>
      <c r="AY127" s="388"/>
      <c r="AZ127" s="388"/>
      <c r="BA127" s="388"/>
      <c r="BB127" s="388"/>
      <c r="BC127" s="388"/>
      <c r="BD127" s="388"/>
      <c r="BE127" s="389"/>
    </row>
    <row r="128" spans="1:58" ht="14.25" customHeight="1">
      <c r="B128" s="4"/>
      <c r="C128" s="12"/>
      <c r="D128" s="471"/>
      <c r="E128" s="472"/>
      <c r="F128" s="472"/>
      <c r="G128" s="472"/>
      <c r="H128" s="472"/>
      <c r="I128" s="479"/>
      <c r="J128" s="474"/>
      <c r="K128" s="475"/>
      <c r="L128" s="475"/>
      <c r="M128" s="475"/>
      <c r="N128" s="475"/>
      <c r="O128" s="475"/>
      <c r="P128" s="475"/>
      <c r="Q128" s="475"/>
      <c r="R128" s="475"/>
      <c r="S128" s="475"/>
      <c r="T128" s="475"/>
      <c r="U128" s="475"/>
      <c r="V128" s="475"/>
      <c r="W128" s="475"/>
      <c r="X128" s="475"/>
      <c r="Y128" s="475"/>
      <c r="Z128" s="476"/>
      <c r="AA128" s="493"/>
      <c r="AB128" s="494"/>
      <c r="AC128" s="494"/>
      <c r="AD128" s="494"/>
      <c r="AE128" s="494"/>
      <c r="AF128" s="495"/>
      <c r="AG128" s="372"/>
      <c r="AH128" s="373"/>
      <c r="AI128" s="373"/>
      <c r="AJ128" s="373"/>
      <c r="AK128" s="373"/>
      <c r="AL128" s="373"/>
      <c r="AM128" s="374"/>
      <c r="AN128" s="381"/>
      <c r="AO128" s="382"/>
      <c r="AP128" s="382"/>
      <c r="AQ128" s="382"/>
      <c r="AR128" s="382"/>
      <c r="AS128" s="382"/>
      <c r="AT128" s="383"/>
      <c r="AU128" s="390"/>
      <c r="AV128" s="391"/>
      <c r="AW128" s="391"/>
      <c r="AX128" s="391"/>
      <c r="AY128" s="391"/>
      <c r="AZ128" s="391"/>
      <c r="BA128" s="391"/>
      <c r="BB128" s="391"/>
      <c r="BC128" s="391"/>
      <c r="BD128" s="391"/>
      <c r="BE128" s="392"/>
    </row>
    <row r="129" spans="1:57" ht="14.25" customHeight="1">
      <c r="B129" s="4"/>
      <c r="C129" s="12"/>
      <c r="D129" s="399"/>
      <c r="E129" s="400"/>
      <c r="F129" s="400"/>
      <c r="G129" s="400"/>
      <c r="H129" s="400"/>
      <c r="I129" s="401"/>
      <c r="J129" s="499" t="s">
        <v>147</v>
      </c>
      <c r="K129" s="500"/>
      <c r="L129" s="500"/>
      <c r="M129" s="500"/>
      <c r="N129" s="500"/>
      <c r="O129" s="500"/>
      <c r="P129" s="500"/>
      <c r="Q129" s="500"/>
      <c r="R129" s="500"/>
      <c r="S129" s="500"/>
      <c r="T129" s="500"/>
      <c r="U129" s="500"/>
      <c r="V129" s="500"/>
      <c r="W129" s="500"/>
      <c r="X129" s="500"/>
      <c r="Y129" s="500"/>
      <c r="Z129" s="501"/>
      <c r="AA129" s="496"/>
      <c r="AB129" s="497"/>
      <c r="AC129" s="497"/>
      <c r="AD129" s="497"/>
      <c r="AE129" s="497"/>
      <c r="AF129" s="498"/>
      <c r="AG129" s="375"/>
      <c r="AH129" s="376"/>
      <c r="AI129" s="376"/>
      <c r="AJ129" s="376"/>
      <c r="AK129" s="376"/>
      <c r="AL129" s="376"/>
      <c r="AM129" s="377"/>
      <c r="AN129" s="384"/>
      <c r="AO129" s="385"/>
      <c r="AP129" s="385"/>
      <c r="AQ129" s="385"/>
      <c r="AR129" s="385"/>
      <c r="AS129" s="385"/>
      <c r="AT129" s="386"/>
      <c r="AU129" s="393"/>
      <c r="AV129" s="394"/>
      <c r="AW129" s="394"/>
      <c r="AX129" s="394"/>
      <c r="AY129" s="394"/>
      <c r="AZ129" s="394"/>
      <c r="BA129" s="394"/>
      <c r="BB129" s="394"/>
      <c r="BC129" s="394"/>
      <c r="BD129" s="394"/>
      <c r="BE129" s="395"/>
    </row>
    <row r="130" spans="1:57" ht="14.25" customHeight="1">
      <c r="B130" s="4"/>
      <c r="C130" s="12"/>
      <c r="D130" s="469"/>
      <c r="E130" s="470"/>
      <c r="F130" s="470"/>
      <c r="G130" s="470"/>
      <c r="H130" s="470"/>
      <c r="I130" s="478"/>
      <c r="J130" s="222"/>
      <c r="K130" s="223"/>
      <c r="L130" s="223"/>
      <c r="M130" s="223"/>
      <c r="N130" s="223"/>
      <c r="O130" s="223"/>
      <c r="P130" s="223"/>
      <c r="Q130" s="223"/>
      <c r="R130" s="223"/>
      <c r="S130" s="223"/>
      <c r="T130" s="223"/>
      <c r="U130" s="223"/>
      <c r="V130" s="223"/>
      <c r="W130" s="223"/>
      <c r="X130" s="223"/>
      <c r="Y130" s="223"/>
      <c r="Z130" s="473"/>
      <c r="AA130" s="490"/>
      <c r="AB130" s="491"/>
      <c r="AC130" s="491"/>
      <c r="AD130" s="491"/>
      <c r="AE130" s="491"/>
      <c r="AF130" s="492"/>
      <c r="AG130" s="369"/>
      <c r="AH130" s="370"/>
      <c r="AI130" s="370"/>
      <c r="AJ130" s="370"/>
      <c r="AK130" s="370"/>
      <c r="AL130" s="370"/>
      <c r="AM130" s="371"/>
      <c r="AN130" s="378"/>
      <c r="AO130" s="379"/>
      <c r="AP130" s="379"/>
      <c r="AQ130" s="379"/>
      <c r="AR130" s="379"/>
      <c r="AS130" s="379"/>
      <c r="AT130" s="380"/>
      <c r="AU130" s="387">
        <f>AG130*AN130</f>
        <v>0</v>
      </c>
      <c r="AV130" s="388"/>
      <c r="AW130" s="388"/>
      <c r="AX130" s="388"/>
      <c r="AY130" s="388"/>
      <c r="AZ130" s="388"/>
      <c r="BA130" s="388"/>
      <c r="BB130" s="388"/>
      <c r="BC130" s="388"/>
      <c r="BD130" s="388"/>
      <c r="BE130" s="389"/>
    </row>
    <row r="131" spans="1:57" ht="14.25" customHeight="1">
      <c r="B131" s="4"/>
      <c r="C131" s="12"/>
      <c r="D131" s="471"/>
      <c r="E131" s="472"/>
      <c r="F131" s="472"/>
      <c r="G131" s="472"/>
      <c r="H131" s="472"/>
      <c r="I131" s="479"/>
      <c r="J131" s="474"/>
      <c r="K131" s="475"/>
      <c r="L131" s="475"/>
      <c r="M131" s="475"/>
      <c r="N131" s="475"/>
      <c r="O131" s="475"/>
      <c r="P131" s="475"/>
      <c r="Q131" s="475"/>
      <c r="R131" s="475"/>
      <c r="S131" s="475"/>
      <c r="T131" s="475"/>
      <c r="U131" s="475"/>
      <c r="V131" s="475"/>
      <c r="W131" s="475"/>
      <c r="X131" s="475"/>
      <c r="Y131" s="475"/>
      <c r="Z131" s="476"/>
      <c r="AA131" s="493"/>
      <c r="AB131" s="494"/>
      <c r="AC131" s="494"/>
      <c r="AD131" s="494"/>
      <c r="AE131" s="494"/>
      <c r="AF131" s="495"/>
      <c r="AG131" s="372"/>
      <c r="AH131" s="373"/>
      <c r="AI131" s="373"/>
      <c r="AJ131" s="373"/>
      <c r="AK131" s="373"/>
      <c r="AL131" s="373"/>
      <c r="AM131" s="374"/>
      <c r="AN131" s="381"/>
      <c r="AO131" s="382"/>
      <c r="AP131" s="382"/>
      <c r="AQ131" s="382"/>
      <c r="AR131" s="382"/>
      <c r="AS131" s="382"/>
      <c r="AT131" s="383"/>
      <c r="AU131" s="390"/>
      <c r="AV131" s="391"/>
      <c r="AW131" s="391"/>
      <c r="AX131" s="391"/>
      <c r="AY131" s="391"/>
      <c r="AZ131" s="391"/>
      <c r="BA131" s="391"/>
      <c r="BB131" s="391"/>
      <c r="BC131" s="391"/>
      <c r="BD131" s="391"/>
      <c r="BE131" s="392"/>
    </row>
    <row r="132" spans="1:57" ht="14.25" customHeight="1">
      <c r="B132" s="4"/>
      <c r="C132" s="12"/>
      <c r="D132" s="399"/>
      <c r="E132" s="400"/>
      <c r="F132" s="400"/>
      <c r="G132" s="400"/>
      <c r="H132" s="400"/>
      <c r="I132" s="401"/>
      <c r="J132" s="499" t="s">
        <v>147</v>
      </c>
      <c r="K132" s="500"/>
      <c r="L132" s="500"/>
      <c r="M132" s="500"/>
      <c r="N132" s="500"/>
      <c r="O132" s="500"/>
      <c r="P132" s="500"/>
      <c r="Q132" s="500"/>
      <c r="R132" s="500"/>
      <c r="S132" s="500"/>
      <c r="T132" s="500"/>
      <c r="U132" s="500"/>
      <c r="V132" s="500"/>
      <c r="W132" s="500"/>
      <c r="X132" s="500"/>
      <c r="Y132" s="500"/>
      <c r="Z132" s="501"/>
      <c r="AA132" s="496"/>
      <c r="AB132" s="497"/>
      <c r="AC132" s="497"/>
      <c r="AD132" s="497"/>
      <c r="AE132" s="497"/>
      <c r="AF132" s="498"/>
      <c r="AG132" s="375"/>
      <c r="AH132" s="376"/>
      <c r="AI132" s="376"/>
      <c r="AJ132" s="376"/>
      <c r="AK132" s="376"/>
      <c r="AL132" s="376"/>
      <c r="AM132" s="377"/>
      <c r="AN132" s="384"/>
      <c r="AO132" s="385"/>
      <c r="AP132" s="385"/>
      <c r="AQ132" s="385"/>
      <c r="AR132" s="385"/>
      <c r="AS132" s="385"/>
      <c r="AT132" s="386"/>
      <c r="AU132" s="393"/>
      <c r="AV132" s="394"/>
      <c r="AW132" s="394"/>
      <c r="AX132" s="394"/>
      <c r="AY132" s="394"/>
      <c r="AZ132" s="394"/>
      <c r="BA132" s="394"/>
      <c r="BB132" s="394"/>
      <c r="BC132" s="394"/>
      <c r="BD132" s="394"/>
      <c r="BE132" s="395"/>
    </row>
    <row r="133" spans="1:57" ht="12" customHeight="1">
      <c r="D133" s="551" t="s">
        <v>148</v>
      </c>
      <c r="E133" s="551"/>
      <c r="F133" s="551"/>
      <c r="G133" s="551"/>
      <c r="H133" s="551"/>
      <c r="I133" s="551"/>
      <c r="J133" s="551"/>
      <c r="K133" s="551"/>
      <c r="L133" s="551"/>
      <c r="M133" s="551"/>
      <c r="N133" s="551"/>
      <c r="O133" s="551"/>
      <c r="P133" s="551"/>
      <c r="Q133" s="551"/>
      <c r="R133" s="551"/>
      <c r="S133" s="551"/>
      <c r="T133" s="551"/>
      <c r="U133" s="551"/>
      <c r="V133" s="551"/>
      <c r="W133" s="551"/>
      <c r="X133" s="551"/>
      <c r="Y133" s="551"/>
      <c r="Z133" s="552"/>
      <c r="AA133" s="555" t="s">
        <v>129</v>
      </c>
      <c r="AB133" s="163"/>
      <c r="AC133" s="163"/>
      <c r="AD133" s="163"/>
      <c r="AE133" s="163"/>
      <c r="AF133" s="158"/>
      <c r="AG133" s="556"/>
      <c r="AH133" s="557"/>
      <c r="AI133" s="557"/>
      <c r="AJ133" s="557"/>
      <c r="AK133" s="558"/>
      <c r="AL133" s="448" t="s">
        <v>11</v>
      </c>
      <c r="AM133" s="95"/>
      <c r="AN133" s="157" t="s">
        <v>149</v>
      </c>
      <c r="AO133" s="563"/>
      <c r="AP133" s="563"/>
      <c r="AQ133" s="563"/>
      <c r="AR133" s="563"/>
      <c r="AS133" s="563"/>
      <c r="AT133" s="563"/>
      <c r="AU133" s="563"/>
      <c r="AV133" s="563"/>
      <c r="AW133" s="563"/>
      <c r="AX133" s="563"/>
      <c r="AY133" s="564"/>
      <c r="AZ133" s="570"/>
      <c r="BA133" s="557"/>
      <c r="BB133" s="557"/>
      <c r="BC133" s="557"/>
      <c r="BD133" s="531" t="s">
        <v>11</v>
      </c>
      <c r="BE133" s="158"/>
    </row>
    <row r="134" spans="1:57" ht="12" customHeight="1">
      <c r="D134" s="553"/>
      <c r="E134" s="553"/>
      <c r="F134" s="553"/>
      <c r="G134" s="553"/>
      <c r="H134" s="553"/>
      <c r="I134" s="553"/>
      <c r="J134" s="553"/>
      <c r="K134" s="553"/>
      <c r="L134" s="553"/>
      <c r="M134" s="553"/>
      <c r="N134" s="553"/>
      <c r="O134" s="553"/>
      <c r="P134" s="553"/>
      <c r="Q134" s="553"/>
      <c r="R134" s="553"/>
      <c r="S134" s="553"/>
      <c r="T134" s="553"/>
      <c r="U134" s="553"/>
      <c r="V134" s="553"/>
      <c r="W134" s="553"/>
      <c r="X134" s="553"/>
      <c r="Y134" s="553"/>
      <c r="Z134" s="554"/>
      <c r="AA134" s="159"/>
      <c r="AB134" s="165"/>
      <c r="AC134" s="165"/>
      <c r="AD134" s="165"/>
      <c r="AE134" s="165"/>
      <c r="AF134" s="160"/>
      <c r="AG134" s="559"/>
      <c r="AH134" s="76"/>
      <c r="AI134" s="76"/>
      <c r="AJ134" s="76"/>
      <c r="AK134" s="560"/>
      <c r="AL134" s="449"/>
      <c r="AM134" s="176"/>
      <c r="AN134" s="461"/>
      <c r="AO134" s="565"/>
      <c r="AP134" s="565"/>
      <c r="AQ134" s="565"/>
      <c r="AR134" s="565"/>
      <c r="AS134" s="565"/>
      <c r="AT134" s="565"/>
      <c r="AU134" s="565"/>
      <c r="AV134" s="565"/>
      <c r="AW134" s="565"/>
      <c r="AX134" s="565"/>
      <c r="AY134" s="566"/>
      <c r="AZ134" s="559"/>
      <c r="BA134" s="76"/>
      <c r="BB134" s="76"/>
      <c r="BC134" s="76"/>
      <c r="BD134" s="532"/>
      <c r="BE134" s="160"/>
    </row>
    <row r="135" spans="1:57" ht="12" customHeight="1">
      <c r="D135" s="553"/>
      <c r="E135" s="553"/>
      <c r="F135" s="553"/>
      <c r="G135" s="553"/>
      <c r="H135" s="553"/>
      <c r="I135" s="553"/>
      <c r="J135" s="553"/>
      <c r="K135" s="553"/>
      <c r="L135" s="553"/>
      <c r="M135" s="553"/>
      <c r="N135" s="553"/>
      <c r="O135" s="553"/>
      <c r="P135" s="553"/>
      <c r="Q135" s="553"/>
      <c r="R135" s="553"/>
      <c r="S135" s="553"/>
      <c r="T135" s="553"/>
      <c r="U135" s="553"/>
      <c r="V135" s="553"/>
      <c r="W135" s="553"/>
      <c r="X135" s="553"/>
      <c r="Y135" s="553"/>
      <c r="Z135" s="554"/>
      <c r="AA135" s="312"/>
      <c r="AB135" s="313"/>
      <c r="AC135" s="313"/>
      <c r="AD135" s="313"/>
      <c r="AE135" s="313"/>
      <c r="AF135" s="218"/>
      <c r="AG135" s="561"/>
      <c r="AH135" s="77"/>
      <c r="AI135" s="77"/>
      <c r="AJ135" s="77"/>
      <c r="AK135" s="562"/>
      <c r="AL135" s="450"/>
      <c r="AM135" s="98"/>
      <c r="AN135" s="567"/>
      <c r="AO135" s="568"/>
      <c r="AP135" s="568"/>
      <c r="AQ135" s="568"/>
      <c r="AR135" s="568"/>
      <c r="AS135" s="568"/>
      <c r="AT135" s="568"/>
      <c r="AU135" s="568"/>
      <c r="AV135" s="568"/>
      <c r="AW135" s="568"/>
      <c r="AX135" s="568"/>
      <c r="AY135" s="569"/>
      <c r="AZ135" s="561"/>
      <c r="BA135" s="77"/>
      <c r="BB135" s="77"/>
      <c r="BC135" s="77"/>
      <c r="BD135" s="533"/>
      <c r="BE135" s="218"/>
    </row>
    <row r="136" spans="1:57" ht="12" customHeight="1">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6"/>
      <c r="AY136" s="106"/>
      <c r="AZ136" s="106"/>
      <c r="BA136" s="106"/>
      <c r="BB136" s="106"/>
      <c r="BC136" s="106"/>
      <c r="BD136" s="106"/>
      <c r="BE136" s="106"/>
    </row>
    <row r="137" spans="1:57" ht="14.25" customHeight="1">
      <c r="D137" s="7"/>
      <c r="X137" s="4"/>
      <c r="Y137" s="4"/>
      <c r="Z137" s="61"/>
      <c r="AA137" s="61"/>
      <c r="AB137" s="13"/>
      <c r="AC137" s="13"/>
      <c r="AD137" s="13"/>
      <c r="AE137" s="13"/>
      <c r="AF137" s="13"/>
      <c r="AG137" s="62"/>
      <c r="AH137" s="62"/>
      <c r="AI137" s="62"/>
      <c r="AJ137" s="62"/>
      <c r="AK137" s="62"/>
      <c r="AL137" s="62"/>
      <c r="AM137" s="62"/>
      <c r="AN137" s="13"/>
      <c r="AO137" s="13"/>
      <c r="AP137" s="13"/>
      <c r="AQ137" s="13"/>
      <c r="AR137" s="13"/>
      <c r="AS137" s="13"/>
      <c r="AT137" s="13"/>
      <c r="AU137" s="13"/>
      <c r="AV137" s="13"/>
      <c r="AW137" s="13"/>
      <c r="AX137" s="13"/>
      <c r="AY137" s="13"/>
      <c r="AZ137" s="13"/>
      <c r="BA137" s="13"/>
      <c r="BB137" s="13"/>
      <c r="BC137" s="13"/>
      <c r="BD137" s="13"/>
      <c r="BE137" s="13"/>
    </row>
    <row r="138" spans="1:57" ht="15" customHeight="1">
      <c r="A138" s="2" t="s">
        <v>150</v>
      </c>
    </row>
    <row r="139" spans="1:57" ht="15" customHeight="1">
      <c r="B139" s="2" t="s">
        <v>53</v>
      </c>
    </row>
    <row r="140" spans="1:57" ht="15" customHeight="1">
      <c r="B140" s="4"/>
      <c r="C140" s="12"/>
      <c r="D140" s="157" t="s">
        <v>18</v>
      </c>
      <c r="E140" s="175"/>
      <c r="F140" s="175"/>
      <c r="G140" s="175"/>
      <c r="H140" s="175"/>
      <c r="I140" s="175"/>
      <c r="J140" s="175"/>
      <c r="K140" s="175"/>
      <c r="L140" s="175"/>
      <c r="M140" s="175"/>
      <c r="N140" s="175"/>
      <c r="O140" s="175"/>
      <c r="P140" s="175"/>
      <c r="Q140" s="464"/>
      <c r="R140" s="93" t="s">
        <v>151</v>
      </c>
      <c r="S140" s="94"/>
      <c r="T140" s="94"/>
      <c r="U140" s="94"/>
      <c r="V140" s="94"/>
      <c r="W140" s="94"/>
      <c r="X140" s="94"/>
      <c r="Y140" s="94"/>
      <c r="Z140" s="94"/>
      <c r="AA140" s="94"/>
      <c r="AB140" s="94"/>
      <c r="AC140" s="94"/>
      <c r="AD140" s="94"/>
      <c r="AE140" s="94"/>
      <c r="AF140" s="95"/>
      <c r="AG140" s="157" t="s">
        <v>152</v>
      </c>
      <c r="AH140" s="175"/>
      <c r="AI140" s="175"/>
      <c r="AJ140" s="175"/>
      <c r="AK140" s="175"/>
      <c r="AL140" s="175"/>
      <c r="AM140" s="464"/>
      <c r="AN140" s="242" t="s">
        <v>39</v>
      </c>
      <c r="AO140" s="243"/>
      <c r="AP140" s="243"/>
      <c r="AQ140" s="243"/>
      <c r="AR140" s="243"/>
      <c r="AS140" s="342"/>
      <c r="AT140" s="534" t="s">
        <v>22</v>
      </c>
      <c r="AU140" s="535"/>
      <c r="AV140" s="535"/>
      <c r="AW140" s="535"/>
      <c r="AX140" s="535"/>
      <c r="AY140" s="536"/>
      <c r="AZ140" s="242" t="s">
        <v>23</v>
      </c>
      <c r="BA140" s="543"/>
      <c r="BB140" s="543"/>
      <c r="BC140" s="543"/>
      <c r="BD140" s="543"/>
      <c r="BE140" s="544"/>
    </row>
    <row r="141" spans="1:57" ht="15" customHeight="1">
      <c r="B141" s="4"/>
      <c r="C141" s="12"/>
      <c r="D141" s="461"/>
      <c r="E141" s="111"/>
      <c r="F141" s="111"/>
      <c r="G141" s="111"/>
      <c r="H141" s="111"/>
      <c r="I141" s="111"/>
      <c r="J141" s="111"/>
      <c r="K141" s="111"/>
      <c r="L141" s="111"/>
      <c r="M141" s="111"/>
      <c r="N141" s="111"/>
      <c r="O141" s="111"/>
      <c r="P141" s="111"/>
      <c r="Q141" s="112"/>
      <c r="R141" s="451"/>
      <c r="S141" s="122"/>
      <c r="T141" s="122"/>
      <c r="U141" s="122"/>
      <c r="V141" s="122"/>
      <c r="W141" s="122"/>
      <c r="X141" s="122"/>
      <c r="Y141" s="122"/>
      <c r="Z141" s="122"/>
      <c r="AA141" s="122"/>
      <c r="AB141" s="122"/>
      <c r="AC141" s="122"/>
      <c r="AD141" s="122"/>
      <c r="AE141" s="122"/>
      <c r="AF141" s="176"/>
      <c r="AG141" s="461"/>
      <c r="AH141" s="111"/>
      <c r="AI141" s="111"/>
      <c r="AJ141" s="111"/>
      <c r="AK141" s="111"/>
      <c r="AL141" s="111"/>
      <c r="AM141" s="112"/>
      <c r="AN141" s="343"/>
      <c r="AO141" s="344"/>
      <c r="AP141" s="344"/>
      <c r="AQ141" s="344"/>
      <c r="AR141" s="344"/>
      <c r="AS141" s="345"/>
      <c r="AT141" s="537"/>
      <c r="AU141" s="538"/>
      <c r="AV141" s="538"/>
      <c r="AW141" s="538"/>
      <c r="AX141" s="538"/>
      <c r="AY141" s="539"/>
      <c r="AZ141" s="545"/>
      <c r="BA141" s="546"/>
      <c r="BB141" s="546"/>
      <c r="BC141" s="546"/>
      <c r="BD141" s="546"/>
      <c r="BE141" s="547"/>
    </row>
    <row r="142" spans="1:57" ht="15" customHeight="1">
      <c r="B142" s="4"/>
      <c r="C142" s="12"/>
      <c r="D142" s="462"/>
      <c r="E142" s="463"/>
      <c r="F142" s="463"/>
      <c r="G142" s="463"/>
      <c r="H142" s="463"/>
      <c r="I142" s="463"/>
      <c r="J142" s="463"/>
      <c r="K142" s="463"/>
      <c r="L142" s="463"/>
      <c r="M142" s="463"/>
      <c r="N142" s="463"/>
      <c r="O142" s="463"/>
      <c r="P142" s="463"/>
      <c r="Q142" s="468"/>
      <c r="R142" s="96"/>
      <c r="S142" s="97"/>
      <c r="T142" s="97"/>
      <c r="U142" s="97"/>
      <c r="V142" s="97"/>
      <c r="W142" s="97"/>
      <c r="X142" s="97"/>
      <c r="Y142" s="97"/>
      <c r="Z142" s="97"/>
      <c r="AA142" s="97"/>
      <c r="AB142" s="97"/>
      <c r="AC142" s="97"/>
      <c r="AD142" s="97"/>
      <c r="AE142" s="97"/>
      <c r="AF142" s="98"/>
      <c r="AG142" s="462"/>
      <c r="AH142" s="463"/>
      <c r="AI142" s="463"/>
      <c r="AJ142" s="463"/>
      <c r="AK142" s="463"/>
      <c r="AL142" s="463"/>
      <c r="AM142" s="468"/>
      <c r="AN142" s="244"/>
      <c r="AO142" s="245"/>
      <c r="AP142" s="245"/>
      <c r="AQ142" s="245"/>
      <c r="AR142" s="245"/>
      <c r="AS142" s="346"/>
      <c r="AT142" s="540"/>
      <c r="AU142" s="541"/>
      <c r="AV142" s="541"/>
      <c r="AW142" s="541"/>
      <c r="AX142" s="541"/>
      <c r="AY142" s="542"/>
      <c r="AZ142" s="548"/>
      <c r="BA142" s="549"/>
      <c r="BB142" s="549"/>
      <c r="BC142" s="549"/>
      <c r="BD142" s="549"/>
      <c r="BE142" s="550"/>
    </row>
    <row r="143" spans="1:57" ht="15" customHeight="1">
      <c r="B143" s="4"/>
      <c r="C143" s="12"/>
      <c r="D143" s="469"/>
      <c r="E143" s="470"/>
      <c r="F143" s="470"/>
      <c r="G143" s="470"/>
      <c r="H143" s="470"/>
      <c r="I143" s="470"/>
      <c r="J143" s="470"/>
      <c r="K143" s="470"/>
      <c r="L143" s="470"/>
      <c r="M143" s="470"/>
      <c r="N143" s="470"/>
      <c r="O143" s="470"/>
      <c r="P143" s="470"/>
      <c r="Q143" s="478"/>
      <c r="R143" s="222"/>
      <c r="S143" s="223"/>
      <c r="T143" s="223"/>
      <c r="U143" s="223"/>
      <c r="V143" s="223"/>
      <c r="W143" s="223"/>
      <c r="X143" s="223"/>
      <c r="Y143" s="223"/>
      <c r="Z143" s="223"/>
      <c r="AA143" s="223"/>
      <c r="AB143" s="223"/>
      <c r="AC143" s="223"/>
      <c r="AD143" s="223"/>
      <c r="AE143" s="223"/>
      <c r="AF143" s="473"/>
      <c r="AG143" s="503"/>
      <c r="AH143" s="504"/>
      <c r="AI143" s="504"/>
      <c r="AJ143" s="504"/>
      <c r="AK143" s="504"/>
      <c r="AL143" s="504"/>
      <c r="AM143" s="505"/>
      <c r="AN143" s="369"/>
      <c r="AO143" s="370"/>
      <c r="AP143" s="370"/>
      <c r="AQ143" s="370"/>
      <c r="AR143" s="370"/>
      <c r="AS143" s="371"/>
      <c r="AT143" s="512"/>
      <c r="AU143" s="513"/>
      <c r="AV143" s="513"/>
      <c r="AW143" s="513"/>
      <c r="AX143" s="513"/>
      <c r="AY143" s="514"/>
      <c r="AZ143" s="521">
        <f>AN143*AT143</f>
        <v>0</v>
      </c>
      <c r="BA143" s="522"/>
      <c r="BB143" s="522"/>
      <c r="BC143" s="522"/>
      <c r="BD143" s="522"/>
      <c r="BE143" s="523"/>
    </row>
    <row r="144" spans="1:57" ht="15" customHeight="1">
      <c r="B144" s="4"/>
      <c r="C144" s="12"/>
      <c r="D144" s="471"/>
      <c r="E144" s="472"/>
      <c r="F144" s="472"/>
      <c r="G144" s="472"/>
      <c r="H144" s="472"/>
      <c r="I144" s="472"/>
      <c r="J144" s="472"/>
      <c r="K144" s="472"/>
      <c r="L144" s="472"/>
      <c r="M144" s="472"/>
      <c r="N144" s="472"/>
      <c r="O144" s="472"/>
      <c r="P144" s="472"/>
      <c r="Q144" s="479"/>
      <c r="R144" s="202"/>
      <c r="S144" s="203"/>
      <c r="T144" s="203"/>
      <c r="U144" s="203"/>
      <c r="V144" s="203"/>
      <c r="W144" s="203"/>
      <c r="X144" s="203"/>
      <c r="Y144" s="203"/>
      <c r="Z144" s="203"/>
      <c r="AA144" s="203"/>
      <c r="AB144" s="203"/>
      <c r="AC144" s="203"/>
      <c r="AD144" s="203"/>
      <c r="AE144" s="203"/>
      <c r="AF144" s="502"/>
      <c r="AG144" s="506"/>
      <c r="AH144" s="507"/>
      <c r="AI144" s="507"/>
      <c r="AJ144" s="507"/>
      <c r="AK144" s="507"/>
      <c r="AL144" s="507"/>
      <c r="AM144" s="508"/>
      <c r="AN144" s="372"/>
      <c r="AO144" s="373"/>
      <c r="AP144" s="373"/>
      <c r="AQ144" s="373"/>
      <c r="AR144" s="373"/>
      <c r="AS144" s="374"/>
      <c r="AT144" s="515"/>
      <c r="AU144" s="516"/>
      <c r="AV144" s="516"/>
      <c r="AW144" s="516"/>
      <c r="AX144" s="516"/>
      <c r="AY144" s="517"/>
      <c r="AZ144" s="524"/>
      <c r="BA144" s="525"/>
      <c r="BB144" s="525"/>
      <c r="BC144" s="525"/>
      <c r="BD144" s="525"/>
      <c r="BE144" s="526"/>
    </row>
    <row r="145" spans="1:69" ht="15" customHeight="1">
      <c r="B145" s="4"/>
      <c r="C145" s="12"/>
      <c r="D145" s="471"/>
      <c r="E145" s="472"/>
      <c r="F145" s="472"/>
      <c r="G145" s="472"/>
      <c r="H145" s="472"/>
      <c r="I145" s="472"/>
      <c r="J145" s="472"/>
      <c r="K145" s="472"/>
      <c r="L145" s="472"/>
      <c r="M145" s="472"/>
      <c r="N145" s="472"/>
      <c r="O145" s="472"/>
      <c r="P145" s="472"/>
      <c r="Q145" s="479"/>
      <c r="R145" s="474"/>
      <c r="S145" s="475"/>
      <c r="T145" s="475"/>
      <c r="U145" s="475"/>
      <c r="V145" s="475"/>
      <c r="W145" s="475"/>
      <c r="X145" s="475"/>
      <c r="Y145" s="475"/>
      <c r="Z145" s="475"/>
      <c r="AA145" s="475"/>
      <c r="AB145" s="475"/>
      <c r="AC145" s="475"/>
      <c r="AD145" s="475"/>
      <c r="AE145" s="475"/>
      <c r="AF145" s="476"/>
      <c r="AG145" s="506"/>
      <c r="AH145" s="507"/>
      <c r="AI145" s="507"/>
      <c r="AJ145" s="507"/>
      <c r="AK145" s="507"/>
      <c r="AL145" s="507"/>
      <c r="AM145" s="508"/>
      <c r="AN145" s="372"/>
      <c r="AO145" s="373"/>
      <c r="AP145" s="373"/>
      <c r="AQ145" s="373"/>
      <c r="AR145" s="373"/>
      <c r="AS145" s="374"/>
      <c r="AT145" s="515"/>
      <c r="AU145" s="516"/>
      <c r="AV145" s="516"/>
      <c r="AW145" s="516"/>
      <c r="AX145" s="516"/>
      <c r="AY145" s="517"/>
      <c r="AZ145" s="524"/>
      <c r="BA145" s="525"/>
      <c r="BB145" s="525"/>
      <c r="BC145" s="525"/>
      <c r="BD145" s="525"/>
      <c r="BE145" s="526"/>
    </row>
    <row r="146" spans="1:69" ht="15" customHeight="1">
      <c r="B146" s="4"/>
      <c r="C146" s="12"/>
      <c r="D146" s="399"/>
      <c r="E146" s="400"/>
      <c r="F146" s="400"/>
      <c r="G146" s="400"/>
      <c r="H146" s="400"/>
      <c r="I146" s="400"/>
      <c r="J146" s="400"/>
      <c r="K146" s="400"/>
      <c r="L146" s="400"/>
      <c r="M146" s="400"/>
      <c r="N146" s="400"/>
      <c r="O146" s="400"/>
      <c r="P146" s="400"/>
      <c r="Q146" s="401"/>
      <c r="R146" s="530" t="s">
        <v>154</v>
      </c>
      <c r="S146" s="144"/>
      <c r="T146" s="144"/>
      <c r="U146" s="144"/>
      <c r="V146" s="144"/>
      <c r="W146" s="144"/>
      <c r="X146" s="144"/>
      <c r="Y146" s="144"/>
      <c r="Z146" s="144"/>
      <c r="AA146" s="144"/>
      <c r="AB146" s="144"/>
      <c r="AC146" s="144"/>
      <c r="AD146" s="144"/>
      <c r="AE146" s="144"/>
      <c r="AF146" s="145"/>
      <c r="AG146" s="509"/>
      <c r="AH146" s="510"/>
      <c r="AI146" s="510"/>
      <c r="AJ146" s="510"/>
      <c r="AK146" s="510"/>
      <c r="AL146" s="510"/>
      <c r="AM146" s="511"/>
      <c r="AN146" s="375"/>
      <c r="AO146" s="376"/>
      <c r="AP146" s="376"/>
      <c r="AQ146" s="376"/>
      <c r="AR146" s="376"/>
      <c r="AS146" s="377"/>
      <c r="AT146" s="518"/>
      <c r="AU146" s="519"/>
      <c r="AV146" s="519"/>
      <c r="AW146" s="519"/>
      <c r="AX146" s="519"/>
      <c r="AY146" s="520"/>
      <c r="AZ146" s="527"/>
      <c r="BA146" s="528"/>
      <c r="BB146" s="528"/>
      <c r="BC146" s="528"/>
      <c r="BD146" s="528"/>
      <c r="BE146" s="529"/>
    </row>
    <row r="147" spans="1:69" s="16" customFormat="1" ht="15.75" customHeight="1">
      <c r="D147" s="92" t="s">
        <v>155</v>
      </c>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2"/>
      <c r="BE147" s="92"/>
      <c r="BF147" s="92"/>
    </row>
    <row r="148" spans="1:69" s="16" customFormat="1" ht="15.75" customHeight="1">
      <c r="D148" s="156" t="s">
        <v>156</v>
      </c>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6"/>
      <c r="AL148" s="156"/>
      <c r="AM148" s="156"/>
      <c r="AN148" s="156"/>
      <c r="AO148" s="156"/>
      <c r="AP148" s="156"/>
      <c r="AQ148" s="156"/>
      <c r="AR148" s="156"/>
      <c r="AS148" s="156"/>
      <c r="AT148" s="156"/>
      <c r="AU148" s="156"/>
      <c r="AV148" s="156"/>
      <c r="AW148" s="156"/>
      <c r="AX148" s="156"/>
      <c r="AY148" s="156"/>
      <c r="AZ148" s="156"/>
      <c r="BA148" s="156"/>
      <c r="BB148" s="156"/>
      <c r="BC148" s="156"/>
      <c r="BD148" s="156"/>
      <c r="BE148" s="156"/>
      <c r="BF148" s="156"/>
    </row>
    <row r="149" spans="1:69" s="16" customFormat="1" ht="15.75" customHeight="1">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6"/>
      <c r="AO149" s="156"/>
      <c r="AP149" s="156"/>
      <c r="AQ149" s="156"/>
      <c r="AR149" s="156"/>
      <c r="AS149" s="156"/>
      <c r="AT149" s="156"/>
      <c r="AU149" s="156"/>
      <c r="AV149" s="156"/>
      <c r="AW149" s="156"/>
      <c r="AX149" s="156"/>
      <c r="AY149" s="156"/>
      <c r="AZ149" s="156"/>
      <c r="BA149" s="156"/>
      <c r="BB149" s="156"/>
      <c r="BC149" s="156"/>
      <c r="BD149" s="156"/>
      <c r="BE149" s="156"/>
      <c r="BF149" s="156"/>
    </row>
    <row r="150" spans="1:69" ht="9.75" customHeight="1"/>
    <row r="151" spans="1:69" ht="15" customHeight="1">
      <c r="A151" s="2" t="s">
        <v>157</v>
      </c>
    </row>
    <row r="152" spans="1:69" ht="15" customHeight="1">
      <c r="B152" s="2" t="s">
        <v>158</v>
      </c>
    </row>
    <row r="153" spans="1:69" ht="15" customHeight="1">
      <c r="C153" s="2" t="s">
        <v>159</v>
      </c>
    </row>
    <row r="154" spans="1:69" ht="15" customHeight="1">
      <c r="C154" s="2" t="s">
        <v>160</v>
      </c>
    </row>
    <row r="155" spans="1:69" ht="15" customHeight="1">
      <c r="C155" s="2" t="s">
        <v>160</v>
      </c>
      <c r="D155" s="9" t="s">
        <v>161</v>
      </c>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row>
    <row r="156" spans="1:69" ht="15" customHeight="1">
      <c r="B156" s="32" t="s">
        <v>162</v>
      </c>
      <c r="BQ156" s="9"/>
    </row>
    <row r="157" spans="1:69" ht="15" customHeight="1">
      <c r="D157" s="157"/>
      <c r="E157" s="175"/>
      <c r="F157" s="464"/>
      <c r="G157" s="75" t="s">
        <v>31</v>
      </c>
      <c r="H157" s="75"/>
      <c r="I157" s="75"/>
      <c r="J157" s="75"/>
      <c r="K157" s="75"/>
      <c r="L157" s="75"/>
      <c r="M157" s="157" t="s">
        <v>163</v>
      </c>
      <c r="N157" s="94"/>
      <c r="O157" s="94"/>
      <c r="P157" s="94"/>
      <c r="Q157" s="94"/>
      <c r="R157" s="94"/>
      <c r="S157" s="94"/>
      <c r="T157" s="157" t="s">
        <v>164</v>
      </c>
      <c r="U157" s="175"/>
      <c r="V157" s="175"/>
      <c r="W157" s="175"/>
      <c r="X157" s="175"/>
      <c r="Y157" s="175"/>
      <c r="Z157" s="175"/>
      <c r="AA157" s="175"/>
      <c r="AB157" s="175"/>
      <c r="AC157" s="175"/>
      <c r="AD157" s="175"/>
      <c r="AE157" s="175"/>
      <c r="AF157" s="464"/>
      <c r="AG157" s="571" t="s">
        <v>165</v>
      </c>
      <c r="AH157" s="572"/>
      <c r="AI157" s="572"/>
      <c r="AJ157" s="572"/>
      <c r="AK157" s="572"/>
      <c r="AL157" s="573" t="s">
        <v>166</v>
      </c>
      <c r="AM157" s="574"/>
      <c r="AN157" s="574"/>
      <c r="AO157" s="574"/>
      <c r="AP157" s="574"/>
      <c r="AQ157" s="579" t="s">
        <v>167</v>
      </c>
      <c r="AR157" s="579"/>
      <c r="AS157" s="579"/>
      <c r="AT157" s="579"/>
      <c r="AU157" s="579"/>
      <c r="AV157" s="579"/>
      <c r="AW157" s="579"/>
      <c r="AX157" s="579"/>
      <c r="AY157" s="579" t="s">
        <v>168</v>
      </c>
      <c r="AZ157" s="579"/>
      <c r="BA157" s="579"/>
      <c r="BB157" s="579"/>
      <c r="BC157" s="579"/>
      <c r="BD157" s="579"/>
      <c r="BE157" s="579"/>
      <c r="BF157" s="579"/>
    </row>
    <row r="158" spans="1:69" ht="15" customHeight="1">
      <c r="D158" s="461"/>
      <c r="E158" s="111"/>
      <c r="F158" s="112"/>
      <c r="G158" s="75"/>
      <c r="H158" s="75"/>
      <c r="I158" s="75"/>
      <c r="J158" s="75"/>
      <c r="K158" s="75"/>
      <c r="L158" s="75"/>
      <c r="M158" s="461"/>
      <c r="N158" s="122"/>
      <c r="O158" s="122"/>
      <c r="P158" s="122"/>
      <c r="Q158" s="122"/>
      <c r="R158" s="122"/>
      <c r="S158" s="122"/>
      <c r="T158" s="461"/>
      <c r="U158" s="111"/>
      <c r="V158" s="111"/>
      <c r="W158" s="111"/>
      <c r="X158" s="111"/>
      <c r="Y158" s="111"/>
      <c r="Z158" s="111"/>
      <c r="AA158" s="111"/>
      <c r="AB158" s="111"/>
      <c r="AC158" s="111"/>
      <c r="AD158" s="111"/>
      <c r="AE158" s="111"/>
      <c r="AF158" s="112"/>
      <c r="AG158" s="571"/>
      <c r="AH158" s="572"/>
      <c r="AI158" s="572"/>
      <c r="AJ158" s="572"/>
      <c r="AK158" s="572"/>
      <c r="AL158" s="575"/>
      <c r="AM158" s="576"/>
      <c r="AN158" s="576"/>
      <c r="AO158" s="576"/>
      <c r="AP158" s="576"/>
      <c r="AQ158" s="579"/>
      <c r="AR158" s="579"/>
      <c r="AS158" s="579"/>
      <c r="AT158" s="579"/>
      <c r="AU158" s="579"/>
      <c r="AV158" s="579"/>
      <c r="AW158" s="579"/>
      <c r="AX158" s="579"/>
      <c r="AY158" s="579"/>
      <c r="AZ158" s="579"/>
      <c r="BA158" s="579"/>
      <c r="BB158" s="579"/>
      <c r="BC158" s="579"/>
      <c r="BD158" s="579"/>
      <c r="BE158" s="579"/>
      <c r="BF158" s="579"/>
    </row>
    <row r="159" spans="1:69" ht="15" customHeight="1">
      <c r="D159" s="461"/>
      <c r="E159" s="111"/>
      <c r="F159" s="112"/>
      <c r="G159" s="75"/>
      <c r="H159" s="75"/>
      <c r="I159" s="75"/>
      <c r="J159" s="75"/>
      <c r="K159" s="75"/>
      <c r="L159" s="75"/>
      <c r="M159" s="461"/>
      <c r="N159" s="122"/>
      <c r="O159" s="122"/>
      <c r="P159" s="122"/>
      <c r="Q159" s="122"/>
      <c r="R159" s="122"/>
      <c r="S159" s="122"/>
      <c r="T159" s="461"/>
      <c r="U159" s="111"/>
      <c r="V159" s="111"/>
      <c r="W159" s="111"/>
      <c r="X159" s="111"/>
      <c r="Y159" s="111"/>
      <c r="Z159" s="111"/>
      <c r="AA159" s="111"/>
      <c r="AB159" s="111"/>
      <c r="AC159" s="111"/>
      <c r="AD159" s="111"/>
      <c r="AE159" s="111"/>
      <c r="AF159" s="112"/>
      <c r="AG159" s="571"/>
      <c r="AH159" s="572"/>
      <c r="AI159" s="572"/>
      <c r="AJ159" s="572"/>
      <c r="AK159" s="572"/>
      <c r="AL159" s="575"/>
      <c r="AM159" s="576"/>
      <c r="AN159" s="576"/>
      <c r="AO159" s="576"/>
      <c r="AP159" s="576"/>
      <c r="AQ159" s="579"/>
      <c r="AR159" s="579"/>
      <c r="AS159" s="579"/>
      <c r="AT159" s="579"/>
      <c r="AU159" s="579"/>
      <c r="AV159" s="579"/>
      <c r="AW159" s="579"/>
      <c r="AX159" s="579"/>
      <c r="AY159" s="579"/>
      <c r="AZ159" s="579"/>
      <c r="BA159" s="579"/>
      <c r="BB159" s="579"/>
      <c r="BC159" s="579"/>
      <c r="BD159" s="579"/>
      <c r="BE159" s="579"/>
      <c r="BF159" s="579"/>
    </row>
    <row r="160" spans="1:69" ht="15" customHeight="1">
      <c r="D160" s="461"/>
      <c r="E160" s="111"/>
      <c r="F160" s="112"/>
      <c r="G160" s="75"/>
      <c r="H160" s="75"/>
      <c r="I160" s="75"/>
      <c r="J160" s="75"/>
      <c r="K160" s="75"/>
      <c r="L160" s="75"/>
      <c r="M160" s="461"/>
      <c r="N160" s="122"/>
      <c r="O160" s="122"/>
      <c r="P160" s="122"/>
      <c r="Q160" s="122"/>
      <c r="R160" s="122"/>
      <c r="S160" s="122"/>
      <c r="T160" s="461"/>
      <c r="U160" s="111"/>
      <c r="V160" s="111"/>
      <c r="W160" s="111"/>
      <c r="X160" s="111"/>
      <c r="Y160" s="111"/>
      <c r="Z160" s="111"/>
      <c r="AA160" s="111"/>
      <c r="AB160" s="111"/>
      <c r="AC160" s="111"/>
      <c r="AD160" s="111"/>
      <c r="AE160" s="111"/>
      <c r="AF160" s="112"/>
      <c r="AG160" s="571"/>
      <c r="AH160" s="572"/>
      <c r="AI160" s="572"/>
      <c r="AJ160" s="572"/>
      <c r="AK160" s="572"/>
      <c r="AL160" s="575"/>
      <c r="AM160" s="576"/>
      <c r="AN160" s="576"/>
      <c r="AO160" s="576"/>
      <c r="AP160" s="576"/>
      <c r="AQ160" s="579"/>
      <c r="AR160" s="579"/>
      <c r="AS160" s="579"/>
      <c r="AT160" s="579"/>
      <c r="AU160" s="579"/>
      <c r="AV160" s="579"/>
      <c r="AW160" s="579"/>
      <c r="AX160" s="579"/>
      <c r="AY160" s="579"/>
      <c r="AZ160" s="579"/>
      <c r="BA160" s="579"/>
      <c r="BB160" s="579"/>
      <c r="BC160" s="579"/>
      <c r="BD160" s="579"/>
      <c r="BE160" s="579"/>
      <c r="BF160" s="579"/>
    </row>
    <row r="161" spans="4:83" ht="15" customHeight="1">
      <c r="D161" s="462"/>
      <c r="E161" s="463"/>
      <c r="F161" s="468"/>
      <c r="G161" s="75"/>
      <c r="H161" s="75"/>
      <c r="I161" s="75"/>
      <c r="J161" s="75"/>
      <c r="K161" s="75"/>
      <c r="L161" s="75"/>
      <c r="M161" s="96"/>
      <c r="N161" s="97"/>
      <c r="O161" s="97"/>
      <c r="P161" s="97"/>
      <c r="Q161" s="97"/>
      <c r="R161" s="97"/>
      <c r="S161" s="97"/>
      <c r="T161" s="462"/>
      <c r="U161" s="463"/>
      <c r="V161" s="463"/>
      <c r="W161" s="463"/>
      <c r="X161" s="463"/>
      <c r="Y161" s="463"/>
      <c r="Z161" s="463"/>
      <c r="AA161" s="463"/>
      <c r="AB161" s="463"/>
      <c r="AC161" s="463"/>
      <c r="AD161" s="463"/>
      <c r="AE161" s="463"/>
      <c r="AF161" s="468"/>
      <c r="AG161" s="572"/>
      <c r="AH161" s="572"/>
      <c r="AI161" s="572"/>
      <c r="AJ161" s="572"/>
      <c r="AK161" s="572"/>
      <c r="AL161" s="577"/>
      <c r="AM161" s="578"/>
      <c r="AN161" s="578"/>
      <c r="AO161" s="578"/>
      <c r="AP161" s="578"/>
      <c r="AQ161" s="579"/>
      <c r="AR161" s="579"/>
      <c r="AS161" s="579"/>
      <c r="AT161" s="579"/>
      <c r="AU161" s="579"/>
      <c r="AV161" s="579"/>
      <c r="AW161" s="579"/>
      <c r="AX161" s="579"/>
      <c r="AY161" s="579"/>
      <c r="AZ161" s="579"/>
      <c r="BA161" s="579"/>
      <c r="BB161" s="579"/>
      <c r="BC161" s="579"/>
      <c r="BD161" s="579"/>
      <c r="BE161" s="579"/>
      <c r="BF161" s="579"/>
    </row>
    <row r="162" spans="4:83" ht="12" customHeight="1">
      <c r="D162" s="629" t="s">
        <v>75</v>
      </c>
      <c r="E162" s="630"/>
      <c r="F162" s="630"/>
      <c r="G162" s="297" t="s">
        <v>35</v>
      </c>
      <c r="H162" s="298"/>
      <c r="I162" s="298"/>
      <c r="J162" s="298"/>
      <c r="K162" s="298"/>
      <c r="L162" s="299"/>
      <c r="M162" s="254">
        <f>J28</f>
        <v>0</v>
      </c>
      <c r="N162" s="214"/>
      <c r="O162" s="214"/>
      <c r="P162" s="214"/>
      <c r="Q162" s="214"/>
      <c r="R162" s="214"/>
      <c r="S162" s="136" t="s">
        <v>11</v>
      </c>
      <c r="T162" s="584" t="s">
        <v>76</v>
      </c>
      <c r="U162" s="248"/>
      <c r="V162" s="248"/>
      <c r="W162" s="248"/>
      <c r="X162" s="248"/>
      <c r="Y162" s="248"/>
      <c r="Z162" s="214">
        <f>ROUNDDOWN(M162/3,1)</f>
        <v>0</v>
      </c>
      <c r="AA162" s="214"/>
      <c r="AB162" s="214"/>
      <c r="AC162" s="214"/>
      <c r="AD162" s="148" t="s">
        <v>11</v>
      </c>
      <c r="AE162" s="148"/>
      <c r="AF162" s="160"/>
      <c r="AG162" s="588"/>
      <c r="AH162" s="589"/>
      <c r="AI162" s="589"/>
      <c r="AJ162" s="589"/>
      <c r="AK162" s="226" t="s">
        <v>11</v>
      </c>
      <c r="AL162" s="588"/>
      <c r="AM162" s="589"/>
      <c r="AN162" s="589"/>
      <c r="AO162" s="589"/>
      <c r="AP162" s="291" t="s">
        <v>11</v>
      </c>
      <c r="AQ162" s="580"/>
      <c r="AR162" s="580"/>
      <c r="AS162" s="580"/>
      <c r="AT162" s="580"/>
      <c r="AU162" s="580"/>
      <c r="AV162" s="580"/>
      <c r="AW162" s="580"/>
      <c r="AX162" s="580"/>
      <c r="AY162" s="580"/>
      <c r="AZ162" s="580"/>
      <c r="BA162" s="580"/>
      <c r="BB162" s="580"/>
      <c r="BC162" s="580"/>
      <c r="BD162" s="580"/>
      <c r="BE162" s="580"/>
      <c r="BF162" s="580"/>
    </row>
    <row r="163" spans="4:83" ht="12" customHeight="1">
      <c r="D163" s="631"/>
      <c r="E163" s="632"/>
      <c r="F163" s="632"/>
      <c r="G163" s="297"/>
      <c r="H163" s="298"/>
      <c r="I163" s="298"/>
      <c r="J163" s="298"/>
      <c r="K163" s="298"/>
      <c r="L163" s="299"/>
      <c r="M163" s="582"/>
      <c r="N163" s="583"/>
      <c r="O163" s="583"/>
      <c r="P163" s="583"/>
      <c r="Q163" s="583"/>
      <c r="R163" s="583"/>
      <c r="S163" s="138"/>
      <c r="T163" s="585"/>
      <c r="U163" s="586"/>
      <c r="V163" s="586"/>
      <c r="W163" s="586"/>
      <c r="X163" s="586"/>
      <c r="Y163" s="586"/>
      <c r="Z163" s="583"/>
      <c r="AA163" s="583"/>
      <c r="AB163" s="583"/>
      <c r="AC163" s="583"/>
      <c r="AD163" s="148"/>
      <c r="AE163" s="148"/>
      <c r="AF163" s="160"/>
      <c r="AG163" s="588"/>
      <c r="AH163" s="589"/>
      <c r="AI163" s="589"/>
      <c r="AJ163" s="589"/>
      <c r="AK163" s="226"/>
      <c r="AL163" s="588"/>
      <c r="AM163" s="589"/>
      <c r="AN163" s="589"/>
      <c r="AO163" s="589"/>
      <c r="AP163" s="291"/>
      <c r="AQ163" s="580"/>
      <c r="AR163" s="580"/>
      <c r="AS163" s="580"/>
      <c r="AT163" s="580"/>
      <c r="AU163" s="580"/>
      <c r="AV163" s="580"/>
      <c r="AW163" s="580"/>
      <c r="AX163" s="580"/>
      <c r="AY163" s="580"/>
      <c r="AZ163" s="580"/>
      <c r="BA163" s="580"/>
      <c r="BB163" s="580"/>
      <c r="BC163" s="580"/>
      <c r="BD163" s="580"/>
      <c r="BE163" s="580"/>
      <c r="BF163" s="580"/>
    </row>
    <row r="164" spans="4:83" ht="15" customHeight="1">
      <c r="D164" s="631"/>
      <c r="E164" s="632"/>
      <c r="F164" s="632"/>
      <c r="G164" s="199"/>
      <c r="H164" s="200"/>
      <c r="I164" s="200"/>
      <c r="J164" s="200"/>
      <c r="K164" s="200"/>
      <c r="L164" s="201"/>
      <c r="M164" s="63" t="s">
        <v>169</v>
      </c>
      <c r="N164" s="581"/>
      <c r="O164" s="581"/>
      <c r="P164" s="581"/>
      <c r="Q164" s="581"/>
      <c r="R164" s="266" t="s">
        <v>170</v>
      </c>
      <c r="S164" s="267"/>
      <c r="T164" s="587"/>
      <c r="U164" s="250"/>
      <c r="V164" s="250"/>
      <c r="W164" s="250"/>
      <c r="X164" s="250"/>
      <c r="Y164" s="250"/>
      <c r="Z164" s="215"/>
      <c r="AA164" s="215"/>
      <c r="AB164" s="215"/>
      <c r="AC164" s="215"/>
      <c r="AD164" s="142"/>
      <c r="AE164" s="142"/>
      <c r="AF164" s="218"/>
      <c r="AG164" s="588"/>
      <c r="AH164" s="589"/>
      <c r="AI164" s="589"/>
      <c r="AJ164" s="589"/>
      <c r="AK164" s="226"/>
      <c r="AL164" s="588"/>
      <c r="AM164" s="589"/>
      <c r="AN164" s="589"/>
      <c r="AO164" s="589"/>
      <c r="AP164" s="291"/>
      <c r="AQ164" s="580"/>
      <c r="AR164" s="580"/>
      <c r="AS164" s="580"/>
      <c r="AT164" s="580"/>
      <c r="AU164" s="580"/>
      <c r="AV164" s="580"/>
      <c r="AW164" s="580"/>
      <c r="AX164" s="580"/>
      <c r="AY164" s="580"/>
      <c r="AZ164" s="580"/>
      <c r="BA164" s="580"/>
      <c r="BB164" s="580"/>
      <c r="BC164" s="580"/>
      <c r="BD164" s="580"/>
      <c r="BE164" s="580"/>
      <c r="BF164" s="580"/>
    </row>
    <row r="165" spans="4:83" ht="12" customHeight="1">
      <c r="D165" s="631"/>
      <c r="E165" s="632"/>
      <c r="F165" s="632"/>
      <c r="G165" s="219" t="s">
        <v>77</v>
      </c>
      <c r="H165" s="220"/>
      <c r="I165" s="220"/>
      <c r="J165" s="220"/>
      <c r="K165" s="220"/>
      <c r="L165" s="221"/>
      <c r="M165" s="254">
        <f>J30</f>
        <v>0</v>
      </c>
      <c r="N165" s="214"/>
      <c r="O165" s="214"/>
      <c r="P165" s="214"/>
      <c r="Q165" s="214"/>
      <c r="R165" s="214"/>
      <c r="S165" s="136" t="s">
        <v>11</v>
      </c>
      <c r="T165" s="584" t="s">
        <v>78</v>
      </c>
      <c r="U165" s="248"/>
      <c r="V165" s="248"/>
      <c r="W165" s="248"/>
      <c r="X165" s="248"/>
      <c r="Y165" s="248"/>
      <c r="Z165" s="214">
        <f>ROUNDDOWN(M165/6,1)</f>
        <v>0</v>
      </c>
      <c r="AA165" s="214"/>
      <c r="AB165" s="214"/>
      <c r="AC165" s="214"/>
      <c r="AD165" s="135" t="s">
        <v>11</v>
      </c>
      <c r="AE165" s="135"/>
      <c r="AF165" s="158"/>
      <c r="AG165" s="588"/>
      <c r="AH165" s="589"/>
      <c r="AI165" s="589"/>
      <c r="AJ165" s="589"/>
      <c r="AK165" s="226" t="s">
        <v>11</v>
      </c>
      <c r="AL165" s="588"/>
      <c r="AM165" s="589"/>
      <c r="AN165" s="589"/>
      <c r="AO165" s="589"/>
      <c r="AP165" s="291" t="s">
        <v>11</v>
      </c>
      <c r="AQ165" s="606"/>
      <c r="AR165" s="606"/>
      <c r="AS165" s="606"/>
      <c r="AT165" s="606"/>
      <c r="AU165" s="606"/>
      <c r="AV165" s="606"/>
      <c r="AW165" s="606"/>
      <c r="AX165" s="606"/>
      <c r="AY165" s="580"/>
      <c r="AZ165" s="580"/>
      <c r="BA165" s="580"/>
      <c r="BB165" s="580"/>
      <c r="BC165" s="580"/>
      <c r="BD165" s="580"/>
      <c r="BE165" s="580"/>
      <c r="BF165" s="580"/>
    </row>
    <row r="166" spans="4:83" ht="12" customHeight="1">
      <c r="D166" s="631"/>
      <c r="E166" s="632"/>
      <c r="F166" s="632"/>
      <c r="G166" s="297"/>
      <c r="H166" s="298"/>
      <c r="I166" s="298"/>
      <c r="J166" s="298"/>
      <c r="K166" s="298"/>
      <c r="L166" s="299"/>
      <c r="M166" s="582"/>
      <c r="N166" s="583"/>
      <c r="O166" s="583"/>
      <c r="P166" s="583"/>
      <c r="Q166" s="583"/>
      <c r="R166" s="583"/>
      <c r="S166" s="138"/>
      <c r="T166" s="585"/>
      <c r="U166" s="586"/>
      <c r="V166" s="586"/>
      <c r="W166" s="586"/>
      <c r="X166" s="586"/>
      <c r="Y166" s="586"/>
      <c r="Z166" s="583"/>
      <c r="AA166" s="583"/>
      <c r="AB166" s="583"/>
      <c r="AC166" s="583"/>
      <c r="AD166" s="148"/>
      <c r="AE166" s="148"/>
      <c r="AF166" s="160"/>
      <c r="AG166" s="588"/>
      <c r="AH166" s="589"/>
      <c r="AI166" s="589"/>
      <c r="AJ166" s="589"/>
      <c r="AK166" s="226"/>
      <c r="AL166" s="588"/>
      <c r="AM166" s="589"/>
      <c r="AN166" s="589"/>
      <c r="AO166" s="589"/>
      <c r="AP166" s="291"/>
      <c r="AQ166" s="606"/>
      <c r="AR166" s="606"/>
      <c r="AS166" s="606"/>
      <c r="AT166" s="606"/>
      <c r="AU166" s="606"/>
      <c r="AV166" s="606"/>
      <c r="AW166" s="606"/>
      <c r="AX166" s="606"/>
      <c r="AY166" s="580"/>
      <c r="AZ166" s="580"/>
      <c r="BA166" s="580"/>
      <c r="BB166" s="580"/>
      <c r="BC166" s="580"/>
      <c r="BD166" s="580"/>
      <c r="BE166" s="580"/>
      <c r="BF166" s="580"/>
    </row>
    <row r="167" spans="4:83" ht="15" customHeight="1">
      <c r="D167" s="631"/>
      <c r="E167" s="632"/>
      <c r="F167" s="632"/>
      <c r="G167" s="199"/>
      <c r="H167" s="200"/>
      <c r="I167" s="200"/>
      <c r="J167" s="200"/>
      <c r="K167" s="200"/>
      <c r="L167" s="201"/>
      <c r="M167" s="63" t="s">
        <v>169</v>
      </c>
      <c r="N167" s="581"/>
      <c r="O167" s="581"/>
      <c r="P167" s="581"/>
      <c r="Q167" s="581"/>
      <c r="R167" s="266" t="s">
        <v>170</v>
      </c>
      <c r="S167" s="267"/>
      <c r="T167" s="587"/>
      <c r="U167" s="250"/>
      <c r="V167" s="250"/>
      <c r="W167" s="250"/>
      <c r="X167" s="250"/>
      <c r="Y167" s="250"/>
      <c r="Z167" s="215"/>
      <c r="AA167" s="215"/>
      <c r="AB167" s="215"/>
      <c r="AC167" s="215"/>
      <c r="AD167" s="142"/>
      <c r="AE167" s="142"/>
      <c r="AF167" s="218"/>
      <c r="AG167" s="588"/>
      <c r="AH167" s="589"/>
      <c r="AI167" s="589"/>
      <c r="AJ167" s="589"/>
      <c r="AK167" s="226"/>
      <c r="AL167" s="588"/>
      <c r="AM167" s="589"/>
      <c r="AN167" s="589"/>
      <c r="AO167" s="589"/>
      <c r="AP167" s="291"/>
      <c r="AQ167" s="606"/>
      <c r="AR167" s="606"/>
      <c r="AS167" s="606"/>
      <c r="AT167" s="606"/>
      <c r="AU167" s="606"/>
      <c r="AV167" s="606"/>
      <c r="AW167" s="606"/>
      <c r="AX167" s="606"/>
      <c r="AY167" s="580"/>
      <c r="AZ167" s="580"/>
      <c r="BA167" s="580"/>
      <c r="BB167" s="580"/>
      <c r="BC167" s="580"/>
      <c r="BD167" s="580"/>
      <c r="BE167" s="580"/>
      <c r="BF167" s="580"/>
    </row>
    <row r="168" spans="4:83" ht="12" customHeight="1">
      <c r="D168" s="631"/>
      <c r="E168" s="632"/>
      <c r="F168" s="632"/>
      <c r="G168" s="219" t="s">
        <v>82</v>
      </c>
      <c r="H168" s="220"/>
      <c r="I168" s="220"/>
      <c r="J168" s="220"/>
      <c r="K168" s="220"/>
      <c r="L168" s="221"/>
      <c r="M168" s="254">
        <f>J34</f>
        <v>0</v>
      </c>
      <c r="N168" s="214"/>
      <c r="O168" s="214"/>
      <c r="P168" s="214"/>
      <c r="Q168" s="214"/>
      <c r="R168" s="214"/>
      <c r="S168" s="136" t="s">
        <v>11</v>
      </c>
      <c r="T168" s="602" t="s">
        <v>171</v>
      </c>
      <c r="U168" s="551"/>
      <c r="V168" s="551"/>
      <c r="W168" s="551"/>
      <c r="X168" s="551"/>
      <c r="Y168" s="551"/>
      <c r="Z168" s="214">
        <f>ROUND(Z162+Z165,0)</f>
        <v>0</v>
      </c>
      <c r="AA168" s="214"/>
      <c r="AB168" s="214"/>
      <c r="AC168" s="214"/>
      <c r="AD168" s="135" t="s">
        <v>11</v>
      </c>
      <c r="AE168" s="135"/>
      <c r="AF168" s="136"/>
      <c r="AG168" s="590">
        <f>AG162+AG165</f>
        <v>0</v>
      </c>
      <c r="AH168" s="591"/>
      <c r="AI168" s="591"/>
      <c r="AJ168" s="591"/>
      <c r="AK168" s="226" t="s">
        <v>11</v>
      </c>
      <c r="AL168" s="590">
        <f>AL162+AL165</f>
        <v>0</v>
      </c>
      <c r="AM168" s="591"/>
      <c r="AN168" s="591"/>
      <c r="AO168" s="591"/>
      <c r="AP168" s="291" t="s">
        <v>11</v>
      </c>
      <c r="AQ168" s="600"/>
      <c r="AR168" s="600"/>
      <c r="AS168" s="600"/>
      <c r="AT168" s="600"/>
      <c r="AU168" s="600"/>
      <c r="AV168" s="600"/>
      <c r="AW168" s="600"/>
      <c r="AX168" s="600"/>
      <c r="AY168" s="601">
        <f>AL168*AQ168*1/2</f>
        <v>0</v>
      </c>
      <c r="AZ168" s="601"/>
      <c r="BA168" s="601"/>
      <c r="BB168" s="601"/>
      <c r="BC168" s="601"/>
      <c r="BD168" s="601"/>
      <c r="BE168" s="601"/>
      <c r="BF168" s="601"/>
    </row>
    <row r="169" spans="4:83" ht="12" customHeight="1">
      <c r="D169" s="631"/>
      <c r="E169" s="632"/>
      <c r="F169" s="632"/>
      <c r="G169" s="297"/>
      <c r="H169" s="298"/>
      <c r="I169" s="298"/>
      <c r="J169" s="298"/>
      <c r="K169" s="298"/>
      <c r="L169" s="299"/>
      <c r="M169" s="582"/>
      <c r="N169" s="583"/>
      <c r="O169" s="583"/>
      <c r="P169" s="583"/>
      <c r="Q169" s="583"/>
      <c r="R169" s="583"/>
      <c r="S169" s="138"/>
      <c r="T169" s="603"/>
      <c r="U169" s="553"/>
      <c r="V169" s="553"/>
      <c r="W169" s="553"/>
      <c r="X169" s="553"/>
      <c r="Y169" s="553"/>
      <c r="Z169" s="583"/>
      <c r="AA169" s="583"/>
      <c r="AB169" s="583"/>
      <c r="AC169" s="583"/>
      <c r="AD169" s="148"/>
      <c r="AE169" s="148"/>
      <c r="AF169" s="138"/>
      <c r="AG169" s="590"/>
      <c r="AH169" s="591"/>
      <c r="AI169" s="591"/>
      <c r="AJ169" s="591"/>
      <c r="AK169" s="226"/>
      <c r="AL169" s="590"/>
      <c r="AM169" s="591"/>
      <c r="AN169" s="591"/>
      <c r="AO169" s="591"/>
      <c r="AP169" s="291"/>
      <c r="AQ169" s="600"/>
      <c r="AR169" s="600"/>
      <c r="AS169" s="600"/>
      <c r="AT169" s="600"/>
      <c r="AU169" s="600"/>
      <c r="AV169" s="600"/>
      <c r="AW169" s="600"/>
      <c r="AX169" s="600"/>
      <c r="AY169" s="601"/>
      <c r="AZ169" s="601"/>
      <c r="BA169" s="601"/>
      <c r="BB169" s="601"/>
      <c r="BC169" s="601"/>
      <c r="BD169" s="601"/>
      <c r="BE169" s="601"/>
      <c r="BF169" s="601"/>
    </row>
    <row r="170" spans="4:83" ht="15" customHeight="1" thickBot="1">
      <c r="D170" s="631"/>
      <c r="E170" s="632"/>
      <c r="F170" s="632"/>
      <c r="G170" s="251"/>
      <c r="H170" s="252"/>
      <c r="I170" s="252"/>
      <c r="J170" s="252"/>
      <c r="K170" s="252"/>
      <c r="L170" s="253"/>
      <c r="M170" s="63" t="s">
        <v>169</v>
      </c>
      <c r="N170" s="581"/>
      <c r="O170" s="581"/>
      <c r="P170" s="581"/>
      <c r="Q170" s="581"/>
      <c r="R170" s="266" t="s">
        <v>170</v>
      </c>
      <c r="S170" s="267"/>
      <c r="T170" s="604"/>
      <c r="U170" s="605"/>
      <c r="V170" s="605"/>
      <c r="W170" s="605"/>
      <c r="X170" s="605"/>
      <c r="Y170" s="605"/>
      <c r="Z170" s="256"/>
      <c r="AA170" s="256"/>
      <c r="AB170" s="256"/>
      <c r="AC170" s="256"/>
      <c r="AD170" s="296"/>
      <c r="AE170" s="296"/>
      <c r="AF170" s="257"/>
      <c r="AG170" s="590"/>
      <c r="AH170" s="591"/>
      <c r="AI170" s="591"/>
      <c r="AJ170" s="591"/>
      <c r="AK170" s="226"/>
      <c r="AL170" s="590"/>
      <c r="AM170" s="591"/>
      <c r="AN170" s="591"/>
      <c r="AO170" s="591"/>
      <c r="AP170" s="291"/>
      <c r="AQ170" s="600"/>
      <c r="AR170" s="600"/>
      <c r="AS170" s="600"/>
      <c r="AT170" s="600"/>
      <c r="AU170" s="600"/>
      <c r="AV170" s="600"/>
      <c r="AW170" s="600"/>
      <c r="AX170" s="600"/>
      <c r="AY170" s="601"/>
      <c r="AZ170" s="601"/>
      <c r="BA170" s="601"/>
      <c r="BB170" s="601"/>
      <c r="BC170" s="601"/>
      <c r="BD170" s="601"/>
      <c r="BE170" s="601"/>
      <c r="BF170" s="601"/>
    </row>
    <row r="171" spans="4:83" ht="15" customHeight="1">
      <c r="D171" s="631"/>
      <c r="E171" s="632"/>
      <c r="F171" s="632"/>
      <c r="G171" s="592" t="s">
        <v>84</v>
      </c>
      <c r="H171" s="593"/>
      <c r="I171" s="593"/>
      <c r="J171" s="593"/>
      <c r="K171" s="593"/>
      <c r="L171" s="594"/>
      <c r="M171" s="596" t="s">
        <v>85</v>
      </c>
      <c r="N171" s="597"/>
      <c r="O171" s="597"/>
      <c r="P171" s="597"/>
      <c r="Q171" s="597"/>
      <c r="R171" s="597"/>
      <c r="S171" s="597"/>
      <c r="T171" s="597"/>
      <c r="U171" s="597"/>
      <c r="V171" s="597"/>
      <c r="W171" s="597"/>
      <c r="X171" s="597"/>
      <c r="Y171" s="597"/>
      <c r="Z171" s="635">
        <f>Z168+1</f>
        <v>1</v>
      </c>
      <c r="AA171" s="635"/>
      <c r="AB171" s="635"/>
      <c r="AC171" s="635"/>
      <c r="AD171" s="613" t="s">
        <v>11</v>
      </c>
      <c r="AE171" s="613"/>
      <c r="AF171" s="615" t="s">
        <v>172</v>
      </c>
      <c r="AG171" s="17"/>
    </row>
    <row r="172" spans="4:83" ht="15" customHeight="1" thickBot="1">
      <c r="D172" s="631"/>
      <c r="E172" s="632"/>
      <c r="F172" s="632"/>
      <c r="G172" s="595"/>
      <c r="H172" s="252"/>
      <c r="I172" s="252"/>
      <c r="J172" s="252"/>
      <c r="K172" s="252"/>
      <c r="L172" s="253"/>
      <c r="M172" s="598"/>
      <c r="N172" s="599"/>
      <c r="O172" s="599"/>
      <c r="P172" s="599"/>
      <c r="Q172" s="599"/>
      <c r="R172" s="599"/>
      <c r="S172" s="599"/>
      <c r="T172" s="599"/>
      <c r="U172" s="599"/>
      <c r="V172" s="599"/>
      <c r="W172" s="599"/>
      <c r="X172" s="599"/>
      <c r="Y172" s="599"/>
      <c r="Z172" s="304"/>
      <c r="AA172" s="304"/>
      <c r="AB172" s="304"/>
      <c r="AC172" s="304"/>
      <c r="AD172" s="614"/>
      <c r="AE172" s="614"/>
      <c r="AF172" s="616"/>
      <c r="BN172" s="4"/>
      <c r="BO172" s="4"/>
      <c r="BP172" s="4"/>
      <c r="BQ172" s="4"/>
      <c r="BR172" s="4"/>
      <c r="BS172" s="4"/>
      <c r="BT172" s="4"/>
      <c r="BU172" s="4"/>
      <c r="BV172" s="4"/>
      <c r="BW172" s="4"/>
      <c r="BX172" s="4"/>
      <c r="BY172" s="4"/>
      <c r="BZ172" s="4"/>
      <c r="CA172" s="4"/>
      <c r="CB172" s="4"/>
      <c r="CC172" s="4"/>
      <c r="CD172" s="4"/>
      <c r="CE172" s="4"/>
    </row>
    <row r="173" spans="4:83" ht="15" customHeight="1">
      <c r="D173" s="631"/>
      <c r="E173" s="632"/>
      <c r="F173" s="632"/>
      <c r="G173" s="636" t="s">
        <v>87</v>
      </c>
      <c r="H173" s="637"/>
      <c r="I173" s="637"/>
      <c r="J173" s="637"/>
      <c r="K173" s="637"/>
      <c r="L173" s="637"/>
      <c r="M173" s="637"/>
      <c r="N173" s="637"/>
      <c r="O173" s="637"/>
      <c r="P173" s="637"/>
      <c r="Q173" s="637"/>
      <c r="R173" s="637"/>
      <c r="S173" s="637"/>
      <c r="T173" s="637"/>
      <c r="U173" s="637"/>
      <c r="V173" s="637"/>
      <c r="W173" s="637"/>
      <c r="X173" s="637"/>
      <c r="Y173" s="637"/>
      <c r="Z173" s="290">
        <f>AR38</f>
        <v>0</v>
      </c>
      <c r="AA173" s="290"/>
      <c r="AB173" s="290"/>
      <c r="AC173" s="290"/>
      <c r="AD173" s="613" t="s">
        <v>11</v>
      </c>
      <c r="AE173" s="613"/>
      <c r="AF173" s="625" t="s">
        <v>88</v>
      </c>
      <c r="AG173" s="19"/>
      <c r="AH173" s="19"/>
      <c r="AI173" s="19"/>
      <c r="AJ173" s="4"/>
      <c r="AK173" s="4"/>
      <c r="AL173" s="4"/>
      <c r="AM173" s="4"/>
      <c r="AN173" s="4"/>
      <c r="AO173" s="4"/>
      <c r="AP173" s="4"/>
      <c r="AQ173" s="4"/>
      <c r="AR173" s="4"/>
      <c r="AS173" s="4"/>
      <c r="AT173" s="4"/>
      <c r="BN173" s="4"/>
      <c r="BO173" s="4"/>
      <c r="BP173" s="4"/>
      <c r="BQ173" s="4"/>
      <c r="BR173" s="4"/>
      <c r="BS173" s="4"/>
      <c r="BT173" s="4"/>
      <c r="BU173" s="4"/>
      <c r="BV173" s="4"/>
      <c r="BW173" s="4"/>
      <c r="BX173" s="4"/>
      <c r="BY173" s="4"/>
      <c r="BZ173" s="4"/>
      <c r="CA173" s="4"/>
      <c r="CB173" s="4"/>
      <c r="CC173" s="4"/>
      <c r="CD173" s="4"/>
      <c r="CE173" s="4"/>
    </row>
    <row r="174" spans="4:83" ht="15" customHeight="1" thickBot="1">
      <c r="D174" s="631"/>
      <c r="E174" s="632"/>
      <c r="F174" s="632"/>
      <c r="G174" s="638"/>
      <c r="H174" s="639"/>
      <c r="I174" s="639"/>
      <c r="J174" s="639"/>
      <c r="K174" s="639"/>
      <c r="L174" s="639"/>
      <c r="M174" s="639"/>
      <c r="N174" s="639"/>
      <c r="O174" s="639"/>
      <c r="P174" s="639"/>
      <c r="Q174" s="639"/>
      <c r="R174" s="639"/>
      <c r="S174" s="639"/>
      <c r="T174" s="639"/>
      <c r="U174" s="639"/>
      <c r="V174" s="639"/>
      <c r="W174" s="639"/>
      <c r="X174" s="639"/>
      <c r="Y174" s="639"/>
      <c r="Z174" s="640"/>
      <c r="AA174" s="640"/>
      <c r="AB174" s="640"/>
      <c r="AC174" s="640"/>
      <c r="AD174" s="135"/>
      <c r="AE174" s="135"/>
      <c r="AF174" s="136"/>
      <c r="AG174" s="19"/>
      <c r="AH174" s="19"/>
      <c r="AI174" s="19"/>
      <c r="AJ174" s="4"/>
      <c r="AK174" s="4"/>
      <c r="AL174" s="4"/>
      <c r="AM174" s="4"/>
      <c r="AN174" s="4"/>
      <c r="AO174" s="4"/>
      <c r="AP174" s="4"/>
      <c r="AQ174" s="4"/>
      <c r="AR174" s="4"/>
      <c r="AS174" s="4"/>
      <c r="AT174" s="4"/>
      <c r="BN174" s="4"/>
      <c r="BO174" s="4"/>
      <c r="BP174" s="4"/>
      <c r="BQ174" s="4"/>
      <c r="BR174" s="4"/>
      <c r="BS174" s="4"/>
      <c r="BT174" s="4"/>
      <c r="BU174" s="4"/>
      <c r="BV174" s="4"/>
      <c r="BW174" s="4"/>
      <c r="BX174" s="4"/>
      <c r="BY174" s="4"/>
      <c r="BZ174" s="4"/>
      <c r="CA174" s="4"/>
      <c r="CB174" s="4"/>
      <c r="CC174" s="4"/>
      <c r="CD174" s="4"/>
      <c r="CE174" s="4"/>
    </row>
    <row r="175" spans="4:83" ht="15" customHeight="1">
      <c r="D175" s="631"/>
      <c r="E175" s="632"/>
      <c r="F175" s="632"/>
      <c r="G175" s="607" t="s">
        <v>173</v>
      </c>
      <c r="H175" s="608"/>
      <c r="I175" s="608"/>
      <c r="J175" s="608"/>
      <c r="K175" s="608"/>
      <c r="L175" s="608"/>
      <c r="M175" s="608"/>
      <c r="N175" s="608"/>
      <c r="O175" s="608"/>
      <c r="P175" s="608"/>
      <c r="Q175" s="608"/>
      <c r="R175" s="608"/>
      <c r="S175" s="608"/>
      <c r="T175" s="608"/>
      <c r="U175" s="608"/>
      <c r="V175" s="608"/>
      <c r="W175" s="608"/>
      <c r="X175" s="608"/>
      <c r="Y175" s="608"/>
      <c r="Z175" s="611">
        <f>Z171+Z173</f>
        <v>1</v>
      </c>
      <c r="AA175" s="611"/>
      <c r="AB175" s="611"/>
      <c r="AC175" s="611"/>
      <c r="AD175" s="613" t="s">
        <v>11</v>
      </c>
      <c r="AE175" s="613"/>
      <c r="AF175" s="615" t="s">
        <v>174</v>
      </c>
      <c r="AG175" s="19"/>
      <c r="AH175" s="19"/>
      <c r="AI175" s="19"/>
      <c r="AJ175" s="4"/>
      <c r="AK175" s="4"/>
      <c r="AL175" s="4"/>
      <c r="AM175" s="4"/>
      <c r="AN175" s="4"/>
      <c r="AO175" s="4"/>
      <c r="AP175" s="4"/>
      <c r="AQ175" s="4"/>
      <c r="AR175" s="4"/>
      <c r="AS175" s="4"/>
      <c r="AT175" s="4"/>
      <c r="BN175" s="4"/>
      <c r="BO175" s="4"/>
      <c r="BP175" s="4"/>
      <c r="BQ175" s="4"/>
      <c r="BR175" s="4"/>
      <c r="BS175" s="4"/>
      <c r="BT175" s="4"/>
      <c r="BU175" s="4"/>
      <c r="BV175" s="4"/>
      <c r="BW175" s="4"/>
      <c r="BX175" s="4"/>
      <c r="BY175" s="4"/>
      <c r="BZ175" s="4"/>
      <c r="CA175" s="4"/>
      <c r="CB175" s="4"/>
      <c r="CC175" s="4"/>
      <c r="CD175" s="4"/>
      <c r="CE175" s="4"/>
    </row>
    <row r="176" spans="4:83" ht="15" customHeight="1" thickBot="1">
      <c r="D176" s="633"/>
      <c r="E176" s="634"/>
      <c r="F176" s="634"/>
      <c r="G176" s="609"/>
      <c r="H176" s="610"/>
      <c r="I176" s="610"/>
      <c r="J176" s="610"/>
      <c r="K176" s="610"/>
      <c r="L176" s="610"/>
      <c r="M176" s="610"/>
      <c r="N176" s="610"/>
      <c r="O176" s="610"/>
      <c r="P176" s="610"/>
      <c r="Q176" s="610"/>
      <c r="R176" s="610"/>
      <c r="S176" s="610"/>
      <c r="T176" s="610"/>
      <c r="U176" s="610"/>
      <c r="V176" s="610"/>
      <c r="W176" s="610"/>
      <c r="X176" s="610"/>
      <c r="Y176" s="610"/>
      <c r="Z176" s="612"/>
      <c r="AA176" s="612"/>
      <c r="AB176" s="612"/>
      <c r="AC176" s="612"/>
      <c r="AD176" s="614"/>
      <c r="AE176" s="614"/>
      <c r="AF176" s="616"/>
      <c r="AG176" s="19"/>
      <c r="AH176" s="19"/>
      <c r="AI176" s="19"/>
      <c r="AJ176" s="4"/>
      <c r="AK176" s="4"/>
      <c r="AL176" s="4"/>
      <c r="AM176" s="4"/>
      <c r="AN176" s="4"/>
      <c r="AO176" s="4"/>
      <c r="AP176" s="4"/>
      <c r="AQ176" s="4"/>
      <c r="AR176" s="4"/>
      <c r="AS176" s="4"/>
      <c r="AT176" s="4"/>
      <c r="BN176" s="4"/>
      <c r="BO176" s="4"/>
      <c r="BP176" s="4"/>
      <c r="BQ176" s="4"/>
      <c r="BR176" s="4"/>
      <c r="BS176" s="4"/>
      <c r="BT176" s="4"/>
      <c r="BU176" s="4"/>
      <c r="BV176" s="4"/>
      <c r="BW176" s="4"/>
      <c r="BX176" s="4"/>
      <c r="BY176" s="4"/>
      <c r="BZ176" s="4"/>
      <c r="CA176" s="4"/>
      <c r="CB176" s="4"/>
      <c r="CC176" s="4"/>
      <c r="CD176" s="4"/>
      <c r="CE176" s="4"/>
    </row>
    <row r="177" spans="4:83" ht="15" customHeight="1">
      <c r="D177" s="617" t="s">
        <v>92</v>
      </c>
      <c r="E177" s="617"/>
      <c r="F177" s="617"/>
      <c r="G177" s="619" t="s">
        <v>175</v>
      </c>
      <c r="H177" s="620"/>
      <c r="I177" s="620"/>
      <c r="J177" s="620"/>
      <c r="K177" s="620"/>
      <c r="L177" s="620"/>
      <c r="M177" s="620"/>
      <c r="N177" s="620"/>
      <c r="O177" s="620"/>
      <c r="P177" s="620"/>
      <c r="Q177" s="620"/>
      <c r="R177" s="620"/>
      <c r="S177" s="620"/>
      <c r="T177" s="620"/>
      <c r="U177" s="620"/>
      <c r="V177" s="620"/>
      <c r="W177" s="620"/>
      <c r="X177" s="620"/>
      <c r="Y177" s="621"/>
      <c r="Z177" s="215">
        <f>AR42</f>
        <v>0</v>
      </c>
      <c r="AA177" s="215"/>
      <c r="AB177" s="215"/>
      <c r="AC177" s="215"/>
      <c r="AD177" s="142" t="s">
        <v>11</v>
      </c>
      <c r="AE177" s="142"/>
      <c r="AF177" s="625" t="s">
        <v>94</v>
      </c>
      <c r="BN177" s="4"/>
      <c r="BO177" s="29"/>
      <c r="BP177" s="29"/>
      <c r="BQ177" s="29"/>
      <c r="BR177" s="29"/>
      <c r="BS177" s="29"/>
      <c r="BT177" s="29"/>
      <c r="BU177" s="29"/>
      <c r="BV177" s="29"/>
      <c r="BW177" s="29"/>
      <c r="BX177" s="29"/>
      <c r="BY177" s="29"/>
      <c r="BZ177" s="29"/>
      <c r="CA177" s="29"/>
      <c r="CB177" s="29"/>
      <c r="CC177" s="29"/>
      <c r="CD177" s="29"/>
      <c r="CE177" s="29"/>
    </row>
    <row r="178" spans="4:83" ht="15" customHeight="1">
      <c r="D178" s="617"/>
      <c r="E178" s="617"/>
      <c r="F178" s="617"/>
      <c r="G178" s="622"/>
      <c r="H178" s="623"/>
      <c r="I178" s="623"/>
      <c r="J178" s="623"/>
      <c r="K178" s="623"/>
      <c r="L178" s="623"/>
      <c r="M178" s="623"/>
      <c r="N178" s="623"/>
      <c r="O178" s="623"/>
      <c r="P178" s="623"/>
      <c r="Q178" s="623"/>
      <c r="R178" s="623"/>
      <c r="S178" s="623"/>
      <c r="T178" s="623"/>
      <c r="U178" s="623"/>
      <c r="V178" s="623"/>
      <c r="W178" s="623"/>
      <c r="X178" s="623"/>
      <c r="Y178" s="624"/>
      <c r="Z178" s="240"/>
      <c r="AA178" s="240"/>
      <c r="AB178" s="240"/>
      <c r="AC178" s="240"/>
      <c r="AD178" s="291"/>
      <c r="AE178" s="291"/>
      <c r="AF178" s="226"/>
      <c r="BN178" s="4"/>
      <c r="BO178" s="37"/>
      <c r="BP178" s="37"/>
      <c r="BQ178" s="37"/>
      <c r="BR178" s="4"/>
      <c r="BS178" s="4"/>
      <c r="BT178" s="4"/>
      <c r="BU178" s="4"/>
      <c r="BV178" s="4"/>
      <c r="BW178" s="4"/>
      <c r="BX178" s="64"/>
      <c r="BY178" s="5"/>
      <c r="BZ178" s="5"/>
      <c r="CA178" s="5"/>
      <c r="CB178" s="5"/>
      <c r="CC178" s="5"/>
      <c r="CD178" s="5"/>
      <c r="CE178" s="5"/>
    </row>
    <row r="179" spans="4:83" ht="15" customHeight="1">
      <c r="D179" s="617"/>
      <c r="E179" s="617"/>
      <c r="F179" s="617"/>
      <c r="G179" s="626" t="s">
        <v>176</v>
      </c>
      <c r="H179" s="627"/>
      <c r="I179" s="627"/>
      <c r="J179" s="627"/>
      <c r="K179" s="627"/>
      <c r="L179" s="627"/>
      <c r="M179" s="627"/>
      <c r="N179" s="627"/>
      <c r="O179" s="627"/>
      <c r="P179" s="627"/>
      <c r="Q179" s="627"/>
      <c r="R179" s="627"/>
      <c r="S179" s="627"/>
      <c r="T179" s="627"/>
      <c r="U179" s="627"/>
      <c r="V179" s="627"/>
      <c r="W179" s="627"/>
      <c r="X179" s="627"/>
      <c r="Y179" s="627"/>
      <c r="Z179" s="240">
        <f>AR44</f>
        <v>0</v>
      </c>
      <c r="AA179" s="240"/>
      <c r="AB179" s="240"/>
      <c r="AC179" s="240"/>
      <c r="AD179" s="291" t="s">
        <v>11</v>
      </c>
      <c r="AE179" s="291"/>
      <c r="AF179" s="226" t="s">
        <v>96</v>
      </c>
      <c r="AH179" s="30"/>
      <c r="AI179" s="30"/>
      <c r="AJ179" s="30"/>
      <c r="AK179" s="13"/>
      <c r="AL179" s="13"/>
      <c r="AM179" s="13"/>
      <c r="AN179" s="13"/>
      <c r="AO179" s="13"/>
      <c r="AP179" s="13"/>
      <c r="AQ179" s="65"/>
      <c r="AR179" s="8"/>
      <c r="AS179" s="8"/>
      <c r="AT179" s="8"/>
      <c r="AU179" s="8"/>
      <c r="AV179" s="8"/>
      <c r="AW179" s="8"/>
      <c r="AX179" s="8"/>
      <c r="BN179" s="4"/>
      <c r="BO179" s="37"/>
      <c r="BP179" s="37"/>
      <c r="BQ179" s="37"/>
      <c r="BR179" s="4"/>
      <c r="BS179" s="4"/>
      <c r="BT179" s="4"/>
      <c r="BU179" s="4"/>
      <c r="BV179" s="4"/>
      <c r="BW179" s="4"/>
      <c r="BX179" s="64"/>
      <c r="BY179" s="5"/>
      <c r="BZ179" s="5"/>
      <c r="CA179" s="5"/>
      <c r="CB179" s="5"/>
      <c r="CC179" s="5"/>
      <c r="CD179" s="5"/>
      <c r="CE179" s="5"/>
    </row>
    <row r="180" spans="4:83" ht="15" customHeight="1" thickBot="1">
      <c r="D180" s="618"/>
      <c r="E180" s="618"/>
      <c r="F180" s="618"/>
      <c r="G180" s="628"/>
      <c r="H180" s="628"/>
      <c r="I180" s="628"/>
      <c r="J180" s="628"/>
      <c r="K180" s="628"/>
      <c r="L180" s="628"/>
      <c r="M180" s="628"/>
      <c r="N180" s="628"/>
      <c r="O180" s="628"/>
      <c r="P180" s="628"/>
      <c r="Q180" s="628"/>
      <c r="R180" s="628"/>
      <c r="S180" s="628"/>
      <c r="T180" s="628"/>
      <c r="U180" s="628"/>
      <c r="V180" s="628"/>
      <c r="W180" s="628"/>
      <c r="X180" s="628"/>
      <c r="Y180" s="628"/>
      <c r="Z180" s="214"/>
      <c r="AA180" s="214"/>
      <c r="AB180" s="214"/>
      <c r="AC180" s="214"/>
      <c r="AD180" s="135"/>
      <c r="AE180" s="135"/>
      <c r="AF180" s="295"/>
      <c r="AH180" s="30"/>
      <c r="AI180" s="30"/>
      <c r="AJ180" s="30"/>
      <c r="AK180" s="13"/>
      <c r="AL180" s="13"/>
      <c r="AM180" s="13"/>
      <c r="AN180" s="13"/>
      <c r="AO180" s="13"/>
      <c r="AP180" s="13"/>
      <c r="AQ180" s="65"/>
      <c r="AR180" s="8"/>
      <c r="AS180" s="8"/>
      <c r="AT180" s="8"/>
      <c r="AU180" s="8"/>
      <c r="AV180" s="8"/>
      <c r="AW180" s="8"/>
      <c r="AX180" s="8"/>
    </row>
    <row r="181" spans="4:83" ht="15" customHeight="1">
      <c r="D181" s="645" t="s">
        <v>177</v>
      </c>
      <c r="E181" s="646"/>
      <c r="F181" s="646"/>
      <c r="G181" s="646"/>
      <c r="H181" s="646"/>
      <c r="I181" s="646"/>
      <c r="J181" s="646"/>
      <c r="K181" s="646"/>
      <c r="L181" s="646"/>
      <c r="M181" s="646"/>
      <c r="N181" s="646"/>
      <c r="O181" s="646"/>
      <c r="P181" s="646"/>
      <c r="Q181" s="646"/>
      <c r="R181" s="646"/>
      <c r="S181" s="646"/>
      <c r="T181" s="646"/>
      <c r="U181" s="646"/>
      <c r="V181" s="646"/>
      <c r="W181" s="646"/>
      <c r="X181" s="646"/>
      <c r="Y181" s="646"/>
      <c r="Z181" s="635">
        <f>Z175+Z177+Z179</f>
        <v>1</v>
      </c>
      <c r="AA181" s="635"/>
      <c r="AB181" s="635"/>
      <c r="AC181" s="635"/>
      <c r="AD181" s="613" t="s">
        <v>11</v>
      </c>
      <c r="AE181" s="613"/>
      <c r="AF181" s="615" t="s">
        <v>178</v>
      </c>
      <c r="AH181" s="30"/>
      <c r="AI181" s="30"/>
      <c r="AJ181" s="30"/>
      <c r="AK181" s="13"/>
      <c r="AL181" s="13"/>
      <c r="AM181" s="13"/>
      <c r="AN181" s="13"/>
      <c r="AO181" s="13"/>
      <c r="AP181" s="13"/>
      <c r="AQ181" s="65"/>
      <c r="AR181" s="8"/>
      <c r="AS181" s="8"/>
      <c r="AT181" s="8"/>
      <c r="AU181" s="8"/>
      <c r="AV181" s="8"/>
      <c r="AW181" s="8"/>
      <c r="AX181" s="8"/>
    </row>
    <row r="182" spans="4:83" ht="15" customHeight="1" thickBot="1">
      <c r="D182" s="647"/>
      <c r="E182" s="648"/>
      <c r="F182" s="648"/>
      <c r="G182" s="648"/>
      <c r="H182" s="648"/>
      <c r="I182" s="648"/>
      <c r="J182" s="648"/>
      <c r="K182" s="648"/>
      <c r="L182" s="648"/>
      <c r="M182" s="648"/>
      <c r="N182" s="648"/>
      <c r="O182" s="648"/>
      <c r="P182" s="648"/>
      <c r="Q182" s="648"/>
      <c r="R182" s="648"/>
      <c r="S182" s="648"/>
      <c r="T182" s="648"/>
      <c r="U182" s="648"/>
      <c r="V182" s="648"/>
      <c r="W182" s="648"/>
      <c r="X182" s="648"/>
      <c r="Y182" s="648"/>
      <c r="Z182" s="304"/>
      <c r="AA182" s="304"/>
      <c r="AB182" s="304"/>
      <c r="AC182" s="304"/>
      <c r="AD182" s="614"/>
      <c r="AE182" s="614"/>
      <c r="AF182" s="616"/>
      <c r="AH182" s="30"/>
      <c r="AI182" s="30"/>
      <c r="AJ182" s="30"/>
      <c r="AK182" s="13"/>
      <c r="AL182" s="13"/>
      <c r="AM182" s="13"/>
      <c r="AN182" s="13"/>
      <c r="AO182" s="13"/>
      <c r="AP182" s="13"/>
      <c r="AQ182" s="65"/>
      <c r="AR182" s="8"/>
      <c r="AS182" s="8"/>
      <c r="AT182" s="8"/>
      <c r="AU182" s="8"/>
      <c r="AV182" s="8"/>
      <c r="AW182" s="8"/>
      <c r="AX182" s="8"/>
    </row>
    <row r="183" spans="4:83" ht="27" customHeight="1">
      <c r="D183" s="641" t="s">
        <v>179</v>
      </c>
      <c r="E183" s="641"/>
      <c r="F183" s="641"/>
      <c r="G183" s="641"/>
      <c r="H183" s="641"/>
      <c r="I183" s="641"/>
      <c r="J183" s="641"/>
      <c r="K183" s="641"/>
      <c r="L183" s="641"/>
      <c r="M183" s="641"/>
      <c r="N183" s="641"/>
      <c r="O183" s="641"/>
      <c r="P183" s="641"/>
      <c r="Q183" s="641"/>
      <c r="R183" s="641"/>
      <c r="S183" s="641"/>
      <c r="T183" s="641"/>
      <c r="U183" s="641"/>
      <c r="V183" s="641"/>
      <c r="W183" s="641"/>
      <c r="X183" s="641"/>
      <c r="Y183" s="641"/>
      <c r="Z183" s="641"/>
      <c r="AA183" s="641"/>
      <c r="AB183" s="641"/>
      <c r="AC183" s="641"/>
      <c r="AD183" s="641"/>
      <c r="AE183" s="641"/>
      <c r="AF183" s="641"/>
      <c r="AG183" s="641"/>
      <c r="AH183" s="641"/>
      <c r="AI183" s="641"/>
      <c r="AJ183" s="641"/>
      <c r="AK183" s="641"/>
      <c r="AL183" s="641"/>
      <c r="AM183" s="641"/>
      <c r="AN183" s="641"/>
      <c r="AO183" s="641"/>
      <c r="AP183" s="641"/>
      <c r="AQ183" s="641"/>
      <c r="AR183" s="641"/>
      <c r="AS183" s="641"/>
      <c r="AT183" s="641"/>
      <c r="AU183" s="641"/>
      <c r="AV183" s="641"/>
      <c r="AW183" s="641"/>
      <c r="AX183" s="641"/>
      <c r="AY183" s="641"/>
      <c r="AZ183" s="641"/>
      <c r="BA183" s="641"/>
      <c r="BB183" s="641"/>
      <c r="BC183" s="641"/>
      <c r="BD183" s="641"/>
      <c r="BE183" s="641"/>
      <c r="BF183" s="641"/>
    </row>
    <row r="184" spans="4:83" ht="27" customHeight="1">
      <c r="D184" s="642" t="s">
        <v>180</v>
      </c>
      <c r="E184" s="642"/>
      <c r="F184" s="642"/>
      <c r="G184" s="642"/>
      <c r="H184" s="642"/>
      <c r="I184" s="642"/>
      <c r="J184" s="642"/>
      <c r="K184" s="642"/>
      <c r="L184" s="642"/>
      <c r="M184" s="642"/>
      <c r="N184" s="642"/>
      <c r="O184" s="642"/>
      <c r="P184" s="642"/>
      <c r="Q184" s="642"/>
      <c r="R184" s="642"/>
      <c r="S184" s="642"/>
      <c r="T184" s="642"/>
      <c r="U184" s="642"/>
      <c r="V184" s="642"/>
      <c r="W184" s="642"/>
      <c r="X184" s="642"/>
      <c r="Y184" s="642"/>
      <c r="Z184" s="642"/>
      <c r="AA184" s="642"/>
      <c r="AB184" s="642"/>
      <c r="AC184" s="642"/>
      <c r="AD184" s="642"/>
      <c r="AE184" s="642"/>
      <c r="AF184" s="642"/>
      <c r="AG184" s="642"/>
      <c r="AH184" s="642"/>
      <c r="AI184" s="642"/>
      <c r="AJ184" s="642"/>
      <c r="AK184" s="642"/>
      <c r="AL184" s="642"/>
      <c r="AM184" s="642"/>
      <c r="AN184" s="642"/>
      <c r="AO184" s="642"/>
      <c r="AP184" s="642"/>
      <c r="AQ184" s="642"/>
      <c r="AR184" s="642"/>
      <c r="AS184" s="642"/>
      <c r="AT184" s="642"/>
      <c r="AU184" s="642"/>
      <c r="AV184" s="642"/>
      <c r="AW184" s="642"/>
      <c r="AX184" s="642"/>
      <c r="AY184" s="642"/>
      <c r="AZ184" s="642"/>
      <c r="BA184" s="642"/>
      <c r="BB184" s="642"/>
      <c r="BC184" s="642"/>
      <c r="BD184" s="642"/>
      <c r="BE184" s="642"/>
      <c r="BF184" s="642"/>
    </row>
    <row r="185" spans="4:83" ht="27" customHeight="1">
      <c r="D185" s="643" t="s">
        <v>181</v>
      </c>
      <c r="E185" s="643"/>
      <c r="F185" s="643"/>
      <c r="G185" s="643"/>
      <c r="H185" s="643"/>
      <c r="I185" s="643"/>
      <c r="J185" s="643"/>
      <c r="K185" s="643"/>
      <c r="L185" s="643"/>
      <c r="M185" s="643"/>
      <c r="N185" s="643"/>
      <c r="O185" s="643"/>
      <c r="P185" s="643"/>
      <c r="Q185" s="643"/>
      <c r="R185" s="643"/>
      <c r="S185" s="643"/>
      <c r="T185" s="643"/>
      <c r="U185" s="643"/>
      <c r="V185" s="643"/>
      <c r="W185" s="643"/>
      <c r="X185" s="643"/>
      <c r="Y185" s="643"/>
      <c r="Z185" s="643"/>
      <c r="AA185" s="643"/>
      <c r="AB185" s="643"/>
      <c r="AC185" s="643"/>
      <c r="AD185" s="643"/>
      <c r="AE185" s="643"/>
      <c r="AF185" s="643"/>
      <c r="AG185" s="643"/>
      <c r="AH185" s="643"/>
      <c r="AI185" s="643"/>
      <c r="AJ185" s="643"/>
      <c r="AK185" s="643"/>
      <c r="AL185" s="643"/>
      <c r="AM185" s="643"/>
      <c r="AN185" s="643"/>
      <c r="AO185" s="643"/>
      <c r="AP185" s="643"/>
      <c r="AQ185" s="643"/>
      <c r="AR185" s="643"/>
      <c r="AS185" s="643"/>
      <c r="AT185" s="643"/>
      <c r="AU185" s="643"/>
      <c r="AV185" s="643"/>
      <c r="AW185" s="643"/>
      <c r="AX185" s="643"/>
      <c r="AY185" s="643"/>
      <c r="AZ185" s="643"/>
      <c r="BA185" s="643"/>
      <c r="BB185" s="643"/>
      <c r="BC185" s="643"/>
      <c r="BD185" s="643"/>
      <c r="BE185" s="643"/>
      <c r="BF185" s="643"/>
    </row>
    <row r="186" spans="4:83" ht="15" customHeight="1">
      <c r="D186" s="644" t="s">
        <v>182</v>
      </c>
      <c r="E186" s="644"/>
      <c r="F186" s="644"/>
      <c r="G186" s="644"/>
      <c r="H186" s="644"/>
      <c r="I186" s="644"/>
      <c r="J186" s="644"/>
      <c r="K186" s="644"/>
      <c r="L186" s="644"/>
      <c r="M186" s="644"/>
      <c r="N186" s="644"/>
      <c r="O186" s="644"/>
      <c r="P186" s="644"/>
      <c r="Q186" s="644"/>
      <c r="R186" s="644"/>
      <c r="S186" s="644"/>
      <c r="T186" s="644"/>
      <c r="U186" s="644"/>
      <c r="V186" s="644"/>
      <c r="W186" s="644"/>
      <c r="X186" s="644"/>
      <c r="Y186" s="644"/>
      <c r="Z186" s="644"/>
      <c r="AA186" s="644"/>
      <c r="AB186" s="644"/>
      <c r="AC186" s="644"/>
      <c r="AD186" s="644"/>
      <c r="AE186" s="644"/>
      <c r="AF186" s="644"/>
      <c r="AG186" s="644"/>
      <c r="AH186" s="644"/>
      <c r="AI186" s="644"/>
      <c r="AJ186" s="644"/>
      <c r="AK186" s="644"/>
      <c r="AL186" s="644"/>
      <c r="AM186" s="644"/>
      <c r="AN186" s="644"/>
      <c r="AO186" s="644"/>
      <c r="AP186" s="644"/>
      <c r="AQ186" s="644"/>
      <c r="AR186" s="644"/>
      <c r="AS186" s="644"/>
      <c r="AT186" s="644"/>
      <c r="AU186" s="644"/>
      <c r="AV186" s="644"/>
      <c r="AW186" s="644"/>
      <c r="AX186" s="644"/>
      <c r="AY186" s="644"/>
      <c r="AZ186" s="644"/>
      <c r="BA186" s="644"/>
      <c r="BB186" s="644"/>
      <c r="BC186" s="644"/>
      <c r="BD186" s="644"/>
      <c r="BE186" s="644"/>
      <c r="BF186" s="644"/>
    </row>
    <row r="187" spans="4:83" ht="15" customHeight="1"/>
    <row r="188" spans="4:83" ht="15" customHeight="1"/>
    <row r="189" spans="4:83" ht="15" customHeight="1"/>
    <row r="190" spans="4:83" ht="15" customHeight="1"/>
    <row r="191" spans="4:83" ht="15" customHeight="1"/>
    <row r="192" spans="4:83"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sheetData>
  <sheetProtection formatCells="0" formatRows="0" insertRows="0" selectLockedCells="1"/>
  <mergeCells count="404">
    <mergeCell ref="D183:BF183"/>
    <mergeCell ref="D184:BF184"/>
    <mergeCell ref="D185:BF185"/>
    <mergeCell ref="D186:BF186"/>
    <mergeCell ref="Z179:AC180"/>
    <mergeCell ref="AD179:AE180"/>
    <mergeCell ref="AF179:AF180"/>
    <mergeCell ref="D181:Y182"/>
    <mergeCell ref="Z181:AC182"/>
    <mergeCell ref="AD181:AE182"/>
    <mergeCell ref="AF181:AF182"/>
    <mergeCell ref="G175:Y176"/>
    <mergeCell ref="Z175:AC176"/>
    <mergeCell ref="AD175:AE176"/>
    <mergeCell ref="AF175:AF176"/>
    <mergeCell ref="D177:F180"/>
    <mergeCell ref="G177:Y178"/>
    <mergeCell ref="Z177:AC178"/>
    <mergeCell ref="AD177:AE178"/>
    <mergeCell ref="AF177:AF178"/>
    <mergeCell ref="G179:Y180"/>
    <mergeCell ref="D162:F176"/>
    <mergeCell ref="Z171:AC172"/>
    <mergeCell ref="AD171:AE172"/>
    <mergeCell ref="AF171:AF172"/>
    <mergeCell ref="G173:Y174"/>
    <mergeCell ref="Z173:AC174"/>
    <mergeCell ref="AD173:AE174"/>
    <mergeCell ref="AF173:AF174"/>
    <mergeCell ref="N170:Q170"/>
    <mergeCell ref="R170:S170"/>
    <mergeCell ref="AG168:AJ170"/>
    <mergeCell ref="AK168:AK170"/>
    <mergeCell ref="G171:L172"/>
    <mergeCell ref="M171:Y172"/>
    <mergeCell ref="AL168:AO170"/>
    <mergeCell ref="AP168:AP170"/>
    <mergeCell ref="AQ168:AX170"/>
    <mergeCell ref="AY168:BF170"/>
    <mergeCell ref="AY165:BF167"/>
    <mergeCell ref="N167:Q167"/>
    <mergeCell ref="R167:S167"/>
    <mergeCell ref="G168:L170"/>
    <mergeCell ref="M168:R169"/>
    <mergeCell ref="S168:S169"/>
    <mergeCell ref="T168:Y170"/>
    <mergeCell ref="Z168:AC170"/>
    <mergeCell ref="AD168:AE170"/>
    <mergeCell ref="AF168:AF170"/>
    <mergeCell ref="AF165:AF167"/>
    <mergeCell ref="AG165:AJ167"/>
    <mergeCell ref="AK165:AK167"/>
    <mergeCell ref="AL165:AO167"/>
    <mergeCell ref="AP165:AP167"/>
    <mergeCell ref="AQ165:AX167"/>
    <mergeCell ref="AQ162:AX164"/>
    <mergeCell ref="AY162:BF164"/>
    <mergeCell ref="N164:Q164"/>
    <mergeCell ref="R164:S164"/>
    <mergeCell ref="G165:L167"/>
    <mergeCell ref="M165:R166"/>
    <mergeCell ref="S165:S166"/>
    <mergeCell ref="T165:Y167"/>
    <mergeCell ref="Z165:AC167"/>
    <mergeCell ref="AD165:AE167"/>
    <mergeCell ref="AD162:AE164"/>
    <mergeCell ref="AF162:AF164"/>
    <mergeCell ref="AG162:AJ164"/>
    <mergeCell ref="AK162:AK164"/>
    <mergeCell ref="AL162:AO164"/>
    <mergeCell ref="AP162:AP164"/>
    <mergeCell ref="G162:L164"/>
    <mergeCell ref="M162:R163"/>
    <mergeCell ref="S162:S163"/>
    <mergeCell ref="T162:Y164"/>
    <mergeCell ref="Z162:AC164"/>
    <mergeCell ref="D147:BF147"/>
    <mergeCell ref="D148:BF149"/>
    <mergeCell ref="D157:F161"/>
    <mergeCell ref="G157:L161"/>
    <mergeCell ref="M157:S161"/>
    <mergeCell ref="T157:AF161"/>
    <mergeCell ref="AG157:AK161"/>
    <mergeCell ref="AL157:AP161"/>
    <mergeCell ref="AQ157:AX161"/>
    <mergeCell ref="AY157:BF161"/>
    <mergeCell ref="D143:Q146"/>
    <mergeCell ref="R143:AF145"/>
    <mergeCell ref="AG143:AM146"/>
    <mergeCell ref="AN143:AS146"/>
    <mergeCell ref="AT143:AY146"/>
    <mergeCell ref="AZ143:BE146"/>
    <mergeCell ref="R146:AF146"/>
    <mergeCell ref="BD133:BE135"/>
    <mergeCell ref="D136:BE136"/>
    <mergeCell ref="D140:Q142"/>
    <mergeCell ref="R140:AF142"/>
    <mergeCell ref="AG140:AM142"/>
    <mergeCell ref="AN140:AS142"/>
    <mergeCell ref="AT140:AY142"/>
    <mergeCell ref="AZ140:BE142"/>
    <mergeCell ref="D133:Z135"/>
    <mergeCell ref="AA133:AF135"/>
    <mergeCell ref="AG133:AK135"/>
    <mergeCell ref="AL133:AM135"/>
    <mergeCell ref="AN133:AY135"/>
    <mergeCell ref="AZ133:BC135"/>
    <mergeCell ref="D130:I130"/>
    <mergeCell ref="J130:Z131"/>
    <mergeCell ref="AA130:AF132"/>
    <mergeCell ref="AG130:AM132"/>
    <mergeCell ref="AN130:AT132"/>
    <mergeCell ref="AU130:BE132"/>
    <mergeCell ref="D131:I131"/>
    <mergeCell ref="D132:I132"/>
    <mergeCell ref="J132:Z132"/>
    <mergeCell ref="D127:I127"/>
    <mergeCell ref="J127:Z128"/>
    <mergeCell ref="AA127:AF129"/>
    <mergeCell ref="AG127:AM129"/>
    <mergeCell ref="AN127:AT129"/>
    <mergeCell ref="AU127:BE129"/>
    <mergeCell ref="D128:I128"/>
    <mergeCell ref="D129:I129"/>
    <mergeCell ref="J129:Z129"/>
    <mergeCell ref="D124:I124"/>
    <mergeCell ref="J124:Z125"/>
    <mergeCell ref="AA124:AF126"/>
    <mergeCell ref="AG124:AM126"/>
    <mergeCell ref="AN124:AT126"/>
    <mergeCell ref="AU124:BE126"/>
    <mergeCell ref="D125:I125"/>
    <mergeCell ref="D126:I126"/>
    <mergeCell ref="J126:Z126"/>
    <mergeCell ref="D121:I123"/>
    <mergeCell ref="J121:Z123"/>
    <mergeCell ref="AA121:AF123"/>
    <mergeCell ref="AG121:AM123"/>
    <mergeCell ref="AN121:AT123"/>
    <mergeCell ref="AU121:BE123"/>
    <mergeCell ref="BC111:BF113"/>
    <mergeCell ref="N113:AA113"/>
    <mergeCell ref="AO113:BB113"/>
    <mergeCell ref="D114:AN116"/>
    <mergeCell ref="AO114:AV116"/>
    <mergeCell ref="AW114:BB116"/>
    <mergeCell ref="BC114:BF116"/>
    <mergeCell ref="AO110:BB110"/>
    <mergeCell ref="D111:M113"/>
    <mergeCell ref="N111:AA112"/>
    <mergeCell ref="AB111:AE113"/>
    <mergeCell ref="AF111:AN113"/>
    <mergeCell ref="AO111:BB112"/>
    <mergeCell ref="BC105:BF107"/>
    <mergeCell ref="N107:AA107"/>
    <mergeCell ref="AO107:BB107"/>
    <mergeCell ref="D108:M110"/>
    <mergeCell ref="N108:AA109"/>
    <mergeCell ref="AB108:AE110"/>
    <mergeCell ref="AF108:AN110"/>
    <mergeCell ref="AO108:BB109"/>
    <mergeCell ref="BC108:BF110"/>
    <mergeCell ref="N110:AA110"/>
    <mergeCell ref="AO104:BB104"/>
    <mergeCell ref="D105:M107"/>
    <mergeCell ref="N105:AA106"/>
    <mergeCell ref="AB105:AE107"/>
    <mergeCell ref="AF105:AN107"/>
    <mergeCell ref="AO105:BB106"/>
    <mergeCell ref="BC99:BF101"/>
    <mergeCell ref="N101:AA101"/>
    <mergeCell ref="AO101:BB101"/>
    <mergeCell ref="D102:M104"/>
    <mergeCell ref="N102:AA103"/>
    <mergeCell ref="AB102:AE104"/>
    <mergeCell ref="AF102:AN104"/>
    <mergeCell ref="AO102:BB103"/>
    <mergeCell ref="BC102:BF104"/>
    <mergeCell ref="N104:AA104"/>
    <mergeCell ref="AB94:AF96"/>
    <mergeCell ref="AG94:AJ96"/>
    <mergeCell ref="AK94:AL96"/>
    <mergeCell ref="AM94:AV96"/>
    <mergeCell ref="AW94:BF96"/>
    <mergeCell ref="D99:M101"/>
    <mergeCell ref="N99:AA100"/>
    <mergeCell ref="AB99:AE101"/>
    <mergeCell ref="AF99:AN101"/>
    <mergeCell ref="AO99:BB100"/>
    <mergeCell ref="N91:AA92"/>
    <mergeCell ref="AB91:AF93"/>
    <mergeCell ref="AG91:AL93"/>
    <mergeCell ref="AM91:AQ93"/>
    <mergeCell ref="AR91:AV93"/>
    <mergeCell ref="AZ91:BF93"/>
    <mergeCell ref="N93:AA93"/>
    <mergeCell ref="N88:AA89"/>
    <mergeCell ref="AB88:AF90"/>
    <mergeCell ref="AG88:AL90"/>
    <mergeCell ref="AM88:AQ90"/>
    <mergeCell ref="AR88:AV90"/>
    <mergeCell ref="AZ88:BF90"/>
    <mergeCell ref="N90:AA90"/>
    <mergeCell ref="N79:AA80"/>
    <mergeCell ref="AB79:AF81"/>
    <mergeCell ref="AG79:AL81"/>
    <mergeCell ref="AM79:AQ81"/>
    <mergeCell ref="AR79:AV81"/>
    <mergeCell ref="AZ79:BF81"/>
    <mergeCell ref="N81:AA81"/>
    <mergeCell ref="N85:AA86"/>
    <mergeCell ref="AB85:AF87"/>
    <mergeCell ref="AG85:AL87"/>
    <mergeCell ref="AM85:AQ87"/>
    <mergeCell ref="AR85:AV87"/>
    <mergeCell ref="AZ85:BF87"/>
    <mergeCell ref="N87:AA87"/>
    <mergeCell ref="N82:AA83"/>
    <mergeCell ref="AB82:AF84"/>
    <mergeCell ref="AG82:AL84"/>
    <mergeCell ref="AM82:AQ84"/>
    <mergeCell ref="AR82:AV84"/>
    <mergeCell ref="AZ82:BF84"/>
    <mergeCell ref="N84:AA84"/>
    <mergeCell ref="D72:BE72"/>
    <mergeCell ref="C75:BE75"/>
    <mergeCell ref="D76:M78"/>
    <mergeCell ref="N76:AA77"/>
    <mergeCell ref="AB76:AF78"/>
    <mergeCell ref="AG76:AL78"/>
    <mergeCell ref="AM76:AQ78"/>
    <mergeCell ref="AR76:AV78"/>
    <mergeCell ref="AW76:BF77"/>
    <mergeCell ref="N78:AA78"/>
    <mergeCell ref="AW78:AY78"/>
    <mergeCell ref="AZ78:BF78"/>
    <mergeCell ref="D70:L70"/>
    <mergeCell ref="M70:X70"/>
    <mergeCell ref="Y70:AI70"/>
    <mergeCell ref="AJ70:BE70"/>
    <mergeCell ref="D71:L71"/>
    <mergeCell ref="M71:X71"/>
    <mergeCell ref="Y71:AI71"/>
    <mergeCell ref="AJ71:BE71"/>
    <mergeCell ref="M66:AF66"/>
    <mergeCell ref="D67:L67"/>
    <mergeCell ref="M67:AF68"/>
    <mergeCell ref="AG67:AN69"/>
    <mergeCell ref="AO67:AU69"/>
    <mergeCell ref="AV67:BE69"/>
    <mergeCell ref="D68:L68"/>
    <mergeCell ref="D69:L69"/>
    <mergeCell ref="M69:AF69"/>
    <mergeCell ref="B53:BF53"/>
    <mergeCell ref="B54:BG54"/>
    <mergeCell ref="B56:BF57"/>
    <mergeCell ref="B58:BG59"/>
    <mergeCell ref="B60:BC60"/>
    <mergeCell ref="D64:L66"/>
    <mergeCell ref="M64:AF65"/>
    <mergeCell ref="AG64:AN66"/>
    <mergeCell ref="AO64:AU66"/>
    <mergeCell ref="AV64:BE66"/>
    <mergeCell ref="B46:AF47"/>
    <mergeCell ref="AR46:AU47"/>
    <mergeCell ref="AV46:AW47"/>
    <mergeCell ref="AX46:AX47"/>
    <mergeCell ref="B51:BF51"/>
    <mergeCell ref="B52:BF52"/>
    <mergeCell ref="B42:C45"/>
    <mergeCell ref="D42:AF43"/>
    <mergeCell ref="AR42:AU43"/>
    <mergeCell ref="AV42:AW43"/>
    <mergeCell ref="AX42:AX43"/>
    <mergeCell ref="D44:AF45"/>
    <mergeCell ref="AR44:AU45"/>
    <mergeCell ref="AV44:AW45"/>
    <mergeCell ref="AX44:AX45"/>
    <mergeCell ref="D38:AF39"/>
    <mergeCell ref="AR38:AU39"/>
    <mergeCell ref="AV38:AW39"/>
    <mergeCell ref="AX38:AX39"/>
    <mergeCell ref="D40:AF41"/>
    <mergeCell ref="AR40:AU41"/>
    <mergeCell ref="AV40:AW41"/>
    <mergeCell ref="AX40:AX41"/>
    <mergeCell ref="AR34:AU35"/>
    <mergeCell ref="AV34:AW35"/>
    <mergeCell ref="AX34:AX35"/>
    <mergeCell ref="D36:I37"/>
    <mergeCell ref="J36:AQ37"/>
    <mergeCell ref="AR36:AU37"/>
    <mergeCell ref="AV36:AW37"/>
    <mergeCell ref="AX36:AX37"/>
    <mergeCell ref="W34:W35"/>
    <mergeCell ref="X34:Z35"/>
    <mergeCell ref="AA34:AB35"/>
    <mergeCell ref="AC34:AC35"/>
    <mergeCell ref="AD34:AJ35"/>
    <mergeCell ref="AK34:AQ35"/>
    <mergeCell ref="AD30:AJ31"/>
    <mergeCell ref="AK30:AQ31"/>
    <mergeCell ref="AR30:AU31"/>
    <mergeCell ref="AD32:AJ33"/>
    <mergeCell ref="AK32:AQ33"/>
    <mergeCell ref="AR32:AU33"/>
    <mergeCell ref="AV32:AW33"/>
    <mergeCell ref="AX32:AX33"/>
    <mergeCell ref="D34:I35"/>
    <mergeCell ref="J34:N35"/>
    <mergeCell ref="O34:O35"/>
    <mergeCell ref="P34:S35"/>
    <mergeCell ref="T34:V35"/>
    <mergeCell ref="M32:O33"/>
    <mergeCell ref="P32:S33"/>
    <mergeCell ref="T32:V33"/>
    <mergeCell ref="W32:W33"/>
    <mergeCell ref="X32:Z33"/>
    <mergeCell ref="AA32:AB33"/>
    <mergeCell ref="AC32:AC33"/>
    <mergeCell ref="X30:Z31"/>
    <mergeCell ref="AA30:AB31"/>
    <mergeCell ref="AC30:AC31"/>
    <mergeCell ref="B28:C41"/>
    <mergeCell ref="D28:I29"/>
    <mergeCell ref="J28:N29"/>
    <mergeCell ref="O28:O29"/>
    <mergeCell ref="P28:S29"/>
    <mergeCell ref="AK28:AQ29"/>
    <mergeCell ref="AR28:AU29"/>
    <mergeCell ref="AV28:AW29"/>
    <mergeCell ref="AX28:AX29"/>
    <mergeCell ref="D30:I31"/>
    <mergeCell ref="J30:N31"/>
    <mergeCell ref="O30:O31"/>
    <mergeCell ref="P30:S31"/>
    <mergeCell ref="T30:V31"/>
    <mergeCell ref="W30:W31"/>
    <mergeCell ref="T28:V29"/>
    <mergeCell ref="W28:W29"/>
    <mergeCell ref="X28:Z29"/>
    <mergeCell ref="AA28:AB29"/>
    <mergeCell ref="AC28:AC29"/>
    <mergeCell ref="AD28:AJ29"/>
    <mergeCell ref="AV30:AW31"/>
    <mergeCell ref="AX30:AX31"/>
    <mergeCell ref="D32:L33"/>
    <mergeCell ref="A23:AR23"/>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A18:L18"/>
    <mergeCell ref="N18:AK18"/>
    <mergeCell ref="BL19:DR20"/>
    <mergeCell ref="AS20:AW22"/>
    <mergeCell ref="AX20:BC22"/>
    <mergeCell ref="BD21:BG22"/>
    <mergeCell ref="AL15:AQ17"/>
    <mergeCell ref="AR15:AW15"/>
    <mergeCell ref="AX15:AY16"/>
    <mergeCell ref="AR16:AW17"/>
    <mergeCell ref="K17:L17"/>
    <mergeCell ref="X17:Y17"/>
    <mergeCell ref="AJ17:AK17"/>
    <mergeCell ref="AX17:AY17"/>
    <mergeCell ref="A15:F17"/>
    <mergeCell ref="G15:J17"/>
    <mergeCell ref="K15:L16"/>
    <mergeCell ref="N15:S17"/>
    <mergeCell ref="T15:W17"/>
    <mergeCell ref="X15:Y16"/>
    <mergeCell ref="Z15:AE17"/>
    <mergeCell ref="AF15:AI17"/>
    <mergeCell ref="AJ15:AK16"/>
    <mergeCell ref="A9:BF9"/>
    <mergeCell ref="A10:BG10"/>
    <mergeCell ref="Y3:AC4"/>
    <mergeCell ref="AD3:AQ4"/>
    <mergeCell ref="AR3:AW3"/>
    <mergeCell ref="AX3:BG3"/>
    <mergeCell ref="AR4:AW4"/>
    <mergeCell ref="AX4:BG4"/>
    <mergeCell ref="A11:BG11"/>
    <mergeCell ref="BB1:BG1"/>
    <mergeCell ref="Y2:AC2"/>
    <mergeCell ref="AD2:AQ2"/>
    <mergeCell ref="AR2:AW2"/>
    <mergeCell ref="AX2:BD2"/>
    <mergeCell ref="BE2:BG2"/>
    <mergeCell ref="F5:M7"/>
    <mergeCell ref="R5:V7"/>
    <mergeCell ref="N6:Q7"/>
    <mergeCell ref="W6:AT7"/>
  </mergeCells>
  <phoneticPr fontId="3"/>
  <conditionalFormatting sqref="AF105:AK113 AG79 D105:I113 D79 D67:L69 BB1 D82:I93 D102 AF102 AG82 AG85 AG91">
    <cfRule type="expression" dxfId="26" priority="15" stopIfTrue="1">
      <formula>"sum"</formula>
    </cfRule>
  </conditionalFormatting>
  <conditionalFormatting sqref="A12:IV12">
    <cfRule type="expression" dxfId="25" priority="14" stopIfTrue="1">
      <formula>"sum"</formula>
    </cfRule>
  </conditionalFormatting>
  <conditionalFormatting sqref="A9:IV9">
    <cfRule type="expression" dxfId="24" priority="13" stopIfTrue="1">
      <formula>"sum"</formula>
    </cfRule>
  </conditionalFormatting>
  <conditionalFormatting sqref="A11 BL11:IV11">
    <cfRule type="expression" dxfId="23" priority="12" stopIfTrue="1">
      <formula>"sum"</formula>
    </cfRule>
  </conditionalFormatting>
  <conditionalFormatting sqref="M71:X71">
    <cfRule type="expression" dxfId="22" priority="11" stopIfTrue="1">
      <formula>"sum"</formula>
    </cfRule>
  </conditionalFormatting>
  <conditionalFormatting sqref="BL54:IV54">
    <cfRule type="expression" dxfId="21" priority="10" stopIfTrue="1">
      <formula>"sum"</formula>
    </cfRule>
  </conditionalFormatting>
  <conditionalFormatting sqref="P24">
    <cfRule type="expression" dxfId="20" priority="9" stopIfTrue="1">
      <formula>"sum"</formula>
    </cfRule>
  </conditionalFormatting>
  <conditionalFormatting sqref="P27 T27 W27">
    <cfRule type="expression" dxfId="19" priority="8" stopIfTrue="1">
      <formula>"sum"</formula>
    </cfRule>
  </conditionalFormatting>
  <conditionalFormatting sqref="X27">
    <cfRule type="expression" dxfId="18" priority="7" stopIfTrue="1">
      <formula>"sum"</formula>
    </cfRule>
  </conditionalFormatting>
  <conditionalFormatting sqref="AG67:AM69">
    <cfRule type="expression" dxfId="17" priority="6" stopIfTrue="1">
      <formula>"sum"</formula>
    </cfRule>
  </conditionalFormatting>
  <conditionalFormatting sqref="AG130">
    <cfRule type="expression" dxfId="16" priority="5" stopIfTrue="1">
      <formula>"sum"</formula>
    </cfRule>
  </conditionalFormatting>
  <conditionalFormatting sqref="AG143">
    <cfRule type="expression" dxfId="15" priority="4" stopIfTrue="1">
      <formula>"sum"</formula>
    </cfRule>
  </conditionalFormatting>
  <conditionalFormatting sqref="AG88">
    <cfRule type="expression" dxfId="14" priority="3" stopIfTrue="1">
      <formula>"sum"</formula>
    </cfRule>
  </conditionalFormatting>
  <conditionalFormatting sqref="AG124 AG127">
    <cfRule type="expression" dxfId="13"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7" orientation="portrait" r:id="rId1"/>
  <headerFooter alignWithMargins="0"/>
  <rowBreaks count="2" manualBreakCount="2">
    <brk id="72" max="58" man="1"/>
    <brk id="136"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95250</xdr:colOff>
                    <xdr:row>151</xdr:row>
                    <xdr:rowOff>171450</xdr:rowOff>
                  </from>
                  <to>
                    <xdr:col>3</xdr:col>
                    <xdr:colOff>104775</xdr:colOff>
                    <xdr:row>153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95250</xdr:colOff>
                    <xdr:row>152</xdr:row>
                    <xdr:rowOff>171450</xdr:rowOff>
                  </from>
                  <to>
                    <xdr:col>3</xdr:col>
                    <xdr:colOff>104775</xdr:colOff>
                    <xdr:row>154</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sizeWithCells="1">
                  <from>
                    <xdr:col>3</xdr:col>
                    <xdr:colOff>19050</xdr:colOff>
                    <xdr:row>128</xdr:row>
                    <xdr:rowOff>161925</xdr:rowOff>
                  </from>
                  <to>
                    <xdr:col>8</xdr:col>
                    <xdr:colOff>0</xdr:colOff>
                    <xdr:row>130</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sizeWithCells="1">
                  <from>
                    <xdr:col>3</xdr:col>
                    <xdr:colOff>19050</xdr:colOff>
                    <xdr:row>129</xdr:row>
                    <xdr:rowOff>142875</xdr:rowOff>
                  </from>
                  <to>
                    <xdr:col>8</xdr:col>
                    <xdr:colOff>0</xdr:colOff>
                    <xdr:row>131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sizeWithCells="1">
                  <from>
                    <xdr:col>3</xdr:col>
                    <xdr:colOff>19050</xdr:colOff>
                    <xdr:row>130</xdr:row>
                    <xdr:rowOff>133350</xdr:rowOff>
                  </from>
                  <to>
                    <xdr:col>8</xdr:col>
                    <xdr:colOff>9525</xdr:colOff>
                    <xdr:row>131</xdr:row>
                    <xdr:rowOff>161925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sizeWithCells="1">
                  <from>
                    <xdr:col>3</xdr:col>
                    <xdr:colOff>19050</xdr:colOff>
                    <xdr:row>122</xdr:row>
                    <xdr:rowOff>161925</xdr:rowOff>
                  </from>
                  <to>
                    <xdr:col>8</xdr:col>
                    <xdr:colOff>0</xdr:colOff>
                    <xdr:row>124</xdr:row>
                    <xdr:rowOff>9525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3</xdr:col>
                    <xdr:colOff>19050</xdr:colOff>
                    <xdr:row>123</xdr:row>
                    <xdr:rowOff>142875</xdr:rowOff>
                  </from>
                  <to>
                    <xdr:col>8</xdr:col>
                    <xdr:colOff>0</xdr:colOff>
                    <xdr:row>125</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3</xdr:col>
                    <xdr:colOff>19050</xdr:colOff>
                    <xdr:row>124</xdr:row>
                    <xdr:rowOff>133350</xdr:rowOff>
                  </from>
                  <to>
                    <xdr:col>8</xdr:col>
                    <xdr:colOff>9525</xdr:colOff>
                    <xdr:row>125</xdr:row>
                    <xdr:rowOff>161925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sizeWithCells="1">
                  <from>
                    <xdr:col>3</xdr:col>
                    <xdr:colOff>19050</xdr:colOff>
                    <xdr:row>125</xdr:row>
                    <xdr:rowOff>161925</xdr:rowOff>
                  </from>
                  <to>
                    <xdr:col>8</xdr:col>
                    <xdr:colOff>0</xdr:colOff>
                    <xdr:row>127</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3</xdr:col>
                    <xdr:colOff>19050</xdr:colOff>
                    <xdr:row>126</xdr:row>
                    <xdr:rowOff>142875</xdr:rowOff>
                  </from>
                  <to>
                    <xdr:col>8</xdr:col>
                    <xdr:colOff>0</xdr:colOff>
                    <xdr:row>128</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3</xdr:col>
                    <xdr:colOff>19050</xdr:colOff>
                    <xdr:row>127</xdr:row>
                    <xdr:rowOff>133350</xdr:rowOff>
                  </from>
                  <to>
                    <xdr:col>8</xdr:col>
                    <xdr:colOff>9525</xdr:colOff>
                    <xdr:row>128</xdr:row>
                    <xdr:rowOff>161925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xdr:col>
                    <xdr:colOff>66675</xdr:colOff>
                    <xdr:row>117</xdr:row>
                    <xdr:rowOff>180975</xdr:rowOff>
                  </from>
                  <to>
                    <xdr:col>6</xdr:col>
                    <xdr:colOff>0</xdr:colOff>
                    <xdr:row>119</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20</xdr:col>
                    <xdr:colOff>104775</xdr:colOff>
                    <xdr:row>117</xdr:row>
                    <xdr:rowOff>180975</xdr:rowOff>
                  </from>
                  <to>
                    <xdr:col>23</xdr:col>
                    <xdr:colOff>19050</xdr:colOff>
                    <xdr:row>119</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sizeWithCells="1">
                  <from>
                    <xdr:col>4</xdr:col>
                    <xdr:colOff>19050</xdr:colOff>
                    <xdr:row>65</xdr:row>
                    <xdr:rowOff>180975</xdr:rowOff>
                  </from>
                  <to>
                    <xdr:col>11</xdr:col>
                    <xdr:colOff>76200</xdr:colOff>
                    <xdr:row>67</xdr:row>
                    <xdr:rowOff>28575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4</xdr:col>
                    <xdr:colOff>19050</xdr:colOff>
                    <xdr:row>66</xdr:row>
                    <xdr:rowOff>142875</xdr:rowOff>
                  </from>
                  <to>
                    <xdr:col>10</xdr:col>
                    <xdr:colOff>85725</xdr:colOff>
                    <xdr:row>68</xdr:row>
                    <xdr:rowOff>28575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sizeWithCells="1">
                  <from>
                    <xdr:col>3</xdr:col>
                    <xdr:colOff>38100</xdr:colOff>
                    <xdr:row>78</xdr:row>
                    <xdr:rowOff>19050</xdr:rowOff>
                  </from>
                  <to>
                    <xdr:col>11</xdr:col>
                    <xdr:colOff>9525</xdr:colOff>
                    <xdr:row>79</xdr:row>
                    <xdr:rowOff>38100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sizeWithCells="1">
                  <from>
                    <xdr:col>3</xdr:col>
                    <xdr:colOff>38100</xdr:colOff>
                    <xdr:row>79</xdr:row>
                    <xdr:rowOff>142875</xdr:rowOff>
                  </from>
                  <to>
                    <xdr:col>12</xdr:col>
                    <xdr:colOff>38100</xdr:colOff>
                    <xdr:row>80</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sizeWithCells="1">
                  <from>
                    <xdr:col>3</xdr:col>
                    <xdr:colOff>38100</xdr:colOff>
                    <xdr:row>78</xdr:row>
                    <xdr:rowOff>171450</xdr:rowOff>
                  </from>
                  <to>
                    <xdr:col>11</xdr:col>
                    <xdr:colOff>9525</xdr:colOff>
                    <xdr:row>80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sizeWithCells="1">
                  <from>
                    <xdr:col>3</xdr:col>
                    <xdr:colOff>38100</xdr:colOff>
                    <xdr:row>81</xdr:row>
                    <xdr:rowOff>19050</xdr:rowOff>
                  </from>
                  <to>
                    <xdr:col>11</xdr:col>
                    <xdr:colOff>38100</xdr:colOff>
                    <xdr:row>82</xdr:row>
                    <xdr:rowOff>38100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sizeWithCells="1">
                  <from>
                    <xdr:col>3</xdr:col>
                    <xdr:colOff>38100</xdr:colOff>
                    <xdr:row>82</xdr:row>
                    <xdr:rowOff>142875</xdr:rowOff>
                  </from>
                  <to>
                    <xdr:col>12</xdr:col>
                    <xdr:colOff>76200</xdr:colOff>
                    <xdr:row>83</xdr:row>
                    <xdr:rowOff>152400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sizeWithCells="1">
                  <from>
                    <xdr:col>3</xdr:col>
                    <xdr:colOff>38100</xdr:colOff>
                    <xdr:row>81</xdr:row>
                    <xdr:rowOff>171450</xdr:rowOff>
                  </from>
                  <to>
                    <xdr:col>11</xdr:col>
                    <xdr:colOff>38100</xdr:colOff>
                    <xdr:row>83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sizeWithCells="1">
                  <from>
                    <xdr:col>3</xdr:col>
                    <xdr:colOff>38100</xdr:colOff>
                    <xdr:row>84</xdr:row>
                    <xdr:rowOff>19050</xdr:rowOff>
                  </from>
                  <to>
                    <xdr:col>11</xdr:col>
                    <xdr:colOff>38100</xdr:colOff>
                    <xdr:row>85</xdr:row>
                    <xdr:rowOff>38100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sizeWithCells="1">
                  <from>
                    <xdr:col>3</xdr:col>
                    <xdr:colOff>38100</xdr:colOff>
                    <xdr:row>84</xdr:row>
                    <xdr:rowOff>171450</xdr:rowOff>
                  </from>
                  <to>
                    <xdr:col>11</xdr:col>
                    <xdr:colOff>38100</xdr:colOff>
                    <xdr:row>86</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sizeWithCells="1">
                  <from>
                    <xdr:col>3</xdr:col>
                    <xdr:colOff>38100</xdr:colOff>
                    <xdr:row>87</xdr:row>
                    <xdr:rowOff>19050</xdr:rowOff>
                  </from>
                  <to>
                    <xdr:col>11</xdr:col>
                    <xdr:colOff>28575</xdr:colOff>
                    <xdr:row>88</xdr:row>
                    <xdr:rowOff>38100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sizeWithCells="1">
                  <from>
                    <xdr:col>3</xdr:col>
                    <xdr:colOff>38100</xdr:colOff>
                    <xdr:row>88</xdr:row>
                    <xdr:rowOff>142875</xdr:rowOff>
                  </from>
                  <to>
                    <xdr:col>12</xdr:col>
                    <xdr:colOff>57150</xdr:colOff>
                    <xdr:row>89</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sizeWithCells="1">
                  <from>
                    <xdr:col>3</xdr:col>
                    <xdr:colOff>38100</xdr:colOff>
                    <xdr:row>87</xdr:row>
                    <xdr:rowOff>171450</xdr:rowOff>
                  </from>
                  <to>
                    <xdr:col>11</xdr:col>
                    <xdr:colOff>28575</xdr:colOff>
                    <xdr:row>89</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sizeWithCells="1">
                  <from>
                    <xdr:col>3</xdr:col>
                    <xdr:colOff>38100</xdr:colOff>
                    <xdr:row>90</xdr:row>
                    <xdr:rowOff>19050</xdr:rowOff>
                  </from>
                  <to>
                    <xdr:col>11</xdr:col>
                    <xdr:colOff>38100</xdr:colOff>
                    <xdr:row>91</xdr:row>
                    <xdr:rowOff>38100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sizeWithCells="1">
                  <from>
                    <xdr:col>3</xdr:col>
                    <xdr:colOff>38100</xdr:colOff>
                    <xdr:row>90</xdr:row>
                    <xdr:rowOff>171450</xdr:rowOff>
                  </from>
                  <to>
                    <xdr:col>11</xdr:col>
                    <xdr:colOff>38100</xdr:colOff>
                    <xdr:row>92</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sizeWithCells="1">
                  <from>
                    <xdr:col>2</xdr:col>
                    <xdr:colOff>114300</xdr:colOff>
                    <xdr:row>101</xdr:row>
                    <xdr:rowOff>9525</xdr:rowOff>
                  </from>
                  <to>
                    <xdr:col>12</xdr:col>
                    <xdr:colOff>76200</xdr:colOff>
                    <xdr:row>102</xdr:row>
                    <xdr:rowOff>28575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sizeWithCells="1">
                  <from>
                    <xdr:col>2</xdr:col>
                    <xdr:colOff>114300</xdr:colOff>
                    <xdr:row>102</xdr:row>
                    <xdr:rowOff>133350</xdr:rowOff>
                  </from>
                  <to>
                    <xdr:col>14</xdr:col>
                    <xdr:colOff>19050</xdr:colOff>
                    <xdr:row>103</xdr:row>
                    <xdr:rowOff>142875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sizeWithCells="1">
                  <from>
                    <xdr:col>2</xdr:col>
                    <xdr:colOff>114300</xdr:colOff>
                    <xdr:row>101</xdr:row>
                    <xdr:rowOff>161925</xdr:rowOff>
                  </from>
                  <to>
                    <xdr:col>12</xdr:col>
                    <xdr:colOff>76200</xdr:colOff>
                    <xdr:row>102</xdr:row>
                    <xdr:rowOff>171450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sizeWithCells="1">
                  <from>
                    <xdr:col>2</xdr:col>
                    <xdr:colOff>114300</xdr:colOff>
                    <xdr:row>104</xdr:row>
                    <xdr:rowOff>9525</xdr:rowOff>
                  </from>
                  <to>
                    <xdr:col>12</xdr:col>
                    <xdr:colOff>28575</xdr:colOff>
                    <xdr:row>105</xdr:row>
                    <xdr:rowOff>28575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sizeWithCells="1">
                  <from>
                    <xdr:col>2</xdr:col>
                    <xdr:colOff>114300</xdr:colOff>
                    <xdr:row>105</xdr:row>
                    <xdr:rowOff>133350</xdr:rowOff>
                  </from>
                  <to>
                    <xdr:col>13</xdr:col>
                    <xdr:colOff>85725</xdr:colOff>
                    <xdr:row>106</xdr:row>
                    <xdr:rowOff>142875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sizeWithCells="1">
                  <from>
                    <xdr:col>2</xdr:col>
                    <xdr:colOff>114300</xdr:colOff>
                    <xdr:row>104</xdr:row>
                    <xdr:rowOff>161925</xdr:rowOff>
                  </from>
                  <to>
                    <xdr:col>12</xdr:col>
                    <xdr:colOff>28575</xdr:colOff>
                    <xdr:row>105</xdr:row>
                    <xdr:rowOff>171450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sizeWithCells="1">
                  <from>
                    <xdr:col>2</xdr:col>
                    <xdr:colOff>114300</xdr:colOff>
                    <xdr:row>107</xdr:row>
                    <xdr:rowOff>9525</xdr:rowOff>
                  </from>
                  <to>
                    <xdr:col>12</xdr:col>
                    <xdr:colOff>76200</xdr:colOff>
                    <xdr:row>108</xdr:row>
                    <xdr:rowOff>28575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sizeWithCells="1">
                  <from>
                    <xdr:col>2</xdr:col>
                    <xdr:colOff>114300</xdr:colOff>
                    <xdr:row>108</xdr:row>
                    <xdr:rowOff>133350</xdr:rowOff>
                  </from>
                  <to>
                    <xdr:col>14</xdr:col>
                    <xdr:colOff>19050</xdr:colOff>
                    <xdr:row>109</xdr:row>
                    <xdr:rowOff>142875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sizeWithCells="1">
                  <from>
                    <xdr:col>2</xdr:col>
                    <xdr:colOff>114300</xdr:colOff>
                    <xdr:row>107</xdr:row>
                    <xdr:rowOff>161925</xdr:rowOff>
                  </from>
                  <to>
                    <xdr:col>12</xdr:col>
                    <xdr:colOff>76200</xdr:colOff>
                    <xdr:row>108</xdr:row>
                    <xdr:rowOff>171450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sizeWithCells="1">
                  <from>
                    <xdr:col>2</xdr:col>
                    <xdr:colOff>114300</xdr:colOff>
                    <xdr:row>110</xdr:row>
                    <xdr:rowOff>9525</xdr:rowOff>
                  </from>
                  <to>
                    <xdr:col>12</xdr:col>
                    <xdr:colOff>76200</xdr:colOff>
                    <xdr:row>111</xdr:row>
                    <xdr:rowOff>28575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sizeWithCells="1">
                  <from>
                    <xdr:col>2</xdr:col>
                    <xdr:colOff>114300</xdr:colOff>
                    <xdr:row>111</xdr:row>
                    <xdr:rowOff>133350</xdr:rowOff>
                  </from>
                  <to>
                    <xdr:col>14</xdr:col>
                    <xdr:colOff>19050</xdr:colOff>
                    <xdr:row>112</xdr:row>
                    <xdr:rowOff>142875</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sizeWithCells="1">
                  <from>
                    <xdr:col>2</xdr:col>
                    <xdr:colOff>114300</xdr:colOff>
                    <xdr:row>110</xdr:row>
                    <xdr:rowOff>161925</xdr:rowOff>
                  </from>
                  <to>
                    <xdr:col>12</xdr:col>
                    <xdr:colOff>76200</xdr:colOff>
                    <xdr:row>111</xdr:row>
                    <xdr:rowOff>171450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sizeWithCells="1">
                  <from>
                    <xdr:col>30</xdr:col>
                    <xdr:colOff>152400</xdr:colOff>
                    <xdr:row>101</xdr:row>
                    <xdr:rowOff>9525</xdr:rowOff>
                  </from>
                  <to>
                    <xdr:col>39</xdr:col>
                    <xdr:colOff>28575</xdr:colOff>
                    <xdr:row>102</xdr:row>
                    <xdr:rowOff>28575</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sizeWithCells="1">
                  <from>
                    <xdr:col>30</xdr:col>
                    <xdr:colOff>152400</xdr:colOff>
                    <xdr:row>102</xdr:row>
                    <xdr:rowOff>133350</xdr:rowOff>
                  </from>
                  <to>
                    <xdr:col>40</xdr:col>
                    <xdr:colOff>66675</xdr:colOff>
                    <xdr:row>103</xdr:row>
                    <xdr:rowOff>142875</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sizeWithCells="1">
                  <from>
                    <xdr:col>30</xdr:col>
                    <xdr:colOff>152400</xdr:colOff>
                    <xdr:row>101</xdr:row>
                    <xdr:rowOff>161925</xdr:rowOff>
                  </from>
                  <to>
                    <xdr:col>39</xdr:col>
                    <xdr:colOff>28575</xdr:colOff>
                    <xdr:row>102</xdr:row>
                    <xdr:rowOff>171450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sizeWithCells="1">
                  <from>
                    <xdr:col>30</xdr:col>
                    <xdr:colOff>152400</xdr:colOff>
                    <xdr:row>104</xdr:row>
                    <xdr:rowOff>9525</xdr:rowOff>
                  </from>
                  <to>
                    <xdr:col>39</xdr:col>
                    <xdr:colOff>28575</xdr:colOff>
                    <xdr:row>105</xdr:row>
                    <xdr:rowOff>28575</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sizeWithCells="1">
                  <from>
                    <xdr:col>30</xdr:col>
                    <xdr:colOff>152400</xdr:colOff>
                    <xdr:row>105</xdr:row>
                    <xdr:rowOff>133350</xdr:rowOff>
                  </from>
                  <to>
                    <xdr:col>40</xdr:col>
                    <xdr:colOff>66675</xdr:colOff>
                    <xdr:row>106</xdr:row>
                    <xdr:rowOff>142875</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sizeWithCells="1">
                  <from>
                    <xdr:col>30</xdr:col>
                    <xdr:colOff>152400</xdr:colOff>
                    <xdr:row>104</xdr:row>
                    <xdr:rowOff>161925</xdr:rowOff>
                  </from>
                  <to>
                    <xdr:col>39</xdr:col>
                    <xdr:colOff>28575</xdr:colOff>
                    <xdr:row>105</xdr:row>
                    <xdr:rowOff>171450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sizeWithCells="1">
                  <from>
                    <xdr:col>30</xdr:col>
                    <xdr:colOff>152400</xdr:colOff>
                    <xdr:row>107</xdr:row>
                    <xdr:rowOff>9525</xdr:rowOff>
                  </from>
                  <to>
                    <xdr:col>39</xdr:col>
                    <xdr:colOff>28575</xdr:colOff>
                    <xdr:row>108</xdr:row>
                    <xdr:rowOff>28575</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sizeWithCells="1">
                  <from>
                    <xdr:col>30</xdr:col>
                    <xdr:colOff>152400</xdr:colOff>
                    <xdr:row>108</xdr:row>
                    <xdr:rowOff>133350</xdr:rowOff>
                  </from>
                  <to>
                    <xdr:col>40</xdr:col>
                    <xdr:colOff>66675</xdr:colOff>
                    <xdr:row>109</xdr:row>
                    <xdr:rowOff>142875</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sizeWithCells="1">
                  <from>
                    <xdr:col>30</xdr:col>
                    <xdr:colOff>152400</xdr:colOff>
                    <xdr:row>107</xdr:row>
                    <xdr:rowOff>161925</xdr:rowOff>
                  </from>
                  <to>
                    <xdr:col>39</xdr:col>
                    <xdr:colOff>28575</xdr:colOff>
                    <xdr:row>108</xdr:row>
                    <xdr:rowOff>171450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sizeWithCells="1">
                  <from>
                    <xdr:col>30</xdr:col>
                    <xdr:colOff>152400</xdr:colOff>
                    <xdr:row>110</xdr:row>
                    <xdr:rowOff>9525</xdr:rowOff>
                  </from>
                  <to>
                    <xdr:col>39</xdr:col>
                    <xdr:colOff>28575</xdr:colOff>
                    <xdr:row>111</xdr:row>
                    <xdr:rowOff>28575</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sizeWithCells="1">
                  <from>
                    <xdr:col>30</xdr:col>
                    <xdr:colOff>152400</xdr:colOff>
                    <xdr:row>111</xdr:row>
                    <xdr:rowOff>133350</xdr:rowOff>
                  </from>
                  <to>
                    <xdr:col>40</xdr:col>
                    <xdr:colOff>66675</xdr:colOff>
                    <xdr:row>112</xdr:row>
                    <xdr:rowOff>142875</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sizeWithCells="1">
                  <from>
                    <xdr:col>30</xdr:col>
                    <xdr:colOff>152400</xdr:colOff>
                    <xdr:row>110</xdr:row>
                    <xdr:rowOff>161925</xdr:rowOff>
                  </from>
                  <to>
                    <xdr:col>39</xdr:col>
                    <xdr:colOff>28575</xdr:colOff>
                    <xdr:row>111</xdr:row>
                    <xdr:rowOff>171450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sizeWithCells="1">
                  <from>
                    <xdr:col>3</xdr:col>
                    <xdr:colOff>19050</xdr:colOff>
                    <xdr:row>141</xdr:row>
                    <xdr:rowOff>180975</xdr:rowOff>
                  </from>
                  <to>
                    <xdr:col>13</xdr:col>
                    <xdr:colOff>57150</xdr:colOff>
                    <xdr:row>143</xdr:row>
                    <xdr:rowOff>9525</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sizeWithCells="1">
                  <from>
                    <xdr:col>3</xdr:col>
                    <xdr:colOff>19050</xdr:colOff>
                    <xdr:row>142</xdr:row>
                    <xdr:rowOff>180975</xdr:rowOff>
                  </from>
                  <to>
                    <xdr:col>13</xdr:col>
                    <xdr:colOff>66675</xdr:colOff>
                    <xdr:row>144</xdr:row>
                    <xdr:rowOff>9525</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sizeWithCells="1">
                  <from>
                    <xdr:col>3</xdr:col>
                    <xdr:colOff>19050</xdr:colOff>
                    <xdr:row>144</xdr:row>
                    <xdr:rowOff>171450</xdr:rowOff>
                  </from>
                  <to>
                    <xdr:col>13</xdr:col>
                    <xdr:colOff>114300</xdr:colOff>
                    <xdr:row>146</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sizeWithCells="1">
                  <from>
                    <xdr:col>3</xdr:col>
                    <xdr:colOff>19050</xdr:colOff>
                    <xdr:row>143</xdr:row>
                    <xdr:rowOff>180975</xdr:rowOff>
                  </from>
                  <to>
                    <xdr:col>17</xdr:col>
                    <xdr:colOff>66675</xdr:colOff>
                    <xdr:row>145</xdr:row>
                    <xdr:rowOff>9525</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1</xdr:col>
                    <xdr:colOff>95250</xdr:colOff>
                    <xdr:row>153</xdr:row>
                    <xdr:rowOff>161925</xdr:rowOff>
                  </from>
                  <to>
                    <xdr:col>3</xdr:col>
                    <xdr:colOff>104775</xdr:colOff>
                    <xdr:row>154</xdr:row>
                    <xdr:rowOff>180975</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sizeWithCells="1">
                  <from>
                    <xdr:col>14</xdr:col>
                    <xdr:colOff>76200</xdr:colOff>
                    <xdr:row>69</xdr:row>
                    <xdr:rowOff>171450</xdr:rowOff>
                  </from>
                  <to>
                    <xdr:col>18</xdr:col>
                    <xdr:colOff>57150</xdr:colOff>
                    <xdr:row>71</xdr:row>
                    <xdr:rowOff>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sizeWithCells="1">
                  <from>
                    <xdr:col>18</xdr:col>
                    <xdr:colOff>85725</xdr:colOff>
                    <xdr:row>70</xdr:row>
                    <xdr:rowOff>19050</xdr:rowOff>
                  </from>
                  <to>
                    <xdr:col>23</xdr:col>
                    <xdr:colOff>66675</xdr:colOff>
                    <xdr:row>70</xdr:row>
                    <xdr:rowOff>295275</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352"/>
  <sheetViews>
    <sheetView view="pageBreakPreview" topLeftCell="A175" zoomScaleNormal="100" zoomScaleSheetLayoutView="100" workbookViewId="0">
      <selection activeCell="R8" sqref="R8"/>
    </sheetView>
  </sheetViews>
  <sheetFormatPr defaultRowHeight="12"/>
  <cols>
    <col min="1" max="1" width="1.625" style="2" customWidth="1"/>
    <col min="2" max="2" width="2.25" style="2" customWidth="1"/>
    <col min="3" max="22" width="1.625" style="2" customWidth="1"/>
    <col min="23" max="26" width="1.875" style="2" customWidth="1"/>
    <col min="27" max="27" width="2.5" style="2" customWidth="1"/>
    <col min="28" max="31" width="2.125" style="2" customWidth="1"/>
    <col min="32"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5" width="1.625" style="2" customWidth="1"/>
    <col min="56" max="58" width="2.25"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2" width="1.875" style="2" customWidth="1"/>
    <col min="283" max="283" width="2.5" style="2" customWidth="1"/>
    <col min="284" max="287" width="2.125" style="2" customWidth="1"/>
    <col min="288"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1" width="1.625" style="2" customWidth="1"/>
    <col min="312" max="314" width="2.25"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8" width="1.875" style="2" customWidth="1"/>
    <col min="539" max="539" width="2.5" style="2" customWidth="1"/>
    <col min="540" max="543" width="2.125" style="2" customWidth="1"/>
    <col min="544"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7" width="1.625" style="2" customWidth="1"/>
    <col min="568" max="570" width="2.25"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4" width="1.875" style="2" customWidth="1"/>
    <col min="795" max="795" width="2.5" style="2" customWidth="1"/>
    <col min="796" max="799" width="2.125" style="2" customWidth="1"/>
    <col min="800"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3" width="1.625" style="2" customWidth="1"/>
    <col min="824" max="826" width="2.25"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50" width="1.875" style="2" customWidth="1"/>
    <col min="1051" max="1051" width="2.5" style="2" customWidth="1"/>
    <col min="1052" max="1055" width="2.125" style="2" customWidth="1"/>
    <col min="1056"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9" width="1.625" style="2" customWidth="1"/>
    <col min="1080" max="1082" width="2.25"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6" width="1.875" style="2" customWidth="1"/>
    <col min="1307" max="1307" width="2.5" style="2" customWidth="1"/>
    <col min="1308" max="1311" width="2.125" style="2" customWidth="1"/>
    <col min="1312"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5" width="1.625" style="2" customWidth="1"/>
    <col min="1336" max="1338" width="2.25"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2" width="1.875" style="2" customWidth="1"/>
    <col min="1563" max="1563" width="2.5" style="2" customWidth="1"/>
    <col min="1564" max="1567" width="2.125" style="2" customWidth="1"/>
    <col min="1568"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1" width="1.625" style="2" customWidth="1"/>
    <col min="1592" max="1594" width="2.25"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8" width="1.875" style="2" customWidth="1"/>
    <col min="1819" max="1819" width="2.5" style="2" customWidth="1"/>
    <col min="1820" max="1823" width="2.125" style="2" customWidth="1"/>
    <col min="1824"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7" width="1.625" style="2" customWidth="1"/>
    <col min="1848" max="1850" width="2.25"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4" width="1.875" style="2" customWidth="1"/>
    <col min="2075" max="2075" width="2.5" style="2" customWidth="1"/>
    <col min="2076" max="2079" width="2.125" style="2" customWidth="1"/>
    <col min="2080"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3" width="1.625" style="2" customWidth="1"/>
    <col min="2104" max="2106" width="2.25"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30" width="1.875" style="2" customWidth="1"/>
    <col min="2331" max="2331" width="2.5" style="2" customWidth="1"/>
    <col min="2332" max="2335" width="2.125" style="2" customWidth="1"/>
    <col min="2336"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9" width="1.625" style="2" customWidth="1"/>
    <col min="2360" max="2362" width="2.25"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6" width="1.875" style="2" customWidth="1"/>
    <col min="2587" max="2587" width="2.5" style="2" customWidth="1"/>
    <col min="2588" max="2591" width="2.125" style="2" customWidth="1"/>
    <col min="2592"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5" width="1.625" style="2" customWidth="1"/>
    <col min="2616" max="2618" width="2.25"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2" width="1.875" style="2" customWidth="1"/>
    <col min="2843" max="2843" width="2.5" style="2" customWidth="1"/>
    <col min="2844" max="2847" width="2.125" style="2" customWidth="1"/>
    <col min="2848"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1" width="1.625" style="2" customWidth="1"/>
    <col min="2872" max="2874" width="2.25"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8" width="1.875" style="2" customWidth="1"/>
    <col min="3099" max="3099" width="2.5" style="2" customWidth="1"/>
    <col min="3100" max="3103" width="2.125" style="2" customWidth="1"/>
    <col min="3104"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7" width="1.625" style="2" customWidth="1"/>
    <col min="3128" max="3130" width="2.25"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4" width="1.875" style="2" customWidth="1"/>
    <col min="3355" max="3355" width="2.5" style="2" customWidth="1"/>
    <col min="3356" max="3359" width="2.125" style="2" customWidth="1"/>
    <col min="3360"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3" width="1.625" style="2" customWidth="1"/>
    <col min="3384" max="3386" width="2.25"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10" width="1.875" style="2" customWidth="1"/>
    <col min="3611" max="3611" width="2.5" style="2" customWidth="1"/>
    <col min="3612" max="3615" width="2.125" style="2" customWidth="1"/>
    <col min="3616"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9" width="1.625" style="2" customWidth="1"/>
    <col min="3640" max="3642" width="2.25"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6" width="1.875" style="2" customWidth="1"/>
    <col min="3867" max="3867" width="2.5" style="2" customWidth="1"/>
    <col min="3868" max="3871" width="2.125" style="2" customWidth="1"/>
    <col min="3872"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5" width="1.625" style="2" customWidth="1"/>
    <col min="3896" max="3898" width="2.25"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2" width="1.875" style="2" customWidth="1"/>
    <col min="4123" max="4123" width="2.5" style="2" customWidth="1"/>
    <col min="4124" max="4127" width="2.125" style="2" customWidth="1"/>
    <col min="4128"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1" width="1.625" style="2" customWidth="1"/>
    <col min="4152" max="4154" width="2.25"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8" width="1.875" style="2" customWidth="1"/>
    <col min="4379" max="4379" width="2.5" style="2" customWidth="1"/>
    <col min="4380" max="4383" width="2.125" style="2" customWidth="1"/>
    <col min="4384"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7" width="1.625" style="2" customWidth="1"/>
    <col min="4408" max="4410" width="2.25"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4" width="1.875" style="2" customWidth="1"/>
    <col min="4635" max="4635" width="2.5" style="2" customWidth="1"/>
    <col min="4636" max="4639" width="2.125" style="2" customWidth="1"/>
    <col min="4640"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3" width="1.625" style="2" customWidth="1"/>
    <col min="4664" max="4666" width="2.25"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90" width="1.875" style="2" customWidth="1"/>
    <col min="4891" max="4891" width="2.5" style="2" customWidth="1"/>
    <col min="4892" max="4895" width="2.125" style="2" customWidth="1"/>
    <col min="4896"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9" width="1.625" style="2" customWidth="1"/>
    <col min="4920" max="4922" width="2.25"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6" width="1.875" style="2" customWidth="1"/>
    <col min="5147" max="5147" width="2.5" style="2" customWidth="1"/>
    <col min="5148" max="5151" width="2.125" style="2" customWidth="1"/>
    <col min="5152"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5" width="1.625" style="2" customWidth="1"/>
    <col min="5176" max="5178" width="2.25"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2" width="1.875" style="2" customWidth="1"/>
    <col min="5403" max="5403" width="2.5" style="2" customWidth="1"/>
    <col min="5404" max="5407" width="2.125" style="2" customWidth="1"/>
    <col min="5408"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1" width="1.625" style="2" customWidth="1"/>
    <col min="5432" max="5434" width="2.25"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8" width="1.875" style="2" customWidth="1"/>
    <col min="5659" max="5659" width="2.5" style="2" customWidth="1"/>
    <col min="5660" max="5663" width="2.125" style="2" customWidth="1"/>
    <col min="5664"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7" width="1.625" style="2" customWidth="1"/>
    <col min="5688" max="5690" width="2.25"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4" width="1.875" style="2" customWidth="1"/>
    <col min="5915" max="5915" width="2.5" style="2" customWidth="1"/>
    <col min="5916" max="5919" width="2.125" style="2" customWidth="1"/>
    <col min="5920"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3" width="1.625" style="2" customWidth="1"/>
    <col min="5944" max="5946" width="2.25"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70" width="1.875" style="2" customWidth="1"/>
    <col min="6171" max="6171" width="2.5" style="2" customWidth="1"/>
    <col min="6172" max="6175" width="2.125" style="2" customWidth="1"/>
    <col min="6176"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9" width="1.625" style="2" customWidth="1"/>
    <col min="6200" max="6202" width="2.25"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6" width="1.875" style="2" customWidth="1"/>
    <col min="6427" max="6427" width="2.5" style="2" customWidth="1"/>
    <col min="6428" max="6431" width="2.125" style="2" customWidth="1"/>
    <col min="6432"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5" width="1.625" style="2" customWidth="1"/>
    <col min="6456" max="6458" width="2.25"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2" width="1.875" style="2" customWidth="1"/>
    <col min="6683" max="6683" width="2.5" style="2" customWidth="1"/>
    <col min="6684" max="6687" width="2.125" style="2" customWidth="1"/>
    <col min="6688"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1" width="1.625" style="2" customWidth="1"/>
    <col min="6712" max="6714" width="2.25"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8" width="1.875" style="2" customWidth="1"/>
    <col min="6939" max="6939" width="2.5" style="2" customWidth="1"/>
    <col min="6940" max="6943" width="2.125" style="2" customWidth="1"/>
    <col min="6944"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7" width="1.625" style="2" customWidth="1"/>
    <col min="6968" max="6970" width="2.25"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4" width="1.875" style="2" customWidth="1"/>
    <col min="7195" max="7195" width="2.5" style="2" customWidth="1"/>
    <col min="7196" max="7199" width="2.125" style="2" customWidth="1"/>
    <col min="7200"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3" width="1.625" style="2" customWidth="1"/>
    <col min="7224" max="7226" width="2.25"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50" width="1.875" style="2" customWidth="1"/>
    <col min="7451" max="7451" width="2.5" style="2" customWidth="1"/>
    <col min="7452" max="7455" width="2.125" style="2" customWidth="1"/>
    <col min="7456"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9" width="1.625" style="2" customWidth="1"/>
    <col min="7480" max="7482" width="2.25"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6" width="1.875" style="2" customWidth="1"/>
    <col min="7707" max="7707" width="2.5" style="2" customWidth="1"/>
    <col min="7708" max="7711" width="2.125" style="2" customWidth="1"/>
    <col min="7712"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5" width="1.625" style="2" customWidth="1"/>
    <col min="7736" max="7738" width="2.25"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2" width="1.875" style="2" customWidth="1"/>
    <col min="7963" max="7963" width="2.5" style="2" customWidth="1"/>
    <col min="7964" max="7967" width="2.125" style="2" customWidth="1"/>
    <col min="7968"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1" width="1.625" style="2" customWidth="1"/>
    <col min="7992" max="7994" width="2.25"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8" width="1.875" style="2" customWidth="1"/>
    <col min="8219" max="8219" width="2.5" style="2" customWidth="1"/>
    <col min="8220" max="8223" width="2.125" style="2" customWidth="1"/>
    <col min="8224"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7" width="1.625" style="2" customWidth="1"/>
    <col min="8248" max="8250" width="2.25"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4" width="1.875" style="2" customWidth="1"/>
    <col min="8475" max="8475" width="2.5" style="2" customWidth="1"/>
    <col min="8476" max="8479" width="2.125" style="2" customWidth="1"/>
    <col min="8480"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3" width="1.625" style="2" customWidth="1"/>
    <col min="8504" max="8506" width="2.25"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30" width="1.875" style="2" customWidth="1"/>
    <col min="8731" max="8731" width="2.5" style="2" customWidth="1"/>
    <col min="8732" max="8735" width="2.125" style="2" customWidth="1"/>
    <col min="8736"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9" width="1.625" style="2" customWidth="1"/>
    <col min="8760" max="8762" width="2.25"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6" width="1.875" style="2" customWidth="1"/>
    <col min="8987" max="8987" width="2.5" style="2" customWidth="1"/>
    <col min="8988" max="8991" width="2.125" style="2" customWidth="1"/>
    <col min="8992"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5" width="1.625" style="2" customWidth="1"/>
    <col min="9016" max="9018" width="2.25"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2" width="1.875" style="2" customWidth="1"/>
    <col min="9243" max="9243" width="2.5" style="2" customWidth="1"/>
    <col min="9244" max="9247" width="2.125" style="2" customWidth="1"/>
    <col min="9248"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1" width="1.625" style="2" customWidth="1"/>
    <col min="9272" max="9274" width="2.25"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8" width="1.875" style="2" customWidth="1"/>
    <col min="9499" max="9499" width="2.5" style="2" customWidth="1"/>
    <col min="9500" max="9503" width="2.125" style="2" customWidth="1"/>
    <col min="9504"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7" width="1.625" style="2" customWidth="1"/>
    <col min="9528" max="9530" width="2.25"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4" width="1.875" style="2" customWidth="1"/>
    <col min="9755" max="9755" width="2.5" style="2" customWidth="1"/>
    <col min="9756" max="9759" width="2.125" style="2" customWidth="1"/>
    <col min="9760"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3" width="1.625" style="2" customWidth="1"/>
    <col min="9784" max="9786" width="2.25"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10" width="1.875" style="2" customWidth="1"/>
    <col min="10011" max="10011" width="2.5" style="2" customWidth="1"/>
    <col min="10012" max="10015" width="2.125" style="2" customWidth="1"/>
    <col min="10016"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9" width="1.625" style="2" customWidth="1"/>
    <col min="10040" max="10042" width="2.25"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6" width="1.875" style="2" customWidth="1"/>
    <col min="10267" max="10267" width="2.5" style="2" customWidth="1"/>
    <col min="10268" max="10271" width="2.125" style="2" customWidth="1"/>
    <col min="10272"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5" width="1.625" style="2" customWidth="1"/>
    <col min="10296" max="10298" width="2.25"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2" width="1.875" style="2" customWidth="1"/>
    <col min="10523" max="10523" width="2.5" style="2" customWidth="1"/>
    <col min="10524" max="10527" width="2.125" style="2" customWidth="1"/>
    <col min="10528"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1" width="1.625" style="2" customWidth="1"/>
    <col min="10552" max="10554" width="2.25"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8" width="1.875" style="2" customWidth="1"/>
    <col min="10779" max="10779" width="2.5" style="2" customWidth="1"/>
    <col min="10780" max="10783" width="2.125" style="2" customWidth="1"/>
    <col min="10784"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7" width="1.625" style="2" customWidth="1"/>
    <col min="10808" max="10810" width="2.25"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4" width="1.875" style="2" customWidth="1"/>
    <col min="11035" max="11035" width="2.5" style="2" customWidth="1"/>
    <col min="11036" max="11039" width="2.125" style="2" customWidth="1"/>
    <col min="11040"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3" width="1.625" style="2" customWidth="1"/>
    <col min="11064" max="11066" width="2.25"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90" width="1.875" style="2" customWidth="1"/>
    <col min="11291" max="11291" width="2.5" style="2" customWidth="1"/>
    <col min="11292" max="11295" width="2.125" style="2" customWidth="1"/>
    <col min="11296"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9" width="1.625" style="2" customWidth="1"/>
    <col min="11320" max="11322" width="2.25"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6" width="1.875" style="2" customWidth="1"/>
    <col min="11547" max="11547" width="2.5" style="2" customWidth="1"/>
    <col min="11548" max="11551" width="2.125" style="2" customWidth="1"/>
    <col min="11552"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5" width="1.625" style="2" customWidth="1"/>
    <col min="11576" max="11578" width="2.25"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2" width="1.875" style="2" customWidth="1"/>
    <col min="11803" max="11803" width="2.5" style="2" customWidth="1"/>
    <col min="11804" max="11807" width="2.125" style="2" customWidth="1"/>
    <col min="11808"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1" width="1.625" style="2" customWidth="1"/>
    <col min="11832" max="11834" width="2.25"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8" width="1.875" style="2" customWidth="1"/>
    <col min="12059" max="12059" width="2.5" style="2" customWidth="1"/>
    <col min="12060" max="12063" width="2.125" style="2" customWidth="1"/>
    <col min="12064"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7" width="1.625" style="2" customWidth="1"/>
    <col min="12088" max="12090" width="2.25"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4" width="1.875" style="2" customWidth="1"/>
    <col min="12315" max="12315" width="2.5" style="2" customWidth="1"/>
    <col min="12316" max="12319" width="2.125" style="2" customWidth="1"/>
    <col min="12320"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3" width="1.625" style="2" customWidth="1"/>
    <col min="12344" max="12346" width="2.25"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70" width="1.875" style="2" customWidth="1"/>
    <col min="12571" max="12571" width="2.5" style="2" customWidth="1"/>
    <col min="12572" max="12575" width="2.125" style="2" customWidth="1"/>
    <col min="12576"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9" width="1.625" style="2" customWidth="1"/>
    <col min="12600" max="12602" width="2.25"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6" width="1.875" style="2" customWidth="1"/>
    <col min="12827" max="12827" width="2.5" style="2" customWidth="1"/>
    <col min="12828" max="12831" width="2.125" style="2" customWidth="1"/>
    <col min="12832"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5" width="1.625" style="2" customWidth="1"/>
    <col min="12856" max="12858" width="2.25"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2" width="1.875" style="2" customWidth="1"/>
    <col min="13083" max="13083" width="2.5" style="2" customWidth="1"/>
    <col min="13084" max="13087" width="2.125" style="2" customWidth="1"/>
    <col min="13088"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1" width="1.625" style="2" customWidth="1"/>
    <col min="13112" max="13114" width="2.25"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8" width="1.875" style="2" customWidth="1"/>
    <col min="13339" max="13339" width="2.5" style="2" customWidth="1"/>
    <col min="13340" max="13343" width="2.125" style="2" customWidth="1"/>
    <col min="13344"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7" width="1.625" style="2" customWidth="1"/>
    <col min="13368" max="13370" width="2.25"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4" width="1.875" style="2" customWidth="1"/>
    <col min="13595" max="13595" width="2.5" style="2" customWidth="1"/>
    <col min="13596" max="13599" width="2.125" style="2" customWidth="1"/>
    <col min="13600"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3" width="1.625" style="2" customWidth="1"/>
    <col min="13624" max="13626" width="2.25"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50" width="1.875" style="2" customWidth="1"/>
    <col min="13851" max="13851" width="2.5" style="2" customWidth="1"/>
    <col min="13852" max="13855" width="2.125" style="2" customWidth="1"/>
    <col min="13856"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9" width="1.625" style="2" customWidth="1"/>
    <col min="13880" max="13882" width="2.25"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6" width="1.875" style="2" customWidth="1"/>
    <col min="14107" max="14107" width="2.5" style="2" customWidth="1"/>
    <col min="14108" max="14111" width="2.125" style="2" customWidth="1"/>
    <col min="14112"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5" width="1.625" style="2" customWidth="1"/>
    <col min="14136" max="14138" width="2.25"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2" width="1.875" style="2" customWidth="1"/>
    <col min="14363" max="14363" width="2.5" style="2" customWidth="1"/>
    <col min="14364" max="14367" width="2.125" style="2" customWidth="1"/>
    <col min="14368"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1" width="1.625" style="2" customWidth="1"/>
    <col min="14392" max="14394" width="2.25"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8" width="1.875" style="2" customWidth="1"/>
    <col min="14619" max="14619" width="2.5" style="2" customWidth="1"/>
    <col min="14620" max="14623" width="2.125" style="2" customWidth="1"/>
    <col min="14624"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7" width="1.625" style="2" customWidth="1"/>
    <col min="14648" max="14650" width="2.25"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4" width="1.875" style="2" customWidth="1"/>
    <col min="14875" max="14875" width="2.5" style="2" customWidth="1"/>
    <col min="14876" max="14879" width="2.125" style="2" customWidth="1"/>
    <col min="14880"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3" width="1.625" style="2" customWidth="1"/>
    <col min="14904" max="14906" width="2.25"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30" width="1.875" style="2" customWidth="1"/>
    <col min="15131" max="15131" width="2.5" style="2" customWidth="1"/>
    <col min="15132" max="15135" width="2.125" style="2" customWidth="1"/>
    <col min="15136"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9" width="1.625" style="2" customWidth="1"/>
    <col min="15160" max="15162" width="2.25"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6" width="1.875" style="2" customWidth="1"/>
    <col min="15387" max="15387" width="2.5" style="2" customWidth="1"/>
    <col min="15388" max="15391" width="2.125" style="2" customWidth="1"/>
    <col min="15392"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5" width="1.625" style="2" customWidth="1"/>
    <col min="15416" max="15418" width="2.25"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2" width="1.875" style="2" customWidth="1"/>
    <col min="15643" max="15643" width="2.5" style="2" customWidth="1"/>
    <col min="15644" max="15647" width="2.125" style="2" customWidth="1"/>
    <col min="15648"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1" width="1.625" style="2" customWidth="1"/>
    <col min="15672" max="15674" width="2.25"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8" width="1.875" style="2" customWidth="1"/>
    <col min="15899" max="15899" width="2.5" style="2" customWidth="1"/>
    <col min="15900" max="15903" width="2.125" style="2" customWidth="1"/>
    <col min="15904"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7" width="1.625" style="2" customWidth="1"/>
    <col min="15928" max="15930" width="2.25"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4" width="1.875" style="2" customWidth="1"/>
    <col min="16155" max="16155" width="2.5" style="2" customWidth="1"/>
    <col min="16156" max="16159" width="2.125" style="2" customWidth="1"/>
    <col min="16160"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3" width="1.625" style="2" customWidth="1"/>
    <col min="16184" max="16186" width="2.25" style="2" customWidth="1"/>
    <col min="16187" max="16187" width="0.75" style="2" customWidth="1"/>
    <col min="16188" max="16284" width="1.625" style="2" customWidth="1"/>
    <col min="16285" max="16384" width="9" style="2"/>
  </cols>
  <sheetData>
    <row r="1" spans="1:63" ht="15" customHeight="1">
      <c r="A1" s="1" t="s">
        <v>54</v>
      </c>
      <c r="BB1" s="66"/>
      <c r="BC1" s="66"/>
      <c r="BD1" s="66"/>
      <c r="BE1" s="66"/>
      <c r="BF1" s="66"/>
      <c r="BG1" s="66"/>
    </row>
    <row r="2" spans="1:63" ht="16.5" customHeight="1">
      <c r="Y2" s="67" t="s">
        <v>0</v>
      </c>
      <c r="Z2" s="68"/>
      <c r="AA2" s="68"/>
      <c r="AB2" s="68"/>
      <c r="AC2" s="69"/>
      <c r="AD2" s="649">
        <v>1234567890123</v>
      </c>
      <c r="AE2" s="649"/>
      <c r="AF2" s="649"/>
      <c r="AG2" s="649"/>
      <c r="AH2" s="649"/>
      <c r="AI2" s="649"/>
      <c r="AJ2" s="649"/>
      <c r="AK2" s="649"/>
      <c r="AL2" s="649"/>
      <c r="AM2" s="649"/>
      <c r="AN2" s="649"/>
      <c r="AO2" s="649"/>
      <c r="AP2" s="649"/>
      <c r="AQ2" s="649"/>
      <c r="AR2" s="650" t="s">
        <v>1</v>
      </c>
      <c r="AS2" s="650"/>
      <c r="AT2" s="650"/>
      <c r="AU2" s="650"/>
      <c r="AV2" s="650"/>
      <c r="AW2" s="650"/>
      <c r="AX2" s="651" t="s">
        <v>183</v>
      </c>
      <c r="AY2" s="651"/>
      <c r="AZ2" s="651"/>
      <c r="BA2" s="651"/>
      <c r="BB2" s="651"/>
      <c r="BC2" s="651"/>
      <c r="BD2" s="652"/>
      <c r="BE2" s="653" t="s">
        <v>2</v>
      </c>
      <c r="BF2" s="654"/>
      <c r="BG2" s="654"/>
    </row>
    <row r="3" spans="1:63" ht="16.5" customHeight="1">
      <c r="Y3" s="93" t="s">
        <v>55</v>
      </c>
      <c r="Z3" s="94"/>
      <c r="AA3" s="94"/>
      <c r="AB3" s="94"/>
      <c r="AC3" s="95"/>
      <c r="AD3" s="655" t="s">
        <v>184</v>
      </c>
      <c r="AE3" s="655"/>
      <c r="AF3" s="655"/>
      <c r="AG3" s="655"/>
      <c r="AH3" s="655"/>
      <c r="AI3" s="655"/>
      <c r="AJ3" s="655"/>
      <c r="AK3" s="655"/>
      <c r="AL3" s="655"/>
      <c r="AM3" s="655"/>
      <c r="AN3" s="655"/>
      <c r="AO3" s="655"/>
      <c r="AP3" s="655"/>
      <c r="AQ3" s="655"/>
      <c r="AR3" s="656" t="s">
        <v>3</v>
      </c>
      <c r="AS3" s="656"/>
      <c r="AT3" s="656"/>
      <c r="AU3" s="656"/>
      <c r="AV3" s="656"/>
      <c r="AW3" s="656"/>
      <c r="AX3" s="657" t="s">
        <v>185</v>
      </c>
      <c r="AY3" s="657"/>
      <c r="AZ3" s="657"/>
      <c r="BA3" s="657"/>
      <c r="BB3" s="657"/>
      <c r="BC3" s="657"/>
      <c r="BD3" s="657"/>
      <c r="BE3" s="657"/>
      <c r="BF3" s="657"/>
      <c r="BG3" s="657"/>
    </row>
    <row r="4" spans="1:63" ht="16.5" customHeight="1">
      <c r="Y4" s="96"/>
      <c r="Z4" s="97"/>
      <c r="AA4" s="97"/>
      <c r="AB4" s="97"/>
      <c r="AC4" s="98"/>
      <c r="AD4" s="655"/>
      <c r="AE4" s="655"/>
      <c r="AF4" s="655"/>
      <c r="AG4" s="655"/>
      <c r="AH4" s="655"/>
      <c r="AI4" s="655"/>
      <c r="AJ4" s="655"/>
      <c r="AK4" s="655"/>
      <c r="AL4" s="655"/>
      <c r="AM4" s="655"/>
      <c r="AN4" s="655"/>
      <c r="AO4" s="655"/>
      <c r="AP4" s="655"/>
      <c r="AQ4" s="655"/>
      <c r="AR4" s="658" t="s">
        <v>4</v>
      </c>
      <c r="AS4" s="658"/>
      <c r="AT4" s="658"/>
      <c r="AU4" s="658"/>
      <c r="AV4" s="658"/>
      <c r="AW4" s="658"/>
      <c r="AX4" s="659" t="s">
        <v>186</v>
      </c>
      <c r="AY4" s="659"/>
      <c r="AZ4" s="659"/>
      <c r="BA4" s="659"/>
      <c r="BB4" s="659"/>
      <c r="BC4" s="659"/>
      <c r="BD4" s="659"/>
      <c r="BE4" s="659"/>
      <c r="BF4" s="659"/>
      <c r="BG4" s="659"/>
    </row>
    <row r="5" spans="1:63" ht="10.5" customHeight="1">
      <c r="F5" s="76">
        <v>2019</v>
      </c>
      <c r="G5" s="76"/>
      <c r="H5" s="76"/>
      <c r="I5" s="76"/>
      <c r="J5" s="76"/>
      <c r="K5" s="76"/>
      <c r="L5" s="76"/>
      <c r="M5" s="76"/>
      <c r="R5" s="78">
        <v>10</v>
      </c>
      <c r="S5" s="79"/>
      <c r="T5" s="79"/>
      <c r="U5" s="79"/>
      <c r="V5" s="80"/>
      <c r="AG5" s="34"/>
      <c r="AH5" s="34"/>
      <c r="AI5" s="34"/>
      <c r="AJ5" s="34"/>
      <c r="AK5" s="34"/>
      <c r="AL5" s="34"/>
      <c r="AM5" s="34"/>
      <c r="AN5" s="34"/>
      <c r="AO5" s="34"/>
      <c r="AP5" s="34"/>
      <c r="AQ5" s="34"/>
      <c r="AR5" s="34"/>
      <c r="AS5" s="34"/>
      <c r="AT5" s="34"/>
      <c r="AU5" s="34"/>
      <c r="AV5" s="34"/>
      <c r="AW5" s="34"/>
      <c r="AX5" s="34"/>
    </row>
    <row r="6" spans="1:63" ht="10.5" customHeight="1">
      <c r="F6" s="76"/>
      <c r="G6" s="76"/>
      <c r="H6" s="76"/>
      <c r="I6" s="76"/>
      <c r="J6" s="76"/>
      <c r="K6" s="76"/>
      <c r="L6" s="76"/>
      <c r="M6" s="76"/>
      <c r="N6" s="87" t="s">
        <v>5</v>
      </c>
      <c r="O6" s="87"/>
      <c r="P6" s="87"/>
      <c r="Q6" s="88"/>
      <c r="R6" s="81"/>
      <c r="S6" s="82"/>
      <c r="T6" s="82"/>
      <c r="U6" s="82"/>
      <c r="V6" s="83"/>
      <c r="W6" s="89" t="s">
        <v>6</v>
      </c>
      <c r="X6" s="90"/>
      <c r="Y6" s="90"/>
      <c r="Z6" s="90"/>
      <c r="AA6" s="90"/>
      <c r="AB6" s="90"/>
      <c r="AC6" s="90"/>
      <c r="AD6" s="90"/>
      <c r="AE6" s="90"/>
      <c r="AF6" s="90"/>
      <c r="AG6" s="90"/>
      <c r="AH6" s="90"/>
      <c r="AI6" s="90"/>
      <c r="AJ6" s="90"/>
      <c r="AK6" s="90"/>
      <c r="AL6" s="90"/>
      <c r="AM6" s="90"/>
      <c r="AN6" s="90"/>
      <c r="AO6" s="90"/>
      <c r="AP6" s="90"/>
      <c r="AQ6" s="90"/>
      <c r="AR6" s="90"/>
      <c r="AS6" s="90"/>
      <c r="AT6" s="90"/>
      <c r="AU6" s="3"/>
      <c r="AV6" s="3"/>
      <c r="AW6" s="3"/>
      <c r="AX6" s="3"/>
    </row>
    <row r="7" spans="1:63" ht="10.5" customHeight="1">
      <c r="F7" s="77"/>
      <c r="G7" s="77"/>
      <c r="H7" s="77"/>
      <c r="I7" s="77"/>
      <c r="J7" s="77"/>
      <c r="K7" s="77"/>
      <c r="L7" s="77"/>
      <c r="M7" s="77"/>
      <c r="N7" s="87"/>
      <c r="O7" s="87"/>
      <c r="P7" s="87"/>
      <c r="Q7" s="88"/>
      <c r="R7" s="84"/>
      <c r="S7" s="85"/>
      <c r="T7" s="85"/>
      <c r="U7" s="85"/>
      <c r="V7" s="86"/>
      <c r="W7" s="89"/>
      <c r="X7" s="90"/>
      <c r="Y7" s="90"/>
      <c r="Z7" s="90"/>
      <c r="AA7" s="90"/>
      <c r="AB7" s="90"/>
      <c r="AC7" s="90"/>
      <c r="AD7" s="90"/>
      <c r="AE7" s="90"/>
      <c r="AF7" s="90"/>
      <c r="AG7" s="90"/>
      <c r="AH7" s="90"/>
      <c r="AI7" s="90"/>
      <c r="AJ7" s="90"/>
      <c r="AK7" s="90"/>
      <c r="AL7" s="90"/>
      <c r="AM7" s="90"/>
      <c r="AN7" s="90"/>
      <c r="AO7" s="90"/>
      <c r="AP7" s="90"/>
      <c r="AQ7" s="90"/>
      <c r="AR7" s="90"/>
      <c r="AS7" s="90"/>
      <c r="AT7" s="90"/>
      <c r="AU7" s="3"/>
      <c r="AV7" s="3"/>
      <c r="AW7" s="3"/>
      <c r="AX7" s="3"/>
    </row>
    <row r="8" spans="1:63" ht="6" customHeight="1">
      <c r="M8" s="4"/>
      <c r="N8" s="4"/>
      <c r="O8" s="4"/>
      <c r="P8" s="4"/>
      <c r="Q8" s="4"/>
      <c r="R8" s="5"/>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1:63" ht="13.5" customHeight="1">
      <c r="A9" s="91" t="s">
        <v>7</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row>
    <row r="10" spans="1:63" ht="13.5" customHeight="1">
      <c r="A10" s="92" t="s">
        <v>8</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28"/>
      <c r="BI10" s="28"/>
      <c r="BJ10" s="28"/>
      <c r="BK10" s="28"/>
    </row>
    <row r="11" spans="1:63" ht="13.5" customHeight="1">
      <c r="A11" s="92" t="s">
        <v>9</v>
      </c>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28"/>
      <c r="BI11" s="28"/>
      <c r="BJ11" s="28"/>
      <c r="BK11" s="28"/>
    </row>
    <row r="12" spans="1:63" ht="13.5" customHeight="1">
      <c r="A12" s="2" t="s">
        <v>26</v>
      </c>
    </row>
    <row r="13" spans="1:63" ht="13.5" customHeight="1">
      <c r="A13" s="11" t="s">
        <v>56</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row>
    <row r="14" spans="1:63" ht="15" customHeight="1">
      <c r="A14" s="2" t="s">
        <v>57</v>
      </c>
    </row>
    <row r="15" spans="1:63" ht="15" customHeight="1">
      <c r="A15" s="126" t="s">
        <v>58</v>
      </c>
      <c r="B15" s="104"/>
      <c r="C15" s="104"/>
      <c r="D15" s="104"/>
      <c r="E15" s="104"/>
      <c r="F15" s="127"/>
      <c r="G15" s="146">
        <f>AW114</f>
        <v>5</v>
      </c>
      <c r="H15" s="147"/>
      <c r="I15" s="147"/>
      <c r="J15" s="147"/>
      <c r="K15" s="135" t="s">
        <v>59</v>
      </c>
      <c r="L15" s="136"/>
      <c r="M15" s="33"/>
      <c r="N15" s="126" t="s">
        <v>27</v>
      </c>
      <c r="O15" s="104"/>
      <c r="P15" s="104"/>
      <c r="Q15" s="104"/>
      <c r="R15" s="104"/>
      <c r="S15" s="127"/>
      <c r="T15" s="146">
        <f>AG94</f>
        <v>3</v>
      </c>
      <c r="U15" s="147"/>
      <c r="V15" s="147"/>
      <c r="W15" s="147"/>
      <c r="X15" s="135"/>
      <c r="Y15" s="136"/>
      <c r="Z15" s="126" t="s">
        <v>60</v>
      </c>
      <c r="AA15" s="104"/>
      <c r="AB15" s="104"/>
      <c r="AC15" s="104"/>
      <c r="AD15" s="104"/>
      <c r="AE15" s="127"/>
      <c r="AF15" s="150">
        <f>AW94</f>
        <v>348</v>
      </c>
      <c r="AG15" s="151"/>
      <c r="AH15" s="151"/>
      <c r="AI15" s="151"/>
      <c r="AJ15" s="135" t="s">
        <v>61</v>
      </c>
      <c r="AK15" s="136"/>
      <c r="AL15" s="126" t="s">
        <v>62</v>
      </c>
      <c r="AM15" s="104"/>
      <c r="AN15" s="104"/>
      <c r="AO15" s="104"/>
      <c r="AP15" s="104"/>
      <c r="AQ15" s="127"/>
      <c r="AR15" s="134" t="s">
        <v>28</v>
      </c>
      <c r="AS15" s="135"/>
      <c r="AT15" s="135"/>
      <c r="AU15" s="135"/>
      <c r="AV15" s="135"/>
      <c r="AW15" s="135"/>
      <c r="AX15" s="135" t="s">
        <v>63</v>
      </c>
      <c r="AY15" s="136"/>
      <c r="AZ15" s="17" t="s">
        <v>64</v>
      </c>
      <c r="BA15" s="17"/>
    </row>
    <row r="16" spans="1:63" ht="15" customHeight="1">
      <c r="A16" s="128"/>
      <c r="B16" s="129"/>
      <c r="C16" s="129"/>
      <c r="D16" s="129"/>
      <c r="E16" s="129"/>
      <c r="F16" s="130"/>
      <c r="G16" s="118"/>
      <c r="H16" s="139"/>
      <c r="I16" s="139"/>
      <c r="J16" s="139"/>
      <c r="K16" s="148"/>
      <c r="L16" s="138"/>
      <c r="M16" s="33"/>
      <c r="N16" s="128"/>
      <c r="O16" s="149"/>
      <c r="P16" s="149"/>
      <c r="Q16" s="149"/>
      <c r="R16" s="149"/>
      <c r="S16" s="130"/>
      <c r="T16" s="118"/>
      <c r="U16" s="139"/>
      <c r="V16" s="139"/>
      <c r="W16" s="139"/>
      <c r="X16" s="137"/>
      <c r="Y16" s="138"/>
      <c r="Z16" s="128"/>
      <c r="AA16" s="129"/>
      <c r="AB16" s="129"/>
      <c r="AC16" s="129"/>
      <c r="AD16" s="129"/>
      <c r="AE16" s="130"/>
      <c r="AF16" s="152"/>
      <c r="AG16" s="153"/>
      <c r="AH16" s="153"/>
      <c r="AI16" s="153"/>
      <c r="AJ16" s="137"/>
      <c r="AK16" s="138"/>
      <c r="AL16" s="128"/>
      <c r="AM16" s="129"/>
      <c r="AN16" s="129"/>
      <c r="AO16" s="129"/>
      <c r="AP16" s="129"/>
      <c r="AQ16" s="130"/>
      <c r="AR16" s="118">
        <f>ROUNDDOWN(AF15/160,1)</f>
        <v>2.1</v>
      </c>
      <c r="AS16" s="139"/>
      <c r="AT16" s="139"/>
      <c r="AU16" s="139"/>
      <c r="AV16" s="139"/>
      <c r="AW16" s="139"/>
      <c r="AX16" s="137"/>
      <c r="AY16" s="138"/>
      <c r="AZ16" s="17"/>
      <c r="BA16" s="17" t="s">
        <v>29</v>
      </c>
    </row>
    <row r="17" spans="1:122" ht="15" customHeight="1">
      <c r="A17" s="131"/>
      <c r="B17" s="132"/>
      <c r="C17" s="132"/>
      <c r="D17" s="132"/>
      <c r="E17" s="132"/>
      <c r="F17" s="133"/>
      <c r="G17" s="140"/>
      <c r="H17" s="141"/>
      <c r="I17" s="141"/>
      <c r="J17" s="141"/>
      <c r="K17" s="142" t="s">
        <v>11</v>
      </c>
      <c r="L17" s="143"/>
      <c r="M17" s="33"/>
      <c r="N17" s="131"/>
      <c r="O17" s="132"/>
      <c r="P17" s="132"/>
      <c r="Q17" s="132"/>
      <c r="R17" s="132"/>
      <c r="S17" s="133"/>
      <c r="T17" s="140"/>
      <c r="U17" s="141"/>
      <c r="V17" s="141"/>
      <c r="W17" s="141"/>
      <c r="X17" s="142" t="s">
        <v>11</v>
      </c>
      <c r="Y17" s="143"/>
      <c r="Z17" s="131"/>
      <c r="AA17" s="132"/>
      <c r="AB17" s="132"/>
      <c r="AC17" s="132"/>
      <c r="AD17" s="132"/>
      <c r="AE17" s="133"/>
      <c r="AF17" s="154"/>
      <c r="AG17" s="155"/>
      <c r="AH17" s="155"/>
      <c r="AI17" s="155"/>
      <c r="AJ17" s="144" t="s">
        <v>10</v>
      </c>
      <c r="AK17" s="145"/>
      <c r="AL17" s="131"/>
      <c r="AM17" s="132"/>
      <c r="AN17" s="132"/>
      <c r="AO17" s="132"/>
      <c r="AP17" s="132"/>
      <c r="AQ17" s="133"/>
      <c r="AR17" s="140"/>
      <c r="AS17" s="141"/>
      <c r="AT17" s="141"/>
      <c r="AU17" s="141"/>
      <c r="AV17" s="141"/>
      <c r="AW17" s="141"/>
      <c r="AX17" s="142" t="s">
        <v>11</v>
      </c>
      <c r="AY17" s="143"/>
    </row>
    <row r="18" spans="1:122" ht="24" customHeight="1">
      <c r="A18" s="104" t="s">
        <v>65</v>
      </c>
      <c r="B18" s="104"/>
      <c r="C18" s="104"/>
      <c r="D18" s="104"/>
      <c r="E18" s="104"/>
      <c r="F18" s="104"/>
      <c r="G18" s="104"/>
      <c r="H18" s="104"/>
      <c r="I18" s="104"/>
      <c r="J18" s="104"/>
      <c r="K18" s="104"/>
      <c r="L18" s="104"/>
      <c r="M18" s="13"/>
      <c r="N18" s="105" t="s">
        <v>66</v>
      </c>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6"/>
      <c r="AM18" s="6"/>
      <c r="AN18" s="6"/>
      <c r="AO18" s="6"/>
      <c r="AP18" s="6"/>
      <c r="AQ18" s="6"/>
      <c r="AR18" s="13"/>
      <c r="AS18" s="13"/>
      <c r="AT18" s="13"/>
      <c r="AU18" s="13"/>
      <c r="AV18" s="13"/>
      <c r="AW18" s="13"/>
      <c r="AX18" s="13"/>
      <c r="AY18" s="13"/>
    </row>
    <row r="19" spans="1:122" s="7" customFormat="1" ht="15" customHeight="1" thickBot="1">
      <c r="A19" s="7" t="s">
        <v>67</v>
      </c>
      <c r="AS19" s="6"/>
      <c r="AT19" s="6"/>
      <c r="AU19" s="6"/>
      <c r="AV19" s="6"/>
      <c r="AW19" s="6"/>
      <c r="AX19" s="4"/>
      <c r="AY19" s="4"/>
      <c r="AZ19" s="4"/>
      <c r="BA19" s="4"/>
      <c r="BB19" s="4"/>
      <c r="BC19" s="4"/>
      <c r="BD19" s="4"/>
      <c r="BE19" s="41"/>
      <c r="BF19" s="41"/>
      <c r="BG19" s="41"/>
      <c r="BH19" s="2"/>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row>
    <row r="20" spans="1:122" s="7" customFormat="1" ht="15" customHeight="1" thickTop="1">
      <c r="A20" s="2" t="s">
        <v>68</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S20" s="107" t="s">
        <v>69</v>
      </c>
      <c r="AT20" s="108"/>
      <c r="AU20" s="108"/>
      <c r="AV20" s="108"/>
      <c r="AW20" s="109"/>
      <c r="AX20" s="116">
        <f>G15+AR16</f>
        <v>7.1</v>
      </c>
      <c r="AY20" s="117"/>
      <c r="AZ20" s="117"/>
      <c r="BA20" s="117"/>
      <c r="BB20" s="117"/>
      <c r="BC20" s="117"/>
      <c r="BD20" s="42"/>
      <c r="BE20" s="35" t="s">
        <v>70</v>
      </c>
      <c r="BF20" s="35"/>
      <c r="BG20" s="3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row>
    <row r="21" spans="1:122" s="7" customFormat="1" ht="15" customHeight="1">
      <c r="A21" s="2" t="s">
        <v>30</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S21" s="110"/>
      <c r="AT21" s="111"/>
      <c r="AU21" s="111"/>
      <c r="AV21" s="111"/>
      <c r="AW21" s="112"/>
      <c r="AX21" s="118"/>
      <c r="AY21" s="119"/>
      <c r="AZ21" s="119"/>
      <c r="BA21" s="119"/>
      <c r="BB21" s="119"/>
      <c r="BC21" s="119"/>
      <c r="BD21" s="122" t="s">
        <v>11</v>
      </c>
      <c r="BE21" s="122"/>
      <c r="BF21" s="122"/>
      <c r="BG21" s="123"/>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row>
    <row r="22" spans="1:122" s="18" customFormat="1" ht="5.25" customHeight="1" thickBot="1">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S22" s="113"/>
      <c r="AT22" s="114"/>
      <c r="AU22" s="114"/>
      <c r="AV22" s="114"/>
      <c r="AW22" s="115"/>
      <c r="AX22" s="120"/>
      <c r="AY22" s="121"/>
      <c r="AZ22" s="121"/>
      <c r="BA22" s="121"/>
      <c r="BB22" s="121"/>
      <c r="BC22" s="121"/>
      <c r="BD22" s="124"/>
      <c r="BE22" s="124"/>
      <c r="BF22" s="124"/>
      <c r="BG22" s="125"/>
      <c r="BX22" s="43"/>
    </row>
    <row r="23" spans="1:122" ht="15" customHeight="1" thickTop="1">
      <c r="A23" s="156" t="s">
        <v>71</v>
      </c>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row>
    <row r="24" spans="1:122" ht="13.5" customHeight="1">
      <c r="B24" s="157" t="s">
        <v>12</v>
      </c>
      <c r="C24" s="158"/>
      <c r="D24" s="93" t="s">
        <v>31</v>
      </c>
      <c r="E24" s="163"/>
      <c r="F24" s="163"/>
      <c r="G24" s="163"/>
      <c r="H24" s="163"/>
      <c r="I24" s="158"/>
      <c r="J24" s="75" t="s">
        <v>13</v>
      </c>
      <c r="K24" s="75"/>
      <c r="L24" s="75"/>
      <c r="M24" s="75"/>
      <c r="N24" s="75"/>
      <c r="O24" s="75"/>
      <c r="P24" s="167">
        <f>R5</f>
        <v>10</v>
      </c>
      <c r="Q24" s="168"/>
      <c r="R24" s="168"/>
      <c r="S24" s="171" t="s">
        <v>72</v>
      </c>
      <c r="T24" s="171"/>
      <c r="U24" s="171"/>
      <c r="V24" s="171"/>
      <c r="W24" s="171"/>
      <c r="X24" s="171"/>
      <c r="Y24" s="171"/>
      <c r="Z24" s="171"/>
      <c r="AA24" s="171"/>
      <c r="AB24" s="171"/>
      <c r="AC24" s="172"/>
      <c r="AD24" s="44"/>
      <c r="AE24" s="45"/>
      <c r="AF24" s="45"/>
      <c r="AG24" s="175" t="s">
        <v>73</v>
      </c>
      <c r="AH24" s="94"/>
      <c r="AI24" s="94"/>
      <c r="AJ24" s="94"/>
      <c r="AK24" s="94"/>
      <c r="AL24" s="94"/>
      <c r="AM24" s="94"/>
      <c r="AN24" s="94"/>
      <c r="AO24" s="94"/>
      <c r="AP24" s="94"/>
      <c r="AQ24" s="94"/>
      <c r="AR24" s="94"/>
      <c r="AS24" s="94"/>
      <c r="AT24" s="94"/>
      <c r="AU24" s="94"/>
      <c r="AV24" s="94"/>
      <c r="AW24" s="94"/>
      <c r="AX24" s="95"/>
    </row>
    <row r="25" spans="1:122" ht="13.5" customHeight="1">
      <c r="B25" s="159"/>
      <c r="C25" s="160"/>
      <c r="D25" s="159"/>
      <c r="E25" s="164"/>
      <c r="F25" s="164"/>
      <c r="G25" s="164"/>
      <c r="H25" s="164"/>
      <c r="I25" s="160"/>
      <c r="J25" s="75"/>
      <c r="K25" s="75"/>
      <c r="L25" s="75"/>
      <c r="M25" s="75"/>
      <c r="N25" s="75"/>
      <c r="O25" s="75"/>
      <c r="P25" s="169"/>
      <c r="Q25" s="170"/>
      <c r="R25" s="170"/>
      <c r="S25" s="173"/>
      <c r="T25" s="173"/>
      <c r="U25" s="173"/>
      <c r="V25" s="173"/>
      <c r="W25" s="173"/>
      <c r="X25" s="173"/>
      <c r="Y25" s="173"/>
      <c r="Z25" s="173"/>
      <c r="AA25" s="173"/>
      <c r="AB25" s="173"/>
      <c r="AC25" s="174"/>
      <c r="AD25" s="46"/>
      <c r="AE25" s="47"/>
      <c r="AF25" s="47"/>
      <c r="AG25" s="122"/>
      <c r="AH25" s="122"/>
      <c r="AI25" s="122"/>
      <c r="AJ25" s="122"/>
      <c r="AK25" s="122"/>
      <c r="AL25" s="122"/>
      <c r="AM25" s="122"/>
      <c r="AN25" s="122"/>
      <c r="AO25" s="122"/>
      <c r="AP25" s="122"/>
      <c r="AQ25" s="122"/>
      <c r="AR25" s="122"/>
      <c r="AS25" s="122"/>
      <c r="AT25" s="122"/>
      <c r="AU25" s="122"/>
      <c r="AV25" s="122"/>
      <c r="AW25" s="122"/>
      <c r="AX25" s="176"/>
    </row>
    <row r="26" spans="1:122" ht="13.5" customHeight="1">
      <c r="B26" s="159"/>
      <c r="C26" s="160"/>
      <c r="D26" s="159"/>
      <c r="E26" s="164"/>
      <c r="F26" s="164"/>
      <c r="G26" s="164"/>
      <c r="H26" s="164"/>
      <c r="I26" s="160"/>
      <c r="J26" s="75"/>
      <c r="K26" s="75"/>
      <c r="L26" s="75"/>
      <c r="M26" s="75"/>
      <c r="N26" s="75"/>
      <c r="O26" s="75"/>
      <c r="P26" s="177" t="s">
        <v>14</v>
      </c>
      <c r="Q26" s="178"/>
      <c r="R26" s="178"/>
      <c r="S26" s="178"/>
      <c r="T26" s="178"/>
      <c r="U26" s="178"/>
      <c r="V26" s="178"/>
      <c r="W26" s="178"/>
      <c r="X26" s="179" t="s">
        <v>15</v>
      </c>
      <c r="Y26" s="178"/>
      <c r="Z26" s="178"/>
      <c r="AA26" s="178"/>
      <c r="AB26" s="178"/>
      <c r="AC26" s="180"/>
      <c r="AD26" s="179" t="s">
        <v>16</v>
      </c>
      <c r="AE26" s="178"/>
      <c r="AF26" s="178"/>
      <c r="AG26" s="178"/>
      <c r="AH26" s="178"/>
      <c r="AI26" s="178"/>
      <c r="AJ26" s="180"/>
      <c r="AK26" s="183" t="s">
        <v>32</v>
      </c>
      <c r="AL26" s="111"/>
      <c r="AM26" s="111"/>
      <c r="AN26" s="111"/>
      <c r="AO26" s="111"/>
      <c r="AP26" s="111"/>
      <c r="AQ26" s="111"/>
      <c r="AR26" s="111"/>
      <c r="AS26" s="111"/>
      <c r="AT26" s="111"/>
      <c r="AU26" s="111"/>
      <c r="AV26" s="111"/>
      <c r="AW26" s="111"/>
      <c r="AX26" s="112"/>
    </row>
    <row r="27" spans="1:122" ht="13.5" customHeight="1" thickBot="1">
      <c r="B27" s="161"/>
      <c r="C27" s="162"/>
      <c r="D27" s="159"/>
      <c r="E27" s="165"/>
      <c r="F27" s="165"/>
      <c r="G27" s="165"/>
      <c r="H27" s="165"/>
      <c r="I27" s="160"/>
      <c r="J27" s="166"/>
      <c r="K27" s="166"/>
      <c r="L27" s="166"/>
      <c r="M27" s="166"/>
      <c r="N27" s="166"/>
      <c r="O27" s="166"/>
      <c r="P27" s="185" t="s">
        <v>33</v>
      </c>
      <c r="Q27" s="186"/>
      <c r="R27" s="186"/>
      <c r="S27" s="186"/>
      <c r="T27" s="186" t="s">
        <v>34</v>
      </c>
      <c r="U27" s="186"/>
      <c r="V27" s="186"/>
      <c r="W27" s="48"/>
      <c r="X27" s="187" t="s">
        <v>33</v>
      </c>
      <c r="Y27" s="187"/>
      <c r="Z27" s="188"/>
      <c r="AA27" s="189" t="s">
        <v>74</v>
      </c>
      <c r="AB27" s="188"/>
      <c r="AC27" s="49"/>
      <c r="AD27" s="181"/>
      <c r="AE27" s="124"/>
      <c r="AF27" s="124"/>
      <c r="AG27" s="124"/>
      <c r="AH27" s="124"/>
      <c r="AI27" s="124"/>
      <c r="AJ27" s="182"/>
      <c r="AK27" s="184"/>
      <c r="AL27" s="114"/>
      <c r="AM27" s="114"/>
      <c r="AN27" s="114"/>
      <c r="AO27" s="114"/>
      <c r="AP27" s="114"/>
      <c r="AQ27" s="114"/>
      <c r="AR27" s="114"/>
      <c r="AS27" s="114"/>
      <c r="AT27" s="114"/>
      <c r="AU27" s="114"/>
      <c r="AV27" s="114"/>
      <c r="AW27" s="114"/>
      <c r="AX27" s="115"/>
    </row>
    <row r="28" spans="1:122" ht="13.5" customHeight="1" thickTop="1">
      <c r="B28" s="190" t="s">
        <v>75</v>
      </c>
      <c r="C28" s="191"/>
      <c r="D28" s="196" t="s">
        <v>35</v>
      </c>
      <c r="E28" s="197"/>
      <c r="F28" s="197"/>
      <c r="G28" s="197"/>
      <c r="H28" s="197"/>
      <c r="I28" s="198"/>
      <c r="J28" s="202">
        <v>6</v>
      </c>
      <c r="K28" s="203"/>
      <c r="L28" s="203"/>
      <c r="M28" s="203"/>
      <c r="N28" s="203"/>
      <c r="O28" s="138" t="s">
        <v>11</v>
      </c>
      <c r="P28" s="206">
        <v>3</v>
      </c>
      <c r="Q28" s="207"/>
      <c r="R28" s="207"/>
      <c r="S28" s="207"/>
      <c r="T28" s="207">
        <v>0</v>
      </c>
      <c r="U28" s="207"/>
      <c r="V28" s="207"/>
      <c r="W28" s="227" t="s">
        <v>11</v>
      </c>
      <c r="X28" s="228"/>
      <c r="Y28" s="229"/>
      <c r="Z28" s="229"/>
      <c r="AA28" s="232"/>
      <c r="AB28" s="232"/>
      <c r="AC28" s="234" t="s">
        <v>11</v>
      </c>
      <c r="AD28" s="236">
        <f>P28+T28+X28+AA28</f>
        <v>3</v>
      </c>
      <c r="AE28" s="237"/>
      <c r="AF28" s="237"/>
      <c r="AG28" s="237"/>
      <c r="AH28" s="237"/>
      <c r="AI28" s="237"/>
      <c r="AJ28" s="238"/>
      <c r="AK28" s="210" t="s">
        <v>76</v>
      </c>
      <c r="AL28" s="211"/>
      <c r="AM28" s="211"/>
      <c r="AN28" s="211"/>
      <c r="AO28" s="211"/>
      <c r="AP28" s="211"/>
      <c r="AQ28" s="211"/>
      <c r="AR28" s="214">
        <f>ROUNDDOWN(AD28/3,1)</f>
        <v>1</v>
      </c>
      <c r="AS28" s="214"/>
      <c r="AT28" s="214"/>
      <c r="AU28" s="214"/>
      <c r="AV28" s="216" t="s">
        <v>11</v>
      </c>
      <c r="AW28" s="216"/>
      <c r="AX28" s="217"/>
    </row>
    <row r="29" spans="1:122" ht="13.5" customHeight="1">
      <c r="B29" s="192"/>
      <c r="C29" s="193"/>
      <c r="D29" s="199"/>
      <c r="E29" s="200"/>
      <c r="F29" s="200"/>
      <c r="G29" s="200"/>
      <c r="H29" s="200"/>
      <c r="I29" s="201"/>
      <c r="J29" s="204"/>
      <c r="K29" s="205"/>
      <c r="L29" s="205"/>
      <c r="M29" s="205"/>
      <c r="N29" s="205"/>
      <c r="O29" s="143"/>
      <c r="P29" s="208"/>
      <c r="Q29" s="209"/>
      <c r="R29" s="209"/>
      <c r="S29" s="209"/>
      <c r="T29" s="209"/>
      <c r="U29" s="209"/>
      <c r="V29" s="209"/>
      <c r="W29" s="226"/>
      <c r="X29" s="230"/>
      <c r="Y29" s="231"/>
      <c r="Z29" s="231"/>
      <c r="AA29" s="233"/>
      <c r="AB29" s="233"/>
      <c r="AC29" s="235"/>
      <c r="AD29" s="239"/>
      <c r="AE29" s="240"/>
      <c r="AF29" s="240"/>
      <c r="AG29" s="240"/>
      <c r="AH29" s="240"/>
      <c r="AI29" s="240"/>
      <c r="AJ29" s="241"/>
      <c r="AK29" s="212"/>
      <c r="AL29" s="213"/>
      <c r="AM29" s="213"/>
      <c r="AN29" s="213"/>
      <c r="AO29" s="213"/>
      <c r="AP29" s="213"/>
      <c r="AQ29" s="213"/>
      <c r="AR29" s="215"/>
      <c r="AS29" s="215"/>
      <c r="AT29" s="215"/>
      <c r="AU29" s="215"/>
      <c r="AV29" s="142"/>
      <c r="AW29" s="142"/>
      <c r="AX29" s="218"/>
    </row>
    <row r="30" spans="1:122" ht="13.5" customHeight="1">
      <c r="B30" s="192"/>
      <c r="C30" s="193"/>
      <c r="D30" s="219" t="s">
        <v>77</v>
      </c>
      <c r="E30" s="220"/>
      <c r="F30" s="220"/>
      <c r="G30" s="220"/>
      <c r="H30" s="220"/>
      <c r="I30" s="221"/>
      <c r="J30" s="222">
        <v>13</v>
      </c>
      <c r="K30" s="223"/>
      <c r="L30" s="223"/>
      <c r="M30" s="223"/>
      <c r="N30" s="223"/>
      <c r="O30" s="136" t="s">
        <v>11</v>
      </c>
      <c r="P30" s="224">
        <v>8</v>
      </c>
      <c r="Q30" s="225"/>
      <c r="R30" s="225"/>
      <c r="S30" s="225"/>
      <c r="T30" s="225">
        <v>1</v>
      </c>
      <c r="U30" s="225"/>
      <c r="V30" s="225"/>
      <c r="W30" s="226" t="s">
        <v>11</v>
      </c>
      <c r="X30" s="284"/>
      <c r="Y30" s="285"/>
      <c r="Z30" s="285"/>
      <c r="AA30" s="286"/>
      <c r="AB30" s="286"/>
      <c r="AC30" s="235" t="s">
        <v>11</v>
      </c>
      <c r="AD30" s="239">
        <f>P30+T30+X30+AA30</f>
        <v>9</v>
      </c>
      <c r="AE30" s="240"/>
      <c r="AF30" s="240"/>
      <c r="AG30" s="240"/>
      <c r="AH30" s="240"/>
      <c r="AI30" s="240"/>
      <c r="AJ30" s="241"/>
      <c r="AK30" s="246" t="s">
        <v>78</v>
      </c>
      <c r="AL30" s="247"/>
      <c r="AM30" s="247"/>
      <c r="AN30" s="247"/>
      <c r="AO30" s="247"/>
      <c r="AP30" s="247"/>
      <c r="AQ30" s="247"/>
      <c r="AR30" s="214">
        <f>ROUNDDOWN(AD30/6,1)</f>
        <v>1.5</v>
      </c>
      <c r="AS30" s="214"/>
      <c r="AT30" s="214"/>
      <c r="AU30" s="214"/>
      <c r="AV30" s="135" t="s">
        <v>11</v>
      </c>
      <c r="AW30" s="135"/>
      <c r="AX30" s="158"/>
    </row>
    <row r="31" spans="1:122" ht="13.5" customHeight="1">
      <c r="B31" s="192"/>
      <c r="C31" s="193"/>
      <c r="D31" s="199"/>
      <c r="E31" s="200"/>
      <c r="F31" s="200"/>
      <c r="G31" s="200"/>
      <c r="H31" s="200"/>
      <c r="I31" s="201"/>
      <c r="J31" s="204"/>
      <c r="K31" s="205"/>
      <c r="L31" s="205"/>
      <c r="M31" s="205"/>
      <c r="N31" s="205"/>
      <c r="O31" s="138"/>
      <c r="P31" s="208"/>
      <c r="Q31" s="209"/>
      <c r="R31" s="209"/>
      <c r="S31" s="209"/>
      <c r="T31" s="209"/>
      <c r="U31" s="209"/>
      <c r="V31" s="209"/>
      <c r="W31" s="226"/>
      <c r="X31" s="230"/>
      <c r="Y31" s="231"/>
      <c r="Z31" s="231"/>
      <c r="AA31" s="233"/>
      <c r="AB31" s="233"/>
      <c r="AC31" s="235"/>
      <c r="AD31" s="239"/>
      <c r="AE31" s="240"/>
      <c r="AF31" s="240"/>
      <c r="AG31" s="240"/>
      <c r="AH31" s="240"/>
      <c r="AI31" s="240"/>
      <c r="AJ31" s="241"/>
      <c r="AK31" s="212"/>
      <c r="AL31" s="213"/>
      <c r="AM31" s="213"/>
      <c r="AN31" s="213"/>
      <c r="AO31" s="213"/>
      <c r="AP31" s="213"/>
      <c r="AQ31" s="213"/>
      <c r="AR31" s="215"/>
      <c r="AS31" s="215"/>
      <c r="AT31" s="215"/>
      <c r="AU31" s="215"/>
      <c r="AV31" s="142"/>
      <c r="AW31" s="142"/>
      <c r="AX31" s="218"/>
    </row>
    <row r="32" spans="1:122" ht="13.5" customHeight="1">
      <c r="B32" s="192"/>
      <c r="C32" s="193"/>
      <c r="D32" s="242" t="s">
        <v>79</v>
      </c>
      <c r="E32" s="243"/>
      <c r="F32" s="243"/>
      <c r="G32" s="243"/>
      <c r="H32" s="243"/>
      <c r="I32" s="243"/>
      <c r="J32" s="243"/>
      <c r="K32" s="243"/>
      <c r="L32" s="243"/>
      <c r="M32" s="262" t="s">
        <v>80</v>
      </c>
      <c r="N32" s="263"/>
      <c r="O32" s="264"/>
      <c r="P32" s="268">
        <v>1</v>
      </c>
      <c r="Q32" s="269"/>
      <c r="R32" s="269"/>
      <c r="S32" s="269"/>
      <c r="T32" s="225">
        <v>0</v>
      </c>
      <c r="U32" s="225"/>
      <c r="V32" s="225"/>
      <c r="W32" s="136" t="s">
        <v>11</v>
      </c>
      <c r="X32" s="272"/>
      <c r="Y32" s="273"/>
      <c r="Z32" s="274"/>
      <c r="AA32" s="278"/>
      <c r="AB32" s="279"/>
      <c r="AC32" s="282" t="s">
        <v>11</v>
      </c>
      <c r="AD32" s="239">
        <f>P32+T32+X32+AA32</f>
        <v>1</v>
      </c>
      <c r="AE32" s="240"/>
      <c r="AF32" s="240"/>
      <c r="AG32" s="240"/>
      <c r="AH32" s="240"/>
      <c r="AI32" s="240"/>
      <c r="AJ32" s="241"/>
      <c r="AK32" s="246" t="s">
        <v>81</v>
      </c>
      <c r="AL32" s="248"/>
      <c r="AM32" s="248"/>
      <c r="AN32" s="248"/>
      <c r="AO32" s="248"/>
      <c r="AP32" s="248"/>
      <c r="AQ32" s="248"/>
      <c r="AR32" s="214">
        <f>ROUNDDOWN(AD32/2,1)</f>
        <v>0.5</v>
      </c>
      <c r="AS32" s="214"/>
      <c r="AT32" s="214"/>
      <c r="AU32" s="214"/>
      <c r="AV32" s="135" t="s">
        <v>11</v>
      </c>
      <c r="AW32" s="135"/>
      <c r="AX32" s="158"/>
    </row>
    <row r="33" spans="2:52" ht="13.5" customHeight="1">
      <c r="B33" s="192"/>
      <c r="C33" s="193"/>
      <c r="D33" s="244"/>
      <c r="E33" s="245"/>
      <c r="F33" s="245"/>
      <c r="G33" s="245"/>
      <c r="H33" s="245"/>
      <c r="I33" s="245"/>
      <c r="J33" s="245"/>
      <c r="K33" s="245"/>
      <c r="L33" s="245"/>
      <c r="M33" s="265"/>
      <c r="N33" s="266"/>
      <c r="O33" s="267"/>
      <c r="P33" s="270"/>
      <c r="Q33" s="271"/>
      <c r="R33" s="271"/>
      <c r="S33" s="271"/>
      <c r="T33" s="209"/>
      <c r="U33" s="209"/>
      <c r="V33" s="209"/>
      <c r="W33" s="143"/>
      <c r="X33" s="275"/>
      <c r="Y33" s="276"/>
      <c r="Z33" s="277"/>
      <c r="AA33" s="280"/>
      <c r="AB33" s="281"/>
      <c r="AC33" s="283"/>
      <c r="AD33" s="239"/>
      <c r="AE33" s="240"/>
      <c r="AF33" s="240"/>
      <c r="AG33" s="240"/>
      <c r="AH33" s="240"/>
      <c r="AI33" s="240"/>
      <c r="AJ33" s="241"/>
      <c r="AK33" s="249"/>
      <c r="AL33" s="250"/>
      <c r="AM33" s="250"/>
      <c r="AN33" s="250"/>
      <c r="AO33" s="250"/>
      <c r="AP33" s="250"/>
      <c r="AQ33" s="250"/>
      <c r="AR33" s="215"/>
      <c r="AS33" s="215"/>
      <c r="AT33" s="215"/>
      <c r="AU33" s="215"/>
      <c r="AV33" s="142"/>
      <c r="AW33" s="142"/>
      <c r="AX33" s="218"/>
    </row>
    <row r="34" spans="2:52" ht="13.5" customHeight="1">
      <c r="B34" s="192"/>
      <c r="C34" s="193"/>
      <c r="D34" s="219" t="s">
        <v>82</v>
      </c>
      <c r="E34" s="220"/>
      <c r="F34" s="220"/>
      <c r="G34" s="220"/>
      <c r="H34" s="220"/>
      <c r="I34" s="221"/>
      <c r="J34" s="254">
        <f>J28+J30</f>
        <v>19</v>
      </c>
      <c r="K34" s="214"/>
      <c r="L34" s="214"/>
      <c r="M34" s="214"/>
      <c r="N34" s="214"/>
      <c r="O34" s="136" t="s">
        <v>11</v>
      </c>
      <c r="P34" s="258">
        <f>P28+P30+P32</f>
        <v>12</v>
      </c>
      <c r="Q34" s="259"/>
      <c r="R34" s="259"/>
      <c r="S34" s="259"/>
      <c r="T34" s="259">
        <f>T28+T30+T32</f>
        <v>1</v>
      </c>
      <c r="U34" s="259"/>
      <c r="V34" s="259"/>
      <c r="W34" s="226" t="s">
        <v>11</v>
      </c>
      <c r="X34" s="254">
        <f>X28+X30+X32</f>
        <v>0</v>
      </c>
      <c r="Y34" s="214"/>
      <c r="Z34" s="214"/>
      <c r="AA34" s="259">
        <f>AA28+AA30+AA32</f>
        <v>0</v>
      </c>
      <c r="AB34" s="259"/>
      <c r="AC34" s="235" t="s">
        <v>11</v>
      </c>
      <c r="AD34" s="239">
        <f>P34+T34+X34+AA34</f>
        <v>13</v>
      </c>
      <c r="AE34" s="240"/>
      <c r="AF34" s="240"/>
      <c r="AG34" s="240"/>
      <c r="AH34" s="240"/>
      <c r="AI34" s="240"/>
      <c r="AJ34" s="241"/>
      <c r="AK34" s="308" t="s">
        <v>83</v>
      </c>
      <c r="AL34" s="163"/>
      <c r="AM34" s="163"/>
      <c r="AN34" s="163"/>
      <c r="AO34" s="163"/>
      <c r="AP34" s="163"/>
      <c r="AQ34" s="163"/>
      <c r="AR34" s="214">
        <f>ROUND(AR28+AR30+AR32,0)</f>
        <v>3</v>
      </c>
      <c r="AS34" s="214"/>
      <c r="AT34" s="214"/>
      <c r="AU34" s="214"/>
      <c r="AV34" s="135" t="s">
        <v>11</v>
      </c>
      <c r="AW34" s="135"/>
      <c r="AX34" s="136"/>
      <c r="AY34" s="17" t="s">
        <v>36</v>
      </c>
      <c r="AZ34" s="17"/>
    </row>
    <row r="35" spans="2:52" ht="13.5" customHeight="1" thickBot="1">
      <c r="B35" s="192"/>
      <c r="C35" s="193"/>
      <c r="D35" s="251"/>
      <c r="E35" s="252"/>
      <c r="F35" s="252"/>
      <c r="G35" s="252"/>
      <c r="H35" s="252"/>
      <c r="I35" s="253"/>
      <c r="J35" s="255"/>
      <c r="K35" s="256"/>
      <c r="L35" s="256"/>
      <c r="M35" s="256"/>
      <c r="N35" s="256"/>
      <c r="O35" s="257"/>
      <c r="P35" s="260"/>
      <c r="Q35" s="261"/>
      <c r="R35" s="261"/>
      <c r="S35" s="261"/>
      <c r="T35" s="261"/>
      <c r="U35" s="261"/>
      <c r="V35" s="261"/>
      <c r="W35" s="295"/>
      <c r="X35" s="255"/>
      <c r="Y35" s="256"/>
      <c r="Z35" s="256"/>
      <c r="AA35" s="261"/>
      <c r="AB35" s="261"/>
      <c r="AC35" s="305"/>
      <c r="AD35" s="306"/>
      <c r="AE35" s="304"/>
      <c r="AF35" s="304"/>
      <c r="AG35" s="304"/>
      <c r="AH35" s="304"/>
      <c r="AI35" s="304"/>
      <c r="AJ35" s="307"/>
      <c r="AK35" s="309"/>
      <c r="AL35" s="310"/>
      <c r="AM35" s="310"/>
      <c r="AN35" s="310"/>
      <c r="AO35" s="310"/>
      <c r="AP35" s="310"/>
      <c r="AQ35" s="310"/>
      <c r="AR35" s="256"/>
      <c r="AS35" s="256"/>
      <c r="AT35" s="256"/>
      <c r="AU35" s="256"/>
      <c r="AV35" s="296"/>
      <c r="AW35" s="296"/>
      <c r="AX35" s="257"/>
      <c r="AY35" s="17"/>
      <c r="AZ35" s="17" t="s">
        <v>37</v>
      </c>
    </row>
    <row r="36" spans="2:52" ht="13.5" customHeight="1">
      <c r="B36" s="192"/>
      <c r="C36" s="193"/>
      <c r="D36" s="297" t="s">
        <v>84</v>
      </c>
      <c r="E36" s="298"/>
      <c r="F36" s="298"/>
      <c r="G36" s="298"/>
      <c r="H36" s="298"/>
      <c r="I36" s="299"/>
      <c r="J36" s="300" t="s">
        <v>85</v>
      </c>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215">
        <f>AR34+1</f>
        <v>4</v>
      </c>
      <c r="AS36" s="215"/>
      <c r="AT36" s="215"/>
      <c r="AU36" s="215"/>
      <c r="AV36" s="148" t="s">
        <v>11</v>
      </c>
      <c r="AW36" s="148"/>
      <c r="AX36" s="138" t="s">
        <v>86</v>
      </c>
      <c r="AY36" s="17"/>
      <c r="AZ36" s="17"/>
    </row>
    <row r="37" spans="2:52" ht="13.5" customHeight="1" thickBot="1">
      <c r="B37" s="192"/>
      <c r="C37" s="193"/>
      <c r="D37" s="251"/>
      <c r="E37" s="252"/>
      <c r="F37" s="252"/>
      <c r="G37" s="252"/>
      <c r="H37" s="252"/>
      <c r="I37" s="253"/>
      <c r="J37" s="302"/>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4"/>
      <c r="AS37" s="304"/>
      <c r="AT37" s="304"/>
      <c r="AU37" s="304"/>
      <c r="AV37" s="296"/>
      <c r="AW37" s="296"/>
      <c r="AX37" s="257"/>
      <c r="AY37" s="17"/>
      <c r="AZ37" s="17"/>
    </row>
    <row r="38" spans="2:52" ht="13.5" customHeight="1">
      <c r="B38" s="192"/>
      <c r="C38" s="193"/>
      <c r="D38" s="287" t="s">
        <v>87</v>
      </c>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9"/>
      <c r="AG38" s="50"/>
      <c r="AH38" s="15"/>
      <c r="AI38" s="15"/>
      <c r="AJ38" s="15"/>
      <c r="AK38" s="15"/>
      <c r="AL38" s="15"/>
      <c r="AM38" s="15"/>
      <c r="AN38" s="15"/>
      <c r="AO38" s="15"/>
      <c r="AP38" s="15"/>
      <c r="AQ38" s="15"/>
      <c r="AR38" s="290">
        <f>IF(AND((P34+X34)&gt;=1),0.5,0)</f>
        <v>0.5</v>
      </c>
      <c r="AS38" s="290"/>
      <c r="AT38" s="290"/>
      <c r="AU38" s="290"/>
      <c r="AV38" s="291" t="s">
        <v>11</v>
      </c>
      <c r="AW38" s="291"/>
      <c r="AX38" s="226" t="s">
        <v>88</v>
      </c>
      <c r="AY38" s="17"/>
      <c r="AZ38" s="17"/>
    </row>
    <row r="39" spans="2:52" ht="13.5" customHeight="1">
      <c r="B39" s="192"/>
      <c r="C39" s="193"/>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9"/>
      <c r="AG39" s="51"/>
      <c r="AH39" s="52"/>
      <c r="AI39" s="52"/>
      <c r="AJ39" s="52"/>
      <c r="AK39" s="52"/>
      <c r="AL39" s="52"/>
      <c r="AM39" s="52"/>
      <c r="AN39" s="52"/>
      <c r="AO39" s="52"/>
      <c r="AP39" s="52"/>
      <c r="AQ39" s="52"/>
      <c r="AR39" s="290"/>
      <c r="AS39" s="290"/>
      <c r="AT39" s="290"/>
      <c r="AU39" s="290"/>
      <c r="AV39" s="291"/>
      <c r="AW39" s="291"/>
      <c r="AX39" s="226"/>
      <c r="AY39" s="17"/>
      <c r="AZ39" s="17"/>
    </row>
    <row r="40" spans="2:52" ht="13.5" customHeight="1">
      <c r="B40" s="192"/>
      <c r="C40" s="193"/>
      <c r="D40" s="292" t="s">
        <v>89</v>
      </c>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4"/>
      <c r="AG40" s="50"/>
      <c r="AH40" s="15"/>
      <c r="AI40" s="15"/>
      <c r="AJ40" s="15"/>
      <c r="AK40" s="15"/>
      <c r="AL40" s="15"/>
      <c r="AM40" s="15"/>
      <c r="AN40" s="15"/>
      <c r="AO40" s="15"/>
      <c r="AP40" s="15"/>
      <c r="AQ40" s="15"/>
      <c r="AR40" s="290">
        <f>AR36+AR38</f>
        <v>4.5</v>
      </c>
      <c r="AS40" s="290"/>
      <c r="AT40" s="290"/>
      <c r="AU40" s="290"/>
      <c r="AV40" s="291" t="s">
        <v>11</v>
      </c>
      <c r="AW40" s="291"/>
      <c r="AX40" s="226" t="s">
        <v>90</v>
      </c>
      <c r="AY40" s="17"/>
      <c r="AZ40" s="17"/>
    </row>
    <row r="41" spans="2:52" ht="13.5" customHeight="1" thickBot="1">
      <c r="B41" s="194"/>
      <c r="C41" s="195"/>
      <c r="D41" s="292"/>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4"/>
      <c r="AG41" s="53"/>
      <c r="AH41" s="54"/>
      <c r="AI41" s="54"/>
      <c r="AJ41" s="54"/>
      <c r="AK41" s="54"/>
      <c r="AL41" s="54"/>
      <c r="AM41" s="54"/>
      <c r="AN41" s="54"/>
      <c r="AO41" s="54"/>
      <c r="AP41" s="54"/>
      <c r="AQ41" s="54"/>
      <c r="AR41" s="290"/>
      <c r="AS41" s="290"/>
      <c r="AT41" s="290"/>
      <c r="AU41" s="290"/>
      <c r="AV41" s="291"/>
      <c r="AW41" s="291"/>
      <c r="AX41" s="295"/>
      <c r="AY41" s="9" t="s">
        <v>91</v>
      </c>
      <c r="AZ41" s="17"/>
    </row>
    <row r="42" spans="2:52" ht="13.5" customHeight="1">
      <c r="B42" s="318" t="s">
        <v>92</v>
      </c>
      <c r="C42" s="319"/>
      <c r="D42" s="324" t="s">
        <v>93</v>
      </c>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6"/>
      <c r="AG42" s="55"/>
      <c r="AH42" s="56"/>
      <c r="AI42" s="56"/>
      <c r="AJ42" s="56"/>
      <c r="AK42" s="56"/>
      <c r="AL42" s="56"/>
      <c r="AM42" s="56"/>
      <c r="AN42" s="56"/>
      <c r="AO42" s="56"/>
      <c r="AP42" s="56"/>
      <c r="AQ42" s="56"/>
      <c r="AR42" s="330">
        <v>0.5</v>
      </c>
      <c r="AS42" s="330"/>
      <c r="AT42" s="330"/>
      <c r="AU42" s="330"/>
      <c r="AV42" s="314" t="s">
        <v>11</v>
      </c>
      <c r="AW42" s="314"/>
      <c r="AX42" s="138" t="s">
        <v>94</v>
      </c>
    </row>
    <row r="43" spans="2:52" ht="13.5" customHeight="1">
      <c r="B43" s="320"/>
      <c r="C43" s="321"/>
      <c r="D43" s="327"/>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9"/>
      <c r="AG43" s="51"/>
      <c r="AH43" s="52"/>
      <c r="AI43" s="52"/>
      <c r="AJ43" s="52"/>
      <c r="AK43" s="52"/>
      <c r="AL43" s="52"/>
      <c r="AM43" s="52"/>
      <c r="AN43" s="52"/>
      <c r="AO43" s="52"/>
      <c r="AP43" s="52"/>
      <c r="AQ43" s="52"/>
      <c r="AR43" s="331"/>
      <c r="AS43" s="331"/>
      <c r="AT43" s="331"/>
      <c r="AU43" s="331"/>
      <c r="AV43" s="142"/>
      <c r="AW43" s="142"/>
      <c r="AX43" s="138"/>
    </row>
    <row r="44" spans="2:52" ht="13.5" customHeight="1">
      <c r="B44" s="320"/>
      <c r="C44" s="321"/>
      <c r="D44" s="332" t="s">
        <v>95</v>
      </c>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4"/>
      <c r="AG44" s="20"/>
      <c r="AH44" s="4"/>
      <c r="AI44" s="4"/>
      <c r="AJ44" s="4"/>
      <c r="AK44" s="4"/>
      <c r="AL44" s="4"/>
      <c r="AM44" s="4"/>
      <c r="AN44" s="4"/>
      <c r="AO44" s="4"/>
      <c r="AP44" s="4"/>
      <c r="AQ44" s="4"/>
      <c r="AR44" s="205">
        <v>1</v>
      </c>
      <c r="AS44" s="205"/>
      <c r="AT44" s="205"/>
      <c r="AU44" s="205"/>
      <c r="AV44" s="148" t="s">
        <v>11</v>
      </c>
      <c r="AW44" s="148"/>
      <c r="AX44" s="136" t="s">
        <v>96</v>
      </c>
    </row>
    <row r="45" spans="2:52" ht="13.5" customHeight="1" thickBot="1">
      <c r="B45" s="322"/>
      <c r="C45" s="323"/>
      <c r="D45" s="332"/>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4"/>
      <c r="AG45" s="53"/>
      <c r="AH45" s="54"/>
      <c r="AI45" s="54"/>
      <c r="AJ45" s="54"/>
      <c r="AK45" s="54"/>
      <c r="AL45" s="54"/>
      <c r="AM45" s="54"/>
      <c r="AN45" s="54"/>
      <c r="AO45" s="54"/>
      <c r="AP45" s="54"/>
      <c r="AQ45" s="54"/>
      <c r="AR45" s="335"/>
      <c r="AS45" s="335"/>
      <c r="AT45" s="335"/>
      <c r="AU45" s="335"/>
      <c r="AV45" s="148"/>
      <c r="AW45" s="148"/>
      <c r="AX45" s="138"/>
    </row>
    <row r="46" spans="2:52" ht="13.5" customHeight="1">
      <c r="B46" s="300" t="s">
        <v>97</v>
      </c>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57"/>
      <c r="AH46" s="56"/>
      <c r="AI46" s="56"/>
      <c r="AJ46" s="56"/>
      <c r="AK46" s="56"/>
      <c r="AL46" s="56"/>
      <c r="AM46" s="56"/>
      <c r="AN46" s="56"/>
      <c r="AO46" s="56"/>
      <c r="AP46" s="56"/>
      <c r="AQ46" s="56"/>
      <c r="AR46" s="215">
        <f>AR40+AR42+AR44</f>
        <v>6</v>
      </c>
      <c r="AS46" s="215"/>
      <c r="AT46" s="215"/>
      <c r="AU46" s="215"/>
      <c r="AV46" s="314" t="s">
        <v>11</v>
      </c>
      <c r="AW46" s="314"/>
      <c r="AX46" s="315" t="s">
        <v>98</v>
      </c>
    </row>
    <row r="47" spans="2:52" ht="13.5" customHeight="1" thickBot="1">
      <c r="B47" s="312"/>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58"/>
      <c r="AH47" s="54"/>
      <c r="AI47" s="54"/>
      <c r="AJ47" s="54"/>
      <c r="AK47" s="54"/>
      <c r="AL47" s="54"/>
      <c r="AM47" s="54"/>
      <c r="AN47" s="54"/>
      <c r="AO47" s="54"/>
      <c r="AP47" s="54"/>
      <c r="AQ47" s="54"/>
      <c r="AR47" s="304"/>
      <c r="AS47" s="304"/>
      <c r="AT47" s="304"/>
      <c r="AU47" s="304"/>
      <c r="AV47" s="296"/>
      <c r="AW47" s="296"/>
      <c r="AX47" s="316"/>
      <c r="AY47" s="9" t="s">
        <v>99</v>
      </c>
    </row>
    <row r="48" spans="2:52" ht="3.75" customHeight="1"/>
    <row r="49" spans="1:63" ht="12" customHeight="1">
      <c r="A49" s="2" t="s">
        <v>17</v>
      </c>
    </row>
    <row r="50" spans="1:63" s="11" customFormat="1" ht="12" customHeight="1">
      <c r="A50" s="11" t="s">
        <v>100</v>
      </c>
    </row>
    <row r="51" spans="1:63" s="11" customFormat="1" ht="12" customHeight="1">
      <c r="B51" s="317" t="s">
        <v>101</v>
      </c>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row>
    <row r="52" spans="1:63" s="11" customFormat="1" ht="12" customHeight="1">
      <c r="B52" s="317" t="s">
        <v>102</v>
      </c>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row>
    <row r="53" spans="1:63" s="11" customFormat="1" ht="12" customHeight="1">
      <c r="B53" s="317" t="s">
        <v>103</v>
      </c>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row>
    <row r="54" spans="1:63" s="11" customFormat="1" ht="12" customHeight="1">
      <c r="B54" s="106" t="s">
        <v>104</v>
      </c>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59"/>
      <c r="BI54" s="59"/>
      <c r="BJ54" s="59"/>
      <c r="BK54" s="59"/>
    </row>
    <row r="55" spans="1:63" s="11" customFormat="1" ht="12" customHeight="1">
      <c r="A55" s="11" t="s">
        <v>105</v>
      </c>
    </row>
    <row r="56" spans="1:63" s="11" customFormat="1" ht="12" customHeight="1">
      <c r="B56" s="106" t="s">
        <v>106</v>
      </c>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c r="BG56" s="59"/>
      <c r="BH56" s="59"/>
      <c r="BI56" s="59"/>
    </row>
    <row r="57" spans="1:63" s="11" customFormat="1" ht="12" customHeight="1">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59"/>
      <c r="BH57" s="59"/>
      <c r="BI57" s="59"/>
    </row>
    <row r="58" spans="1:63" s="11" customFormat="1" ht="12" customHeight="1">
      <c r="B58" s="106" t="s">
        <v>38</v>
      </c>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59"/>
      <c r="BI58" s="59"/>
    </row>
    <row r="59" spans="1:63" s="11" customFormat="1" ht="12" customHeight="1">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59"/>
      <c r="BI59" s="59"/>
    </row>
    <row r="60" spans="1:63" s="11" customFormat="1" ht="12" customHeight="1">
      <c r="B60" s="336" t="s">
        <v>107</v>
      </c>
      <c r="C60" s="336"/>
      <c r="D60" s="336"/>
      <c r="E60" s="336"/>
      <c r="F60" s="336"/>
      <c r="G60" s="336"/>
      <c r="H60" s="336"/>
      <c r="I60" s="336"/>
      <c r="J60" s="336"/>
      <c r="K60" s="336"/>
      <c r="L60" s="336"/>
      <c r="M60" s="336"/>
      <c r="N60" s="336"/>
      <c r="O60" s="336"/>
      <c r="P60" s="336"/>
      <c r="Q60" s="336"/>
      <c r="R60" s="336"/>
      <c r="S60" s="336"/>
      <c r="T60" s="336"/>
      <c r="U60" s="336"/>
      <c r="V60" s="336"/>
      <c r="W60" s="336"/>
      <c r="X60" s="336"/>
      <c r="Y60" s="336"/>
      <c r="Z60" s="336"/>
      <c r="AA60" s="336"/>
      <c r="AB60" s="336"/>
      <c r="AC60" s="336"/>
      <c r="AD60" s="336"/>
      <c r="AE60" s="336"/>
      <c r="AF60" s="336"/>
      <c r="AG60" s="336"/>
      <c r="AH60" s="336"/>
      <c r="AI60" s="336"/>
      <c r="AJ60" s="336"/>
      <c r="AK60" s="336"/>
      <c r="AL60" s="336"/>
      <c r="AM60" s="336"/>
      <c r="AN60" s="336"/>
      <c r="AO60" s="336"/>
      <c r="AP60" s="336"/>
      <c r="AQ60" s="336"/>
      <c r="AR60" s="336"/>
      <c r="AS60" s="336"/>
      <c r="AT60" s="336"/>
      <c r="AU60" s="336"/>
      <c r="AV60" s="336"/>
      <c r="AW60" s="336"/>
      <c r="AX60" s="336"/>
      <c r="AY60" s="336"/>
      <c r="AZ60" s="336"/>
      <c r="BA60" s="336"/>
      <c r="BB60" s="336"/>
      <c r="BC60" s="336"/>
      <c r="BD60" s="27"/>
      <c r="BE60" s="27"/>
      <c r="BF60" s="27"/>
      <c r="BG60" s="27"/>
      <c r="BH60" s="27"/>
      <c r="BI60" s="27"/>
      <c r="BJ60" s="27"/>
    </row>
    <row r="61" spans="1:63" ht="6" customHeight="1"/>
    <row r="62" spans="1:63" ht="15" customHeight="1">
      <c r="A62" s="2" t="s">
        <v>108</v>
      </c>
    </row>
    <row r="63" spans="1:63" ht="12.75" customHeight="1">
      <c r="B63" s="2" t="s">
        <v>109</v>
      </c>
    </row>
    <row r="64" spans="1:63" ht="15" customHeight="1">
      <c r="B64" s="4"/>
      <c r="C64" s="12"/>
      <c r="D64" s="337" t="s">
        <v>18</v>
      </c>
      <c r="E64" s="75"/>
      <c r="F64" s="75"/>
      <c r="G64" s="75"/>
      <c r="H64" s="75"/>
      <c r="I64" s="75"/>
      <c r="J64" s="75"/>
      <c r="K64" s="75"/>
      <c r="L64" s="75"/>
      <c r="M64" s="93" t="s">
        <v>19</v>
      </c>
      <c r="N64" s="94"/>
      <c r="O64" s="94"/>
      <c r="P64" s="94"/>
      <c r="Q64" s="94"/>
      <c r="R64" s="94"/>
      <c r="S64" s="94"/>
      <c r="T64" s="94"/>
      <c r="U64" s="94"/>
      <c r="V64" s="94"/>
      <c r="W64" s="94"/>
      <c r="X64" s="94"/>
      <c r="Y64" s="94"/>
      <c r="Z64" s="94"/>
      <c r="AA64" s="94"/>
      <c r="AB64" s="94"/>
      <c r="AC64" s="94"/>
      <c r="AD64" s="94"/>
      <c r="AE64" s="94"/>
      <c r="AF64" s="95"/>
      <c r="AG64" s="337" t="s">
        <v>110</v>
      </c>
      <c r="AH64" s="337"/>
      <c r="AI64" s="337"/>
      <c r="AJ64" s="337"/>
      <c r="AK64" s="337"/>
      <c r="AL64" s="337"/>
      <c r="AM64" s="337"/>
      <c r="AN64" s="337"/>
      <c r="AO64" s="341" t="s">
        <v>111</v>
      </c>
      <c r="AP64" s="341"/>
      <c r="AQ64" s="341"/>
      <c r="AR64" s="341"/>
      <c r="AS64" s="341"/>
      <c r="AT64" s="341"/>
      <c r="AU64" s="341"/>
      <c r="AV64" s="242" t="s">
        <v>23</v>
      </c>
      <c r="AW64" s="243"/>
      <c r="AX64" s="243"/>
      <c r="AY64" s="243"/>
      <c r="AZ64" s="243"/>
      <c r="BA64" s="243"/>
      <c r="BB64" s="243"/>
      <c r="BC64" s="243"/>
      <c r="BD64" s="243"/>
      <c r="BE64" s="342"/>
    </row>
    <row r="65" spans="1:62" ht="15" customHeight="1">
      <c r="B65" s="4"/>
      <c r="C65" s="12"/>
      <c r="D65" s="75"/>
      <c r="E65" s="75"/>
      <c r="F65" s="75"/>
      <c r="G65" s="75"/>
      <c r="H65" s="75"/>
      <c r="I65" s="75"/>
      <c r="J65" s="75"/>
      <c r="K65" s="75"/>
      <c r="L65" s="75"/>
      <c r="M65" s="338"/>
      <c r="N65" s="339"/>
      <c r="O65" s="339"/>
      <c r="P65" s="339"/>
      <c r="Q65" s="339"/>
      <c r="R65" s="339"/>
      <c r="S65" s="339"/>
      <c r="T65" s="339"/>
      <c r="U65" s="339"/>
      <c r="V65" s="339"/>
      <c r="W65" s="339"/>
      <c r="X65" s="339"/>
      <c r="Y65" s="339"/>
      <c r="Z65" s="339"/>
      <c r="AA65" s="339"/>
      <c r="AB65" s="339"/>
      <c r="AC65" s="339"/>
      <c r="AD65" s="339"/>
      <c r="AE65" s="339"/>
      <c r="AF65" s="340"/>
      <c r="AG65" s="337"/>
      <c r="AH65" s="337"/>
      <c r="AI65" s="337"/>
      <c r="AJ65" s="337"/>
      <c r="AK65" s="337"/>
      <c r="AL65" s="337"/>
      <c r="AM65" s="337"/>
      <c r="AN65" s="337"/>
      <c r="AO65" s="341"/>
      <c r="AP65" s="341"/>
      <c r="AQ65" s="341"/>
      <c r="AR65" s="341"/>
      <c r="AS65" s="341"/>
      <c r="AT65" s="341"/>
      <c r="AU65" s="341"/>
      <c r="AV65" s="343"/>
      <c r="AW65" s="344"/>
      <c r="AX65" s="344"/>
      <c r="AY65" s="344"/>
      <c r="AZ65" s="344"/>
      <c r="BA65" s="344"/>
      <c r="BB65" s="344"/>
      <c r="BC65" s="344"/>
      <c r="BD65" s="344"/>
      <c r="BE65" s="345"/>
    </row>
    <row r="66" spans="1:62" ht="15" customHeight="1">
      <c r="B66" s="4"/>
      <c r="C66" s="12"/>
      <c r="D66" s="75"/>
      <c r="E66" s="75"/>
      <c r="F66" s="75"/>
      <c r="G66" s="75"/>
      <c r="H66" s="75"/>
      <c r="I66" s="75"/>
      <c r="J66" s="75"/>
      <c r="K66" s="75"/>
      <c r="L66" s="75"/>
      <c r="M66" s="359" t="s">
        <v>112</v>
      </c>
      <c r="N66" s="360"/>
      <c r="O66" s="360"/>
      <c r="P66" s="360"/>
      <c r="Q66" s="360"/>
      <c r="R66" s="360"/>
      <c r="S66" s="360"/>
      <c r="T66" s="360"/>
      <c r="U66" s="360"/>
      <c r="V66" s="360"/>
      <c r="W66" s="360"/>
      <c r="X66" s="360"/>
      <c r="Y66" s="360"/>
      <c r="Z66" s="360"/>
      <c r="AA66" s="360"/>
      <c r="AB66" s="360"/>
      <c r="AC66" s="360"/>
      <c r="AD66" s="360"/>
      <c r="AE66" s="360"/>
      <c r="AF66" s="361"/>
      <c r="AG66" s="337"/>
      <c r="AH66" s="337"/>
      <c r="AI66" s="337"/>
      <c r="AJ66" s="337"/>
      <c r="AK66" s="337"/>
      <c r="AL66" s="337"/>
      <c r="AM66" s="337"/>
      <c r="AN66" s="337"/>
      <c r="AO66" s="341"/>
      <c r="AP66" s="341"/>
      <c r="AQ66" s="341"/>
      <c r="AR66" s="341"/>
      <c r="AS66" s="341"/>
      <c r="AT66" s="341"/>
      <c r="AU66" s="341"/>
      <c r="AV66" s="244"/>
      <c r="AW66" s="245"/>
      <c r="AX66" s="245"/>
      <c r="AY66" s="245"/>
      <c r="AZ66" s="245"/>
      <c r="BA66" s="245"/>
      <c r="BB66" s="245"/>
      <c r="BC66" s="245"/>
      <c r="BD66" s="245"/>
      <c r="BE66" s="346"/>
    </row>
    <row r="67" spans="1:62" ht="13.5" customHeight="1">
      <c r="B67" s="4"/>
      <c r="C67" s="12"/>
      <c r="D67" s="362"/>
      <c r="E67" s="263"/>
      <c r="F67" s="263"/>
      <c r="G67" s="263"/>
      <c r="H67" s="263"/>
      <c r="I67" s="263"/>
      <c r="J67" s="263"/>
      <c r="K67" s="263"/>
      <c r="L67" s="264"/>
      <c r="M67" s="363" t="s">
        <v>113</v>
      </c>
      <c r="N67" s="364"/>
      <c r="O67" s="364"/>
      <c r="P67" s="364"/>
      <c r="Q67" s="364"/>
      <c r="R67" s="364"/>
      <c r="S67" s="364"/>
      <c r="T67" s="364"/>
      <c r="U67" s="364"/>
      <c r="V67" s="364"/>
      <c r="W67" s="364"/>
      <c r="X67" s="364"/>
      <c r="Y67" s="364"/>
      <c r="Z67" s="364"/>
      <c r="AA67" s="364"/>
      <c r="AB67" s="364"/>
      <c r="AC67" s="364"/>
      <c r="AD67" s="364"/>
      <c r="AE67" s="364"/>
      <c r="AF67" s="365"/>
      <c r="AG67" s="369">
        <v>8</v>
      </c>
      <c r="AH67" s="370"/>
      <c r="AI67" s="370"/>
      <c r="AJ67" s="370"/>
      <c r="AK67" s="370"/>
      <c r="AL67" s="370"/>
      <c r="AM67" s="370"/>
      <c r="AN67" s="371"/>
      <c r="AO67" s="378">
        <v>20</v>
      </c>
      <c r="AP67" s="379"/>
      <c r="AQ67" s="379"/>
      <c r="AR67" s="379"/>
      <c r="AS67" s="379"/>
      <c r="AT67" s="379"/>
      <c r="AU67" s="380"/>
      <c r="AV67" s="387">
        <f>AG67*AO67</f>
        <v>160</v>
      </c>
      <c r="AW67" s="388"/>
      <c r="AX67" s="388"/>
      <c r="AY67" s="388"/>
      <c r="AZ67" s="388"/>
      <c r="BA67" s="388"/>
      <c r="BB67" s="388"/>
      <c r="BC67" s="388"/>
      <c r="BD67" s="388"/>
      <c r="BE67" s="389"/>
    </row>
    <row r="68" spans="1:62" ht="13.5" customHeight="1">
      <c r="B68" s="4"/>
      <c r="C68" s="12"/>
      <c r="D68" s="396"/>
      <c r="E68" s="397"/>
      <c r="F68" s="397"/>
      <c r="G68" s="397"/>
      <c r="H68" s="397"/>
      <c r="I68" s="397"/>
      <c r="J68" s="397"/>
      <c r="K68" s="397"/>
      <c r="L68" s="398"/>
      <c r="M68" s="366"/>
      <c r="N68" s="367"/>
      <c r="O68" s="367"/>
      <c r="P68" s="367"/>
      <c r="Q68" s="367"/>
      <c r="R68" s="367"/>
      <c r="S68" s="367"/>
      <c r="T68" s="367"/>
      <c r="U68" s="367"/>
      <c r="V68" s="367"/>
      <c r="W68" s="367"/>
      <c r="X68" s="367"/>
      <c r="Y68" s="367"/>
      <c r="Z68" s="367"/>
      <c r="AA68" s="367"/>
      <c r="AB68" s="367"/>
      <c r="AC68" s="367"/>
      <c r="AD68" s="367"/>
      <c r="AE68" s="367"/>
      <c r="AF68" s="368"/>
      <c r="AG68" s="372"/>
      <c r="AH68" s="373"/>
      <c r="AI68" s="373"/>
      <c r="AJ68" s="373"/>
      <c r="AK68" s="373"/>
      <c r="AL68" s="373"/>
      <c r="AM68" s="373"/>
      <c r="AN68" s="374"/>
      <c r="AO68" s="381"/>
      <c r="AP68" s="382"/>
      <c r="AQ68" s="382"/>
      <c r="AR68" s="382"/>
      <c r="AS68" s="382"/>
      <c r="AT68" s="382"/>
      <c r="AU68" s="383"/>
      <c r="AV68" s="390"/>
      <c r="AW68" s="391"/>
      <c r="AX68" s="391"/>
      <c r="AY68" s="391"/>
      <c r="AZ68" s="391"/>
      <c r="BA68" s="391"/>
      <c r="BB68" s="391"/>
      <c r="BC68" s="391"/>
      <c r="BD68" s="391"/>
      <c r="BE68" s="392"/>
    </row>
    <row r="69" spans="1:62" ht="12" customHeight="1">
      <c r="B69" s="4"/>
      <c r="C69" s="12"/>
      <c r="D69" s="399" t="s">
        <v>114</v>
      </c>
      <c r="E69" s="400"/>
      <c r="F69" s="400"/>
      <c r="G69" s="400"/>
      <c r="H69" s="400"/>
      <c r="I69" s="400"/>
      <c r="J69" s="400"/>
      <c r="K69" s="400"/>
      <c r="L69" s="401"/>
      <c r="M69" s="402" t="s">
        <v>115</v>
      </c>
      <c r="N69" s="403"/>
      <c r="O69" s="403"/>
      <c r="P69" s="403"/>
      <c r="Q69" s="403"/>
      <c r="R69" s="403"/>
      <c r="S69" s="403"/>
      <c r="T69" s="403"/>
      <c r="U69" s="403"/>
      <c r="V69" s="403"/>
      <c r="W69" s="403"/>
      <c r="X69" s="403"/>
      <c r="Y69" s="403"/>
      <c r="Z69" s="403"/>
      <c r="AA69" s="403"/>
      <c r="AB69" s="403"/>
      <c r="AC69" s="403"/>
      <c r="AD69" s="403"/>
      <c r="AE69" s="403"/>
      <c r="AF69" s="404"/>
      <c r="AG69" s="375"/>
      <c r="AH69" s="376"/>
      <c r="AI69" s="376"/>
      <c r="AJ69" s="376"/>
      <c r="AK69" s="376"/>
      <c r="AL69" s="376"/>
      <c r="AM69" s="376"/>
      <c r="AN69" s="377"/>
      <c r="AO69" s="384"/>
      <c r="AP69" s="385"/>
      <c r="AQ69" s="385"/>
      <c r="AR69" s="385"/>
      <c r="AS69" s="385"/>
      <c r="AT69" s="385"/>
      <c r="AU69" s="386"/>
      <c r="AV69" s="393"/>
      <c r="AW69" s="394"/>
      <c r="AX69" s="394"/>
      <c r="AY69" s="394"/>
      <c r="AZ69" s="394"/>
      <c r="BA69" s="394"/>
      <c r="BB69" s="394"/>
      <c r="BC69" s="394"/>
      <c r="BD69" s="394"/>
      <c r="BE69" s="395"/>
    </row>
    <row r="70" spans="1:62" ht="15" customHeight="1">
      <c r="B70" s="4"/>
      <c r="C70" s="4"/>
      <c r="D70" s="347" t="s">
        <v>116</v>
      </c>
      <c r="E70" s="347"/>
      <c r="F70" s="347"/>
      <c r="G70" s="347"/>
      <c r="H70" s="347"/>
      <c r="I70" s="347"/>
      <c r="J70" s="347"/>
      <c r="K70" s="347"/>
      <c r="L70" s="347"/>
      <c r="M70" s="348" t="s">
        <v>117</v>
      </c>
      <c r="N70" s="349"/>
      <c r="O70" s="349"/>
      <c r="P70" s="349"/>
      <c r="Q70" s="349"/>
      <c r="R70" s="349"/>
      <c r="S70" s="349"/>
      <c r="T70" s="349"/>
      <c r="U70" s="349"/>
      <c r="V70" s="349"/>
      <c r="W70" s="349"/>
      <c r="X70" s="350"/>
      <c r="Y70" s="351" t="s">
        <v>40</v>
      </c>
      <c r="Z70" s="351"/>
      <c r="AA70" s="351"/>
      <c r="AB70" s="351"/>
      <c r="AC70" s="351"/>
      <c r="AD70" s="351"/>
      <c r="AE70" s="351"/>
      <c r="AF70" s="351"/>
      <c r="AG70" s="351"/>
      <c r="AH70" s="351"/>
      <c r="AI70" s="351"/>
      <c r="AJ70" s="352" t="s">
        <v>41</v>
      </c>
      <c r="AK70" s="352"/>
      <c r="AL70" s="352"/>
      <c r="AM70" s="352"/>
      <c r="AN70" s="352"/>
      <c r="AO70" s="352"/>
      <c r="AP70" s="352"/>
      <c r="AQ70" s="352"/>
      <c r="AR70" s="352"/>
      <c r="AS70" s="352"/>
      <c r="AT70" s="352"/>
      <c r="AU70" s="352"/>
      <c r="AV70" s="352"/>
      <c r="AW70" s="352"/>
      <c r="AX70" s="352"/>
      <c r="AY70" s="352"/>
      <c r="AZ70" s="352"/>
      <c r="BA70" s="352"/>
      <c r="BB70" s="352"/>
      <c r="BC70" s="352"/>
      <c r="BD70" s="352"/>
      <c r="BE70" s="352"/>
    </row>
    <row r="71" spans="1:62" ht="25.5" customHeight="1">
      <c r="B71" s="4"/>
      <c r="C71" s="4"/>
      <c r="D71" s="353" t="s">
        <v>42</v>
      </c>
      <c r="E71" s="353"/>
      <c r="F71" s="353"/>
      <c r="G71" s="353"/>
      <c r="H71" s="353"/>
      <c r="I71" s="353"/>
      <c r="J71" s="353"/>
      <c r="K71" s="353"/>
      <c r="L71" s="353"/>
      <c r="M71" s="354"/>
      <c r="N71" s="355"/>
      <c r="O71" s="355"/>
      <c r="P71" s="355"/>
      <c r="Q71" s="355"/>
      <c r="R71" s="355"/>
      <c r="S71" s="355"/>
      <c r="T71" s="355"/>
      <c r="U71" s="355"/>
      <c r="V71" s="355"/>
      <c r="W71" s="355"/>
      <c r="X71" s="356"/>
      <c r="Y71" s="357" t="s">
        <v>43</v>
      </c>
      <c r="Z71" s="357"/>
      <c r="AA71" s="357"/>
      <c r="AB71" s="357"/>
      <c r="AC71" s="357"/>
      <c r="AD71" s="357"/>
      <c r="AE71" s="357"/>
      <c r="AF71" s="357"/>
      <c r="AG71" s="357"/>
      <c r="AH71" s="357"/>
      <c r="AI71" s="357"/>
      <c r="AJ71" s="358" t="s">
        <v>44</v>
      </c>
      <c r="AK71" s="358"/>
      <c r="AL71" s="358"/>
      <c r="AM71" s="358"/>
      <c r="AN71" s="358"/>
      <c r="AO71" s="358"/>
      <c r="AP71" s="358"/>
      <c r="AQ71" s="358"/>
      <c r="AR71" s="358"/>
      <c r="AS71" s="358"/>
      <c r="AT71" s="358"/>
      <c r="AU71" s="358"/>
      <c r="AV71" s="358"/>
      <c r="AW71" s="358"/>
      <c r="AX71" s="358"/>
      <c r="AY71" s="358"/>
      <c r="AZ71" s="358"/>
      <c r="BA71" s="358"/>
      <c r="BB71" s="358"/>
      <c r="BC71" s="358"/>
      <c r="BD71" s="358"/>
      <c r="BE71" s="358"/>
    </row>
    <row r="72" spans="1:62">
      <c r="B72" s="4"/>
      <c r="C72" s="4"/>
      <c r="D72" s="405" t="s">
        <v>45</v>
      </c>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405"/>
      <c r="AM72" s="405"/>
      <c r="AN72" s="405"/>
      <c r="AO72" s="405"/>
      <c r="AP72" s="405"/>
      <c r="AQ72" s="405"/>
      <c r="AR72" s="405"/>
      <c r="AS72" s="405"/>
      <c r="AT72" s="405"/>
      <c r="AU72" s="405"/>
      <c r="AV72" s="405"/>
      <c r="AW72" s="405"/>
      <c r="AX72" s="405"/>
      <c r="AY72" s="405"/>
      <c r="AZ72" s="405"/>
      <c r="BA72" s="405"/>
      <c r="BB72" s="405"/>
      <c r="BC72" s="405"/>
      <c r="BD72" s="405"/>
      <c r="BE72" s="405"/>
      <c r="BF72" s="29"/>
      <c r="BG72" s="29"/>
      <c r="BH72" s="29"/>
      <c r="BI72" s="29"/>
      <c r="BJ72" s="29"/>
    </row>
    <row r="73" spans="1:62" ht="15" customHeight="1">
      <c r="A73" s="2" t="s">
        <v>118</v>
      </c>
    </row>
    <row r="74" spans="1:62" s="14" customFormat="1">
      <c r="A74" s="2"/>
      <c r="B74" s="2" t="s">
        <v>46</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62" s="14" customFormat="1" ht="23.25" customHeight="1">
      <c r="A75" s="2"/>
      <c r="B75" s="2"/>
      <c r="C75" s="406" t="s">
        <v>119</v>
      </c>
      <c r="D75" s="406"/>
      <c r="E75" s="406"/>
      <c r="F75" s="406"/>
      <c r="G75" s="406"/>
      <c r="H75" s="406"/>
      <c r="I75" s="406"/>
      <c r="J75" s="406"/>
      <c r="K75" s="406"/>
      <c r="L75" s="406"/>
      <c r="M75" s="406"/>
      <c r="N75" s="406"/>
      <c r="O75" s="406"/>
      <c r="P75" s="406"/>
      <c r="Q75" s="406"/>
      <c r="R75" s="406"/>
      <c r="S75" s="406"/>
      <c r="T75" s="406"/>
      <c r="U75" s="406"/>
      <c r="V75" s="406"/>
      <c r="W75" s="406"/>
      <c r="X75" s="406"/>
      <c r="Y75" s="406"/>
      <c r="Z75" s="406"/>
      <c r="AA75" s="406"/>
      <c r="AB75" s="406"/>
      <c r="AC75" s="406"/>
      <c r="AD75" s="406"/>
      <c r="AE75" s="406"/>
      <c r="AF75" s="406"/>
      <c r="AG75" s="406"/>
      <c r="AH75" s="406"/>
      <c r="AI75" s="406"/>
      <c r="AJ75" s="406"/>
      <c r="AK75" s="406"/>
      <c r="AL75" s="406"/>
      <c r="AM75" s="406"/>
      <c r="AN75" s="406"/>
      <c r="AO75" s="406"/>
      <c r="AP75" s="406"/>
      <c r="AQ75" s="406"/>
      <c r="AR75" s="406"/>
      <c r="AS75" s="406"/>
      <c r="AT75" s="406"/>
      <c r="AU75" s="406"/>
      <c r="AV75" s="406"/>
      <c r="AW75" s="406"/>
      <c r="AX75" s="406"/>
      <c r="AY75" s="406"/>
      <c r="AZ75" s="406"/>
      <c r="BA75" s="406"/>
      <c r="BB75" s="406"/>
      <c r="BC75" s="406"/>
      <c r="BD75" s="406"/>
      <c r="BE75" s="406"/>
      <c r="BF75" s="2"/>
      <c r="BG75" s="2"/>
    </row>
    <row r="76" spans="1:62" ht="14.25" customHeight="1">
      <c r="B76" s="4"/>
      <c r="C76" s="12"/>
      <c r="D76" s="337" t="s">
        <v>18</v>
      </c>
      <c r="E76" s="337"/>
      <c r="F76" s="337"/>
      <c r="G76" s="337"/>
      <c r="H76" s="337"/>
      <c r="I76" s="337"/>
      <c r="J76" s="337"/>
      <c r="K76" s="337"/>
      <c r="L76" s="337"/>
      <c r="M76" s="337"/>
      <c r="N76" s="100" t="s">
        <v>19</v>
      </c>
      <c r="O76" s="100"/>
      <c r="P76" s="100"/>
      <c r="Q76" s="100"/>
      <c r="R76" s="100"/>
      <c r="S76" s="100"/>
      <c r="T76" s="100"/>
      <c r="U76" s="100"/>
      <c r="V76" s="100"/>
      <c r="W76" s="100"/>
      <c r="X76" s="100"/>
      <c r="Y76" s="100"/>
      <c r="Z76" s="100"/>
      <c r="AA76" s="100"/>
      <c r="AB76" s="242" t="s">
        <v>120</v>
      </c>
      <c r="AC76" s="243"/>
      <c r="AD76" s="243"/>
      <c r="AE76" s="243"/>
      <c r="AF76" s="342"/>
      <c r="AG76" s="341" t="s">
        <v>21</v>
      </c>
      <c r="AH76" s="341"/>
      <c r="AI76" s="341"/>
      <c r="AJ76" s="341"/>
      <c r="AK76" s="341"/>
      <c r="AL76" s="341"/>
      <c r="AM76" s="408" t="s">
        <v>22</v>
      </c>
      <c r="AN76" s="408"/>
      <c r="AO76" s="408"/>
      <c r="AP76" s="408"/>
      <c r="AQ76" s="408"/>
      <c r="AR76" s="341" t="s">
        <v>23</v>
      </c>
      <c r="AS76" s="341"/>
      <c r="AT76" s="341"/>
      <c r="AU76" s="341"/>
      <c r="AV76" s="341"/>
      <c r="AW76" s="242" t="s">
        <v>121</v>
      </c>
      <c r="AX76" s="243"/>
      <c r="AY76" s="243"/>
      <c r="AZ76" s="243"/>
      <c r="BA76" s="243"/>
      <c r="BB76" s="243"/>
      <c r="BC76" s="243"/>
      <c r="BD76" s="243"/>
      <c r="BE76" s="243"/>
      <c r="BF76" s="342"/>
    </row>
    <row r="77" spans="1:62" ht="14.25" customHeight="1">
      <c r="B77" s="4"/>
      <c r="C77" s="12"/>
      <c r="D77" s="337"/>
      <c r="E77" s="337"/>
      <c r="F77" s="337"/>
      <c r="G77" s="337"/>
      <c r="H77" s="337"/>
      <c r="I77" s="337"/>
      <c r="J77" s="337"/>
      <c r="K77" s="337"/>
      <c r="L77" s="337"/>
      <c r="M77" s="337"/>
      <c r="N77" s="407"/>
      <c r="O77" s="407"/>
      <c r="P77" s="407"/>
      <c r="Q77" s="407"/>
      <c r="R77" s="407"/>
      <c r="S77" s="407"/>
      <c r="T77" s="407"/>
      <c r="U77" s="407"/>
      <c r="V77" s="407"/>
      <c r="W77" s="407"/>
      <c r="X77" s="407"/>
      <c r="Y77" s="407"/>
      <c r="Z77" s="407"/>
      <c r="AA77" s="407"/>
      <c r="AB77" s="343"/>
      <c r="AC77" s="344"/>
      <c r="AD77" s="344"/>
      <c r="AE77" s="344"/>
      <c r="AF77" s="345"/>
      <c r="AG77" s="341"/>
      <c r="AH77" s="341"/>
      <c r="AI77" s="341"/>
      <c r="AJ77" s="341"/>
      <c r="AK77" s="341"/>
      <c r="AL77" s="341"/>
      <c r="AM77" s="408"/>
      <c r="AN77" s="408"/>
      <c r="AO77" s="408"/>
      <c r="AP77" s="408"/>
      <c r="AQ77" s="408"/>
      <c r="AR77" s="341"/>
      <c r="AS77" s="341"/>
      <c r="AT77" s="341"/>
      <c r="AU77" s="341"/>
      <c r="AV77" s="341"/>
      <c r="AW77" s="409"/>
      <c r="AX77" s="410"/>
      <c r="AY77" s="410"/>
      <c r="AZ77" s="410"/>
      <c r="BA77" s="410"/>
      <c r="BB77" s="410"/>
      <c r="BC77" s="410"/>
      <c r="BD77" s="410"/>
      <c r="BE77" s="410"/>
      <c r="BF77" s="411"/>
    </row>
    <row r="78" spans="1:62" ht="14.25" customHeight="1">
      <c r="B78" s="4"/>
      <c r="C78" s="12"/>
      <c r="D78" s="337"/>
      <c r="E78" s="337"/>
      <c r="F78" s="337"/>
      <c r="G78" s="337"/>
      <c r="H78" s="337"/>
      <c r="I78" s="337"/>
      <c r="J78" s="337"/>
      <c r="K78" s="337"/>
      <c r="L78" s="337"/>
      <c r="M78" s="337"/>
      <c r="N78" s="412" t="s">
        <v>122</v>
      </c>
      <c r="O78" s="412"/>
      <c r="P78" s="412"/>
      <c r="Q78" s="412"/>
      <c r="R78" s="412"/>
      <c r="S78" s="412"/>
      <c r="T78" s="412"/>
      <c r="U78" s="412"/>
      <c r="V78" s="412"/>
      <c r="W78" s="412"/>
      <c r="X78" s="412"/>
      <c r="Y78" s="412"/>
      <c r="Z78" s="412"/>
      <c r="AA78" s="412"/>
      <c r="AB78" s="244"/>
      <c r="AC78" s="245"/>
      <c r="AD78" s="245"/>
      <c r="AE78" s="245"/>
      <c r="AF78" s="346"/>
      <c r="AG78" s="341"/>
      <c r="AH78" s="341"/>
      <c r="AI78" s="341"/>
      <c r="AJ78" s="341"/>
      <c r="AK78" s="341"/>
      <c r="AL78" s="341"/>
      <c r="AM78" s="408"/>
      <c r="AN78" s="408"/>
      <c r="AO78" s="408"/>
      <c r="AP78" s="408"/>
      <c r="AQ78" s="408"/>
      <c r="AR78" s="341"/>
      <c r="AS78" s="341"/>
      <c r="AT78" s="341"/>
      <c r="AU78" s="341"/>
      <c r="AV78" s="341"/>
      <c r="AW78" s="244" t="s">
        <v>24</v>
      </c>
      <c r="AX78" s="245"/>
      <c r="AY78" s="245"/>
      <c r="AZ78" s="413" t="s">
        <v>123</v>
      </c>
      <c r="BA78" s="413"/>
      <c r="BB78" s="413"/>
      <c r="BC78" s="413"/>
      <c r="BD78" s="413"/>
      <c r="BE78" s="413"/>
      <c r="BF78" s="414"/>
    </row>
    <row r="79" spans="1:62" ht="14.25" customHeight="1">
      <c r="B79" s="4"/>
      <c r="C79" s="12"/>
      <c r="D79" s="21"/>
      <c r="E79" s="22"/>
      <c r="F79" s="22"/>
      <c r="G79" s="22"/>
      <c r="H79" s="22"/>
      <c r="I79" s="22"/>
      <c r="J79" s="22"/>
      <c r="K79" s="22"/>
      <c r="L79" s="22"/>
      <c r="M79" s="22"/>
      <c r="N79" s="415" t="s">
        <v>124</v>
      </c>
      <c r="O79" s="416"/>
      <c r="P79" s="416"/>
      <c r="Q79" s="416"/>
      <c r="R79" s="416"/>
      <c r="S79" s="416"/>
      <c r="T79" s="416"/>
      <c r="U79" s="416"/>
      <c r="V79" s="416"/>
      <c r="W79" s="416"/>
      <c r="X79" s="416"/>
      <c r="Y79" s="416"/>
      <c r="Z79" s="416"/>
      <c r="AA79" s="417"/>
      <c r="AB79" s="421" t="s">
        <v>48</v>
      </c>
      <c r="AC79" s="422"/>
      <c r="AD79" s="422"/>
      <c r="AE79" s="422"/>
      <c r="AF79" s="423"/>
      <c r="AG79" s="430">
        <v>6</v>
      </c>
      <c r="AH79" s="430"/>
      <c r="AI79" s="430"/>
      <c r="AJ79" s="430"/>
      <c r="AK79" s="430"/>
      <c r="AL79" s="430"/>
      <c r="AM79" s="431">
        <v>20</v>
      </c>
      <c r="AN79" s="431"/>
      <c r="AO79" s="431"/>
      <c r="AP79" s="431"/>
      <c r="AQ79" s="431"/>
      <c r="AR79" s="432">
        <f>AG79*AM79</f>
        <v>120</v>
      </c>
      <c r="AS79" s="432"/>
      <c r="AT79" s="432"/>
      <c r="AU79" s="432"/>
      <c r="AV79" s="432"/>
      <c r="AW79" s="38"/>
      <c r="AX79" s="38"/>
      <c r="AY79" s="38"/>
      <c r="AZ79" s="433"/>
      <c r="BA79" s="434"/>
      <c r="BB79" s="434"/>
      <c r="BC79" s="434"/>
      <c r="BD79" s="434"/>
      <c r="BE79" s="434"/>
      <c r="BF79" s="434"/>
    </row>
    <row r="80" spans="1:62" ht="14.25" customHeight="1">
      <c r="B80" s="4"/>
      <c r="C80" s="12"/>
      <c r="D80" s="23"/>
      <c r="E80" s="24"/>
      <c r="F80" s="24"/>
      <c r="G80" s="24"/>
      <c r="H80" s="24"/>
      <c r="I80" s="24"/>
      <c r="J80" s="24"/>
      <c r="K80" s="24"/>
      <c r="L80" s="24"/>
      <c r="M80" s="24"/>
      <c r="N80" s="418"/>
      <c r="O80" s="419"/>
      <c r="P80" s="419"/>
      <c r="Q80" s="419"/>
      <c r="R80" s="419"/>
      <c r="S80" s="419"/>
      <c r="T80" s="419"/>
      <c r="U80" s="419"/>
      <c r="V80" s="419"/>
      <c r="W80" s="419"/>
      <c r="X80" s="419"/>
      <c r="Y80" s="419"/>
      <c r="Z80" s="419"/>
      <c r="AA80" s="420"/>
      <c r="AB80" s="424"/>
      <c r="AC80" s="425"/>
      <c r="AD80" s="425"/>
      <c r="AE80" s="425"/>
      <c r="AF80" s="426"/>
      <c r="AG80" s="430"/>
      <c r="AH80" s="430"/>
      <c r="AI80" s="430"/>
      <c r="AJ80" s="430"/>
      <c r="AK80" s="430"/>
      <c r="AL80" s="430"/>
      <c r="AM80" s="431"/>
      <c r="AN80" s="431"/>
      <c r="AO80" s="431"/>
      <c r="AP80" s="431"/>
      <c r="AQ80" s="431"/>
      <c r="AR80" s="432"/>
      <c r="AS80" s="432"/>
      <c r="AT80" s="432"/>
      <c r="AU80" s="432"/>
      <c r="AV80" s="432"/>
      <c r="AW80" s="39"/>
      <c r="AX80" s="39"/>
      <c r="AY80" s="60"/>
      <c r="AZ80" s="433"/>
      <c r="BA80" s="434"/>
      <c r="BB80" s="434"/>
      <c r="BC80" s="434"/>
      <c r="BD80" s="434"/>
      <c r="BE80" s="434"/>
      <c r="BF80" s="434"/>
    </row>
    <row r="81" spans="2:58" ht="14.25" customHeight="1">
      <c r="B81" s="4"/>
      <c r="C81" s="12"/>
      <c r="D81" s="25"/>
      <c r="E81" s="26"/>
      <c r="F81" s="26"/>
      <c r="G81" s="26"/>
      <c r="H81" s="26"/>
      <c r="I81" s="26"/>
      <c r="J81" s="26"/>
      <c r="K81" s="26"/>
      <c r="L81" s="26"/>
      <c r="M81" s="26"/>
      <c r="N81" s="435" t="s">
        <v>125</v>
      </c>
      <c r="O81" s="436"/>
      <c r="P81" s="436"/>
      <c r="Q81" s="436"/>
      <c r="R81" s="436"/>
      <c r="S81" s="436"/>
      <c r="T81" s="436"/>
      <c r="U81" s="436"/>
      <c r="V81" s="436"/>
      <c r="W81" s="436"/>
      <c r="X81" s="436"/>
      <c r="Y81" s="436"/>
      <c r="Z81" s="436"/>
      <c r="AA81" s="437"/>
      <c r="AB81" s="427"/>
      <c r="AC81" s="428"/>
      <c r="AD81" s="428"/>
      <c r="AE81" s="428"/>
      <c r="AF81" s="429"/>
      <c r="AG81" s="430"/>
      <c r="AH81" s="430"/>
      <c r="AI81" s="430"/>
      <c r="AJ81" s="430"/>
      <c r="AK81" s="430"/>
      <c r="AL81" s="430"/>
      <c r="AM81" s="431"/>
      <c r="AN81" s="431"/>
      <c r="AO81" s="431"/>
      <c r="AP81" s="431"/>
      <c r="AQ81" s="431"/>
      <c r="AR81" s="432"/>
      <c r="AS81" s="432"/>
      <c r="AT81" s="432"/>
      <c r="AU81" s="432"/>
      <c r="AV81" s="432"/>
      <c r="AW81" s="39"/>
      <c r="AX81" s="39"/>
      <c r="AY81" s="60"/>
      <c r="AZ81" s="433"/>
      <c r="BA81" s="434"/>
      <c r="BB81" s="434"/>
      <c r="BC81" s="434"/>
      <c r="BD81" s="434"/>
      <c r="BE81" s="434"/>
      <c r="BF81" s="434"/>
    </row>
    <row r="82" spans="2:58" ht="14.25" customHeight="1">
      <c r="B82" s="4"/>
      <c r="C82" s="12"/>
      <c r="D82" s="21"/>
      <c r="E82" s="22"/>
      <c r="F82" s="22"/>
      <c r="G82" s="22"/>
      <c r="H82" s="22"/>
      <c r="I82" s="22"/>
      <c r="J82" s="22"/>
      <c r="K82" s="22"/>
      <c r="L82" s="22"/>
      <c r="M82" s="22"/>
      <c r="N82" s="415" t="s">
        <v>126</v>
      </c>
      <c r="O82" s="416"/>
      <c r="P82" s="416"/>
      <c r="Q82" s="416"/>
      <c r="R82" s="416"/>
      <c r="S82" s="416"/>
      <c r="T82" s="416"/>
      <c r="U82" s="416"/>
      <c r="V82" s="416"/>
      <c r="W82" s="416"/>
      <c r="X82" s="416"/>
      <c r="Y82" s="416"/>
      <c r="Z82" s="416"/>
      <c r="AA82" s="417"/>
      <c r="AB82" s="421" t="s">
        <v>51</v>
      </c>
      <c r="AC82" s="422"/>
      <c r="AD82" s="422"/>
      <c r="AE82" s="422"/>
      <c r="AF82" s="423"/>
      <c r="AG82" s="430">
        <v>5</v>
      </c>
      <c r="AH82" s="430"/>
      <c r="AI82" s="430"/>
      <c r="AJ82" s="430"/>
      <c r="AK82" s="430"/>
      <c r="AL82" s="430"/>
      <c r="AM82" s="431">
        <v>20</v>
      </c>
      <c r="AN82" s="431"/>
      <c r="AO82" s="431"/>
      <c r="AP82" s="431"/>
      <c r="AQ82" s="431"/>
      <c r="AR82" s="432">
        <f>AG82*AM82</f>
        <v>100</v>
      </c>
      <c r="AS82" s="432"/>
      <c r="AT82" s="432"/>
      <c r="AU82" s="432"/>
      <c r="AV82" s="432"/>
      <c r="AW82" s="38"/>
      <c r="AX82" s="38"/>
      <c r="AY82" s="38"/>
      <c r="AZ82" s="433"/>
      <c r="BA82" s="434"/>
      <c r="BB82" s="434"/>
      <c r="BC82" s="434"/>
      <c r="BD82" s="434"/>
      <c r="BE82" s="434"/>
      <c r="BF82" s="434"/>
    </row>
    <row r="83" spans="2:58" ht="14.25" customHeight="1">
      <c r="B83" s="4"/>
      <c r="C83" s="12"/>
      <c r="D83" s="23"/>
      <c r="E83" s="24"/>
      <c r="F83" s="24"/>
      <c r="G83" s="24"/>
      <c r="H83" s="24"/>
      <c r="I83" s="24"/>
      <c r="J83" s="24"/>
      <c r="K83" s="24"/>
      <c r="L83" s="24"/>
      <c r="M83" s="24"/>
      <c r="N83" s="418"/>
      <c r="O83" s="419"/>
      <c r="P83" s="419"/>
      <c r="Q83" s="419"/>
      <c r="R83" s="419"/>
      <c r="S83" s="419"/>
      <c r="T83" s="419"/>
      <c r="U83" s="419"/>
      <c r="V83" s="419"/>
      <c r="W83" s="419"/>
      <c r="X83" s="419"/>
      <c r="Y83" s="419"/>
      <c r="Z83" s="419"/>
      <c r="AA83" s="420"/>
      <c r="AB83" s="424"/>
      <c r="AC83" s="425"/>
      <c r="AD83" s="425"/>
      <c r="AE83" s="425"/>
      <c r="AF83" s="426"/>
      <c r="AG83" s="430"/>
      <c r="AH83" s="430"/>
      <c r="AI83" s="430"/>
      <c r="AJ83" s="430"/>
      <c r="AK83" s="430"/>
      <c r="AL83" s="430"/>
      <c r="AM83" s="431"/>
      <c r="AN83" s="431"/>
      <c r="AO83" s="431"/>
      <c r="AP83" s="431"/>
      <c r="AQ83" s="431"/>
      <c r="AR83" s="432"/>
      <c r="AS83" s="432"/>
      <c r="AT83" s="432"/>
      <c r="AU83" s="432"/>
      <c r="AV83" s="432"/>
      <c r="AW83" s="39"/>
      <c r="AX83" s="39"/>
      <c r="AY83" s="60"/>
      <c r="AZ83" s="433"/>
      <c r="BA83" s="434"/>
      <c r="BB83" s="434"/>
      <c r="BC83" s="434"/>
      <c r="BD83" s="434"/>
      <c r="BE83" s="434"/>
      <c r="BF83" s="434"/>
    </row>
    <row r="84" spans="2:58" ht="14.25" customHeight="1">
      <c r="B84" s="4"/>
      <c r="C84" s="12"/>
      <c r="D84" s="25"/>
      <c r="E84" s="26"/>
      <c r="F84" s="26"/>
      <c r="G84" s="26"/>
      <c r="H84" s="26"/>
      <c r="I84" s="26"/>
      <c r="J84" s="26"/>
      <c r="K84" s="26"/>
      <c r="L84" s="26"/>
      <c r="M84" s="26"/>
      <c r="N84" s="435" t="s">
        <v>49</v>
      </c>
      <c r="O84" s="436"/>
      <c r="P84" s="436"/>
      <c r="Q84" s="436"/>
      <c r="R84" s="436"/>
      <c r="S84" s="436"/>
      <c r="T84" s="436"/>
      <c r="U84" s="436"/>
      <c r="V84" s="436"/>
      <c r="W84" s="436"/>
      <c r="X84" s="436"/>
      <c r="Y84" s="436"/>
      <c r="Z84" s="436"/>
      <c r="AA84" s="437"/>
      <c r="AB84" s="427"/>
      <c r="AC84" s="428"/>
      <c r="AD84" s="428"/>
      <c r="AE84" s="428"/>
      <c r="AF84" s="429"/>
      <c r="AG84" s="430"/>
      <c r="AH84" s="430"/>
      <c r="AI84" s="430"/>
      <c r="AJ84" s="430"/>
      <c r="AK84" s="430"/>
      <c r="AL84" s="430"/>
      <c r="AM84" s="431"/>
      <c r="AN84" s="431"/>
      <c r="AO84" s="431"/>
      <c r="AP84" s="431"/>
      <c r="AQ84" s="431"/>
      <c r="AR84" s="432"/>
      <c r="AS84" s="432"/>
      <c r="AT84" s="432"/>
      <c r="AU84" s="432"/>
      <c r="AV84" s="432"/>
      <c r="AW84" s="39"/>
      <c r="AX84" s="39"/>
      <c r="AY84" s="60"/>
      <c r="AZ84" s="433"/>
      <c r="BA84" s="434"/>
      <c r="BB84" s="434"/>
      <c r="BC84" s="434"/>
      <c r="BD84" s="434"/>
      <c r="BE84" s="434"/>
      <c r="BF84" s="434"/>
    </row>
    <row r="85" spans="2:58" ht="14.25" customHeight="1">
      <c r="B85" s="4"/>
      <c r="C85" s="12"/>
      <c r="D85" s="21"/>
      <c r="E85" s="22"/>
      <c r="F85" s="22"/>
      <c r="G85" s="22"/>
      <c r="H85" s="22"/>
      <c r="I85" s="22"/>
      <c r="J85" s="22"/>
      <c r="K85" s="22"/>
      <c r="L85" s="22"/>
      <c r="M85" s="22"/>
      <c r="N85" s="415" t="s">
        <v>127</v>
      </c>
      <c r="O85" s="416"/>
      <c r="P85" s="416"/>
      <c r="Q85" s="416"/>
      <c r="R85" s="416"/>
      <c r="S85" s="416"/>
      <c r="T85" s="416"/>
      <c r="U85" s="416"/>
      <c r="V85" s="416"/>
      <c r="W85" s="416"/>
      <c r="X85" s="416"/>
      <c r="Y85" s="416"/>
      <c r="Z85" s="416"/>
      <c r="AA85" s="417"/>
      <c r="AB85" s="421" t="s">
        <v>51</v>
      </c>
      <c r="AC85" s="422"/>
      <c r="AD85" s="422"/>
      <c r="AE85" s="422"/>
      <c r="AF85" s="423"/>
      <c r="AG85" s="430">
        <v>4</v>
      </c>
      <c r="AH85" s="430"/>
      <c r="AI85" s="430"/>
      <c r="AJ85" s="430"/>
      <c r="AK85" s="430"/>
      <c r="AL85" s="430"/>
      <c r="AM85" s="431">
        <v>16</v>
      </c>
      <c r="AN85" s="431"/>
      <c r="AO85" s="431"/>
      <c r="AP85" s="431"/>
      <c r="AQ85" s="431"/>
      <c r="AR85" s="432">
        <f>AG85*AM85</f>
        <v>64</v>
      </c>
      <c r="AS85" s="432"/>
      <c r="AT85" s="432"/>
      <c r="AU85" s="432"/>
      <c r="AV85" s="432"/>
      <c r="AW85" s="38"/>
      <c r="AX85" s="38"/>
      <c r="AY85" s="38"/>
      <c r="AZ85" s="433" t="s">
        <v>128</v>
      </c>
      <c r="BA85" s="434"/>
      <c r="BB85" s="434"/>
      <c r="BC85" s="434"/>
      <c r="BD85" s="434"/>
      <c r="BE85" s="434"/>
      <c r="BF85" s="434"/>
    </row>
    <row r="86" spans="2:58" ht="14.25" customHeight="1">
      <c r="B86" s="4"/>
      <c r="C86" s="12"/>
      <c r="D86" s="23"/>
      <c r="E86" s="24"/>
      <c r="F86" s="24"/>
      <c r="G86" s="24"/>
      <c r="H86" s="24"/>
      <c r="I86" s="24"/>
      <c r="J86" s="24"/>
      <c r="K86" s="24"/>
      <c r="L86" s="24"/>
      <c r="M86" s="24"/>
      <c r="N86" s="418"/>
      <c r="O86" s="419"/>
      <c r="P86" s="419"/>
      <c r="Q86" s="419"/>
      <c r="R86" s="419"/>
      <c r="S86" s="419"/>
      <c r="T86" s="419"/>
      <c r="U86" s="419"/>
      <c r="V86" s="419"/>
      <c r="W86" s="419"/>
      <c r="X86" s="419"/>
      <c r="Y86" s="419"/>
      <c r="Z86" s="419"/>
      <c r="AA86" s="420"/>
      <c r="AB86" s="424"/>
      <c r="AC86" s="425"/>
      <c r="AD86" s="425"/>
      <c r="AE86" s="425"/>
      <c r="AF86" s="426"/>
      <c r="AG86" s="430"/>
      <c r="AH86" s="430"/>
      <c r="AI86" s="430"/>
      <c r="AJ86" s="430"/>
      <c r="AK86" s="430"/>
      <c r="AL86" s="430"/>
      <c r="AM86" s="431"/>
      <c r="AN86" s="431"/>
      <c r="AO86" s="431"/>
      <c r="AP86" s="431"/>
      <c r="AQ86" s="431"/>
      <c r="AR86" s="432"/>
      <c r="AS86" s="432"/>
      <c r="AT86" s="432"/>
      <c r="AU86" s="432"/>
      <c r="AV86" s="432"/>
      <c r="AW86" s="39"/>
      <c r="AX86" s="39"/>
      <c r="AY86" s="60"/>
      <c r="AZ86" s="433"/>
      <c r="BA86" s="434"/>
      <c r="BB86" s="434"/>
      <c r="BC86" s="434"/>
      <c r="BD86" s="434"/>
      <c r="BE86" s="434"/>
      <c r="BF86" s="434"/>
    </row>
    <row r="87" spans="2:58" ht="14.25" customHeight="1">
      <c r="B87" s="4"/>
      <c r="C87" s="12"/>
      <c r="D87" s="25"/>
      <c r="E87" s="26"/>
      <c r="F87" s="26"/>
      <c r="G87" s="26"/>
      <c r="H87" s="26"/>
      <c r="I87" s="26"/>
      <c r="J87" s="26"/>
      <c r="K87" s="26"/>
      <c r="L87" s="26"/>
      <c r="M87" s="26"/>
      <c r="N87" s="435" t="s">
        <v>125</v>
      </c>
      <c r="O87" s="436"/>
      <c r="P87" s="436"/>
      <c r="Q87" s="436"/>
      <c r="R87" s="436"/>
      <c r="S87" s="436"/>
      <c r="T87" s="436"/>
      <c r="U87" s="436"/>
      <c r="V87" s="436"/>
      <c r="W87" s="436"/>
      <c r="X87" s="436"/>
      <c r="Y87" s="436"/>
      <c r="Z87" s="436"/>
      <c r="AA87" s="437"/>
      <c r="AB87" s="427"/>
      <c r="AC87" s="428"/>
      <c r="AD87" s="428"/>
      <c r="AE87" s="428"/>
      <c r="AF87" s="429"/>
      <c r="AG87" s="430"/>
      <c r="AH87" s="430"/>
      <c r="AI87" s="430"/>
      <c r="AJ87" s="430"/>
      <c r="AK87" s="430"/>
      <c r="AL87" s="430"/>
      <c r="AM87" s="431"/>
      <c r="AN87" s="431"/>
      <c r="AO87" s="431"/>
      <c r="AP87" s="431"/>
      <c r="AQ87" s="431"/>
      <c r="AR87" s="432"/>
      <c r="AS87" s="432"/>
      <c r="AT87" s="432"/>
      <c r="AU87" s="432"/>
      <c r="AV87" s="432"/>
      <c r="AW87" s="39"/>
      <c r="AX87" s="39"/>
      <c r="AY87" s="60"/>
      <c r="AZ87" s="433"/>
      <c r="BA87" s="434"/>
      <c r="BB87" s="434"/>
      <c r="BC87" s="434"/>
      <c r="BD87" s="434"/>
      <c r="BE87" s="434"/>
      <c r="BF87" s="434"/>
    </row>
    <row r="88" spans="2:58" ht="14.25" customHeight="1">
      <c r="B88" s="4"/>
      <c r="C88" s="12"/>
      <c r="D88" s="21"/>
      <c r="E88" s="22"/>
      <c r="F88" s="22"/>
      <c r="G88" s="22"/>
      <c r="H88" s="22"/>
      <c r="I88" s="22"/>
      <c r="J88" s="22"/>
      <c r="K88" s="22"/>
      <c r="L88" s="22"/>
      <c r="M88" s="22"/>
      <c r="N88" s="415" t="s">
        <v>127</v>
      </c>
      <c r="O88" s="416"/>
      <c r="P88" s="416"/>
      <c r="Q88" s="416"/>
      <c r="R88" s="416"/>
      <c r="S88" s="416"/>
      <c r="T88" s="416"/>
      <c r="U88" s="416"/>
      <c r="V88" s="416"/>
      <c r="W88" s="416"/>
      <c r="X88" s="416"/>
      <c r="Y88" s="416"/>
      <c r="Z88" s="416"/>
      <c r="AA88" s="417"/>
      <c r="AB88" s="421" t="s">
        <v>51</v>
      </c>
      <c r="AC88" s="422"/>
      <c r="AD88" s="422"/>
      <c r="AE88" s="422"/>
      <c r="AF88" s="423"/>
      <c r="AG88" s="430">
        <v>4</v>
      </c>
      <c r="AH88" s="430"/>
      <c r="AI88" s="430"/>
      <c r="AJ88" s="430"/>
      <c r="AK88" s="430"/>
      <c r="AL88" s="430"/>
      <c r="AM88" s="431">
        <v>16</v>
      </c>
      <c r="AN88" s="431"/>
      <c r="AO88" s="431"/>
      <c r="AP88" s="431"/>
      <c r="AQ88" s="431"/>
      <c r="AR88" s="432">
        <f>AG88*AM88</f>
        <v>64</v>
      </c>
      <c r="AS88" s="432"/>
      <c r="AT88" s="432"/>
      <c r="AU88" s="432"/>
      <c r="AV88" s="432"/>
      <c r="AW88" s="38"/>
      <c r="AX88" s="38"/>
      <c r="AY88" s="38"/>
      <c r="AZ88" s="433"/>
      <c r="BA88" s="434"/>
      <c r="BB88" s="434"/>
      <c r="BC88" s="434"/>
      <c r="BD88" s="434"/>
      <c r="BE88" s="434"/>
      <c r="BF88" s="434"/>
    </row>
    <row r="89" spans="2:58" ht="14.25" customHeight="1">
      <c r="B89" s="4"/>
      <c r="C89" s="12"/>
      <c r="D89" s="23"/>
      <c r="E89" s="24"/>
      <c r="F89" s="24"/>
      <c r="G89" s="24"/>
      <c r="H89" s="24"/>
      <c r="I89" s="24"/>
      <c r="J89" s="24"/>
      <c r="K89" s="24"/>
      <c r="L89" s="24"/>
      <c r="M89" s="24"/>
      <c r="N89" s="418"/>
      <c r="O89" s="419"/>
      <c r="P89" s="419"/>
      <c r="Q89" s="419"/>
      <c r="R89" s="419"/>
      <c r="S89" s="419"/>
      <c r="T89" s="419"/>
      <c r="U89" s="419"/>
      <c r="V89" s="419"/>
      <c r="W89" s="419"/>
      <c r="X89" s="419"/>
      <c r="Y89" s="419"/>
      <c r="Z89" s="419"/>
      <c r="AA89" s="420"/>
      <c r="AB89" s="424"/>
      <c r="AC89" s="425"/>
      <c r="AD89" s="425"/>
      <c r="AE89" s="425"/>
      <c r="AF89" s="426"/>
      <c r="AG89" s="430"/>
      <c r="AH89" s="430"/>
      <c r="AI89" s="430"/>
      <c r="AJ89" s="430"/>
      <c r="AK89" s="430"/>
      <c r="AL89" s="430"/>
      <c r="AM89" s="431"/>
      <c r="AN89" s="431"/>
      <c r="AO89" s="431"/>
      <c r="AP89" s="431"/>
      <c r="AQ89" s="431"/>
      <c r="AR89" s="432"/>
      <c r="AS89" s="432"/>
      <c r="AT89" s="432"/>
      <c r="AU89" s="432"/>
      <c r="AV89" s="432"/>
      <c r="AW89" s="39"/>
      <c r="AX89" s="39"/>
      <c r="AY89" s="60"/>
      <c r="AZ89" s="433"/>
      <c r="BA89" s="434"/>
      <c r="BB89" s="434"/>
      <c r="BC89" s="434"/>
      <c r="BD89" s="434"/>
      <c r="BE89" s="434"/>
      <c r="BF89" s="434"/>
    </row>
    <row r="90" spans="2:58" ht="14.25" customHeight="1">
      <c r="B90" s="4"/>
      <c r="C90" s="12"/>
      <c r="D90" s="25"/>
      <c r="E90" s="26"/>
      <c r="F90" s="26"/>
      <c r="G90" s="26"/>
      <c r="H90" s="26"/>
      <c r="I90" s="26"/>
      <c r="J90" s="26"/>
      <c r="K90" s="26"/>
      <c r="L90" s="26"/>
      <c r="M90" s="26"/>
      <c r="N90" s="435" t="s">
        <v>125</v>
      </c>
      <c r="O90" s="436"/>
      <c r="P90" s="436"/>
      <c r="Q90" s="436"/>
      <c r="R90" s="436"/>
      <c r="S90" s="436"/>
      <c r="T90" s="436"/>
      <c r="U90" s="436"/>
      <c r="V90" s="436"/>
      <c r="W90" s="436"/>
      <c r="X90" s="436"/>
      <c r="Y90" s="436"/>
      <c r="Z90" s="436"/>
      <c r="AA90" s="437"/>
      <c r="AB90" s="427"/>
      <c r="AC90" s="428"/>
      <c r="AD90" s="428"/>
      <c r="AE90" s="428"/>
      <c r="AF90" s="429"/>
      <c r="AG90" s="430"/>
      <c r="AH90" s="430"/>
      <c r="AI90" s="430"/>
      <c r="AJ90" s="430"/>
      <c r="AK90" s="430"/>
      <c r="AL90" s="430"/>
      <c r="AM90" s="431"/>
      <c r="AN90" s="431"/>
      <c r="AO90" s="431"/>
      <c r="AP90" s="431"/>
      <c r="AQ90" s="431"/>
      <c r="AR90" s="432"/>
      <c r="AS90" s="432"/>
      <c r="AT90" s="432"/>
      <c r="AU90" s="432"/>
      <c r="AV90" s="432"/>
      <c r="AW90" s="39"/>
      <c r="AX90" s="39"/>
      <c r="AY90" s="60"/>
      <c r="AZ90" s="433"/>
      <c r="BA90" s="434"/>
      <c r="BB90" s="434"/>
      <c r="BC90" s="434"/>
      <c r="BD90" s="434"/>
      <c r="BE90" s="434"/>
      <c r="BF90" s="434"/>
    </row>
    <row r="91" spans="2:58" ht="14.25" customHeight="1">
      <c r="B91" s="4"/>
      <c r="C91" s="12"/>
      <c r="D91" s="21"/>
      <c r="E91" s="22"/>
      <c r="F91" s="22"/>
      <c r="G91" s="22"/>
      <c r="H91" s="22"/>
      <c r="I91" s="22"/>
      <c r="J91" s="22"/>
      <c r="K91" s="22"/>
      <c r="L91" s="22"/>
      <c r="M91" s="22"/>
      <c r="N91" s="415"/>
      <c r="O91" s="416"/>
      <c r="P91" s="416"/>
      <c r="Q91" s="416"/>
      <c r="R91" s="416"/>
      <c r="S91" s="416"/>
      <c r="T91" s="416"/>
      <c r="U91" s="416"/>
      <c r="V91" s="416"/>
      <c r="W91" s="416"/>
      <c r="X91" s="416"/>
      <c r="Y91" s="416"/>
      <c r="Z91" s="416"/>
      <c r="AA91" s="417"/>
      <c r="AB91" s="421"/>
      <c r="AC91" s="422"/>
      <c r="AD91" s="422"/>
      <c r="AE91" s="422"/>
      <c r="AF91" s="423"/>
      <c r="AG91" s="430"/>
      <c r="AH91" s="430"/>
      <c r="AI91" s="430"/>
      <c r="AJ91" s="430"/>
      <c r="AK91" s="430"/>
      <c r="AL91" s="430"/>
      <c r="AM91" s="431"/>
      <c r="AN91" s="431"/>
      <c r="AO91" s="431"/>
      <c r="AP91" s="431"/>
      <c r="AQ91" s="431"/>
      <c r="AR91" s="432">
        <f>AG91*AM91</f>
        <v>0</v>
      </c>
      <c r="AS91" s="432"/>
      <c r="AT91" s="432"/>
      <c r="AU91" s="432"/>
      <c r="AV91" s="432"/>
      <c r="AW91" s="38"/>
      <c r="AX91" s="38"/>
      <c r="AY91" s="38"/>
      <c r="AZ91" s="433"/>
      <c r="BA91" s="434"/>
      <c r="BB91" s="434"/>
      <c r="BC91" s="434"/>
      <c r="BD91" s="434"/>
      <c r="BE91" s="434"/>
      <c r="BF91" s="434"/>
    </row>
    <row r="92" spans="2:58" ht="14.25" customHeight="1">
      <c r="B92" s="4"/>
      <c r="C92" s="12"/>
      <c r="D92" s="23"/>
      <c r="E92" s="24"/>
      <c r="F92" s="24"/>
      <c r="G92" s="24"/>
      <c r="H92" s="24"/>
      <c r="I92" s="24"/>
      <c r="J92" s="24"/>
      <c r="K92" s="24"/>
      <c r="L92" s="24"/>
      <c r="M92" s="24"/>
      <c r="N92" s="418"/>
      <c r="O92" s="419"/>
      <c r="P92" s="419"/>
      <c r="Q92" s="419"/>
      <c r="R92" s="419"/>
      <c r="S92" s="419"/>
      <c r="T92" s="419"/>
      <c r="U92" s="419"/>
      <c r="V92" s="419"/>
      <c r="W92" s="419"/>
      <c r="X92" s="419"/>
      <c r="Y92" s="419"/>
      <c r="Z92" s="419"/>
      <c r="AA92" s="420"/>
      <c r="AB92" s="424"/>
      <c r="AC92" s="425"/>
      <c r="AD92" s="425"/>
      <c r="AE92" s="425"/>
      <c r="AF92" s="426"/>
      <c r="AG92" s="430"/>
      <c r="AH92" s="430"/>
      <c r="AI92" s="430"/>
      <c r="AJ92" s="430"/>
      <c r="AK92" s="430"/>
      <c r="AL92" s="430"/>
      <c r="AM92" s="431"/>
      <c r="AN92" s="431"/>
      <c r="AO92" s="431"/>
      <c r="AP92" s="431"/>
      <c r="AQ92" s="431"/>
      <c r="AR92" s="432"/>
      <c r="AS92" s="432"/>
      <c r="AT92" s="432"/>
      <c r="AU92" s="432"/>
      <c r="AV92" s="432"/>
      <c r="AW92" s="39"/>
      <c r="AX92" s="39"/>
      <c r="AY92" s="60"/>
      <c r="AZ92" s="433"/>
      <c r="BA92" s="434"/>
      <c r="BB92" s="434"/>
      <c r="BC92" s="434"/>
      <c r="BD92" s="434"/>
      <c r="BE92" s="434"/>
      <c r="BF92" s="434"/>
    </row>
    <row r="93" spans="2:58" ht="14.25" customHeight="1">
      <c r="B93" s="4"/>
      <c r="C93" s="12"/>
      <c r="D93" s="25"/>
      <c r="E93" s="26"/>
      <c r="F93" s="26"/>
      <c r="G93" s="26"/>
      <c r="H93" s="26"/>
      <c r="I93" s="26"/>
      <c r="J93" s="26"/>
      <c r="K93" s="26"/>
      <c r="L93" s="26"/>
      <c r="M93" s="26"/>
      <c r="N93" s="435"/>
      <c r="O93" s="436"/>
      <c r="P93" s="436"/>
      <c r="Q93" s="436"/>
      <c r="R93" s="436"/>
      <c r="S93" s="436"/>
      <c r="T93" s="436"/>
      <c r="U93" s="436"/>
      <c r="V93" s="436"/>
      <c r="W93" s="436"/>
      <c r="X93" s="436"/>
      <c r="Y93" s="436"/>
      <c r="Z93" s="436"/>
      <c r="AA93" s="437"/>
      <c r="AB93" s="427"/>
      <c r="AC93" s="428"/>
      <c r="AD93" s="428"/>
      <c r="AE93" s="428"/>
      <c r="AF93" s="429"/>
      <c r="AG93" s="430"/>
      <c r="AH93" s="430"/>
      <c r="AI93" s="430"/>
      <c r="AJ93" s="430"/>
      <c r="AK93" s="430"/>
      <c r="AL93" s="430"/>
      <c r="AM93" s="431"/>
      <c r="AN93" s="431"/>
      <c r="AO93" s="431"/>
      <c r="AP93" s="431"/>
      <c r="AQ93" s="431"/>
      <c r="AR93" s="432"/>
      <c r="AS93" s="432"/>
      <c r="AT93" s="432"/>
      <c r="AU93" s="432"/>
      <c r="AV93" s="432"/>
      <c r="AW93" s="39"/>
      <c r="AX93" s="39"/>
      <c r="AY93" s="60"/>
      <c r="AZ93" s="433"/>
      <c r="BA93" s="434"/>
      <c r="BB93" s="434"/>
      <c r="BC93" s="434"/>
      <c r="BD93" s="434"/>
      <c r="BE93" s="434"/>
      <c r="BF93" s="434"/>
    </row>
    <row r="94" spans="2:58" ht="14.25" customHeight="1">
      <c r="X94" s="15"/>
      <c r="Y94" s="15"/>
      <c r="AA94" s="45"/>
      <c r="AB94" s="438" t="s">
        <v>129</v>
      </c>
      <c r="AC94" s="438"/>
      <c r="AD94" s="438"/>
      <c r="AE94" s="438"/>
      <c r="AF94" s="438"/>
      <c r="AG94" s="439">
        <v>3</v>
      </c>
      <c r="AH94" s="440"/>
      <c r="AI94" s="440"/>
      <c r="AJ94" s="441"/>
      <c r="AK94" s="448" t="s">
        <v>11</v>
      </c>
      <c r="AL94" s="95"/>
      <c r="AM94" s="93" t="s">
        <v>25</v>
      </c>
      <c r="AN94" s="94"/>
      <c r="AO94" s="94"/>
      <c r="AP94" s="94"/>
      <c r="AQ94" s="94"/>
      <c r="AR94" s="94"/>
      <c r="AS94" s="94"/>
      <c r="AT94" s="94"/>
      <c r="AU94" s="94"/>
      <c r="AV94" s="95"/>
      <c r="AW94" s="452">
        <f>SUM(AR79:AV93)</f>
        <v>348</v>
      </c>
      <c r="AX94" s="453"/>
      <c r="AY94" s="453"/>
      <c r="AZ94" s="453"/>
      <c r="BA94" s="453"/>
      <c r="BB94" s="453"/>
      <c r="BC94" s="453"/>
      <c r="BD94" s="453"/>
      <c r="BE94" s="453"/>
      <c r="BF94" s="454"/>
    </row>
    <row r="95" spans="2:58" ht="14.25" customHeight="1">
      <c r="X95" s="4"/>
      <c r="Y95" s="4"/>
      <c r="Z95" s="5"/>
      <c r="AA95" s="5"/>
      <c r="AB95" s="438"/>
      <c r="AC95" s="438"/>
      <c r="AD95" s="438"/>
      <c r="AE95" s="438"/>
      <c r="AF95" s="438"/>
      <c r="AG95" s="442"/>
      <c r="AH95" s="443"/>
      <c r="AI95" s="443"/>
      <c r="AJ95" s="444"/>
      <c r="AK95" s="449"/>
      <c r="AL95" s="176"/>
      <c r="AM95" s="451"/>
      <c r="AN95" s="122"/>
      <c r="AO95" s="122"/>
      <c r="AP95" s="122"/>
      <c r="AQ95" s="122"/>
      <c r="AR95" s="122"/>
      <c r="AS95" s="122"/>
      <c r="AT95" s="122"/>
      <c r="AU95" s="122"/>
      <c r="AV95" s="176"/>
      <c r="AW95" s="455"/>
      <c r="AX95" s="456"/>
      <c r="AY95" s="456"/>
      <c r="AZ95" s="456"/>
      <c r="BA95" s="456"/>
      <c r="BB95" s="456"/>
      <c r="BC95" s="456"/>
      <c r="BD95" s="456"/>
      <c r="BE95" s="456"/>
      <c r="BF95" s="457"/>
    </row>
    <row r="96" spans="2:58" ht="14.25" customHeight="1">
      <c r="X96" s="4"/>
      <c r="Y96" s="4"/>
      <c r="Z96" s="5"/>
      <c r="AA96" s="5"/>
      <c r="AB96" s="438"/>
      <c r="AC96" s="438"/>
      <c r="AD96" s="438"/>
      <c r="AE96" s="438"/>
      <c r="AF96" s="438"/>
      <c r="AG96" s="445"/>
      <c r="AH96" s="446"/>
      <c r="AI96" s="446"/>
      <c r="AJ96" s="447"/>
      <c r="AK96" s="450"/>
      <c r="AL96" s="98"/>
      <c r="AM96" s="96"/>
      <c r="AN96" s="97"/>
      <c r="AO96" s="97"/>
      <c r="AP96" s="97"/>
      <c r="AQ96" s="97"/>
      <c r="AR96" s="97"/>
      <c r="AS96" s="97"/>
      <c r="AT96" s="97"/>
      <c r="AU96" s="97"/>
      <c r="AV96" s="98"/>
      <c r="AW96" s="458"/>
      <c r="AX96" s="459"/>
      <c r="AY96" s="459"/>
      <c r="AZ96" s="459"/>
      <c r="BA96" s="459"/>
      <c r="BB96" s="459"/>
      <c r="BC96" s="459"/>
      <c r="BD96" s="459"/>
      <c r="BE96" s="459"/>
      <c r="BF96" s="460"/>
    </row>
    <row r="97" spans="2:58" ht="9" customHeight="1">
      <c r="X97" s="4"/>
      <c r="Y97" s="4"/>
      <c r="Z97" s="61"/>
      <c r="AA97" s="61"/>
      <c r="AB97" s="13"/>
      <c r="AC97" s="13"/>
      <c r="AD97" s="13"/>
      <c r="AE97" s="13"/>
      <c r="AF97" s="13"/>
      <c r="AG97" s="62"/>
      <c r="AH97" s="62"/>
      <c r="AI97" s="62"/>
      <c r="AJ97" s="62"/>
      <c r="AK97" s="62"/>
      <c r="AL97" s="62"/>
      <c r="AM97" s="62"/>
      <c r="AN97" s="13"/>
      <c r="AO97" s="13"/>
      <c r="AP97" s="13"/>
      <c r="AQ97" s="13"/>
      <c r="AR97" s="13"/>
      <c r="AS97" s="13"/>
      <c r="AT97" s="13"/>
      <c r="AU97" s="13"/>
      <c r="AV97" s="13"/>
      <c r="AW97" s="13"/>
      <c r="AX97" s="13"/>
      <c r="AY97" s="13"/>
      <c r="AZ97" s="13"/>
      <c r="BA97" s="13"/>
      <c r="BB97" s="13"/>
      <c r="BC97" s="13"/>
      <c r="BD97" s="13"/>
      <c r="BE97" s="13"/>
    </row>
    <row r="98" spans="2:58" ht="15" customHeight="1">
      <c r="B98" s="2" t="s">
        <v>50</v>
      </c>
      <c r="D98" s="14"/>
      <c r="E98" s="14"/>
      <c r="F98" s="14"/>
      <c r="G98" s="14"/>
      <c r="H98" s="14"/>
      <c r="I98" s="14"/>
      <c r="J98" s="14"/>
      <c r="K98" s="14"/>
      <c r="L98" s="14"/>
    </row>
    <row r="99" spans="2:58" ht="14.25" customHeight="1">
      <c r="B99" s="4"/>
      <c r="C99" s="12"/>
      <c r="D99" s="157" t="s">
        <v>18</v>
      </c>
      <c r="E99" s="175"/>
      <c r="F99" s="175"/>
      <c r="G99" s="175"/>
      <c r="H99" s="175"/>
      <c r="I99" s="175"/>
      <c r="J99" s="175"/>
      <c r="K99" s="175"/>
      <c r="L99" s="175"/>
      <c r="M99" s="175"/>
      <c r="N99" s="157" t="s">
        <v>130</v>
      </c>
      <c r="O99" s="175"/>
      <c r="P99" s="175"/>
      <c r="Q99" s="175"/>
      <c r="R99" s="175"/>
      <c r="S99" s="175"/>
      <c r="T99" s="175"/>
      <c r="U99" s="175"/>
      <c r="V99" s="175"/>
      <c r="W99" s="175"/>
      <c r="X99" s="175"/>
      <c r="Y99" s="175"/>
      <c r="Z99" s="175"/>
      <c r="AA99" s="464"/>
      <c r="AB99" s="337" t="s">
        <v>131</v>
      </c>
      <c r="AC99" s="337"/>
      <c r="AD99" s="337"/>
      <c r="AE99" s="337"/>
      <c r="AF99" s="157" t="s">
        <v>18</v>
      </c>
      <c r="AG99" s="175"/>
      <c r="AH99" s="175"/>
      <c r="AI99" s="175"/>
      <c r="AJ99" s="175"/>
      <c r="AK99" s="175"/>
      <c r="AL99" s="175"/>
      <c r="AM99" s="175"/>
      <c r="AN99" s="464"/>
      <c r="AO99" s="157" t="s">
        <v>130</v>
      </c>
      <c r="AP99" s="175"/>
      <c r="AQ99" s="175"/>
      <c r="AR99" s="175"/>
      <c r="AS99" s="175"/>
      <c r="AT99" s="175"/>
      <c r="AU99" s="175"/>
      <c r="AV99" s="175"/>
      <c r="AW99" s="175"/>
      <c r="AX99" s="175"/>
      <c r="AY99" s="175"/>
      <c r="AZ99" s="175"/>
      <c r="BA99" s="175"/>
      <c r="BB99" s="464"/>
      <c r="BC99" s="337" t="s">
        <v>131</v>
      </c>
      <c r="BD99" s="337"/>
      <c r="BE99" s="337"/>
      <c r="BF99" s="337"/>
    </row>
    <row r="100" spans="2:58" ht="14.25" customHeight="1">
      <c r="B100" s="4"/>
      <c r="C100" s="12"/>
      <c r="D100" s="461"/>
      <c r="E100" s="111"/>
      <c r="F100" s="111"/>
      <c r="G100" s="111"/>
      <c r="H100" s="111"/>
      <c r="I100" s="111"/>
      <c r="J100" s="111"/>
      <c r="K100" s="111"/>
      <c r="L100" s="111"/>
      <c r="M100" s="111"/>
      <c r="N100" s="465"/>
      <c r="O100" s="466"/>
      <c r="P100" s="466"/>
      <c r="Q100" s="466"/>
      <c r="R100" s="466"/>
      <c r="S100" s="466"/>
      <c r="T100" s="466"/>
      <c r="U100" s="466"/>
      <c r="V100" s="466"/>
      <c r="W100" s="466"/>
      <c r="X100" s="466"/>
      <c r="Y100" s="466"/>
      <c r="Z100" s="466"/>
      <c r="AA100" s="467"/>
      <c r="AB100" s="337"/>
      <c r="AC100" s="337"/>
      <c r="AD100" s="337"/>
      <c r="AE100" s="337"/>
      <c r="AF100" s="461"/>
      <c r="AG100" s="111"/>
      <c r="AH100" s="111"/>
      <c r="AI100" s="111"/>
      <c r="AJ100" s="111"/>
      <c r="AK100" s="111"/>
      <c r="AL100" s="111"/>
      <c r="AM100" s="111"/>
      <c r="AN100" s="112"/>
      <c r="AO100" s="465"/>
      <c r="AP100" s="466"/>
      <c r="AQ100" s="466"/>
      <c r="AR100" s="466"/>
      <c r="AS100" s="466"/>
      <c r="AT100" s="466"/>
      <c r="AU100" s="466"/>
      <c r="AV100" s="466"/>
      <c r="AW100" s="466"/>
      <c r="AX100" s="466"/>
      <c r="AY100" s="466"/>
      <c r="AZ100" s="466"/>
      <c r="BA100" s="466"/>
      <c r="BB100" s="467"/>
      <c r="BC100" s="337"/>
      <c r="BD100" s="337"/>
      <c r="BE100" s="337"/>
      <c r="BF100" s="337"/>
    </row>
    <row r="101" spans="2:58" ht="14.25" customHeight="1">
      <c r="B101" s="4"/>
      <c r="C101" s="12"/>
      <c r="D101" s="462"/>
      <c r="E101" s="463"/>
      <c r="F101" s="463"/>
      <c r="G101" s="463"/>
      <c r="H101" s="463"/>
      <c r="I101" s="463"/>
      <c r="J101" s="463"/>
      <c r="K101" s="463"/>
      <c r="L101" s="463"/>
      <c r="M101" s="463"/>
      <c r="N101" s="462" t="s">
        <v>132</v>
      </c>
      <c r="O101" s="463"/>
      <c r="P101" s="463"/>
      <c r="Q101" s="463"/>
      <c r="R101" s="463"/>
      <c r="S101" s="463"/>
      <c r="T101" s="463"/>
      <c r="U101" s="463"/>
      <c r="V101" s="463"/>
      <c r="W101" s="463"/>
      <c r="X101" s="463"/>
      <c r="Y101" s="463"/>
      <c r="Z101" s="463"/>
      <c r="AA101" s="468"/>
      <c r="AB101" s="337"/>
      <c r="AC101" s="337"/>
      <c r="AD101" s="337"/>
      <c r="AE101" s="337"/>
      <c r="AF101" s="462"/>
      <c r="AG101" s="463"/>
      <c r="AH101" s="463"/>
      <c r="AI101" s="463"/>
      <c r="AJ101" s="463"/>
      <c r="AK101" s="463"/>
      <c r="AL101" s="463"/>
      <c r="AM101" s="463"/>
      <c r="AN101" s="468"/>
      <c r="AO101" s="462" t="s">
        <v>132</v>
      </c>
      <c r="AP101" s="463"/>
      <c r="AQ101" s="463"/>
      <c r="AR101" s="463"/>
      <c r="AS101" s="463"/>
      <c r="AT101" s="463"/>
      <c r="AU101" s="463"/>
      <c r="AV101" s="463"/>
      <c r="AW101" s="463"/>
      <c r="AX101" s="463"/>
      <c r="AY101" s="463"/>
      <c r="AZ101" s="463"/>
      <c r="BA101" s="463"/>
      <c r="BB101" s="468"/>
      <c r="BC101" s="337"/>
      <c r="BD101" s="337"/>
      <c r="BE101" s="337"/>
      <c r="BF101" s="337"/>
    </row>
    <row r="102" spans="2:58" ht="14.25" customHeight="1">
      <c r="B102" s="4"/>
      <c r="C102" s="12"/>
      <c r="D102" s="469"/>
      <c r="E102" s="470"/>
      <c r="F102" s="470"/>
      <c r="G102" s="470"/>
      <c r="H102" s="470"/>
      <c r="I102" s="470"/>
      <c r="J102" s="470"/>
      <c r="K102" s="470"/>
      <c r="L102" s="470"/>
      <c r="M102" s="470"/>
      <c r="N102" s="222" t="s">
        <v>133</v>
      </c>
      <c r="O102" s="223"/>
      <c r="P102" s="223"/>
      <c r="Q102" s="223"/>
      <c r="R102" s="223"/>
      <c r="S102" s="223"/>
      <c r="T102" s="223"/>
      <c r="U102" s="223"/>
      <c r="V102" s="223"/>
      <c r="W102" s="223"/>
      <c r="X102" s="223"/>
      <c r="Y102" s="223"/>
      <c r="Z102" s="223"/>
      <c r="AA102" s="473"/>
      <c r="AB102" s="477" t="s">
        <v>134</v>
      </c>
      <c r="AC102" s="477"/>
      <c r="AD102" s="477"/>
      <c r="AE102" s="477"/>
      <c r="AF102" s="469"/>
      <c r="AG102" s="470"/>
      <c r="AH102" s="470"/>
      <c r="AI102" s="470"/>
      <c r="AJ102" s="470"/>
      <c r="AK102" s="470"/>
      <c r="AL102" s="470"/>
      <c r="AM102" s="470"/>
      <c r="AN102" s="478"/>
      <c r="AO102" s="222" t="s">
        <v>133</v>
      </c>
      <c r="AP102" s="223"/>
      <c r="AQ102" s="223"/>
      <c r="AR102" s="223"/>
      <c r="AS102" s="223"/>
      <c r="AT102" s="223"/>
      <c r="AU102" s="223"/>
      <c r="AV102" s="223"/>
      <c r="AW102" s="223"/>
      <c r="AX102" s="223"/>
      <c r="AY102" s="223"/>
      <c r="AZ102" s="223"/>
      <c r="BA102" s="223"/>
      <c r="BB102" s="473"/>
      <c r="BC102" s="477" t="s">
        <v>134</v>
      </c>
      <c r="BD102" s="477"/>
      <c r="BE102" s="477"/>
      <c r="BF102" s="477"/>
    </row>
    <row r="103" spans="2:58" ht="14.25" customHeight="1">
      <c r="B103" s="4"/>
      <c r="C103" s="12"/>
      <c r="D103" s="471"/>
      <c r="E103" s="472"/>
      <c r="F103" s="472"/>
      <c r="G103" s="472"/>
      <c r="H103" s="472"/>
      <c r="I103" s="472"/>
      <c r="J103" s="472"/>
      <c r="K103" s="472"/>
      <c r="L103" s="472"/>
      <c r="M103" s="472"/>
      <c r="N103" s="474"/>
      <c r="O103" s="475"/>
      <c r="P103" s="475"/>
      <c r="Q103" s="475"/>
      <c r="R103" s="475"/>
      <c r="S103" s="475"/>
      <c r="T103" s="475"/>
      <c r="U103" s="475"/>
      <c r="V103" s="475"/>
      <c r="W103" s="475"/>
      <c r="X103" s="475"/>
      <c r="Y103" s="475"/>
      <c r="Z103" s="475"/>
      <c r="AA103" s="476"/>
      <c r="AB103" s="477"/>
      <c r="AC103" s="477"/>
      <c r="AD103" s="477"/>
      <c r="AE103" s="477"/>
      <c r="AF103" s="471"/>
      <c r="AG103" s="472"/>
      <c r="AH103" s="472"/>
      <c r="AI103" s="472"/>
      <c r="AJ103" s="472"/>
      <c r="AK103" s="472"/>
      <c r="AL103" s="472"/>
      <c r="AM103" s="472"/>
      <c r="AN103" s="479"/>
      <c r="AO103" s="474"/>
      <c r="AP103" s="475"/>
      <c r="AQ103" s="475"/>
      <c r="AR103" s="475"/>
      <c r="AS103" s="475"/>
      <c r="AT103" s="475"/>
      <c r="AU103" s="475"/>
      <c r="AV103" s="475"/>
      <c r="AW103" s="475"/>
      <c r="AX103" s="475"/>
      <c r="AY103" s="475"/>
      <c r="AZ103" s="475"/>
      <c r="BA103" s="475"/>
      <c r="BB103" s="476"/>
      <c r="BC103" s="477"/>
      <c r="BD103" s="477"/>
      <c r="BE103" s="477"/>
      <c r="BF103" s="477"/>
    </row>
    <row r="104" spans="2:58" ht="14.25" customHeight="1">
      <c r="B104" s="4"/>
      <c r="C104" s="12"/>
      <c r="D104" s="399"/>
      <c r="E104" s="400"/>
      <c r="F104" s="400"/>
      <c r="G104" s="400"/>
      <c r="H104" s="400"/>
      <c r="I104" s="400"/>
      <c r="J104" s="400"/>
      <c r="K104" s="400"/>
      <c r="L104" s="400"/>
      <c r="M104" s="400"/>
      <c r="N104" s="312" t="s">
        <v>115</v>
      </c>
      <c r="O104" s="313"/>
      <c r="P104" s="313"/>
      <c r="Q104" s="313"/>
      <c r="R104" s="313"/>
      <c r="S104" s="313"/>
      <c r="T104" s="313"/>
      <c r="U104" s="313"/>
      <c r="V104" s="313"/>
      <c r="W104" s="313"/>
      <c r="X104" s="313"/>
      <c r="Y104" s="313"/>
      <c r="Z104" s="313"/>
      <c r="AA104" s="218"/>
      <c r="AB104" s="477"/>
      <c r="AC104" s="477"/>
      <c r="AD104" s="477"/>
      <c r="AE104" s="477"/>
      <c r="AF104" s="399"/>
      <c r="AG104" s="400"/>
      <c r="AH104" s="400"/>
      <c r="AI104" s="400"/>
      <c r="AJ104" s="400"/>
      <c r="AK104" s="400"/>
      <c r="AL104" s="400"/>
      <c r="AM104" s="400"/>
      <c r="AN104" s="401"/>
      <c r="AO104" s="312" t="s">
        <v>47</v>
      </c>
      <c r="AP104" s="313"/>
      <c r="AQ104" s="313"/>
      <c r="AR104" s="313"/>
      <c r="AS104" s="313"/>
      <c r="AT104" s="313"/>
      <c r="AU104" s="313"/>
      <c r="AV104" s="313"/>
      <c r="AW104" s="313"/>
      <c r="AX104" s="313"/>
      <c r="AY104" s="313"/>
      <c r="AZ104" s="313"/>
      <c r="BA104" s="313"/>
      <c r="BB104" s="218"/>
      <c r="BC104" s="477"/>
      <c r="BD104" s="477"/>
      <c r="BE104" s="477"/>
      <c r="BF104" s="477"/>
    </row>
    <row r="105" spans="2:58" ht="14.25" customHeight="1">
      <c r="B105" s="4"/>
      <c r="C105" s="12"/>
      <c r="D105" s="469"/>
      <c r="E105" s="470"/>
      <c r="F105" s="470"/>
      <c r="G105" s="470"/>
      <c r="H105" s="470"/>
      <c r="I105" s="470"/>
      <c r="J105" s="470"/>
      <c r="K105" s="470"/>
      <c r="L105" s="470"/>
      <c r="M105" s="470"/>
      <c r="N105" s="222" t="s">
        <v>133</v>
      </c>
      <c r="O105" s="223"/>
      <c r="P105" s="223"/>
      <c r="Q105" s="223"/>
      <c r="R105" s="223"/>
      <c r="S105" s="223"/>
      <c r="T105" s="223"/>
      <c r="U105" s="223"/>
      <c r="V105" s="223"/>
      <c r="W105" s="223"/>
      <c r="X105" s="223"/>
      <c r="Y105" s="223"/>
      <c r="Z105" s="223"/>
      <c r="AA105" s="473"/>
      <c r="AB105" s="477" t="s">
        <v>134</v>
      </c>
      <c r="AC105" s="477"/>
      <c r="AD105" s="477"/>
      <c r="AE105" s="477"/>
      <c r="AF105" s="469"/>
      <c r="AG105" s="470"/>
      <c r="AH105" s="470"/>
      <c r="AI105" s="470"/>
      <c r="AJ105" s="470"/>
      <c r="AK105" s="470"/>
      <c r="AL105" s="470"/>
      <c r="AM105" s="470"/>
      <c r="AN105" s="478"/>
      <c r="AO105" s="222"/>
      <c r="AP105" s="223"/>
      <c r="AQ105" s="223"/>
      <c r="AR105" s="223"/>
      <c r="AS105" s="223"/>
      <c r="AT105" s="223"/>
      <c r="AU105" s="223"/>
      <c r="AV105" s="223"/>
      <c r="AW105" s="223"/>
      <c r="AX105" s="223"/>
      <c r="AY105" s="223"/>
      <c r="AZ105" s="223"/>
      <c r="BA105" s="223"/>
      <c r="BB105" s="473"/>
      <c r="BC105" s="477"/>
      <c r="BD105" s="477"/>
      <c r="BE105" s="477"/>
      <c r="BF105" s="477"/>
    </row>
    <row r="106" spans="2:58" ht="14.25" customHeight="1">
      <c r="B106" s="4"/>
      <c r="C106" s="12"/>
      <c r="D106" s="471"/>
      <c r="E106" s="472"/>
      <c r="F106" s="472"/>
      <c r="G106" s="472"/>
      <c r="H106" s="472"/>
      <c r="I106" s="472"/>
      <c r="J106" s="472"/>
      <c r="K106" s="472"/>
      <c r="L106" s="472"/>
      <c r="M106" s="472"/>
      <c r="N106" s="474"/>
      <c r="O106" s="475"/>
      <c r="P106" s="475"/>
      <c r="Q106" s="475"/>
      <c r="R106" s="475"/>
      <c r="S106" s="475"/>
      <c r="T106" s="475"/>
      <c r="U106" s="475"/>
      <c r="V106" s="475"/>
      <c r="W106" s="475"/>
      <c r="X106" s="475"/>
      <c r="Y106" s="475"/>
      <c r="Z106" s="475"/>
      <c r="AA106" s="476"/>
      <c r="AB106" s="477"/>
      <c r="AC106" s="477"/>
      <c r="AD106" s="477"/>
      <c r="AE106" s="477"/>
      <c r="AF106" s="471"/>
      <c r="AG106" s="472"/>
      <c r="AH106" s="472"/>
      <c r="AI106" s="472"/>
      <c r="AJ106" s="472"/>
      <c r="AK106" s="472"/>
      <c r="AL106" s="472"/>
      <c r="AM106" s="472"/>
      <c r="AN106" s="479"/>
      <c r="AO106" s="474"/>
      <c r="AP106" s="475"/>
      <c r="AQ106" s="475"/>
      <c r="AR106" s="475"/>
      <c r="AS106" s="475"/>
      <c r="AT106" s="475"/>
      <c r="AU106" s="475"/>
      <c r="AV106" s="475"/>
      <c r="AW106" s="475"/>
      <c r="AX106" s="475"/>
      <c r="AY106" s="475"/>
      <c r="AZ106" s="475"/>
      <c r="BA106" s="475"/>
      <c r="BB106" s="476"/>
      <c r="BC106" s="477"/>
      <c r="BD106" s="477"/>
      <c r="BE106" s="477"/>
      <c r="BF106" s="477"/>
    </row>
    <row r="107" spans="2:58" ht="14.25" customHeight="1">
      <c r="B107" s="4"/>
      <c r="C107" s="12"/>
      <c r="D107" s="399"/>
      <c r="E107" s="400"/>
      <c r="F107" s="400"/>
      <c r="G107" s="400"/>
      <c r="H107" s="400"/>
      <c r="I107" s="400"/>
      <c r="J107" s="400"/>
      <c r="K107" s="400"/>
      <c r="L107" s="400"/>
      <c r="M107" s="400"/>
      <c r="N107" s="312" t="s">
        <v>115</v>
      </c>
      <c r="O107" s="313"/>
      <c r="P107" s="313"/>
      <c r="Q107" s="313"/>
      <c r="R107" s="313"/>
      <c r="S107" s="313"/>
      <c r="T107" s="313"/>
      <c r="U107" s="313"/>
      <c r="V107" s="313"/>
      <c r="W107" s="313"/>
      <c r="X107" s="313"/>
      <c r="Y107" s="313"/>
      <c r="Z107" s="313"/>
      <c r="AA107" s="218"/>
      <c r="AB107" s="477"/>
      <c r="AC107" s="477"/>
      <c r="AD107" s="477"/>
      <c r="AE107" s="477"/>
      <c r="AF107" s="399"/>
      <c r="AG107" s="400"/>
      <c r="AH107" s="400"/>
      <c r="AI107" s="400"/>
      <c r="AJ107" s="400"/>
      <c r="AK107" s="400"/>
      <c r="AL107" s="400"/>
      <c r="AM107" s="400"/>
      <c r="AN107" s="401"/>
      <c r="AO107" s="312"/>
      <c r="AP107" s="313"/>
      <c r="AQ107" s="313"/>
      <c r="AR107" s="313"/>
      <c r="AS107" s="313"/>
      <c r="AT107" s="313"/>
      <c r="AU107" s="313"/>
      <c r="AV107" s="313"/>
      <c r="AW107" s="313"/>
      <c r="AX107" s="313"/>
      <c r="AY107" s="313"/>
      <c r="AZ107" s="313"/>
      <c r="BA107" s="313"/>
      <c r="BB107" s="218"/>
      <c r="BC107" s="477"/>
      <c r="BD107" s="477"/>
      <c r="BE107" s="477"/>
      <c r="BF107" s="477"/>
    </row>
    <row r="108" spans="2:58" ht="14.25" customHeight="1">
      <c r="B108" s="4"/>
      <c r="C108" s="12"/>
      <c r="D108" s="469"/>
      <c r="E108" s="470"/>
      <c r="F108" s="470"/>
      <c r="G108" s="470"/>
      <c r="H108" s="470"/>
      <c r="I108" s="470"/>
      <c r="J108" s="470"/>
      <c r="K108" s="470"/>
      <c r="L108" s="470"/>
      <c r="M108" s="470"/>
      <c r="N108" s="222" t="s">
        <v>133</v>
      </c>
      <c r="O108" s="223"/>
      <c r="P108" s="223"/>
      <c r="Q108" s="223"/>
      <c r="R108" s="223"/>
      <c r="S108" s="223"/>
      <c r="T108" s="223"/>
      <c r="U108" s="223"/>
      <c r="V108" s="223"/>
      <c r="W108" s="223"/>
      <c r="X108" s="223"/>
      <c r="Y108" s="223"/>
      <c r="Z108" s="223"/>
      <c r="AA108" s="473"/>
      <c r="AB108" s="477" t="s">
        <v>134</v>
      </c>
      <c r="AC108" s="477"/>
      <c r="AD108" s="477"/>
      <c r="AE108" s="477"/>
      <c r="AF108" s="469"/>
      <c r="AG108" s="470"/>
      <c r="AH108" s="470"/>
      <c r="AI108" s="470"/>
      <c r="AJ108" s="470"/>
      <c r="AK108" s="470"/>
      <c r="AL108" s="470"/>
      <c r="AM108" s="470"/>
      <c r="AN108" s="478"/>
      <c r="AO108" s="222"/>
      <c r="AP108" s="223"/>
      <c r="AQ108" s="223"/>
      <c r="AR108" s="223"/>
      <c r="AS108" s="223"/>
      <c r="AT108" s="223"/>
      <c r="AU108" s="223"/>
      <c r="AV108" s="223"/>
      <c r="AW108" s="223"/>
      <c r="AX108" s="223"/>
      <c r="AY108" s="223"/>
      <c r="AZ108" s="223"/>
      <c r="BA108" s="223"/>
      <c r="BB108" s="473"/>
      <c r="BC108" s="477"/>
      <c r="BD108" s="477"/>
      <c r="BE108" s="477"/>
      <c r="BF108" s="477"/>
    </row>
    <row r="109" spans="2:58" ht="14.25" customHeight="1">
      <c r="B109" s="4"/>
      <c r="C109" s="12"/>
      <c r="D109" s="471"/>
      <c r="E109" s="472"/>
      <c r="F109" s="472"/>
      <c r="G109" s="472"/>
      <c r="H109" s="472"/>
      <c r="I109" s="472"/>
      <c r="J109" s="472"/>
      <c r="K109" s="472"/>
      <c r="L109" s="472"/>
      <c r="M109" s="472"/>
      <c r="N109" s="474"/>
      <c r="O109" s="475"/>
      <c r="P109" s="475"/>
      <c r="Q109" s="475"/>
      <c r="R109" s="475"/>
      <c r="S109" s="475"/>
      <c r="T109" s="475"/>
      <c r="U109" s="475"/>
      <c r="V109" s="475"/>
      <c r="W109" s="475"/>
      <c r="X109" s="475"/>
      <c r="Y109" s="475"/>
      <c r="Z109" s="475"/>
      <c r="AA109" s="476"/>
      <c r="AB109" s="477"/>
      <c r="AC109" s="477"/>
      <c r="AD109" s="477"/>
      <c r="AE109" s="477"/>
      <c r="AF109" s="471"/>
      <c r="AG109" s="472"/>
      <c r="AH109" s="472"/>
      <c r="AI109" s="472"/>
      <c r="AJ109" s="472"/>
      <c r="AK109" s="472"/>
      <c r="AL109" s="472"/>
      <c r="AM109" s="472"/>
      <c r="AN109" s="479"/>
      <c r="AO109" s="474"/>
      <c r="AP109" s="475"/>
      <c r="AQ109" s="475"/>
      <c r="AR109" s="475"/>
      <c r="AS109" s="475"/>
      <c r="AT109" s="475"/>
      <c r="AU109" s="475"/>
      <c r="AV109" s="475"/>
      <c r="AW109" s="475"/>
      <c r="AX109" s="475"/>
      <c r="AY109" s="475"/>
      <c r="AZ109" s="475"/>
      <c r="BA109" s="475"/>
      <c r="BB109" s="476"/>
      <c r="BC109" s="477"/>
      <c r="BD109" s="477"/>
      <c r="BE109" s="477"/>
      <c r="BF109" s="477"/>
    </row>
    <row r="110" spans="2:58" ht="14.25" customHeight="1">
      <c r="B110" s="4"/>
      <c r="C110" s="12"/>
      <c r="D110" s="399"/>
      <c r="E110" s="400"/>
      <c r="F110" s="400"/>
      <c r="G110" s="400"/>
      <c r="H110" s="400"/>
      <c r="I110" s="400"/>
      <c r="J110" s="400"/>
      <c r="K110" s="400"/>
      <c r="L110" s="400"/>
      <c r="M110" s="400"/>
      <c r="N110" s="312" t="s">
        <v>115</v>
      </c>
      <c r="O110" s="313"/>
      <c r="P110" s="313"/>
      <c r="Q110" s="313"/>
      <c r="R110" s="313"/>
      <c r="S110" s="313"/>
      <c r="T110" s="313"/>
      <c r="U110" s="313"/>
      <c r="V110" s="313"/>
      <c r="W110" s="313"/>
      <c r="X110" s="313"/>
      <c r="Y110" s="313"/>
      <c r="Z110" s="313"/>
      <c r="AA110" s="218"/>
      <c r="AB110" s="477"/>
      <c r="AC110" s="477"/>
      <c r="AD110" s="477"/>
      <c r="AE110" s="477"/>
      <c r="AF110" s="399"/>
      <c r="AG110" s="400"/>
      <c r="AH110" s="400"/>
      <c r="AI110" s="400"/>
      <c r="AJ110" s="400"/>
      <c r="AK110" s="400"/>
      <c r="AL110" s="400"/>
      <c r="AM110" s="400"/>
      <c r="AN110" s="401"/>
      <c r="AO110" s="312"/>
      <c r="AP110" s="313"/>
      <c r="AQ110" s="313"/>
      <c r="AR110" s="313"/>
      <c r="AS110" s="313"/>
      <c r="AT110" s="313"/>
      <c r="AU110" s="313"/>
      <c r="AV110" s="313"/>
      <c r="AW110" s="313"/>
      <c r="AX110" s="313"/>
      <c r="AY110" s="313"/>
      <c r="AZ110" s="313"/>
      <c r="BA110" s="313"/>
      <c r="BB110" s="218"/>
      <c r="BC110" s="477"/>
      <c r="BD110" s="477"/>
      <c r="BE110" s="477"/>
      <c r="BF110" s="477"/>
    </row>
    <row r="111" spans="2:58" ht="14.25" customHeight="1">
      <c r="B111" s="4"/>
      <c r="C111" s="12"/>
      <c r="D111" s="469"/>
      <c r="E111" s="470"/>
      <c r="F111" s="470"/>
      <c r="G111" s="470"/>
      <c r="H111" s="470"/>
      <c r="I111" s="470"/>
      <c r="J111" s="470"/>
      <c r="K111" s="470"/>
      <c r="L111" s="470"/>
      <c r="M111" s="470"/>
      <c r="N111" s="222" t="s">
        <v>135</v>
      </c>
      <c r="O111" s="223"/>
      <c r="P111" s="223"/>
      <c r="Q111" s="223"/>
      <c r="R111" s="223"/>
      <c r="S111" s="223"/>
      <c r="T111" s="223"/>
      <c r="U111" s="223"/>
      <c r="V111" s="223"/>
      <c r="W111" s="223"/>
      <c r="X111" s="223"/>
      <c r="Y111" s="223"/>
      <c r="Z111" s="223"/>
      <c r="AA111" s="473"/>
      <c r="AB111" s="477" t="s">
        <v>134</v>
      </c>
      <c r="AC111" s="477"/>
      <c r="AD111" s="477"/>
      <c r="AE111" s="477"/>
      <c r="AF111" s="469"/>
      <c r="AG111" s="470"/>
      <c r="AH111" s="470"/>
      <c r="AI111" s="470"/>
      <c r="AJ111" s="470"/>
      <c r="AK111" s="470"/>
      <c r="AL111" s="470"/>
      <c r="AM111" s="470"/>
      <c r="AN111" s="478"/>
      <c r="AO111" s="222"/>
      <c r="AP111" s="223"/>
      <c r="AQ111" s="223"/>
      <c r="AR111" s="223"/>
      <c r="AS111" s="223"/>
      <c r="AT111" s="223"/>
      <c r="AU111" s="223"/>
      <c r="AV111" s="223"/>
      <c r="AW111" s="223"/>
      <c r="AX111" s="223"/>
      <c r="AY111" s="223"/>
      <c r="AZ111" s="223"/>
      <c r="BA111" s="223"/>
      <c r="BB111" s="473"/>
      <c r="BC111" s="477"/>
      <c r="BD111" s="477"/>
      <c r="BE111" s="477"/>
      <c r="BF111" s="477"/>
    </row>
    <row r="112" spans="2:58" ht="14.25" customHeight="1">
      <c r="B112" s="4"/>
      <c r="C112" s="12"/>
      <c r="D112" s="471"/>
      <c r="E112" s="472"/>
      <c r="F112" s="472"/>
      <c r="G112" s="472"/>
      <c r="H112" s="472"/>
      <c r="I112" s="472"/>
      <c r="J112" s="472"/>
      <c r="K112" s="472"/>
      <c r="L112" s="472"/>
      <c r="M112" s="472"/>
      <c r="N112" s="474"/>
      <c r="O112" s="475"/>
      <c r="P112" s="475"/>
      <c r="Q112" s="475"/>
      <c r="R112" s="475"/>
      <c r="S112" s="475"/>
      <c r="T112" s="475"/>
      <c r="U112" s="475"/>
      <c r="V112" s="475"/>
      <c r="W112" s="475"/>
      <c r="X112" s="475"/>
      <c r="Y112" s="475"/>
      <c r="Z112" s="475"/>
      <c r="AA112" s="476"/>
      <c r="AB112" s="477"/>
      <c r="AC112" s="477"/>
      <c r="AD112" s="477"/>
      <c r="AE112" s="477"/>
      <c r="AF112" s="471"/>
      <c r="AG112" s="472"/>
      <c r="AH112" s="472"/>
      <c r="AI112" s="472"/>
      <c r="AJ112" s="472"/>
      <c r="AK112" s="472"/>
      <c r="AL112" s="472"/>
      <c r="AM112" s="472"/>
      <c r="AN112" s="479"/>
      <c r="AO112" s="474"/>
      <c r="AP112" s="475"/>
      <c r="AQ112" s="475"/>
      <c r="AR112" s="475"/>
      <c r="AS112" s="475"/>
      <c r="AT112" s="475"/>
      <c r="AU112" s="475"/>
      <c r="AV112" s="475"/>
      <c r="AW112" s="475"/>
      <c r="AX112" s="475"/>
      <c r="AY112" s="475"/>
      <c r="AZ112" s="475"/>
      <c r="BA112" s="475"/>
      <c r="BB112" s="476"/>
      <c r="BC112" s="477"/>
      <c r="BD112" s="477"/>
      <c r="BE112" s="477"/>
      <c r="BF112" s="477"/>
    </row>
    <row r="113" spans="1:58" ht="14.25" customHeight="1">
      <c r="B113" s="4"/>
      <c r="C113" s="12"/>
      <c r="D113" s="399"/>
      <c r="E113" s="400"/>
      <c r="F113" s="400"/>
      <c r="G113" s="400"/>
      <c r="H113" s="400"/>
      <c r="I113" s="400"/>
      <c r="J113" s="400"/>
      <c r="K113" s="400"/>
      <c r="L113" s="400"/>
      <c r="M113" s="400"/>
      <c r="N113" s="312" t="s">
        <v>115</v>
      </c>
      <c r="O113" s="313"/>
      <c r="P113" s="313"/>
      <c r="Q113" s="313"/>
      <c r="R113" s="313"/>
      <c r="S113" s="313"/>
      <c r="T113" s="313"/>
      <c r="U113" s="313"/>
      <c r="V113" s="313"/>
      <c r="W113" s="313"/>
      <c r="X113" s="313"/>
      <c r="Y113" s="313"/>
      <c r="Z113" s="313"/>
      <c r="AA113" s="218"/>
      <c r="AB113" s="477"/>
      <c r="AC113" s="477"/>
      <c r="AD113" s="477"/>
      <c r="AE113" s="477"/>
      <c r="AF113" s="399"/>
      <c r="AG113" s="400"/>
      <c r="AH113" s="400"/>
      <c r="AI113" s="400"/>
      <c r="AJ113" s="400"/>
      <c r="AK113" s="400"/>
      <c r="AL113" s="400"/>
      <c r="AM113" s="400"/>
      <c r="AN113" s="401"/>
      <c r="AO113" s="312"/>
      <c r="AP113" s="313"/>
      <c r="AQ113" s="313"/>
      <c r="AR113" s="313"/>
      <c r="AS113" s="313"/>
      <c r="AT113" s="313"/>
      <c r="AU113" s="313"/>
      <c r="AV113" s="313"/>
      <c r="AW113" s="313"/>
      <c r="AX113" s="313"/>
      <c r="AY113" s="313"/>
      <c r="AZ113" s="313"/>
      <c r="BA113" s="313"/>
      <c r="BB113" s="218"/>
      <c r="BC113" s="477"/>
      <c r="BD113" s="477"/>
      <c r="BE113" s="477"/>
      <c r="BF113" s="477"/>
    </row>
    <row r="114" spans="1:58" ht="12" customHeight="1">
      <c r="D114" s="485" t="s">
        <v>136</v>
      </c>
      <c r="E114" s="485"/>
      <c r="F114" s="485"/>
      <c r="G114" s="485"/>
      <c r="H114" s="485"/>
      <c r="I114" s="485"/>
      <c r="J114" s="485"/>
      <c r="K114" s="485"/>
      <c r="L114" s="485"/>
      <c r="M114" s="485"/>
      <c r="N114" s="485"/>
      <c r="O114" s="485"/>
      <c r="P114" s="485"/>
      <c r="Q114" s="485"/>
      <c r="R114" s="485"/>
      <c r="S114" s="485"/>
      <c r="T114" s="485"/>
      <c r="U114" s="485"/>
      <c r="V114" s="485"/>
      <c r="W114" s="485"/>
      <c r="X114" s="485"/>
      <c r="Y114" s="485"/>
      <c r="Z114" s="485"/>
      <c r="AA114" s="485"/>
      <c r="AB114" s="485"/>
      <c r="AC114" s="485"/>
      <c r="AD114" s="485"/>
      <c r="AE114" s="485"/>
      <c r="AF114" s="485"/>
      <c r="AG114" s="485"/>
      <c r="AH114" s="485"/>
      <c r="AI114" s="485"/>
      <c r="AJ114" s="485"/>
      <c r="AK114" s="485"/>
      <c r="AL114" s="485"/>
      <c r="AM114" s="485"/>
      <c r="AN114" s="486"/>
      <c r="AO114" s="134" t="s">
        <v>129</v>
      </c>
      <c r="AP114" s="135"/>
      <c r="AQ114" s="135"/>
      <c r="AR114" s="135"/>
      <c r="AS114" s="135"/>
      <c r="AT114" s="135"/>
      <c r="AU114" s="135"/>
      <c r="AV114" s="136"/>
      <c r="AW114" s="439">
        <v>5</v>
      </c>
      <c r="AX114" s="440"/>
      <c r="AY114" s="440"/>
      <c r="AZ114" s="440"/>
      <c r="BA114" s="440"/>
      <c r="BB114" s="441"/>
      <c r="BC114" s="94" t="s">
        <v>11</v>
      </c>
      <c r="BD114" s="94"/>
      <c r="BE114" s="94"/>
      <c r="BF114" s="95"/>
    </row>
    <row r="115" spans="1:58" ht="12" customHeight="1">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487"/>
      <c r="AO115" s="488"/>
      <c r="AP115" s="148"/>
      <c r="AQ115" s="148"/>
      <c r="AR115" s="148"/>
      <c r="AS115" s="148"/>
      <c r="AT115" s="148"/>
      <c r="AU115" s="148"/>
      <c r="AV115" s="138"/>
      <c r="AW115" s="442"/>
      <c r="AX115" s="443"/>
      <c r="AY115" s="443"/>
      <c r="AZ115" s="443"/>
      <c r="BA115" s="443"/>
      <c r="BB115" s="444"/>
      <c r="BC115" s="122"/>
      <c r="BD115" s="122"/>
      <c r="BE115" s="122"/>
      <c r="BF115" s="176"/>
    </row>
    <row r="116" spans="1:58" ht="12" customHeight="1">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487"/>
      <c r="AO116" s="489"/>
      <c r="AP116" s="142"/>
      <c r="AQ116" s="142"/>
      <c r="AR116" s="142"/>
      <c r="AS116" s="142"/>
      <c r="AT116" s="142"/>
      <c r="AU116" s="142"/>
      <c r="AV116" s="143"/>
      <c r="AW116" s="445"/>
      <c r="AX116" s="446"/>
      <c r="AY116" s="446"/>
      <c r="AZ116" s="446"/>
      <c r="BA116" s="446"/>
      <c r="BB116" s="447"/>
      <c r="BC116" s="97"/>
      <c r="BD116" s="97"/>
      <c r="BE116" s="97"/>
      <c r="BF116" s="98"/>
    </row>
    <row r="117" spans="1:58" ht="15" customHeight="1">
      <c r="A117" s="2" t="s">
        <v>137</v>
      </c>
    </row>
    <row r="118" spans="1:58" ht="15" customHeight="1">
      <c r="B118" s="2" t="s">
        <v>52</v>
      </c>
    </row>
    <row r="119" spans="1:58" ht="15" customHeight="1">
      <c r="D119" s="2" t="s">
        <v>138</v>
      </c>
    </row>
    <row r="120" spans="1:58" ht="15" customHeight="1">
      <c r="B120" s="2" t="s">
        <v>139</v>
      </c>
    </row>
    <row r="121" spans="1:58" ht="14.25" customHeight="1">
      <c r="B121" s="4"/>
      <c r="C121" s="12"/>
      <c r="D121" s="480" t="s">
        <v>18</v>
      </c>
      <c r="E121" s="481"/>
      <c r="F121" s="481"/>
      <c r="G121" s="481"/>
      <c r="H121" s="481"/>
      <c r="I121" s="481"/>
      <c r="J121" s="93" t="s">
        <v>19</v>
      </c>
      <c r="K121" s="94"/>
      <c r="L121" s="94"/>
      <c r="M121" s="94"/>
      <c r="N121" s="94"/>
      <c r="O121" s="94"/>
      <c r="P121" s="94"/>
      <c r="Q121" s="94"/>
      <c r="R121" s="94"/>
      <c r="S121" s="94"/>
      <c r="T121" s="94"/>
      <c r="U121" s="94"/>
      <c r="V121" s="94"/>
      <c r="W121" s="94"/>
      <c r="X121" s="94"/>
      <c r="Y121" s="94"/>
      <c r="Z121" s="95"/>
      <c r="AA121" s="483" t="s">
        <v>140</v>
      </c>
      <c r="AB121" s="484"/>
      <c r="AC121" s="484"/>
      <c r="AD121" s="484"/>
      <c r="AE121" s="484"/>
      <c r="AF121" s="484"/>
      <c r="AG121" s="157" t="s">
        <v>141</v>
      </c>
      <c r="AH121" s="94"/>
      <c r="AI121" s="94"/>
      <c r="AJ121" s="94"/>
      <c r="AK121" s="94"/>
      <c r="AL121" s="94"/>
      <c r="AM121" s="95"/>
      <c r="AN121" s="242" t="s">
        <v>142</v>
      </c>
      <c r="AO121" s="243"/>
      <c r="AP121" s="243"/>
      <c r="AQ121" s="243"/>
      <c r="AR121" s="243"/>
      <c r="AS121" s="243"/>
      <c r="AT121" s="342"/>
      <c r="AU121" s="242" t="s">
        <v>143</v>
      </c>
      <c r="AV121" s="243"/>
      <c r="AW121" s="243"/>
      <c r="AX121" s="243"/>
      <c r="AY121" s="243"/>
      <c r="AZ121" s="243"/>
      <c r="BA121" s="243"/>
      <c r="BB121" s="243"/>
      <c r="BC121" s="243"/>
      <c r="BD121" s="243"/>
      <c r="BE121" s="342"/>
    </row>
    <row r="122" spans="1:58" ht="14.25" customHeight="1">
      <c r="B122" s="4"/>
      <c r="C122" s="12"/>
      <c r="D122" s="482"/>
      <c r="E122" s="482"/>
      <c r="F122" s="482"/>
      <c r="G122" s="482"/>
      <c r="H122" s="482"/>
      <c r="I122" s="482"/>
      <c r="J122" s="451"/>
      <c r="K122" s="122"/>
      <c r="L122" s="122"/>
      <c r="M122" s="122"/>
      <c r="N122" s="122"/>
      <c r="O122" s="122"/>
      <c r="P122" s="122"/>
      <c r="Q122" s="122"/>
      <c r="R122" s="122"/>
      <c r="S122" s="122"/>
      <c r="T122" s="122"/>
      <c r="U122" s="122"/>
      <c r="V122" s="122"/>
      <c r="W122" s="122"/>
      <c r="X122" s="122"/>
      <c r="Y122" s="122"/>
      <c r="Z122" s="176"/>
      <c r="AA122" s="484"/>
      <c r="AB122" s="484"/>
      <c r="AC122" s="484"/>
      <c r="AD122" s="484"/>
      <c r="AE122" s="484"/>
      <c r="AF122" s="484"/>
      <c r="AG122" s="451"/>
      <c r="AH122" s="122"/>
      <c r="AI122" s="122"/>
      <c r="AJ122" s="122"/>
      <c r="AK122" s="122"/>
      <c r="AL122" s="122"/>
      <c r="AM122" s="176"/>
      <c r="AN122" s="343"/>
      <c r="AO122" s="344"/>
      <c r="AP122" s="344"/>
      <c r="AQ122" s="344"/>
      <c r="AR122" s="344"/>
      <c r="AS122" s="344"/>
      <c r="AT122" s="345"/>
      <c r="AU122" s="343"/>
      <c r="AV122" s="344"/>
      <c r="AW122" s="344"/>
      <c r="AX122" s="344"/>
      <c r="AY122" s="344"/>
      <c r="AZ122" s="344"/>
      <c r="BA122" s="344"/>
      <c r="BB122" s="344"/>
      <c r="BC122" s="344"/>
      <c r="BD122" s="344"/>
      <c r="BE122" s="345"/>
    </row>
    <row r="123" spans="1:58" ht="14.25" customHeight="1">
      <c r="B123" s="4"/>
      <c r="C123" s="12"/>
      <c r="D123" s="102"/>
      <c r="E123" s="102"/>
      <c r="F123" s="102"/>
      <c r="G123" s="102"/>
      <c r="H123" s="102"/>
      <c r="I123" s="102"/>
      <c r="J123" s="96"/>
      <c r="K123" s="97"/>
      <c r="L123" s="97"/>
      <c r="M123" s="97"/>
      <c r="N123" s="97"/>
      <c r="O123" s="97"/>
      <c r="P123" s="97"/>
      <c r="Q123" s="97"/>
      <c r="R123" s="97"/>
      <c r="S123" s="97"/>
      <c r="T123" s="97"/>
      <c r="U123" s="97"/>
      <c r="V123" s="97"/>
      <c r="W123" s="97"/>
      <c r="X123" s="97"/>
      <c r="Y123" s="97"/>
      <c r="Z123" s="98"/>
      <c r="AA123" s="484"/>
      <c r="AB123" s="484"/>
      <c r="AC123" s="484"/>
      <c r="AD123" s="484"/>
      <c r="AE123" s="484"/>
      <c r="AF123" s="484"/>
      <c r="AG123" s="96"/>
      <c r="AH123" s="97"/>
      <c r="AI123" s="97"/>
      <c r="AJ123" s="97"/>
      <c r="AK123" s="97"/>
      <c r="AL123" s="97"/>
      <c r="AM123" s="98"/>
      <c r="AN123" s="244"/>
      <c r="AO123" s="245"/>
      <c r="AP123" s="245"/>
      <c r="AQ123" s="245"/>
      <c r="AR123" s="245"/>
      <c r="AS123" s="245"/>
      <c r="AT123" s="346"/>
      <c r="AU123" s="244"/>
      <c r="AV123" s="245"/>
      <c r="AW123" s="245"/>
      <c r="AX123" s="245"/>
      <c r="AY123" s="245"/>
      <c r="AZ123" s="245"/>
      <c r="BA123" s="245"/>
      <c r="BB123" s="245"/>
      <c r="BC123" s="245"/>
      <c r="BD123" s="245"/>
      <c r="BE123" s="346"/>
    </row>
    <row r="124" spans="1:58" ht="14.25" customHeight="1">
      <c r="B124" s="4"/>
      <c r="C124" s="12"/>
      <c r="D124" s="469"/>
      <c r="E124" s="470"/>
      <c r="F124" s="470"/>
      <c r="G124" s="470"/>
      <c r="H124" s="470"/>
      <c r="I124" s="478"/>
      <c r="J124" s="363" t="s">
        <v>144</v>
      </c>
      <c r="K124" s="364"/>
      <c r="L124" s="364"/>
      <c r="M124" s="364"/>
      <c r="N124" s="364"/>
      <c r="O124" s="364"/>
      <c r="P124" s="364"/>
      <c r="Q124" s="364"/>
      <c r="R124" s="364"/>
      <c r="S124" s="364"/>
      <c r="T124" s="364"/>
      <c r="U124" s="364"/>
      <c r="V124" s="364"/>
      <c r="W124" s="364"/>
      <c r="X124" s="364"/>
      <c r="Y124" s="364"/>
      <c r="Z124" s="365"/>
      <c r="AA124" s="660" t="s">
        <v>20</v>
      </c>
      <c r="AB124" s="661"/>
      <c r="AC124" s="661"/>
      <c r="AD124" s="661"/>
      <c r="AE124" s="661"/>
      <c r="AF124" s="662"/>
      <c r="AG124" s="369">
        <v>8</v>
      </c>
      <c r="AH124" s="370"/>
      <c r="AI124" s="370"/>
      <c r="AJ124" s="370"/>
      <c r="AK124" s="370"/>
      <c r="AL124" s="370"/>
      <c r="AM124" s="371"/>
      <c r="AN124" s="378">
        <v>20</v>
      </c>
      <c r="AO124" s="379"/>
      <c r="AP124" s="379"/>
      <c r="AQ124" s="379"/>
      <c r="AR124" s="379"/>
      <c r="AS124" s="379"/>
      <c r="AT124" s="380"/>
      <c r="AU124" s="387">
        <f>AG124*AN124</f>
        <v>160</v>
      </c>
      <c r="AV124" s="388"/>
      <c r="AW124" s="388"/>
      <c r="AX124" s="388"/>
      <c r="AY124" s="388"/>
      <c r="AZ124" s="388"/>
      <c r="BA124" s="388"/>
      <c r="BB124" s="388"/>
      <c r="BC124" s="388"/>
      <c r="BD124" s="388"/>
      <c r="BE124" s="389"/>
    </row>
    <row r="125" spans="1:58" ht="14.25" customHeight="1">
      <c r="B125" s="4"/>
      <c r="C125" s="12"/>
      <c r="D125" s="471"/>
      <c r="E125" s="472"/>
      <c r="F125" s="472"/>
      <c r="G125" s="472"/>
      <c r="H125" s="472"/>
      <c r="I125" s="479"/>
      <c r="J125" s="366"/>
      <c r="K125" s="367"/>
      <c r="L125" s="367"/>
      <c r="M125" s="367"/>
      <c r="N125" s="367"/>
      <c r="O125" s="367"/>
      <c r="P125" s="367"/>
      <c r="Q125" s="367"/>
      <c r="R125" s="367"/>
      <c r="S125" s="367"/>
      <c r="T125" s="367"/>
      <c r="U125" s="367"/>
      <c r="V125" s="367"/>
      <c r="W125" s="367"/>
      <c r="X125" s="367"/>
      <c r="Y125" s="367"/>
      <c r="Z125" s="368"/>
      <c r="AA125" s="663"/>
      <c r="AB125" s="664"/>
      <c r="AC125" s="664"/>
      <c r="AD125" s="664"/>
      <c r="AE125" s="664"/>
      <c r="AF125" s="665"/>
      <c r="AG125" s="372"/>
      <c r="AH125" s="373"/>
      <c r="AI125" s="373"/>
      <c r="AJ125" s="373"/>
      <c r="AK125" s="373"/>
      <c r="AL125" s="373"/>
      <c r="AM125" s="374"/>
      <c r="AN125" s="381"/>
      <c r="AO125" s="382"/>
      <c r="AP125" s="382"/>
      <c r="AQ125" s="382"/>
      <c r="AR125" s="382"/>
      <c r="AS125" s="382"/>
      <c r="AT125" s="383"/>
      <c r="AU125" s="390"/>
      <c r="AV125" s="391"/>
      <c r="AW125" s="391"/>
      <c r="AX125" s="391"/>
      <c r="AY125" s="391"/>
      <c r="AZ125" s="391"/>
      <c r="BA125" s="391"/>
      <c r="BB125" s="391"/>
      <c r="BC125" s="391"/>
      <c r="BD125" s="391"/>
      <c r="BE125" s="392"/>
    </row>
    <row r="126" spans="1:58" ht="14.25" customHeight="1">
      <c r="B126" s="4"/>
      <c r="C126" s="12"/>
      <c r="D126" s="399"/>
      <c r="E126" s="400"/>
      <c r="F126" s="400"/>
      <c r="G126" s="400"/>
      <c r="H126" s="400"/>
      <c r="I126" s="401"/>
      <c r="J126" s="669" t="s">
        <v>145</v>
      </c>
      <c r="K126" s="670"/>
      <c r="L126" s="670"/>
      <c r="M126" s="670"/>
      <c r="N126" s="670"/>
      <c r="O126" s="670"/>
      <c r="P126" s="670"/>
      <c r="Q126" s="670"/>
      <c r="R126" s="670"/>
      <c r="S126" s="670"/>
      <c r="T126" s="670"/>
      <c r="U126" s="670"/>
      <c r="V126" s="670"/>
      <c r="W126" s="670"/>
      <c r="X126" s="670"/>
      <c r="Y126" s="670"/>
      <c r="Z126" s="671"/>
      <c r="AA126" s="666"/>
      <c r="AB126" s="667"/>
      <c r="AC126" s="667"/>
      <c r="AD126" s="667"/>
      <c r="AE126" s="667"/>
      <c r="AF126" s="668"/>
      <c r="AG126" s="375"/>
      <c r="AH126" s="376"/>
      <c r="AI126" s="376"/>
      <c r="AJ126" s="376"/>
      <c r="AK126" s="376"/>
      <c r="AL126" s="376"/>
      <c r="AM126" s="377"/>
      <c r="AN126" s="384"/>
      <c r="AO126" s="385"/>
      <c r="AP126" s="385"/>
      <c r="AQ126" s="385"/>
      <c r="AR126" s="385"/>
      <c r="AS126" s="385"/>
      <c r="AT126" s="386"/>
      <c r="AU126" s="393"/>
      <c r="AV126" s="394"/>
      <c r="AW126" s="394"/>
      <c r="AX126" s="394"/>
      <c r="AY126" s="394"/>
      <c r="AZ126" s="394"/>
      <c r="BA126" s="394"/>
      <c r="BB126" s="394"/>
      <c r="BC126" s="394"/>
      <c r="BD126" s="394"/>
      <c r="BE126" s="395"/>
    </row>
    <row r="127" spans="1:58" ht="14.25" customHeight="1">
      <c r="B127" s="4"/>
      <c r="C127" s="12"/>
      <c r="D127" s="469"/>
      <c r="E127" s="470"/>
      <c r="F127" s="470"/>
      <c r="G127" s="470"/>
      <c r="H127" s="470"/>
      <c r="I127" s="478"/>
      <c r="J127" s="363" t="s">
        <v>146</v>
      </c>
      <c r="K127" s="364"/>
      <c r="L127" s="364"/>
      <c r="M127" s="364"/>
      <c r="N127" s="364"/>
      <c r="O127" s="364"/>
      <c r="P127" s="364"/>
      <c r="Q127" s="364"/>
      <c r="R127" s="364"/>
      <c r="S127" s="364"/>
      <c r="T127" s="364"/>
      <c r="U127" s="364"/>
      <c r="V127" s="364"/>
      <c r="W127" s="364"/>
      <c r="X127" s="364"/>
      <c r="Y127" s="364"/>
      <c r="Z127" s="365"/>
      <c r="AA127" s="660" t="s">
        <v>20</v>
      </c>
      <c r="AB127" s="661"/>
      <c r="AC127" s="661"/>
      <c r="AD127" s="661"/>
      <c r="AE127" s="661"/>
      <c r="AF127" s="662"/>
      <c r="AG127" s="369">
        <v>5</v>
      </c>
      <c r="AH127" s="370"/>
      <c r="AI127" s="370"/>
      <c r="AJ127" s="370"/>
      <c r="AK127" s="370"/>
      <c r="AL127" s="370"/>
      <c r="AM127" s="371"/>
      <c r="AN127" s="378">
        <v>20</v>
      </c>
      <c r="AO127" s="379"/>
      <c r="AP127" s="379"/>
      <c r="AQ127" s="379"/>
      <c r="AR127" s="379"/>
      <c r="AS127" s="379"/>
      <c r="AT127" s="380"/>
      <c r="AU127" s="387">
        <f>AG127*AN127</f>
        <v>100</v>
      </c>
      <c r="AV127" s="388"/>
      <c r="AW127" s="388"/>
      <c r="AX127" s="388"/>
      <c r="AY127" s="388"/>
      <c r="AZ127" s="388"/>
      <c r="BA127" s="388"/>
      <c r="BB127" s="388"/>
      <c r="BC127" s="388"/>
      <c r="BD127" s="388"/>
      <c r="BE127" s="389"/>
    </row>
    <row r="128" spans="1:58" ht="14.25" customHeight="1">
      <c r="B128" s="4"/>
      <c r="C128" s="12"/>
      <c r="D128" s="471"/>
      <c r="E128" s="472"/>
      <c r="F128" s="472"/>
      <c r="G128" s="472"/>
      <c r="H128" s="472"/>
      <c r="I128" s="479"/>
      <c r="J128" s="366"/>
      <c r="K128" s="367"/>
      <c r="L128" s="367"/>
      <c r="M128" s="367"/>
      <c r="N128" s="367"/>
      <c r="O128" s="367"/>
      <c r="P128" s="367"/>
      <c r="Q128" s="367"/>
      <c r="R128" s="367"/>
      <c r="S128" s="367"/>
      <c r="T128" s="367"/>
      <c r="U128" s="367"/>
      <c r="V128" s="367"/>
      <c r="W128" s="367"/>
      <c r="X128" s="367"/>
      <c r="Y128" s="367"/>
      <c r="Z128" s="368"/>
      <c r="AA128" s="663"/>
      <c r="AB128" s="664"/>
      <c r="AC128" s="664"/>
      <c r="AD128" s="664"/>
      <c r="AE128" s="664"/>
      <c r="AF128" s="665"/>
      <c r="AG128" s="372"/>
      <c r="AH128" s="373"/>
      <c r="AI128" s="373"/>
      <c r="AJ128" s="373"/>
      <c r="AK128" s="373"/>
      <c r="AL128" s="373"/>
      <c r="AM128" s="374"/>
      <c r="AN128" s="381"/>
      <c r="AO128" s="382"/>
      <c r="AP128" s="382"/>
      <c r="AQ128" s="382"/>
      <c r="AR128" s="382"/>
      <c r="AS128" s="382"/>
      <c r="AT128" s="383"/>
      <c r="AU128" s="390"/>
      <c r="AV128" s="391"/>
      <c r="AW128" s="391"/>
      <c r="AX128" s="391"/>
      <c r="AY128" s="391"/>
      <c r="AZ128" s="391"/>
      <c r="BA128" s="391"/>
      <c r="BB128" s="391"/>
      <c r="BC128" s="391"/>
      <c r="BD128" s="391"/>
      <c r="BE128" s="392"/>
    </row>
    <row r="129" spans="1:57" ht="14.25" customHeight="1">
      <c r="B129" s="4"/>
      <c r="C129" s="12"/>
      <c r="D129" s="399"/>
      <c r="E129" s="400"/>
      <c r="F129" s="400"/>
      <c r="G129" s="400"/>
      <c r="H129" s="400"/>
      <c r="I129" s="401"/>
      <c r="J129" s="669" t="s">
        <v>147</v>
      </c>
      <c r="K129" s="670"/>
      <c r="L129" s="670"/>
      <c r="M129" s="670"/>
      <c r="N129" s="670"/>
      <c r="O129" s="670"/>
      <c r="P129" s="670"/>
      <c r="Q129" s="670"/>
      <c r="R129" s="670"/>
      <c r="S129" s="670"/>
      <c r="T129" s="670"/>
      <c r="U129" s="670"/>
      <c r="V129" s="670"/>
      <c r="W129" s="670"/>
      <c r="X129" s="670"/>
      <c r="Y129" s="670"/>
      <c r="Z129" s="671"/>
      <c r="AA129" s="666"/>
      <c r="AB129" s="667"/>
      <c r="AC129" s="667"/>
      <c r="AD129" s="667"/>
      <c r="AE129" s="667"/>
      <c r="AF129" s="668"/>
      <c r="AG129" s="375"/>
      <c r="AH129" s="376"/>
      <c r="AI129" s="376"/>
      <c r="AJ129" s="376"/>
      <c r="AK129" s="376"/>
      <c r="AL129" s="376"/>
      <c r="AM129" s="377"/>
      <c r="AN129" s="384"/>
      <c r="AO129" s="385"/>
      <c r="AP129" s="385"/>
      <c r="AQ129" s="385"/>
      <c r="AR129" s="385"/>
      <c r="AS129" s="385"/>
      <c r="AT129" s="386"/>
      <c r="AU129" s="393"/>
      <c r="AV129" s="394"/>
      <c r="AW129" s="394"/>
      <c r="AX129" s="394"/>
      <c r="AY129" s="394"/>
      <c r="AZ129" s="394"/>
      <c r="BA129" s="394"/>
      <c r="BB129" s="394"/>
      <c r="BC129" s="394"/>
      <c r="BD129" s="394"/>
      <c r="BE129" s="395"/>
    </row>
    <row r="130" spans="1:57" ht="14.25" customHeight="1">
      <c r="B130" s="4"/>
      <c r="C130" s="12"/>
      <c r="D130" s="469"/>
      <c r="E130" s="470"/>
      <c r="F130" s="470"/>
      <c r="G130" s="470"/>
      <c r="H130" s="470"/>
      <c r="I130" s="478"/>
      <c r="J130" s="222"/>
      <c r="K130" s="223"/>
      <c r="L130" s="223"/>
      <c r="M130" s="223"/>
      <c r="N130" s="223"/>
      <c r="O130" s="223"/>
      <c r="P130" s="223"/>
      <c r="Q130" s="223"/>
      <c r="R130" s="223"/>
      <c r="S130" s="223"/>
      <c r="T130" s="223"/>
      <c r="U130" s="223"/>
      <c r="V130" s="223"/>
      <c r="W130" s="223"/>
      <c r="X130" s="223"/>
      <c r="Y130" s="223"/>
      <c r="Z130" s="473"/>
      <c r="AA130" s="490"/>
      <c r="AB130" s="491"/>
      <c r="AC130" s="491"/>
      <c r="AD130" s="491"/>
      <c r="AE130" s="491"/>
      <c r="AF130" s="492"/>
      <c r="AG130" s="369"/>
      <c r="AH130" s="370"/>
      <c r="AI130" s="370"/>
      <c r="AJ130" s="370"/>
      <c r="AK130" s="370"/>
      <c r="AL130" s="370"/>
      <c r="AM130" s="371"/>
      <c r="AN130" s="378"/>
      <c r="AO130" s="379"/>
      <c r="AP130" s="379"/>
      <c r="AQ130" s="379"/>
      <c r="AR130" s="379"/>
      <c r="AS130" s="379"/>
      <c r="AT130" s="380"/>
      <c r="AU130" s="387">
        <f>AG130*AN130</f>
        <v>0</v>
      </c>
      <c r="AV130" s="388"/>
      <c r="AW130" s="388"/>
      <c r="AX130" s="388"/>
      <c r="AY130" s="388"/>
      <c r="AZ130" s="388"/>
      <c r="BA130" s="388"/>
      <c r="BB130" s="388"/>
      <c r="BC130" s="388"/>
      <c r="BD130" s="388"/>
      <c r="BE130" s="389"/>
    </row>
    <row r="131" spans="1:57" ht="14.25" customHeight="1">
      <c r="B131" s="4"/>
      <c r="C131" s="12"/>
      <c r="D131" s="471"/>
      <c r="E131" s="472"/>
      <c r="F131" s="472"/>
      <c r="G131" s="472"/>
      <c r="H131" s="472"/>
      <c r="I131" s="479"/>
      <c r="J131" s="474"/>
      <c r="K131" s="475"/>
      <c r="L131" s="475"/>
      <c r="M131" s="475"/>
      <c r="N131" s="475"/>
      <c r="O131" s="475"/>
      <c r="P131" s="475"/>
      <c r="Q131" s="475"/>
      <c r="R131" s="475"/>
      <c r="S131" s="475"/>
      <c r="T131" s="475"/>
      <c r="U131" s="475"/>
      <c r="V131" s="475"/>
      <c r="W131" s="475"/>
      <c r="X131" s="475"/>
      <c r="Y131" s="475"/>
      <c r="Z131" s="476"/>
      <c r="AA131" s="493"/>
      <c r="AB131" s="494"/>
      <c r="AC131" s="494"/>
      <c r="AD131" s="494"/>
      <c r="AE131" s="494"/>
      <c r="AF131" s="495"/>
      <c r="AG131" s="372"/>
      <c r="AH131" s="373"/>
      <c r="AI131" s="373"/>
      <c r="AJ131" s="373"/>
      <c r="AK131" s="373"/>
      <c r="AL131" s="373"/>
      <c r="AM131" s="374"/>
      <c r="AN131" s="381"/>
      <c r="AO131" s="382"/>
      <c r="AP131" s="382"/>
      <c r="AQ131" s="382"/>
      <c r="AR131" s="382"/>
      <c r="AS131" s="382"/>
      <c r="AT131" s="383"/>
      <c r="AU131" s="390"/>
      <c r="AV131" s="391"/>
      <c r="AW131" s="391"/>
      <c r="AX131" s="391"/>
      <c r="AY131" s="391"/>
      <c r="AZ131" s="391"/>
      <c r="BA131" s="391"/>
      <c r="BB131" s="391"/>
      <c r="BC131" s="391"/>
      <c r="BD131" s="391"/>
      <c r="BE131" s="392"/>
    </row>
    <row r="132" spans="1:57" ht="14.25" customHeight="1">
      <c r="B132" s="4"/>
      <c r="C132" s="12"/>
      <c r="D132" s="399"/>
      <c r="E132" s="400"/>
      <c r="F132" s="400"/>
      <c r="G132" s="400"/>
      <c r="H132" s="400"/>
      <c r="I132" s="401"/>
      <c r="J132" s="499" t="s">
        <v>147</v>
      </c>
      <c r="K132" s="500"/>
      <c r="L132" s="500"/>
      <c r="M132" s="500"/>
      <c r="N132" s="500"/>
      <c r="O132" s="500"/>
      <c r="P132" s="500"/>
      <c r="Q132" s="500"/>
      <c r="R132" s="500"/>
      <c r="S132" s="500"/>
      <c r="T132" s="500"/>
      <c r="U132" s="500"/>
      <c r="V132" s="500"/>
      <c r="W132" s="500"/>
      <c r="X132" s="500"/>
      <c r="Y132" s="500"/>
      <c r="Z132" s="501"/>
      <c r="AA132" s="496"/>
      <c r="AB132" s="497"/>
      <c r="AC132" s="497"/>
      <c r="AD132" s="497"/>
      <c r="AE132" s="497"/>
      <c r="AF132" s="498"/>
      <c r="AG132" s="375"/>
      <c r="AH132" s="376"/>
      <c r="AI132" s="376"/>
      <c r="AJ132" s="376"/>
      <c r="AK132" s="376"/>
      <c r="AL132" s="376"/>
      <c r="AM132" s="377"/>
      <c r="AN132" s="384"/>
      <c r="AO132" s="385"/>
      <c r="AP132" s="385"/>
      <c r="AQ132" s="385"/>
      <c r="AR132" s="385"/>
      <c r="AS132" s="385"/>
      <c r="AT132" s="386"/>
      <c r="AU132" s="393"/>
      <c r="AV132" s="394"/>
      <c r="AW132" s="394"/>
      <c r="AX132" s="394"/>
      <c r="AY132" s="394"/>
      <c r="AZ132" s="394"/>
      <c r="BA132" s="394"/>
      <c r="BB132" s="394"/>
      <c r="BC132" s="394"/>
      <c r="BD132" s="394"/>
      <c r="BE132" s="395"/>
    </row>
    <row r="133" spans="1:57" ht="12" customHeight="1">
      <c r="D133" s="551" t="s">
        <v>148</v>
      </c>
      <c r="E133" s="551"/>
      <c r="F133" s="551"/>
      <c r="G133" s="551"/>
      <c r="H133" s="551"/>
      <c r="I133" s="551"/>
      <c r="J133" s="551"/>
      <c r="K133" s="551"/>
      <c r="L133" s="551"/>
      <c r="M133" s="551"/>
      <c r="N133" s="551"/>
      <c r="O133" s="551"/>
      <c r="P133" s="551"/>
      <c r="Q133" s="551"/>
      <c r="R133" s="551"/>
      <c r="S133" s="551"/>
      <c r="T133" s="551"/>
      <c r="U133" s="551"/>
      <c r="V133" s="551"/>
      <c r="W133" s="551"/>
      <c r="X133" s="551"/>
      <c r="Y133" s="551"/>
      <c r="Z133" s="552"/>
      <c r="AA133" s="555" t="s">
        <v>129</v>
      </c>
      <c r="AB133" s="163"/>
      <c r="AC133" s="163"/>
      <c r="AD133" s="163"/>
      <c r="AE133" s="163"/>
      <c r="AF133" s="158"/>
      <c r="AG133" s="556">
        <v>2</v>
      </c>
      <c r="AH133" s="557"/>
      <c r="AI133" s="557"/>
      <c r="AJ133" s="557"/>
      <c r="AK133" s="558"/>
      <c r="AL133" s="448" t="s">
        <v>11</v>
      </c>
      <c r="AM133" s="95"/>
      <c r="AN133" s="157" t="s">
        <v>149</v>
      </c>
      <c r="AO133" s="563"/>
      <c r="AP133" s="563"/>
      <c r="AQ133" s="563"/>
      <c r="AR133" s="563"/>
      <c r="AS133" s="563"/>
      <c r="AT133" s="563"/>
      <c r="AU133" s="563"/>
      <c r="AV133" s="563"/>
      <c r="AW133" s="563"/>
      <c r="AX133" s="563"/>
      <c r="AY133" s="564"/>
      <c r="AZ133" s="570">
        <v>1</v>
      </c>
      <c r="BA133" s="557"/>
      <c r="BB133" s="557"/>
      <c r="BC133" s="557"/>
      <c r="BD133" s="531" t="s">
        <v>11</v>
      </c>
      <c r="BE133" s="158"/>
    </row>
    <row r="134" spans="1:57" ht="12" customHeight="1">
      <c r="D134" s="553"/>
      <c r="E134" s="553"/>
      <c r="F134" s="553"/>
      <c r="G134" s="553"/>
      <c r="H134" s="553"/>
      <c r="I134" s="553"/>
      <c r="J134" s="553"/>
      <c r="K134" s="553"/>
      <c r="L134" s="553"/>
      <c r="M134" s="553"/>
      <c r="N134" s="553"/>
      <c r="O134" s="553"/>
      <c r="P134" s="553"/>
      <c r="Q134" s="553"/>
      <c r="R134" s="553"/>
      <c r="S134" s="553"/>
      <c r="T134" s="553"/>
      <c r="U134" s="553"/>
      <c r="V134" s="553"/>
      <c r="W134" s="553"/>
      <c r="X134" s="553"/>
      <c r="Y134" s="553"/>
      <c r="Z134" s="554"/>
      <c r="AA134" s="159"/>
      <c r="AB134" s="165"/>
      <c r="AC134" s="165"/>
      <c r="AD134" s="165"/>
      <c r="AE134" s="165"/>
      <c r="AF134" s="160"/>
      <c r="AG134" s="559"/>
      <c r="AH134" s="76"/>
      <c r="AI134" s="76"/>
      <c r="AJ134" s="76"/>
      <c r="AK134" s="560"/>
      <c r="AL134" s="449"/>
      <c r="AM134" s="176"/>
      <c r="AN134" s="461"/>
      <c r="AO134" s="565"/>
      <c r="AP134" s="565"/>
      <c r="AQ134" s="565"/>
      <c r="AR134" s="565"/>
      <c r="AS134" s="565"/>
      <c r="AT134" s="565"/>
      <c r="AU134" s="565"/>
      <c r="AV134" s="565"/>
      <c r="AW134" s="565"/>
      <c r="AX134" s="565"/>
      <c r="AY134" s="566"/>
      <c r="AZ134" s="559"/>
      <c r="BA134" s="76"/>
      <c r="BB134" s="76"/>
      <c r="BC134" s="76"/>
      <c r="BD134" s="532"/>
      <c r="BE134" s="160"/>
    </row>
    <row r="135" spans="1:57" ht="12" customHeight="1">
      <c r="D135" s="553"/>
      <c r="E135" s="553"/>
      <c r="F135" s="553"/>
      <c r="G135" s="553"/>
      <c r="H135" s="553"/>
      <c r="I135" s="553"/>
      <c r="J135" s="553"/>
      <c r="K135" s="553"/>
      <c r="L135" s="553"/>
      <c r="M135" s="553"/>
      <c r="N135" s="553"/>
      <c r="O135" s="553"/>
      <c r="P135" s="553"/>
      <c r="Q135" s="553"/>
      <c r="R135" s="553"/>
      <c r="S135" s="553"/>
      <c r="T135" s="553"/>
      <c r="U135" s="553"/>
      <c r="V135" s="553"/>
      <c r="W135" s="553"/>
      <c r="X135" s="553"/>
      <c r="Y135" s="553"/>
      <c r="Z135" s="554"/>
      <c r="AA135" s="312"/>
      <c r="AB135" s="313"/>
      <c r="AC135" s="313"/>
      <c r="AD135" s="313"/>
      <c r="AE135" s="313"/>
      <c r="AF135" s="218"/>
      <c r="AG135" s="561"/>
      <c r="AH135" s="77"/>
      <c r="AI135" s="77"/>
      <c r="AJ135" s="77"/>
      <c r="AK135" s="562"/>
      <c r="AL135" s="450"/>
      <c r="AM135" s="98"/>
      <c r="AN135" s="567"/>
      <c r="AO135" s="568"/>
      <c r="AP135" s="568"/>
      <c r="AQ135" s="568"/>
      <c r="AR135" s="568"/>
      <c r="AS135" s="568"/>
      <c r="AT135" s="568"/>
      <c r="AU135" s="568"/>
      <c r="AV135" s="568"/>
      <c r="AW135" s="568"/>
      <c r="AX135" s="568"/>
      <c r="AY135" s="569"/>
      <c r="AZ135" s="561"/>
      <c r="BA135" s="77"/>
      <c r="BB135" s="77"/>
      <c r="BC135" s="77"/>
      <c r="BD135" s="533"/>
      <c r="BE135" s="218"/>
    </row>
    <row r="136" spans="1:57" ht="12" customHeight="1">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6"/>
      <c r="AY136" s="106"/>
      <c r="AZ136" s="106"/>
      <c r="BA136" s="106"/>
      <c r="BB136" s="106"/>
      <c r="BC136" s="106"/>
      <c r="BD136" s="106"/>
      <c r="BE136" s="106"/>
    </row>
    <row r="137" spans="1:57" ht="14.25" customHeight="1">
      <c r="D137" s="7"/>
      <c r="X137" s="4"/>
      <c r="Y137" s="4"/>
      <c r="Z137" s="61"/>
      <c r="AA137" s="61"/>
      <c r="AB137" s="13"/>
      <c r="AC137" s="13"/>
      <c r="AD137" s="13"/>
      <c r="AE137" s="13"/>
      <c r="AF137" s="13"/>
      <c r="AG137" s="62"/>
      <c r="AH137" s="62"/>
      <c r="AI137" s="62"/>
      <c r="AJ137" s="62"/>
      <c r="AK137" s="62"/>
      <c r="AL137" s="62"/>
      <c r="AM137" s="62"/>
      <c r="AN137" s="13"/>
      <c r="AO137" s="13"/>
      <c r="AP137" s="13"/>
      <c r="AQ137" s="13"/>
      <c r="AR137" s="13"/>
      <c r="AS137" s="13"/>
      <c r="AT137" s="13"/>
      <c r="AU137" s="13"/>
      <c r="AV137" s="13"/>
      <c r="AW137" s="13"/>
      <c r="AX137" s="13"/>
      <c r="AY137" s="13"/>
      <c r="AZ137" s="13"/>
      <c r="BA137" s="13"/>
      <c r="BB137" s="13"/>
      <c r="BC137" s="13"/>
      <c r="BD137" s="13"/>
      <c r="BE137" s="13"/>
    </row>
    <row r="138" spans="1:57" ht="15" customHeight="1">
      <c r="A138" s="2" t="s">
        <v>150</v>
      </c>
    </row>
    <row r="139" spans="1:57" ht="15" customHeight="1">
      <c r="B139" s="2" t="s">
        <v>53</v>
      </c>
    </row>
    <row r="140" spans="1:57" ht="15" customHeight="1">
      <c r="B140" s="4"/>
      <c r="C140" s="12"/>
      <c r="D140" s="157" t="s">
        <v>18</v>
      </c>
      <c r="E140" s="175"/>
      <c r="F140" s="175"/>
      <c r="G140" s="175"/>
      <c r="H140" s="175"/>
      <c r="I140" s="175"/>
      <c r="J140" s="175"/>
      <c r="K140" s="175"/>
      <c r="L140" s="175"/>
      <c r="M140" s="175"/>
      <c r="N140" s="175"/>
      <c r="O140" s="175"/>
      <c r="P140" s="175"/>
      <c r="Q140" s="464"/>
      <c r="R140" s="93" t="s">
        <v>151</v>
      </c>
      <c r="S140" s="94"/>
      <c r="T140" s="94"/>
      <c r="U140" s="94"/>
      <c r="V140" s="94"/>
      <c r="W140" s="94"/>
      <c r="X140" s="94"/>
      <c r="Y140" s="94"/>
      <c r="Z140" s="94"/>
      <c r="AA140" s="94"/>
      <c r="AB140" s="94"/>
      <c r="AC140" s="94"/>
      <c r="AD140" s="94"/>
      <c r="AE140" s="94"/>
      <c r="AF140" s="95"/>
      <c r="AG140" s="157" t="s">
        <v>152</v>
      </c>
      <c r="AH140" s="175"/>
      <c r="AI140" s="175"/>
      <c r="AJ140" s="175"/>
      <c r="AK140" s="175"/>
      <c r="AL140" s="175"/>
      <c r="AM140" s="464"/>
      <c r="AN140" s="242" t="s">
        <v>39</v>
      </c>
      <c r="AO140" s="243"/>
      <c r="AP140" s="243"/>
      <c r="AQ140" s="243"/>
      <c r="AR140" s="243"/>
      <c r="AS140" s="342"/>
      <c r="AT140" s="534" t="s">
        <v>22</v>
      </c>
      <c r="AU140" s="535"/>
      <c r="AV140" s="535"/>
      <c r="AW140" s="535"/>
      <c r="AX140" s="535"/>
      <c r="AY140" s="536"/>
      <c r="AZ140" s="242" t="s">
        <v>23</v>
      </c>
      <c r="BA140" s="543"/>
      <c r="BB140" s="543"/>
      <c r="BC140" s="543"/>
      <c r="BD140" s="543"/>
      <c r="BE140" s="544"/>
    </row>
    <row r="141" spans="1:57" ht="15" customHeight="1">
      <c r="B141" s="4"/>
      <c r="C141" s="12"/>
      <c r="D141" s="461"/>
      <c r="E141" s="111"/>
      <c r="F141" s="111"/>
      <c r="G141" s="111"/>
      <c r="H141" s="111"/>
      <c r="I141" s="111"/>
      <c r="J141" s="111"/>
      <c r="K141" s="111"/>
      <c r="L141" s="111"/>
      <c r="M141" s="111"/>
      <c r="N141" s="111"/>
      <c r="O141" s="111"/>
      <c r="P141" s="111"/>
      <c r="Q141" s="112"/>
      <c r="R141" s="451"/>
      <c r="S141" s="122"/>
      <c r="T141" s="122"/>
      <c r="U141" s="122"/>
      <c r="V141" s="122"/>
      <c r="W141" s="122"/>
      <c r="X141" s="122"/>
      <c r="Y141" s="122"/>
      <c r="Z141" s="122"/>
      <c r="AA141" s="122"/>
      <c r="AB141" s="122"/>
      <c r="AC141" s="122"/>
      <c r="AD141" s="122"/>
      <c r="AE141" s="122"/>
      <c r="AF141" s="176"/>
      <c r="AG141" s="461"/>
      <c r="AH141" s="111"/>
      <c r="AI141" s="111"/>
      <c r="AJ141" s="111"/>
      <c r="AK141" s="111"/>
      <c r="AL141" s="111"/>
      <c r="AM141" s="112"/>
      <c r="AN141" s="343"/>
      <c r="AO141" s="344"/>
      <c r="AP141" s="344"/>
      <c r="AQ141" s="344"/>
      <c r="AR141" s="344"/>
      <c r="AS141" s="345"/>
      <c r="AT141" s="537"/>
      <c r="AU141" s="538"/>
      <c r="AV141" s="538"/>
      <c r="AW141" s="538"/>
      <c r="AX141" s="538"/>
      <c r="AY141" s="539"/>
      <c r="AZ141" s="545"/>
      <c r="BA141" s="546"/>
      <c r="BB141" s="546"/>
      <c r="BC141" s="546"/>
      <c r="BD141" s="546"/>
      <c r="BE141" s="547"/>
    </row>
    <row r="142" spans="1:57" ht="15" customHeight="1">
      <c r="B142" s="4"/>
      <c r="C142" s="12"/>
      <c r="D142" s="462"/>
      <c r="E142" s="463"/>
      <c r="F142" s="463"/>
      <c r="G142" s="463"/>
      <c r="H142" s="463"/>
      <c r="I142" s="463"/>
      <c r="J142" s="463"/>
      <c r="K142" s="463"/>
      <c r="L142" s="463"/>
      <c r="M142" s="463"/>
      <c r="N142" s="463"/>
      <c r="O142" s="463"/>
      <c r="P142" s="463"/>
      <c r="Q142" s="468"/>
      <c r="R142" s="96"/>
      <c r="S142" s="97"/>
      <c r="T142" s="97"/>
      <c r="U142" s="97"/>
      <c r="V142" s="97"/>
      <c r="W142" s="97"/>
      <c r="X142" s="97"/>
      <c r="Y142" s="97"/>
      <c r="Z142" s="97"/>
      <c r="AA142" s="97"/>
      <c r="AB142" s="97"/>
      <c r="AC142" s="97"/>
      <c r="AD142" s="97"/>
      <c r="AE142" s="97"/>
      <c r="AF142" s="98"/>
      <c r="AG142" s="462"/>
      <c r="AH142" s="463"/>
      <c r="AI142" s="463"/>
      <c r="AJ142" s="463"/>
      <c r="AK142" s="463"/>
      <c r="AL142" s="463"/>
      <c r="AM142" s="468"/>
      <c r="AN142" s="244"/>
      <c r="AO142" s="245"/>
      <c r="AP142" s="245"/>
      <c r="AQ142" s="245"/>
      <c r="AR142" s="245"/>
      <c r="AS142" s="346"/>
      <c r="AT142" s="540"/>
      <c r="AU142" s="541"/>
      <c r="AV142" s="541"/>
      <c r="AW142" s="541"/>
      <c r="AX142" s="541"/>
      <c r="AY142" s="542"/>
      <c r="AZ142" s="548"/>
      <c r="BA142" s="549"/>
      <c r="BB142" s="549"/>
      <c r="BC142" s="549"/>
      <c r="BD142" s="549"/>
      <c r="BE142" s="550"/>
    </row>
    <row r="143" spans="1:57" ht="15" customHeight="1">
      <c r="B143" s="4"/>
      <c r="C143" s="12"/>
      <c r="D143" s="469"/>
      <c r="E143" s="470"/>
      <c r="F143" s="470"/>
      <c r="G143" s="470"/>
      <c r="H143" s="470"/>
      <c r="I143" s="470"/>
      <c r="J143" s="470"/>
      <c r="K143" s="470"/>
      <c r="L143" s="470"/>
      <c r="M143" s="470"/>
      <c r="N143" s="470"/>
      <c r="O143" s="470"/>
      <c r="P143" s="470"/>
      <c r="Q143" s="478"/>
      <c r="R143" s="222" t="s">
        <v>153</v>
      </c>
      <c r="S143" s="223"/>
      <c r="T143" s="223"/>
      <c r="U143" s="223"/>
      <c r="V143" s="223"/>
      <c r="W143" s="223"/>
      <c r="X143" s="223"/>
      <c r="Y143" s="223"/>
      <c r="Z143" s="223"/>
      <c r="AA143" s="223"/>
      <c r="AB143" s="223"/>
      <c r="AC143" s="223"/>
      <c r="AD143" s="223"/>
      <c r="AE143" s="223"/>
      <c r="AF143" s="473"/>
      <c r="AG143" s="503" t="s">
        <v>134</v>
      </c>
      <c r="AH143" s="504"/>
      <c r="AI143" s="504"/>
      <c r="AJ143" s="504"/>
      <c r="AK143" s="504"/>
      <c r="AL143" s="504"/>
      <c r="AM143" s="505"/>
      <c r="AN143" s="369">
        <v>5</v>
      </c>
      <c r="AO143" s="370"/>
      <c r="AP143" s="370"/>
      <c r="AQ143" s="370"/>
      <c r="AR143" s="370"/>
      <c r="AS143" s="371"/>
      <c r="AT143" s="512">
        <v>20</v>
      </c>
      <c r="AU143" s="513"/>
      <c r="AV143" s="513"/>
      <c r="AW143" s="513"/>
      <c r="AX143" s="513"/>
      <c r="AY143" s="514"/>
      <c r="AZ143" s="521">
        <f>AN143*AT143</f>
        <v>100</v>
      </c>
      <c r="BA143" s="522"/>
      <c r="BB143" s="522"/>
      <c r="BC143" s="522"/>
      <c r="BD143" s="522"/>
      <c r="BE143" s="523"/>
    </row>
    <row r="144" spans="1:57" ht="15" customHeight="1">
      <c r="B144" s="4"/>
      <c r="C144" s="12"/>
      <c r="D144" s="471"/>
      <c r="E144" s="472"/>
      <c r="F144" s="472"/>
      <c r="G144" s="472"/>
      <c r="H144" s="472"/>
      <c r="I144" s="472"/>
      <c r="J144" s="472"/>
      <c r="K144" s="472"/>
      <c r="L144" s="472"/>
      <c r="M144" s="472"/>
      <c r="N144" s="472"/>
      <c r="O144" s="472"/>
      <c r="P144" s="472"/>
      <c r="Q144" s="479"/>
      <c r="R144" s="202"/>
      <c r="S144" s="203"/>
      <c r="T144" s="203"/>
      <c r="U144" s="203"/>
      <c r="V144" s="203"/>
      <c r="W144" s="203"/>
      <c r="X144" s="203"/>
      <c r="Y144" s="203"/>
      <c r="Z144" s="203"/>
      <c r="AA144" s="203"/>
      <c r="AB144" s="203"/>
      <c r="AC144" s="203"/>
      <c r="AD144" s="203"/>
      <c r="AE144" s="203"/>
      <c r="AF144" s="502"/>
      <c r="AG144" s="506"/>
      <c r="AH144" s="507"/>
      <c r="AI144" s="507"/>
      <c r="AJ144" s="507"/>
      <c r="AK144" s="507"/>
      <c r="AL144" s="507"/>
      <c r="AM144" s="508"/>
      <c r="AN144" s="372"/>
      <c r="AO144" s="373"/>
      <c r="AP144" s="373"/>
      <c r="AQ144" s="373"/>
      <c r="AR144" s="373"/>
      <c r="AS144" s="374"/>
      <c r="AT144" s="515"/>
      <c r="AU144" s="516"/>
      <c r="AV144" s="516"/>
      <c r="AW144" s="516"/>
      <c r="AX144" s="516"/>
      <c r="AY144" s="517"/>
      <c r="AZ144" s="524"/>
      <c r="BA144" s="525"/>
      <c r="BB144" s="525"/>
      <c r="BC144" s="525"/>
      <c r="BD144" s="525"/>
      <c r="BE144" s="526"/>
    </row>
    <row r="145" spans="1:69" ht="15" customHeight="1">
      <c r="B145" s="4"/>
      <c r="C145" s="12"/>
      <c r="D145" s="471"/>
      <c r="E145" s="472"/>
      <c r="F145" s="472"/>
      <c r="G145" s="472"/>
      <c r="H145" s="472"/>
      <c r="I145" s="472"/>
      <c r="J145" s="472"/>
      <c r="K145" s="472"/>
      <c r="L145" s="472"/>
      <c r="M145" s="472"/>
      <c r="N145" s="472"/>
      <c r="O145" s="472"/>
      <c r="P145" s="472"/>
      <c r="Q145" s="479"/>
      <c r="R145" s="474"/>
      <c r="S145" s="475"/>
      <c r="T145" s="475"/>
      <c r="U145" s="475"/>
      <c r="V145" s="475"/>
      <c r="W145" s="475"/>
      <c r="X145" s="475"/>
      <c r="Y145" s="475"/>
      <c r="Z145" s="475"/>
      <c r="AA145" s="475"/>
      <c r="AB145" s="475"/>
      <c r="AC145" s="475"/>
      <c r="AD145" s="475"/>
      <c r="AE145" s="475"/>
      <c r="AF145" s="476"/>
      <c r="AG145" s="506"/>
      <c r="AH145" s="507"/>
      <c r="AI145" s="507"/>
      <c r="AJ145" s="507"/>
      <c r="AK145" s="507"/>
      <c r="AL145" s="507"/>
      <c r="AM145" s="508"/>
      <c r="AN145" s="372"/>
      <c r="AO145" s="373"/>
      <c r="AP145" s="373"/>
      <c r="AQ145" s="373"/>
      <c r="AR145" s="373"/>
      <c r="AS145" s="374"/>
      <c r="AT145" s="515"/>
      <c r="AU145" s="516"/>
      <c r="AV145" s="516"/>
      <c r="AW145" s="516"/>
      <c r="AX145" s="516"/>
      <c r="AY145" s="517"/>
      <c r="AZ145" s="524"/>
      <c r="BA145" s="525"/>
      <c r="BB145" s="525"/>
      <c r="BC145" s="525"/>
      <c r="BD145" s="525"/>
      <c r="BE145" s="526"/>
    </row>
    <row r="146" spans="1:69" ht="15" customHeight="1">
      <c r="B146" s="4"/>
      <c r="C146" s="12"/>
      <c r="D146" s="399"/>
      <c r="E146" s="400"/>
      <c r="F146" s="400"/>
      <c r="G146" s="400"/>
      <c r="H146" s="400"/>
      <c r="I146" s="400"/>
      <c r="J146" s="400"/>
      <c r="K146" s="400"/>
      <c r="L146" s="400"/>
      <c r="M146" s="400"/>
      <c r="N146" s="400"/>
      <c r="O146" s="400"/>
      <c r="P146" s="400"/>
      <c r="Q146" s="401"/>
      <c r="R146" s="530" t="s">
        <v>154</v>
      </c>
      <c r="S146" s="144"/>
      <c r="T146" s="144"/>
      <c r="U146" s="144"/>
      <c r="V146" s="144"/>
      <c r="W146" s="144"/>
      <c r="X146" s="144"/>
      <c r="Y146" s="144"/>
      <c r="Z146" s="144"/>
      <c r="AA146" s="144"/>
      <c r="AB146" s="144"/>
      <c r="AC146" s="144"/>
      <c r="AD146" s="144"/>
      <c r="AE146" s="144"/>
      <c r="AF146" s="145"/>
      <c r="AG146" s="509"/>
      <c r="AH146" s="510"/>
      <c r="AI146" s="510"/>
      <c r="AJ146" s="510"/>
      <c r="AK146" s="510"/>
      <c r="AL146" s="510"/>
      <c r="AM146" s="511"/>
      <c r="AN146" s="375"/>
      <c r="AO146" s="376"/>
      <c r="AP146" s="376"/>
      <c r="AQ146" s="376"/>
      <c r="AR146" s="376"/>
      <c r="AS146" s="377"/>
      <c r="AT146" s="518"/>
      <c r="AU146" s="519"/>
      <c r="AV146" s="519"/>
      <c r="AW146" s="519"/>
      <c r="AX146" s="519"/>
      <c r="AY146" s="520"/>
      <c r="AZ146" s="527"/>
      <c r="BA146" s="528"/>
      <c r="BB146" s="528"/>
      <c r="BC146" s="528"/>
      <c r="BD146" s="528"/>
      <c r="BE146" s="529"/>
    </row>
    <row r="147" spans="1:69" s="16" customFormat="1" ht="15.75" customHeight="1">
      <c r="D147" s="92" t="s">
        <v>155</v>
      </c>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2"/>
      <c r="BE147" s="92"/>
      <c r="BF147" s="92"/>
    </row>
    <row r="148" spans="1:69" s="16" customFormat="1" ht="15.75" customHeight="1">
      <c r="D148" s="156" t="s">
        <v>156</v>
      </c>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6"/>
      <c r="AL148" s="156"/>
      <c r="AM148" s="156"/>
      <c r="AN148" s="156"/>
      <c r="AO148" s="156"/>
      <c r="AP148" s="156"/>
      <c r="AQ148" s="156"/>
      <c r="AR148" s="156"/>
      <c r="AS148" s="156"/>
      <c r="AT148" s="156"/>
      <c r="AU148" s="156"/>
      <c r="AV148" s="156"/>
      <c r="AW148" s="156"/>
      <c r="AX148" s="156"/>
      <c r="AY148" s="156"/>
      <c r="AZ148" s="156"/>
      <c r="BA148" s="156"/>
      <c r="BB148" s="156"/>
      <c r="BC148" s="156"/>
      <c r="BD148" s="156"/>
      <c r="BE148" s="156"/>
      <c r="BF148" s="156"/>
    </row>
    <row r="149" spans="1:69" s="16" customFormat="1" ht="15.75" customHeight="1">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6"/>
      <c r="AO149" s="156"/>
      <c r="AP149" s="156"/>
      <c r="AQ149" s="156"/>
      <c r="AR149" s="156"/>
      <c r="AS149" s="156"/>
      <c r="AT149" s="156"/>
      <c r="AU149" s="156"/>
      <c r="AV149" s="156"/>
      <c r="AW149" s="156"/>
      <c r="AX149" s="156"/>
      <c r="AY149" s="156"/>
      <c r="AZ149" s="156"/>
      <c r="BA149" s="156"/>
      <c r="BB149" s="156"/>
      <c r="BC149" s="156"/>
      <c r="BD149" s="156"/>
      <c r="BE149" s="156"/>
      <c r="BF149" s="156"/>
    </row>
    <row r="150" spans="1:69" ht="9.75" customHeight="1"/>
    <row r="151" spans="1:69" ht="15" customHeight="1">
      <c r="A151" s="2" t="s">
        <v>157</v>
      </c>
    </row>
    <row r="152" spans="1:69" ht="15" customHeight="1">
      <c r="B152" s="2" t="s">
        <v>158</v>
      </c>
    </row>
    <row r="153" spans="1:69" ht="15" customHeight="1">
      <c r="C153" s="2" t="s">
        <v>159</v>
      </c>
    </row>
    <row r="154" spans="1:69" ht="15" customHeight="1">
      <c r="C154" s="2" t="s">
        <v>160</v>
      </c>
    </row>
    <row r="155" spans="1:69" ht="15" customHeight="1">
      <c r="C155" s="2" t="s">
        <v>160</v>
      </c>
      <c r="D155" s="9" t="s">
        <v>161</v>
      </c>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row>
    <row r="156" spans="1:69" ht="15" customHeight="1">
      <c r="B156" s="32" t="s">
        <v>162</v>
      </c>
      <c r="BQ156" s="9"/>
    </row>
    <row r="157" spans="1:69" ht="15" customHeight="1">
      <c r="D157" s="157"/>
      <c r="E157" s="175"/>
      <c r="F157" s="464"/>
      <c r="G157" s="75" t="s">
        <v>31</v>
      </c>
      <c r="H157" s="75"/>
      <c r="I157" s="75"/>
      <c r="J157" s="75"/>
      <c r="K157" s="75"/>
      <c r="L157" s="75"/>
      <c r="M157" s="157" t="s">
        <v>163</v>
      </c>
      <c r="N157" s="94"/>
      <c r="O157" s="94"/>
      <c r="P157" s="94"/>
      <c r="Q157" s="94"/>
      <c r="R157" s="94"/>
      <c r="S157" s="94"/>
      <c r="T157" s="157" t="s">
        <v>164</v>
      </c>
      <c r="U157" s="175"/>
      <c r="V157" s="175"/>
      <c r="W157" s="175"/>
      <c r="X157" s="175"/>
      <c r="Y157" s="175"/>
      <c r="Z157" s="175"/>
      <c r="AA157" s="175"/>
      <c r="AB157" s="175"/>
      <c r="AC157" s="175"/>
      <c r="AD157" s="175"/>
      <c r="AE157" s="175"/>
      <c r="AF157" s="464"/>
      <c r="AG157" s="571" t="s">
        <v>165</v>
      </c>
      <c r="AH157" s="572"/>
      <c r="AI157" s="572"/>
      <c r="AJ157" s="572"/>
      <c r="AK157" s="572"/>
      <c r="AL157" s="573" t="s">
        <v>166</v>
      </c>
      <c r="AM157" s="574"/>
      <c r="AN157" s="574"/>
      <c r="AO157" s="574"/>
      <c r="AP157" s="574"/>
      <c r="AQ157" s="579" t="s">
        <v>167</v>
      </c>
      <c r="AR157" s="579"/>
      <c r="AS157" s="579"/>
      <c r="AT157" s="579"/>
      <c r="AU157" s="579"/>
      <c r="AV157" s="579"/>
      <c r="AW157" s="579"/>
      <c r="AX157" s="579"/>
      <c r="AY157" s="579" t="s">
        <v>168</v>
      </c>
      <c r="AZ157" s="579"/>
      <c r="BA157" s="579"/>
      <c r="BB157" s="579"/>
      <c r="BC157" s="579"/>
      <c r="BD157" s="579"/>
      <c r="BE157" s="579"/>
      <c r="BF157" s="579"/>
    </row>
    <row r="158" spans="1:69" ht="15" customHeight="1">
      <c r="D158" s="461"/>
      <c r="E158" s="111"/>
      <c r="F158" s="112"/>
      <c r="G158" s="75"/>
      <c r="H158" s="75"/>
      <c r="I158" s="75"/>
      <c r="J158" s="75"/>
      <c r="K158" s="75"/>
      <c r="L158" s="75"/>
      <c r="M158" s="461"/>
      <c r="N158" s="122"/>
      <c r="O158" s="122"/>
      <c r="P158" s="122"/>
      <c r="Q158" s="122"/>
      <c r="R158" s="122"/>
      <c r="S158" s="122"/>
      <c r="T158" s="461"/>
      <c r="U158" s="111"/>
      <c r="V158" s="111"/>
      <c r="W158" s="111"/>
      <c r="X158" s="111"/>
      <c r="Y158" s="111"/>
      <c r="Z158" s="111"/>
      <c r="AA158" s="111"/>
      <c r="AB158" s="111"/>
      <c r="AC158" s="111"/>
      <c r="AD158" s="111"/>
      <c r="AE158" s="111"/>
      <c r="AF158" s="112"/>
      <c r="AG158" s="571"/>
      <c r="AH158" s="572"/>
      <c r="AI158" s="572"/>
      <c r="AJ158" s="572"/>
      <c r="AK158" s="572"/>
      <c r="AL158" s="575"/>
      <c r="AM158" s="576"/>
      <c r="AN158" s="576"/>
      <c r="AO158" s="576"/>
      <c r="AP158" s="576"/>
      <c r="AQ158" s="579"/>
      <c r="AR158" s="579"/>
      <c r="AS158" s="579"/>
      <c r="AT158" s="579"/>
      <c r="AU158" s="579"/>
      <c r="AV158" s="579"/>
      <c r="AW158" s="579"/>
      <c r="AX158" s="579"/>
      <c r="AY158" s="579"/>
      <c r="AZ158" s="579"/>
      <c r="BA158" s="579"/>
      <c r="BB158" s="579"/>
      <c r="BC158" s="579"/>
      <c r="BD158" s="579"/>
      <c r="BE158" s="579"/>
      <c r="BF158" s="579"/>
    </row>
    <row r="159" spans="1:69" ht="15" customHeight="1">
      <c r="D159" s="461"/>
      <c r="E159" s="111"/>
      <c r="F159" s="112"/>
      <c r="G159" s="75"/>
      <c r="H159" s="75"/>
      <c r="I159" s="75"/>
      <c r="J159" s="75"/>
      <c r="K159" s="75"/>
      <c r="L159" s="75"/>
      <c r="M159" s="461"/>
      <c r="N159" s="122"/>
      <c r="O159" s="122"/>
      <c r="P159" s="122"/>
      <c r="Q159" s="122"/>
      <c r="R159" s="122"/>
      <c r="S159" s="122"/>
      <c r="T159" s="461"/>
      <c r="U159" s="111"/>
      <c r="V159" s="111"/>
      <c r="W159" s="111"/>
      <c r="X159" s="111"/>
      <c r="Y159" s="111"/>
      <c r="Z159" s="111"/>
      <c r="AA159" s="111"/>
      <c r="AB159" s="111"/>
      <c r="AC159" s="111"/>
      <c r="AD159" s="111"/>
      <c r="AE159" s="111"/>
      <c r="AF159" s="112"/>
      <c r="AG159" s="571"/>
      <c r="AH159" s="572"/>
      <c r="AI159" s="572"/>
      <c r="AJ159" s="572"/>
      <c r="AK159" s="572"/>
      <c r="AL159" s="575"/>
      <c r="AM159" s="576"/>
      <c r="AN159" s="576"/>
      <c r="AO159" s="576"/>
      <c r="AP159" s="576"/>
      <c r="AQ159" s="579"/>
      <c r="AR159" s="579"/>
      <c r="AS159" s="579"/>
      <c r="AT159" s="579"/>
      <c r="AU159" s="579"/>
      <c r="AV159" s="579"/>
      <c r="AW159" s="579"/>
      <c r="AX159" s="579"/>
      <c r="AY159" s="579"/>
      <c r="AZ159" s="579"/>
      <c r="BA159" s="579"/>
      <c r="BB159" s="579"/>
      <c r="BC159" s="579"/>
      <c r="BD159" s="579"/>
      <c r="BE159" s="579"/>
      <c r="BF159" s="579"/>
    </row>
    <row r="160" spans="1:69" ht="15" customHeight="1">
      <c r="D160" s="461"/>
      <c r="E160" s="111"/>
      <c r="F160" s="112"/>
      <c r="G160" s="75"/>
      <c r="H160" s="75"/>
      <c r="I160" s="75"/>
      <c r="J160" s="75"/>
      <c r="K160" s="75"/>
      <c r="L160" s="75"/>
      <c r="M160" s="461"/>
      <c r="N160" s="122"/>
      <c r="O160" s="122"/>
      <c r="P160" s="122"/>
      <c r="Q160" s="122"/>
      <c r="R160" s="122"/>
      <c r="S160" s="122"/>
      <c r="T160" s="461"/>
      <c r="U160" s="111"/>
      <c r="V160" s="111"/>
      <c r="W160" s="111"/>
      <c r="X160" s="111"/>
      <c r="Y160" s="111"/>
      <c r="Z160" s="111"/>
      <c r="AA160" s="111"/>
      <c r="AB160" s="111"/>
      <c r="AC160" s="111"/>
      <c r="AD160" s="111"/>
      <c r="AE160" s="111"/>
      <c r="AF160" s="112"/>
      <c r="AG160" s="571"/>
      <c r="AH160" s="572"/>
      <c r="AI160" s="572"/>
      <c r="AJ160" s="572"/>
      <c r="AK160" s="572"/>
      <c r="AL160" s="575"/>
      <c r="AM160" s="576"/>
      <c r="AN160" s="576"/>
      <c r="AO160" s="576"/>
      <c r="AP160" s="576"/>
      <c r="AQ160" s="579"/>
      <c r="AR160" s="579"/>
      <c r="AS160" s="579"/>
      <c r="AT160" s="579"/>
      <c r="AU160" s="579"/>
      <c r="AV160" s="579"/>
      <c r="AW160" s="579"/>
      <c r="AX160" s="579"/>
      <c r="AY160" s="579"/>
      <c r="AZ160" s="579"/>
      <c r="BA160" s="579"/>
      <c r="BB160" s="579"/>
      <c r="BC160" s="579"/>
      <c r="BD160" s="579"/>
      <c r="BE160" s="579"/>
      <c r="BF160" s="579"/>
    </row>
    <row r="161" spans="4:83" ht="15" customHeight="1">
      <c r="D161" s="462"/>
      <c r="E161" s="463"/>
      <c r="F161" s="468"/>
      <c r="G161" s="75"/>
      <c r="H161" s="75"/>
      <c r="I161" s="75"/>
      <c r="J161" s="75"/>
      <c r="K161" s="75"/>
      <c r="L161" s="75"/>
      <c r="M161" s="96"/>
      <c r="N161" s="97"/>
      <c r="O161" s="97"/>
      <c r="P161" s="97"/>
      <c r="Q161" s="97"/>
      <c r="R161" s="97"/>
      <c r="S161" s="97"/>
      <c r="T161" s="462"/>
      <c r="U161" s="463"/>
      <c r="V161" s="463"/>
      <c r="W161" s="463"/>
      <c r="X161" s="463"/>
      <c r="Y161" s="463"/>
      <c r="Z161" s="463"/>
      <c r="AA161" s="463"/>
      <c r="AB161" s="463"/>
      <c r="AC161" s="463"/>
      <c r="AD161" s="463"/>
      <c r="AE161" s="463"/>
      <c r="AF161" s="468"/>
      <c r="AG161" s="572"/>
      <c r="AH161" s="572"/>
      <c r="AI161" s="572"/>
      <c r="AJ161" s="572"/>
      <c r="AK161" s="572"/>
      <c r="AL161" s="577"/>
      <c r="AM161" s="578"/>
      <c r="AN161" s="578"/>
      <c r="AO161" s="578"/>
      <c r="AP161" s="578"/>
      <c r="AQ161" s="579"/>
      <c r="AR161" s="579"/>
      <c r="AS161" s="579"/>
      <c r="AT161" s="579"/>
      <c r="AU161" s="579"/>
      <c r="AV161" s="579"/>
      <c r="AW161" s="579"/>
      <c r="AX161" s="579"/>
      <c r="AY161" s="579"/>
      <c r="AZ161" s="579"/>
      <c r="BA161" s="579"/>
      <c r="BB161" s="579"/>
      <c r="BC161" s="579"/>
      <c r="BD161" s="579"/>
      <c r="BE161" s="579"/>
      <c r="BF161" s="579"/>
    </row>
    <row r="162" spans="4:83" ht="12" customHeight="1">
      <c r="D162" s="629" t="s">
        <v>75</v>
      </c>
      <c r="E162" s="630"/>
      <c r="F162" s="630"/>
      <c r="G162" s="297" t="s">
        <v>35</v>
      </c>
      <c r="H162" s="298"/>
      <c r="I162" s="298"/>
      <c r="J162" s="298"/>
      <c r="K162" s="298"/>
      <c r="L162" s="299"/>
      <c r="M162" s="254">
        <f>J28</f>
        <v>6</v>
      </c>
      <c r="N162" s="214"/>
      <c r="O162" s="214"/>
      <c r="P162" s="214"/>
      <c r="Q162" s="214"/>
      <c r="R162" s="214"/>
      <c r="S162" s="136" t="s">
        <v>11</v>
      </c>
      <c r="T162" s="584" t="s">
        <v>76</v>
      </c>
      <c r="U162" s="248"/>
      <c r="V162" s="248"/>
      <c r="W162" s="248"/>
      <c r="X162" s="248"/>
      <c r="Y162" s="248"/>
      <c r="Z162" s="214">
        <f>ROUNDDOWN(M162/3,1)</f>
        <v>2</v>
      </c>
      <c r="AA162" s="214"/>
      <c r="AB162" s="214"/>
      <c r="AC162" s="214"/>
      <c r="AD162" s="148" t="s">
        <v>11</v>
      </c>
      <c r="AE162" s="148"/>
      <c r="AF162" s="160"/>
      <c r="AG162" s="588">
        <v>3</v>
      </c>
      <c r="AH162" s="589"/>
      <c r="AI162" s="589"/>
      <c r="AJ162" s="589"/>
      <c r="AK162" s="226" t="s">
        <v>11</v>
      </c>
      <c r="AL162" s="588">
        <f>M162-AG162</f>
        <v>3</v>
      </c>
      <c r="AM162" s="589"/>
      <c r="AN162" s="589"/>
      <c r="AO162" s="589"/>
      <c r="AP162" s="291" t="s">
        <v>11</v>
      </c>
      <c r="AQ162" s="580"/>
      <c r="AR162" s="580"/>
      <c r="AS162" s="580"/>
      <c r="AT162" s="580"/>
      <c r="AU162" s="580"/>
      <c r="AV162" s="580"/>
      <c r="AW162" s="580"/>
      <c r="AX162" s="580"/>
      <c r="AY162" s="580"/>
      <c r="AZ162" s="580"/>
      <c r="BA162" s="580"/>
      <c r="BB162" s="580"/>
      <c r="BC162" s="580"/>
      <c r="BD162" s="580"/>
      <c r="BE162" s="580"/>
      <c r="BF162" s="580"/>
    </row>
    <row r="163" spans="4:83" ht="12" customHeight="1">
      <c r="D163" s="631"/>
      <c r="E163" s="632"/>
      <c r="F163" s="632"/>
      <c r="G163" s="297"/>
      <c r="H163" s="298"/>
      <c r="I163" s="298"/>
      <c r="J163" s="298"/>
      <c r="K163" s="298"/>
      <c r="L163" s="299"/>
      <c r="M163" s="582"/>
      <c r="N163" s="583"/>
      <c r="O163" s="583"/>
      <c r="P163" s="583"/>
      <c r="Q163" s="583"/>
      <c r="R163" s="583"/>
      <c r="S163" s="138"/>
      <c r="T163" s="585"/>
      <c r="U163" s="586"/>
      <c r="V163" s="586"/>
      <c r="W163" s="586"/>
      <c r="X163" s="586"/>
      <c r="Y163" s="586"/>
      <c r="Z163" s="583"/>
      <c r="AA163" s="583"/>
      <c r="AB163" s="583"/>
      <c r="AC163" s="583"/>
      <c r="AD163" s="148"/>
      <c r="AE163" s="148"/>
      <c r="AF163" s="160"/>
      <c r="AG163" s="588"/>
      <c r="AH163" s="589"/>
      <c r="AI163" s="589"/>
      <c r="AJ163" s="589"/>
      <c r="AK163" s="226"/>
      <c r="AL163" s="588"/>
      <c r="AM163" s="589"/>
      <c r="AN163" s="589"/>
      <c r="AO163" s="589"/>
      <c r="AP163" s="291"/>
      <c r="AQ163" s="580"/>
      <c r="AR163" s="580"/>
      <c r="AS163" s="580"/>
      <c r="AT163" s="580"/>
      <c r="AU163" s="580"/>
      <c r="AV163" s="580"/>
      <c r="AW163" s="580"/>
      <c r="AX163" s="580"/>
      <c r="AY163" s="580"/>
      <c r="AZ163" s="580"/>
      <c r="BA163" s="580"/>
      <c r="BB163" s="580"/>
      <c r="BC163" s="580"/>
      <c r="BD163" s="580"/>
      <c r="BE163" s="580"/>
      <c r="BF163" s="580"/>
    </row>
    <row r="164" spans="4:83" ht="15" customHeight="1">
      <c r="D164" s="631"/>
      <c r="E164" s="632"/>
      <c r="F164" s="632"/>
      <c r="G164" s="199"/>
      <c r="H164" s="200"/>
      <c r="I164" s="200"/>
      <c r="J164" s="200"/>
      <c r="K164" s="200"/>
      <c r="L164" s="201"/>
      <c r="M164" s="63" t="s">
        <v>169</v>
      </c>
      <c r="N164" s="581"/>
      <c r="O164" s="581"/>
      <c r="P164" s="581"/>
      <c r="Q164" s="581"/>
      <c r="R164" s="266" t="s">
        <v>170</v>
      </c>
      <c r="S164" s="267"/>
      <c r="T164" s="587"/>
      <c r="U164" s="250"/>
      <c r="V164" s="250"/>
      <c r="W164" s="250"/>
      <c r="X164" s="250"/>
      <c r="Y164" s="250"/>
      <c r="Z164" s="215"/>
      <c r="AA164" s="215"/>
      <c r="AB164" s="215"/>
      <c r="AC164" s="215"/>
      <c r="AD164" s="142"/>
      <c r="AE164" s="142"/>
      <c r="AF164" s="218"/>
      <c r="AG164" s="588"/>
      <c r="AH164" s="589"/>
      <c r="AI164" s="589"/>
      <c r="AJ164" s="589"/>
      <c r="AK164" s="226"/>
      <c r="AL164" s="588"/>
      <c r="AM164" s="589"/>
      <c r="AN164" s="589"/>
      <c r="AO164" s="589"/>
      <c r="AP164" s="291"/>
      <c r="AQ164" s="580"/>
      <c r="AR164" s="580"/>
      <c r="AS164" s="580"/>
      <c r="AT164" s="580"/>
      <c r="AU164" s="580"/>
      <c r="AV164" s="580"/>
      <c r="AW164" s="580"/>
      <c r="AX164" s="580"/>
      <c r="AY164" s="580"/>
      <c r="AZ164" s="580"/>
      <c r="BA164" s="580"/>
      <c r="BB164" s="580"/>
      <c r="BC164" s="580"/>
      <c r="BD164" s="580"/>
      <c r="BE164" s="580"/>
      <c r="BF164" s="580"/>
    </row>
    <row r="165" spans="4:83" ht="12" customHeight="1">
      <c r="D165" s="631"/>
      <c r="E165" s="632"/>
      <c r="F165" s="632"/>
      <c r="G165" s="219" t="s">
        <v>77</v>
      </c>
      <c r="H165" s="220"/>
      <c r="I165" s="220"/>
      <c r="J165" s="220"/>
      <c r="K165" s="220"/>
      <c r="L165" s="221"/>
      <c r="M165" s="254">
        <f>J30</f>
        <v>13</v>
      </c>
      <c r="N165" s="214"/>
      <c r="O165" s="214"/>
      <c r="P165" s="214"/>
      <c r="Q165" s="214"/>
      <c r="R165" s="214"/>
      <c r="S165" s="136" t="s">
        <v>11</v>
      </c>
      <c r="T165" s="584" t="s">
        <v>78</v>
      </c>
      <c r="U165" s="248"/>
      <c r="V165" s="248"/>
      <c r="W165" s="248"/>
      <c r="X165" s="248"/>
      <c r="Y165" s="248"/>
      <c r="Z165" s="214">
        <f>ROUNDDOWN(M165/6,1)</f>
        <v>2.1</v>
      </c>
      <c r="AA165" s="214"/>
      <c r="AB165" s="214"/>
      <c r="AC165" s="214"/>
      <c r="AD165" s="135" t="s">
        <v>11</v>
      </c>
      <c r="AE165" s="135"/>
      <c r="AF165" s="158"/>
      <c r="AG165" s="588">
        <v>10</v>
      </c>
      <c r="AH165" s="589"/>
      <c r="AI165" s="589"/>
      <c r="AJ165" s="589"/>
      <c r="AK165" s="226" t="s">
        <v>11</v>
      </c>
      <c r="AL165" s="588">
        <f>M165-AG165</f>
        <v>3</v>
      </c>
      <c r="AM165" s="589"/>
      <c r="AN165" s="589"/>
      <c r="AO165" s="589"/>
      <c r="AP165" s="291" t="s">
        <v>11</v>
      </c>
      <c r="AQ165" s="606"/>
      <c r="AR165" s="606"/>
      <c r="AS165" s="606"/>
      <c r="AT165" s="606"/>
      <c r="AU165" s="606"/>
      <c r="AV165" s="606"/>
      <c r="AW165" s="606"/>
      <c r="AX165" s="606"/>
      <c r="AY165" s="580"/>
      <c r="AZ165" s="580"/>
      <c r="BA165" s="580"/>
      <c r="BB165" s="580"/>
      <c r="BC165" s="580"/>
      <c r="BD165" s="580"/>
      <c r="BE165" s="580"/>
      <c r="BF165" s="580"/>
    </row>
    <row r="166" spans="4:83" ht="12" customHeight="1">
      <c r="D166" s="631"/>
      <c r="E166" s="632"/>
      <c r="F166" s="632"/>
      <c r="G166" s="297"/>
      <c r="H166" s="298"/>
      <c r="I166" s="298"/>
      <c r="J166" s="298"/>
      <c r="K166" s="298"/>
      <c r="L166" s="299"/>
      <c r="M166" s="582"/>
      <c r="N166" s="583"/>
      <c r="O166" s="583"/>
      <c r="P166" s="583"/>
      <c r="Q166" s="583"/>
      <c r="R166" s="583"/>
      <c r="S166" s="138"/>
      <c r="T166" s="585"/>
      <c r="U166" s="586"/>
      <c r="V166" s="586"/>
      <c r="W166" s="586"/>
      <c r="X166" s="586"/>
      <c r="Y166" s="586"/>
      <c r="Z166" s="583"/>
      <c r="AA166" s="583"/>
      <c r="AB166" s="583"/>
      <c r="AC166" s="583"/>
      <c r="AD166" s="148"/>
      <c r="AE166" s="148"/>
      <c r="AF166" s="160"/>
      <c r="AG166" s="588"/>
      <c r="AH166" s="589"/>
      <c r="AI166" s="589"/>
      <c r="AJ166" s="589"/>
      <c r="AK166" s="226"/>
      <c r="AL166" s="588"/>
      <c r="AM166" s="589"/>
      <c r="AN166" s="589"/>
      <c r="AO166" s="589"/>
      <c r="AP166" s="291"/>
      <c r="AQ166" s="606"/>
      <c r="AR166" s="606"/>
      <c r="AS166" s="606"/>
      <c r="AT166" s="606"/>
      <c r="AU166" s="606"/>
      <c r="AV166" s="606"/>
      <c r="AW166" s="606"/>
      <c r="AX166" s="606"/>
      <c r="AY166" s="580"/>
      <c r="AZ166" s="580"/>
      <c r="BA166" s="580"/>
      <c r="BB166" s="580"/>
      <c r="BC166" s="580"/>
      <c r="BD166" s="580"/>
      <c r="BE166" s="580"/>
      <c r="BF166" s="580"/>
    </row>
    <row r="167" spans="4:83" ht="15" customHeight="1">
      <c r="D167" s="631"/>
      <c r="E167" s="632"/>
      <c r="F167" s="632"/>
      <c r="G167" s="199"/>
      <c r="H167" s="200"/>
      <c r="I167" s="200"/>
      <c r="J167" s="200"/>
      <c r="K167" s="200"/>
      <c r="L167" s="201"/>
      <c r="M167" s="63" t="s">
        <v>169</v>
      </c>
      <c r="N167" s="581"/>
      <c r="O167" s="581"/>
      <c r="P167" s="581"/>
      <c r="Q167" s="581"/>
      <c r="R167" s="266" t="s">
        <v>170</v>
      </c>
      <c r="S167" s="267"/>
      <c r="T167" s="587"/>
      <c r="U167" s="250"/>
      <c r="V167" s="250"/>
      <c r="W167" s="250"/>
      <c r="X167" s="250"/>
      <c r="Y167" s="250"/>
      <c r="Z167" s="215"/>
      <c r="AA167" s="215"/>
      <c r="AB167" s="215"/>
      <c r="AC167" s="215"/>
      <c r="AD167" s="142"/>
      <c r="AE167" s="142"/>
      <c r="AF167" s="218"/>
      <c r="AG167" s="588"/>
      <c r="AH167" s="589"/>
      <c r="AI167" s="589"/>
      <c r="AJ167" s="589"/>
      <c r="AK167" s="226"/>
      <c r="AL167" s="588"/>
      <c r="AM167" s="589"/>
      <c r="AN167" s="589"/>
      <c r="AO167" s="589"/>
      <c r="AP167" s="291"/>
      <c r="AQ167" s="606"/>
      <c r="AR167" s="606"/>
      <c r="AS167" s="606"/>
      <c r="AT167" s="606"/>
      <c r="AU167" s="606"/>
      <c r="AV167" s="606"/>
      <c r="AW167" s="606"/>
      <c r="AX167" s="606"/>
      <c r="AY167" s="580"/>
      <c r="AZ167" s="580"/>
      <c r="BA167" s="580"/>
      <c r="BB167" s="580"/>
      <c r="BC167" s="580"/>
      <c r="BD167" s="580"/>
      <c r="BE167" s="580"/>
      <c r="BF167" s="580"/>
    </row>
    <row r="168" spans="4:83" ht="12" customHeight="1">
      <c r="D168" s="631"/>
      <c r="E168" s="632"/>
      <c r="F168" s="632"/>
      <c r="G168" s="219" t="s">
        <v>82</v>
      </c>
      <c r="H168" s="220"/>
      <c r="I168" s="220"/>
      <c r="J168" s="220"/>
      <c r="K168" s="220"/>
      <c r="L168" s="221"/>
      <c r="M168" s="254">
        <f>J34</f>
        <v>19</v>
      </c>
      <c r="N168" s="214"/>
      <c r="O168" s="214"/>
      <c r="P168" s="214"/>
      <c r="Q168" s="214"/>
      <c r="R168" s="214"/>
      <c r="S168" s="136" t="s">
        <v>11</v>
      </c>
      <c r="T168" s="602" t="s">
        <v>171</v>
      </c>
      <c r="U168" s="551"/>
      <c r="V168" s="551"/>
      <c r="W168" s="551"/>
      <c r="X168" s="551"/>
      <c r="Y168" s="551"/>
      <c r="Z168" s="214">
        <f>ROUND(Z162+Z165,0)</f>
        <v>4</v>
      </c>
      <c r="AA168" s="214"/>
      <c r="AB168" s="214"/>
      <c r="AC168" s="214"/>
      <c r="AD168" s="135" t="s">
        <v>11</v>
      </c>
      <c r="AE168" s="135"/>
      <c r="AF168" s="136"/>
      <c r="AG168" s="590">
        <f>AG162+AG165</f>
        <v>13</v>
      </c>
      <c r="AH168" s="591"/>
      <c r="AI168" s="591"/>
      <c r="AJ168" s="591"/>
      <c r="AK168" s="226" t="s">
        <v>11</v>
      </c>
      <c r="AL168" s="590">
        <f>AL162+AL165</f>
        <v>6</v>
      </c>
      <c r="AM168" s="591"/>
      <c r="AN168" s="591"/>
      <c r="AO168" s="591"/>
      <c r="AP168" s="291" t="s">
        <v>11</v>
      </c>
      <c r="AQ168" s="600">
        <v>134240</v>
      </c>
      <c r="AR168" s="600"/>
      <c r="AS168" s="600"/>
      <c r="AT168" s="600"/>
      <c r="AU168" s="600"/>
      <c r="AV168" s="600"/>
      <c r="AW168" s="600"/>
      <c r="AX168" s="600"/>
      <c r="AY168" s="601">
        <f>AL168*AQ168*1/2</f>
        <v>402720</v>
      </c>
      <c r="AZ168" s="601"/>
      <c r="BA168" s="601"/>
      <c r="BB168" s="601"/>
      <c r="BC168" s="601"/>
      <c r="BD168" s="601"/>
      <c r="BE168" s="601"/>
      <c r="BF168" s="601"/>
    </row>
    <row r="169" spans="4:83" ht="12" customHeight="1">
      <c r="D169" s="631"/>
      <c r="E169" s="632"/>
      <c r="F169" s="632"/>
      <c r="G169" s="297"/>
      <c r="H169" s="298"/>
      <c r="I169" s="298"/>
      <c r="J169" s="298"/>
      <c r="K169" s="298"/>
      <c r="L169" s="299"/>
      <c r="M169" s="582"/>
      <c r="N169" s="583"/>
      <c r="O169" s="583"/>
      <c r="P169" s="583"/>
      <c r="Q169" s="583"/>
      <c r="R169" s="583"/>
      <c r="S169" s="138"/>
      <c r="T169" s="603"/>
      <c r="U169" s="553"/>
      <c r="V169" s="553"/>
      <c r="W169" s="553"/>
      <c r="X169" s="553"/>
      <c r="Y169" s="553"/>
      <c r="Z169" s="583"/>
      <c r="AA169" s="583"/>
      <c r="AB169" s="583"/>
      <c r="AC169" s="583"/>
      <c r="AD169" s="148"/>
      <c r="AE169" s="148"/>
      <c r="AF169" s="138"/>
      <c r="AG169" s="590"/>
      <c r="AH169" s="591"/>
      <c r="AI169" s="591"/>
      <c r="AJ169" s="591"/>
      <c r="AK169" s="226"/>
      <c r="AL169" s="590"/>
      <c r="AM169" s="591"/>
      <c r="AN169" s="591"/>
      <c r="AO169" s="591"/>
      <c r="AP169" s="291"/>
      <c r="AQ169" s="600"/>
      <c r="AR169" s="600"/>
      <c r="AS169" s="600"/>
      <c r="AT169" s="600"/>
      <c r="AU169" s="600"/>
      <c r="AV169" s="600"/>
      <c r="AW169" s="600"/>
      <c r="AX169" s="600"/>
      <c r="AY169" s="601"/>
      <c r="AZ169" s="601"/>
      <c r="BA169" s="601"/>
      <c r="BB169" s="601"/>
      <c r="BC169" s="601"/>
      <c r="BD169" s="601"/>
      <c r="BE169" s="601"/>
      <c r="BF169" s="601"/>
    </row>
    <row r="170" spans="4:83" ht="15" customHeight="1" thickBot="1">
      <c r="D170" s="631"/>
      <c r="E170" s="632"/>
      <c r="F170" s="632"/>
      <c r="G170" s="251"/>
      <c r="H170" s="252"/>
      <c r="I170" s="252"/>
      <c r="J170" s="252"/>
      <c r="K170" s="252"/>
      <c r="L170" s="253"/>
      <c r="M170" s="63" t="s">
        <v>169</v>
      </c>
      <c r="N170" s="581"/>
      <c r="O170" s="581"/>
      <c r="P170" s="581"/>
      <c r="Q170" s="581"/>
      <c r="R170" s="266" t="s">
        <v>170</v>
      </c>
      <c r="S170" s="267"/>
      <c r="T170" s="604"/>
      <c r="U170" s="605"/>
      <c r="V170" s="605"/>
      <c r="W170" s="605"/>
      <c r="X170" s="605"/>
      <c r="Y170" s="605"/>
      <c r="Z170" s="256"/>
      <c r="AA170" s="256"/>
      <c r="AB170" s="256"/>
      <c r="AC170" s="256"/>
      <c r="AD170" s="296"/>
      <c r="AE170" s="296"/>
      <c r="AF170" s="257"/>
      <c r="AG170" s="590"/>
      <c r="AH170" s="591"/>
      <c r="AI170" s="591"/>
      <c r="AJ170" s="591"/>
      <c r="AK170" s="226"/>
      <c r="AL170" s="590"/>
      <c r="AM170" s="591"/>
      <c r="AN170" s="591"/>
      <c r="AO170" s="591"/>
      <c r="AP170" s="291"/>
      <c r="AQ170" s="600"/>
      <c r="AR170" s="600"/>
      <c r="AS170" s="600"/>
      <c r="AT170" s="600"/>
      <c r="AU170" s="600"/>
      <c r="AV170" s="600"/>
      <c r="AW170" s="600"/>
      <c r="AX170" s="600"/>
      <c r="AY170" s="601"/>
      <c r="AZ170" s="601"/>
      <c r="BA170" s="601"/>
      <c r="BB170" s="601"/>
      <c r="BC170" s="601"/>
      <c r="BD170" s="601"/>
      <c r="BE170" s="601"/>
      <c r="BF170" s="601"/>
    </row>
    <row r="171" spans="4:83" ht="15" customHeight="1">
      <c r="D171" s="631"/>
      <c r="E171" s="632"/>
      <c r="F171" s="632"/>
      <c r="G171" s="592" t="s">
        <v>84</v>
      </c>
      <c r="H171" s="593"/>
      <c r="I171" s="593"/>
      <c r="J171" s="593"/>
      <c r="K171" s="593"/>
      <c r="L171" s="594"/>
      <c r="M171" s="596" t="s">
        <v>85</v>
      </c>
      <c r="N171" s="597"/>
      <c r="O171" s="597"/>
      <c r="P171" s="597"/>
      <c r="Q171" s="597"/>
      <c r="R171" s="597"/>
      <c r="S171" s="597"/>
      <c r="T171" s="597"/>
      <c r="U171" s="597"/>
      <c r="V171" s="597"/>
      <c r="W171" s="597"/>
      <c r="X171" s="597"/>
      <c r="Y171" s="597"/>
      <c r="Z171" s="635">
        <f>Z168+1</f>
        <v>5</v>
      </c>
      <c r="AA171" s="635"/>
      <c r="AB171" s="635"/>
      <c r="AC171" s="635"/>
      <c r="AD171" s="613" t="s">
        <v>11</v>
      </c>
      <c r="AE171" s="613"/>
      <c r="AF171" s="615" t="s">
        <v>172</v>
      </c>
      <c r="AG171" s="17"/>
    </row>
    <row r="172" spans="4:83" ht="15" customHeight="1" thickBot="1">
      <c r="D172" s="631"/>
      <c r="E172" s="632"/>
      <c r="F172" s="632"/>
      <c r="G172" s="595"/>
      <c r="H172" s="252"/>
      <c r="I172" s="252"/>
      <c r="J172" s="252"/>
      <c r="K172" s="252"/>
      <c r="L172" s="253"/>
      <c r="M172" s="598"/>
      <c r="N172" s="599"/>
      <c r="O172" s="599"/>
      <c r="P172" s="599"/>
      <c r="Q172" s="599"/>
      <c r="R172" s="599"/>
      <c r="S172" s="599"/>
      <c r="T172" s="599"/>
      <c r="U172" s="599"/>
      <c r="V172" s="599"/>
      <c r="W172" s="599"/>
      <c r="X172" s="599"/>
      <c r="Y172" s="599"/>
      <c r="Z172" s="304"/>
      <c r="AA172" s="304"/>
      <c r="AB172" s="304"/>
      <c r="AC172" s="304"/>
      <c r="AD172" s="614"/>
      <c r="AE172" s="614"/>
      <c r="AF172" s="616"/>
      <c r="BN172" s="4"/>
      <c r="BO172" s="4"/>
      <c r="BP172" s="4"/>
      <c r="BQ172" s="4"/>
      <c r="BR172" s="4"/>
      <c r="BS172" s="4"/>
      <c r="BT172" s="4"/>
      <c r="BU172" s="4"/>
      <c r="BV172" s="4"/>
      <c r="BW172" s="4"/>
      <c r="BX172" s="4"/>
      <c r="BY172" s="4"/>
      <c r="BZ172" s="4"/>
      <c r="CA172" s="4"/>
      <c r="CB172" s="4"/>
      <c r="CC172" s="4"/>
      <c r="CD172" s="4"/>
      <c r="CE172" s="4"/>
    </row>
    <row r="173" spans="4:83" ht="15" customHeight="1">
      <c r="D173" s="631"/>
      <c r="E173" s="632"/>
      <c r="F173" s="632"/>
      <c r="G173" s="636" t="s">
        <v>87</v>
      </c>
      <c r="H173" s="637"/>
      <c r="I173" s="637"/>
      <c r="J173" s="637"/>
      <c r="K173" s="637"/>
      <c r="L173" s="637"/>
      <c r="M173" s="637"/>
      <c r="N173" s="637"/>
      <c r="O173" s="637"/>
      <c r="P173" s="637"/>
      <c r="Q173" s="637"/>
      <c r="R173" s="637"/>
      <c r="S173" s="637"/>
      <c r="T173" s="637"/>
      <c r="U173" s="637"/>
      <c r="V173" s="637"/>
      <c r="W173" s="637"/>
      <c r="X173" s="637"/>
      <c r="Y173" s="637"/>
      <c r="Z173" s="290">
        <f>AR38</f>
        <v>0.5</v>
      </c>
      <c r="AA173" s="290"/>
      <c r="AB173" s="290"/>
      <c r="AC173" s="290"/>
      <c r="AD173" s="613" t="s">
        <v>11</v>
      </c>
      <c r="AE173" s="613"/>
      <c r="AF173" s="625" t="s">
        <v>88</v>
      </c>
      <c r="AG173" s="19"/>
      <c r="AH173" s="19"/>
      <c r="AI173" s="19"/>
      <c r="AJ173" s="4"/>
      <c r="AK173" s="4"/>
      <c r="AL173" s="4"/>
      <c r="AM173" s="4"/>
      <c r="AN173" s="4"/>
      <c r="AO173" s="4"/>
      <c r="AP173" s="4"/>
      <c r="AQ173" s="4"/>
      <c r="AR173" s="4"/>
      <c r="AS173" s="4"/>
      <c r="AT173" s="4"/>
      <c r="BN173" s="4"/>
      <c r="BO173" s="4"/>
      <c r="BP173" s="4"/>
      <c r="BQ173" s="4"/>
      <c r="BR173" s="4"/>
      <c r="BS173" s="4"/>
      <c r="BT173" s="4"/>
      <c r="BU173" s="4"/>
      <c r="BV173" s="4"/>
      <c r="BW173" s="4"/>
      <c r="BX173" s="4"/>
      <c r="BY173" s="4"/>
      <c r="BZ173" s="4"/>
      <c r="CA173" s="4"/>
      <c r="CB173" s="4"/>
      <c r="CC173" s="4"/>
      <c r="CD173" s="4"/>
      <c r="CE173" s="4"/>
    </row>
    <row r="174" spans="4:83" ht="15" customHeight="1" thickBot="1">
      <c r="D174" s="631"/>
      <c r="E174" s="632"/>
      <c r="F174" s="632"/>
      <c r="G174" s="638"/>
      <c r="H174" s="639"/>
      <c r="I174" s="639"/>
      <c r="J174" s="639"/>
      <c r="K174" s="639"/>
      <c r="L174" s="639"/>
      <c r="M174" s="639"/>
      <c r="N174" s="639"/>
      <c r="O174" s="639"/>
      <c r="P174" s="639"/>
      <c r="Q174" s="639"/>
      <c r="R174" s="639"/>
      <c r="S174" s="639"/>
      <c r="T174" s="639"/>
      <c r="U174" s="639"/>
      <c r="V174" s="639"/>
      <c r="W174" s="639"/>
      <c r="X174" s="639"/>
      <c r="Y174" s="639"/>
      <c r="Z174" s="640"/>
      <c r="AA174" s="640"/>
      <c r="AB174" s="640"/>
      <c r="AC174" s="640"/>
      <c r="AD174" s="135"/>
      <c r="AE174" s="135"/>
      <c r="AF174" s="136"/>
      <c r="AG174" s="19"/>
      <c r="AH174" s="19"/>
      <c r="AI174" s="19"/>
      <c r="AJ174" s="4"/>
      <c r="AK174" s="4"/>
      <c r="AL174" s="4"/>
      <c r="AM174" s="4"/>
      <c r="AN174" s="4"/>
      <c r="AO174" s="4"/>
      <c r="AP174" s="4"/>
      <c r="AQ174" s="4"/>
      <c r="AR174" s="4"/>
      <c r="AS174" s="4"/>
      <c r="AT174" s="4"/>
      <c r="BN174" s="4"/>
      <c r="BO174" s="4"/>
      <c r="BP174" s="4"/>
      <c r="BQ174" s="4"/>
      <c r="BR174" s="4"/>
      <c r="BS174" s="4"/>
      <c r="BT174" s="4"/>
      <c r="BU174" s="4"/>
      <c r="BV174" s="4"/>
      <c r="BW174" s="4"/>
      <c r="BX174" s="4"/>
      <c r="BY174" s="4"/>
      <c r="BZ174" s="4"/>
      <c r="CA174" s="4"/>
      <c r="CB174" s="4"/>
      <c r="CC174" s="4"/>
      <c r="CD174" s="4"/>
      <c r="CE174" s="4"/>
    </row>
    <row r="175" spans="4:83" ht="15" customHeight="1">
      <c r="D175" s="631"/>
      <c r="E175" s="632"/>
      <c r="F175" s="632"/>
      <c r="G175" s="607" t="s">
        <v>173</v>
      </c>
      <c r="H175" s="608"/>
      <c r="I175" s="608"/>
      <c r="J175" s="608"/>
      <c r="K175" s="608"/>
      <c r="L175" s="608"/>
      <c r="M175" s="608"/>
      <c r="N175" s="608"/>
      <c r="O175" s="608"/>
      <c r="P175" s="608"/>
      <c r="Q175" s="608"/>
      <c r="R175" s="608"/>
      <c r="S175" s="608"/>
      <c r="T175" s="608"/>
      <c r="U175" s="608"/>
      <c r="V175" s="608"/>
      <c r="W175" s="608"/>
      <c r="X175" s="608"/>
      <c r="Y175" s="608"/>
      <c r="Z175" s="611">
        <f>Z171+Z173</f>
        <v>5.5</v>
      </c>
      <c r="AA175" s="611"/>
      <c r="AB175" s="611"/>
      <c r="AC175" s="611"/>
      <c r="AD175" s="613" t="s">
        <v>11</v>
      </c>
      <c r="AE175" s="613"/>
      <c r="AF175" s="615" t="s">
        <v>174</v>
      </c>
      <c r="AG175" s="19"/>
      <c r="AH175" s="19"/>
      <c r="AI175" s="19"/>
      <c r="AJ175" s="4"/>
      <c r="AK175" s="4"/>
      <c r="AL175" s="4"/>
      <c r="AM175" s="4"/>
      <c r="AN175" s="4"/>
      <c r="AO175" s="4"/>
      <c r="AP175" s="4"/>
      <c r="AQ175" s="4"/>
      <c r="AR175" s="4"/>
      <c r="AS175" s="4"/>
      <c r="AT175" s="4"/>
      <c r="BN175" s="4"/>
      <c r="BO175" s="4"/>
      <c r="BP175" s="4"/>
      <c r="BQ175" s="4"/>
      <c r="BR175" s="4"/>
      <c r="BS175" s="4"/>
      <c r="BT175" s="4"/>
      <c r="BU175" s="4"/>
      <c r="BV175" s="4"/>
      <c r="BW175" s="4"/>
      <c r="BX175" s="4"/>
      <c r="BY175" s="4"/>
      <c r="BZ175" s="4"/>
      <c r="CA175" s="4"/>
      <c r="CB175" s="4"/>
      <c r="CC175" s="4"/>
      <c r="CD175" s="4"/>
      <c r="CE175" s="4"/>
    </row>
    <row r="176" spans="4:83" ht="15" customHeight="1" thickBot="1">
      <c r="D176" s="633"/>
      <c r="E176" s="634"/>
      <c r="F176" s="634"/>
      <c r="G176" s="609"/>
      <c r="H176" s="610"/>
      <c r="I176" s="610"/>
      <c r="J176" s="610"/>
      <c r="K176" s="610"/>
      <c r="L176" s="610"/>
      <c r="M176" s="610"/>
      <c r="N176" s="610"/>
      <c r="O176" s="610"/>
      <c r="P176" s="610"/>
      <c r="Q176" s="610"/>
      <c r="R176" s="610"/>
      <c r="S176" s="610"/>
      <c r="T176" s="610"/>
      <c r="U176" s="610"/>
      <c r="V176" s="610"/>
      <c r="W176" s="610"/>
      <c r="X176" s="610"/>
      <c r="Y176" s="610"/>
      <c r="Z176" s="612"/>
      <c r="AA176" s="612"/>
      <c r="AB176" s="612"/>
      <c r="AC176" s="612"/>
      <c r="AD176" s="614"/>
      <c r="AE176" s="614"/>
      <c r="AF176" s="616"/>
      <c r="AG176" s="19"/>
      <c r="AH176" s="19"/>
      <c r="AI176" s="19"/>
      <c r="AJ176" s="4"/>
      <c r="AK176" s="4"/>
      <c r="AL176" s="4"/>
      <c r="AM176" s="4"/>
      <c r="AN176" s="4"/>
      <c r="AO176" s="4"/>
      <c r="AP176" s="4"/>
      <c r="AQ176" s="4"/>
      <c r="AR176" s="4"/>
      <c r="AS176" s="4"/>
      <c r="AT176" s="4"/>
      <c r="BN176" s="4"/>
      <c r="BO176" s="4"/>
      <c r="BP176" s="4"/>
      <c r="BQ176" s="4"/>
      <c r="BR176" s="4"/>
      <c r="BS176" s="4"/>
      <c r="BT176" s="4"/>
      <c r="BU176" s="4"/>
      <c r="BV176" s="4"/>
      <c r="BW176" s="4"/>
      <c r="BX176" s="4"/>
      <c r="BY176" s="4"/>
      <c r="BZ176" s="4"/>
      <c r="CA176" s="4"/>
      <c r="CB176" s="4"/>
      <c r="CC176" s="4"/>
      <c r="CD176" s="4"/>
      <c r="CE176" s="4"/>
    </row>
    <row r="177" spans="4:83" ht="15" customHeight="1">
      <c r="D177" s="617" t="s">
        <v>92</v>
      </c>
      <c r="E177" s="617"/>
      <c r="F177" s="617"/>
      <c r="G177" s="619" t="s">
        <v>175</v>
      </c>
      <c r="H177" s="620"/>
      <c r="I177" s="620"/>
      <c r="J177" s="620"/>
      <c r="K177" s="620"/>
      <c r="L177" s="620"/>
      <c r="M177" s="620"/>
      <c r="N177" s="620"/>
      <c r="O177" s="620"/>
      <c r="P177" s="620"/>
      <c r="Q177" s="620"/>
      <c r="R177" s="620"/>
      <c r="S177" s="620"/>
      <c r="T177" s="620"/>
      <c r="U177" s="620"/>
      <c r="V177" s="620"/>
      <c r="W177" s="620"/>
      <c r="X177" s="620"/>
      <c r="Y177" s="621"/>
      <c r="Z177" s="215">
        <f>AR42</f>
        <v>0.5</v>
      </c>
      <c r="AA177" s="215"/>
      <c r="AB177" s="215"/>
      <c r="AC177" s="215"/>
      <c r="AD177" s="142" t="s">
        <v>11</v>
      </c>
      <c r="AE177" s="142"/>
      <c r="AF177" s="625" t="s">
        <v>94</v>
      </c>
      <c r="BN177" s="4"/>
      <c r="BO177" s="29"/>
      <c r="BP177" s="29"/>
      <c r="BQ177" s="29"/>
      <c r="BR177" s="29"/>
      <c r="BS177" s="29"/>
      <c r="BT177" s="29"/>
      <c r="BU177" s="29"/>
      <c r="BV177" s="29"/>
      <c r="BW177" s="29"/>
      <c r="BX177" s="29"/>
      <c r="BY177" s="29"/>
      <c r="BZ177" s="29"/>
      <c r="CA177" s="29"/>
      <c r="CB177" s="29"/>
      <c r="CC177" s="29"/>
      <c r="CD177" s="29"/>
      <c r="CE177" s="29"/>
    </row>
    <row r="178" spans="4:83" ht="15" customHeight="1">
      <c r="D178" s="617"/>
      <c r="E178" s="617"/>
      <c r="F178" s="617"/>
      <c r="G178" s="622"/>
      <c r="H178" s="623"/>
      <c r="I178" s="623"/>
      <c r="J178" s="623"/>
      <c r="K178" s="623"/>
      <c r="L178" s="623"/>
      <c r="M178" s="623"/>
      <c r="N178" s="623"/>
      <c r="O178" s="623"/>
      <c r="P178" s="623"/>
      <c r="Q178" s="623"/>
      <c r="R178" s="623"/>
      <c r="S178" s="623"/>
      <c r="T178" s="623"/>
      <c r="U178" s="623"/>
      <c r="V178" s="623"/>
      <c r="W178" s="623"/>
      <c r="X178" s="623"/>
      <c r="Y178" s="624"/>
      <c r="Z178" s="240"/>
      <c r="AA178" s="240"/>
      <c r="AB178" s="240"/>
      <c r="AC178" s="240"/>
      <c r="AD178" s="291"/>
      <c r="AE178" s="291"/>
      <c r="AF178" s="226"/>
      <c r="BN178" s="4"/>
      <c r="BO178" s="37"/>
      <c r="BP178" s="37"/>
      <c r="BQ178" s="37"/>
      <c r="BR178" s="4"/>
      <c r="BS178" s="4"/>
      <c r="BT178" s="4"/>
      <c r="BU178" s="4"/>
      <c r="BV178" s="4"/>
      <c r="BW178" s="4"/>
      <c r="BX178" s="64"/>
      <c r="BY178" s="5"/>
      <c r="BZ178" s="5"/>
      <c r="CA178" s="5"/>
      <c r="CB178" s="5"/>
      <c r="CC178" s="5"/>
      <c r="CD178" s="5"/>
      <c r="CE178" s="5"/>
    </row>
    <row r="179" spans="4:83" ht="15" customHeight="1">
      <c r="D179" s="617"/>
      <c r="E179" s="617"/>
      <c r="F179" s="617"/>
      <c r="G179" s="626" t="s">
        <v>176</v>
      </c>
      <c r="H179" s="627"/>
      <c r="I179" s="627"/>
      <c r="J179" s="627"/>
      <c r="K179" s="627"/>
      <c r="L179" s="627"/>
      <c r="M179" s="627"/>
      <c r="N179" s="627"/>
      <c r="O179" s="627"/>
      <c r="P179" s="627"/>
      <c r="Q179" s="627"/>
      <c r="R179" s="627"/>
      <c r="S179" s="627"/>
      <c r="T179" s="627"/>
      <c r="U179" s="627"/>
      <c r="V179" s="627"/>
      <c r="W179" s="627"/>
      <c r="X179" s="627"/>
      <c r="Y179" s="627"/>
      <c r="Z179" s="240">
        <f>AR44</f>
        <v>1</v>
      </c>
      <c r="AA179" s="240"/>
      <c r="AB179" s="240"/>
      <c r="AC179" s="240"/>
      <c r="AD179" s="291" t="s">
        <v>11</v>
      </c>
      <c r="AE179" s="291"/>
      <c r="AF179" s="226" t="s">
        <v>96</v>
      </c>
      <c r="AH179" s="30"/>
      <c r="AI179" s="30"/>
      <c r="AJ179" s="30"/>
      <c r="AK179" s="13"/>
      <c r="AL179" s="13"/>
      <c r="AM179" s="13"/>
      <c r="AN179" s="13"/>
      <c r="AO179" s="13"/>
      <c r="AP179" s="13"/>
      <c r="AQ179" s="65"/>
      <c r="AR179" s="8"/>
      <c r="AS179" s="8"/>
      <c r="AT179" s="8"/>
      <c r="AU179" s="8"/>
      <c r="AV179" s="8"/>
      <c r="AW179" s="8"/>
      <c r="AX179" s="8"/>
      <c r="BN179" s="4"/>
      <c r="BO179" s="37"/>
      <c r="BP179" s="37"/>
      <c r="BQ179" s="37"/>
      <c r="BR179" s="4"/>
      <c r="BS179" s="4"/>
      <c r="BT179" s="4"/>
      <c r="BU179" s="4"/>
      <c r="BV179" s="4"/>
      <c r="BW179" s="4"/>
      <c r="BX179" s="64"/>
      <c r="BY179" s="5"/>
      <c r="BZ179" s="5"/>
      <c r="CA179" s="5"/>
      <c r="CB179" s="5"/>
      <c r="CC179" s="5"/>
      <c r="CD179" s="5"/>
      <c r="CE179" s="5"/>
    </row>
    <row r="180" spans="4:83" ht="15" customHeight="1" thickBot="1">
      <c r="D180" s="618"/>
      <c r="E180" s="618"/>
      <c r="F180" s="618"/>
      <c r="G180" s="628"/>
      <c r="H180" s="628"/>
      <c r="I180" s="628"/>
      <c r="J180" s="628"/>
      <c r="K180" s="628"/>
      <c r="L180" s="628"/>
      <c r="M180" s="628"/>
      <c r="N180" s="628"/>
      <c r="O180" s="628"/>
      <c r="P180" s="628"/>
      <c r="Q180" s="628"/>
      <c r="R180" s="628"/>
      <c r="S180" s="628"/>
      <c r="T180" s="628"/>
      <c r="U180" s="628"/>
      <c r="V180" s="628"/>
      <c r="W180" s="628"/>
      <c r="X180" s="628"/>
      <c r="Y180" s="628"/>
      <c r="Z180" s="214"/>
      <c r="AA180" s="214"/>
      <c r="AB180" s="214"/>
      <c r="AC180" s="214"/>
      <c r="AD180" s="135"/>
      <c r="AE180" s="135"/>
      <c r="AF180" s="295"/>
      <c r="AH180" s="30"/>
      <c r="AI180" s="30"/>
      <c r="AJ180" s="30"/>
      <c r="AK180" s="13"/>
      <c r="AL180" s="13"/>
      <c r="AM180" s="13"/>
      <c r="AN180" s="13"/>
      <c r="AO180" s="13"/>
      <c r="AP180" s="13"/>
      <c r="AQ180" s="65"/>
      <c r="AR180" s="8"/>
      <c r="AS180" s="8"/>
      <c r="AT180" s="8"/>
      <c r="AU180" s="8"/>
      <c r="AV180" s="8"/>
      <c r="AW180" s="8"/>
      <c r="AX180" s="8"/>
    </row>
    <row r="181" spans="4:83" ht="15" customHeight="1">
      <c r="D181" s="645" t="s">
        <v>177</v>
      </c>
      <c r="E181" s="646"/>
      <c r="F181" s="646"/>
      <c r="G181" s="646"/>
      <c r="H181" s="646"/>
      <c r="I181" s="646"/>
      <c r="J181" s="646"/>
      <c r="K181" s="646"/>
      <c r="L181" s="646"/>
      <c r="M181" s="646"/>
      <c r="N181" s="646"/>
      <c r="O181" s="646"/>
      <c r="P181" s="646"/>
      <c r="Q181" s="646"/>
      <c r="R181" s="646"/>
      <c r="S181" s="646"/>
      <c r="T181" s="646"/>
      <c r="U181" s="646"/>
      <c r="V181" s="646"/>
      <c r="W181" s="646"/>
      <c r="X181" s="646"/>
      <c r="Y181" s="646"/>
      <c r="Z181" s="635">
        <f>Z175+Z177+Z179</f>
        <v>7</v>
      </c>
      <c r="AA181" s="635"/>
      <c r="AB181" s="635"/>
      <c r="AC181" s="635"/>
      <c r="AD181" s="613" t="s">
        <v>11</v>
      </c>
      <c r="AE181" s="613"/>
      <c r="AF181" s="615" t="s">
        <v>178</v>
      </c>
      <c r="AH181" s="30"/>
      <c r="AI181" s="30"/>
      <c r="AJ181" s="30"/>
      <c r="AK181" s="13"/>
      <c r="AL181" s="13"/>
      <c r="AM181" s="13"/>
      <c r="AN181" s="13"/>
      <c r="AO181" s="13"/>
      <c r="AP181" s="13"/>
      <c r="AQ181" s="65"/>
      <c r="AR181" s="8"/>
      <c r="AS181" s="8"/>
      <c r="AT181" s="8"/>
      <c r="AU181" s="8"/>
      <c r="AV181" s="8"/>
      <c r="AW181" s="8"/>
      <c r="AX181" s="8"/>
    </row>
    <row r="182" spans="4:83" ht="15" customHeight="1" thickBot="1">
      <c r="D182" s="647"/>
      <c r="E182" s="648"/>
      <c r="F182" s="648"/>
      <c r="G182" s="648"/>
      <c r="H182" s="648"/>
      <c r="I182" s="648"/>
      <c r="J182" s="648"/>
      <c r="K182" s="648"/>
      <c r="L182" s="648"/>
      <c r="M182" s="648"/>
      <c r="N182" s="648"/>
      <c r="O182" s="648"/>
      <c r="P182" s="648"/>
      <c r="Q182" s="648"/>
      <c r="R182" s="648"/>
      <c r="S182" s="648"/>
      <c r="T182" s="648"/>
      <c r="U182" s="648"/>
      <c r="V182" s="648"/>
      <c r="W182" s="648"/>
      <c r="X182" s="648"/>
      <c r="Y182" s="648"/>
      <c r="Z182" s="304"/>
      <c r="AA182" s="304"/>
      <c r="AB182" s="304"/>
      <c r="AC182" s="304"/>
      <c r="AD182" s="614"/>
      <c r="AE182" s="614"/>
      <c r="AF182" s="616"/>
      <c r="AH182" s="30"/>
      <c r="AI182" s="30"/>
      <c r="AJ182" s="30"/>
      <c r="AK182" s="13"/>
      <c r="AL182" s="13"/>
      <c r="AM182" s="13"/>
      <c r="AN182" s="13"/>
      <c r="AO182" s="13"/>
      <c r="AP182" s="13"/>
      <c r="AQ182" s="65"/>
      <c r="AR182" s="8"/>
      <c r="AS182" s="8"/>
      <c r="AT182" s="8"/>
      <c r="AU182" s="8"/>
      <c r="AV182" s="8"/>
      <c r="AW182" s="8"/>
      <c r="AX182" s="8"/>
    </row>
    <row r="183" spans="4:83" ht="27" customHeight="1">
      <c r="D183" s="641" t="s">
        <v>179</v>
      </c>
      <c r="E183" s="641"/>
      <c r="F183" s="641"/>
      <c r="G183" s="641"/>
      <c r="H183" s="641"/>
      <c r="I183" s="641"/>
      <c r="J183" s="641"/>
      <c r="K183" s="641"/>
      <c r="L183" s="641"/>
      <c r="M183" s="641"/>
      <c r="N183" s="641"/>
      <c r="O183" s="641"/>
      <c r="P183" s="641"/>
      <c r="Q183" s="641"/>
      <c r="R183" s="641"/>
      <c r="S183" s="641"/>
      <c r="T183" s="641"/>
      <c r="U183" s="641"/>
      <c r="V183" s="641"/>
      <c r="W183" s="641"/>
      <c r="X183" s="641"/>
      <c r="Y183" s="641"/>
      <c r="Z183" s="641"/>
      <c r="AA183" s="641"/>
      <c r="AB183" s="641"/>
      <c r="AC183" s="641"/>
      <c r="AD183" s="641"/>
      <c r="AE183" s="641"/>
      <c r="AF183" s="641"/>
      <c r="AG183" s="641"/>
      <c r="AH183" s="641"/>
      <c r="AI183" s="641"/>
      <c r="AJ183" s="641"/>
      <c r="AK183" s="641"/>
      <c r="AL183" s="641"/>
      <c r="AM183" s="641"/>
      <c r="AN183" s="641"/>
      <c r="AO183" s="641"/>
      <c r="AP183" s="641"/>
      <c r="AQ183" s="641"/>
      <c r="AR183" s="641"/>
      <c r="AS183" s="641"/>
      <c r="AT183" s="641"/>
      <c r="AU183" s="641"/>
      <c r="AV183" s="641"/>
      <c r="AW183" s="641"/>
      <c r="AX183" s="641"/>
      <c r="AY183" s="641"/>
      <c r="AZ183" s="641"/>
      <c r="BA183" s="641"/>
      <c r="BB183" s="641"/>
      <c r="BC183" s="641"/>
      <c r="BD183" s="641"/>
      <c r="BE183" s="641"/>
      <c r="BF183" s="641"/>
    </row>
    <row r="184" spans="4:83" ht="27" customHeight="1">
      <c r="D184" s="642" t="s">
        <v>180</v>
      </c>
      <c r="E184" s="642"/>
      <c r="F184" s="642"/>
      <c r="G184" s="642"/>
      <c r="H184" s="642"/>
      <c r="I184" s="642"/>
      <c r="J184" s="642"/>
      <c r="K184" s="642"/>
      <c r="L184" s="642"/>
      <c r="M184" s="642"/>
      <c r="N184" s="642"/>
      <c r="O184" s="642"/>
      <c r="P184" s="642"/>
      <c r="Q184" s="642"/>
      <c r="R184" s="642"/>
      <c r="S184" s="642"/>
      <c r="T184" s="642"/>
      <c r="U184" s="642"/>
      <c r="V184" s="642"/>
      <c r="W184" s="642"/>
      <c r="X184" s="642"/>
      <c r="Y184" s="642"/>
      <c r="Z184" s="642"/>
      <c r="AA184" s="642"/>
      <c r="AB184" s="642"/>
      <c r="AC184" s="642"/>
      <c r="AD184" s="642"/>
      <c r="AE184" s="642"/>
      <c r="AF184" s="642"/>
      <c r="AG184" s="642"/>
      <c r="AH184" s="642"/>
      <c r="AI184" s="642"/>
      <c r="AJ184" s="642"/>
      <c r="AK184" s="642"/>
      <c r="AL184" s="642"/>
      <c r="AM184" s="642"/>
      <c r="AN184" s="642"/>
      <c r="AO184" s="642"/>
      <c r="AP184" s="642"/>
      <c r="AQ184" s="642"/>
      <c r="AR184" s="642"/>
      <c r="AS184" s="642"/>
      <c r="AT184" s="642"/>
      <c r="AU184" s="642"/>
      <c r="AV184" s="642"/>
      <c r="AW184" s="642"/>
      <c r="AX184" s="642"/>
      <c r="AY184" s="642"/>
      <c r="AZ184" s="642"/>
      <c r="BA184" s="642"/>
      <c r="BB184" s="642"/>
      <c r="BC184" s="642"/>
      <c r="BD184" s="642"/>
      <c r="BE184" s="642"/>
      <c r="BF184" s="642"/>
    </row>
    <row r="185" spans="4:83" ht="27" customHeight="1">
      <c r="D185" s="643" t="s">
        <v>181</v>
      </c>
      <c r="E185" s="643"/>
      <c r="F185" s="643"/>
      <c r="G185" s="643"/>
      <c r="H185" s="643"/>
      <c r="I185" s="643"/>
      <c r="J185" s="643"/>
      <c r="K185" s="643"/>
      <c r="L185" s="643"/>
      <c r="M185" s="643"/>
      <c r="N185" s="643"/>
      <c r="O185" s="643"/>
      <c r="P185" s="643"/>
      <c r="Q185" s="643"/>
      <c r="R185" s="643"/>
      <c r="S185" s="643"/>
      <c r="T185" s="643"/>
      <c r="U185" s="643"/>
      <c r="V185" s="643"/>
      <c r="W185" s="643"/>
      <c r="X185" s="643"/>
      <c r="Y185" s="643"/>
      <c r="Z185" s="643"/>
      <c r="AA185" s="643"/>
      <c r="AB185" s="643"/>
      <c r="AC185" s="643"/>
      <c r="AD185" s="643"/>
      <c r="AE185" s="643"/>
      <c r="AF185" s="643"/>
      <c r="AG185" s="643"/>
      <c r="AH185" s="643"/>
      <c r="AI185" s="643"/>
      <c r="AJ185" s="643"/>
      <c r="AK185" s="643"/>
      <c r="AL185" s="643"/>
      <c r="AM185" s="643"/>
      <c r="AN185" s="643"/>
      <c r="AO185" s="643"/>
      <c r="AP185" s="643"/>
      <c r="AQ185" s="643"/>
      <c r="AR185" s="643"/>
      <c r="AS185" s="643"/>
      <c r="AT185" s="643"/>
      <c r="AU185" s="643"/>
      <c r="AV185" s="643"/>
      <c r="AW185" s="643"/>
      <c r="AX185" s="643"/>
      <c r="AY185" s="643"/>
      <c r="AZ185" s="643"/>
      <c r="BA185" s="643"/>
      <c r="BB185" s="643"/>
      <c r="BC185" s="643"/>
      <c r="BD185" s="643"/>
      <c r="BE185" s="643"/>
      <c r="BF185" s="643"/>
    </row>
    <row r="186" spans="4:83" ht="15" customHeight="1">
      <c r="D186" s="644" t="s">
        <v>182</v>
      </c>
      <c r="E186" s="644"/>
      <c r="F186" s="644"/>
      <c r="G186" s="644"/>
      <c r="H186" s="644"/>
      <c r="I186" s="644"/>
      <c r="J186" s="644"/>
      <c r="K186" s="644"/>
      <c r="L186" s="644"/>
      <c r="M186" s="644"/>
      <c r="N186" s="644"/>
      <c r="O186" s="644"/>
      <c r="P186" s="644"/>
      <c r="Q186" s="644"/>
      <c r="R186" s="644"/>
      <c r="S186" s="644"/>
      <c r="T186" s="644"/>
      <c r="U186" s="644"/>
      <c r="V186" s="644"/>
      <c r="W186" s="644"/>
      <c r="X186" s="644"/>
      <c r="Y186" s="644"/>
      <c r="Z186" s="644"/>
      <c r="AA186" s="644"/>
      <c r="AB186" s="644"/>
      <c r="AC186" s="644"/>
      <c r="AD186" s="644"/>
      <c r="AE186" s="644"/>
      <c r="AF186" s="644"/>
      <c r="AG186" s="644"/>
      <c r="AH186" s="644"/>
      <c r="AI186" s="644"/>
      <c r="AJ186" s="644"/>
      <c r="AK186" s="644"/>
      <c r="AL186" s="644"/>
      <c r="AM186" s="644"/>
      <c r="AN186" s="644"/>
      <c r="AO186" s="644"/>
      <c r="AP186" s="644"/>
      <c r="AQ186" s="644"/>
      <c r="AR186" s="644"/>
      <c r="AS186" s="644"/>
      <c r="AT186" s="644"/>
      <c r="AU186" s="644"/>
      <c r="AV186" s="644"/>
      <c r="AW186" s="644"/>
      <c r="AX186" s="644"/>
      <c r="AY186" s="644"/>
      <c r="AZ186" s="644"/>
      <c r="BA186" s="644"/>
      <c r="BB186" s="644"/>
      <c r="BC186" s="644"/>
      <c r="BD186" s="644"/>
      <c r="BE186" s="644"/>
      <c r="BF186" s="644"/>
    </row>
    <row r="187" spans="4:83" ht="15" customHeight="1"/>
    <row r="188" spans="4:83" ht="15" customHeight="1"/>
    <row r="189" spans="4:83" ht="15" customHeight="1"/>
    <row r="190" spans="4:83" ht="15" customHeight="1"/>
    <row r="191" spans="4:83" ht="15" customHeight="1"/>
    <row r="192" spans="4:83"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sheetData>
  <sheetProtection formatCells="0" formatRows="0" insertRows="0" selectLockedCells="1"/>
  <mergeCells count="404">
    <mergeCell ref="D183:BF183"/>
    <mergeCell ref="D184:BF184"/>
    <mergeCell ref="D185:BF185"/>
    <mergeCell ref="D186:BF186"/>
    <mergeCell ref="Z179:AC180"/>
    <mergeCell ref="AD179:AE180"/>
    <mergeCell ref="AF179:AF180"/>
    <mergeCell ref="D181:Y182"/>
    <mergeCell ref="Z181:AC182"/>
    <mergeCell ref="AD181:AE182"/>
    <mergeCell ref="AF181:AF182"/>
    <mergeCell ref="G175:Y176"/>
    <mergeCell ref="Z175:AC176"/>
    <mergeCell ref="AD175:AE176"/>
    <mergeCell ref="AF175:AF176"/>
    <mergeCell ref="D177:F180"/>
    <mergeCell ref="G177:Y178"/>
    <mergeCell ref="Z177:AC178"/>
    <mergeCell ref="AD177:AE178"/>
    <mergeCell ref="AF177:AF178"/>
    <mergeCell ref="G179:Y180"/>
    <mergeCell ref="D162:F176"/>
    <mergeCell ref="Z171:AC172"/>
    <mergeCell ref="AD171:AE172"/>
    <mergeCell ref="AF171:AF172"/>
    <mergeCell ref="G173:Y174"/>
    <mergeCell ref="Z173:AC174"/>
    <mergeCell ref="AD173:AE174"/>
    <mergeCell ref="AF173:AF174"/>
    <mergeCell ref="N170:Q170"/>
    <mergeCell ref="R170:S170"/>
    <mergeCell ref="AG168:AJ170"/>
    <mergeCell ref="AK168:AK170"/>
    <mergeCell ref="G171:L172"/>
    <mergeCell ref="M171:Y172"/>
    <mergeCell ref="AL168:AO170"/>
    <mergeCell ref="AP168:AP170"/>
    <mergeCell ref="AQ168:AX170"/>
    <mergeCell ref="AY168:BF170"/>
    <mergeCell ref="AY165:BF167"/>
    <mergeCell ref="N167:Q167"/>
    <mergeCell ref="R167:S167"/>
    <mergeCell ref="G168:L170"/>
    <mergeCell ref="M168:R169"/>
    <mergeCell ref="S168:S169"/>
    <mergeCell ref="T168:Y170"/>
    <mergeCell ref="Z168:AC170"/>
    <mergeCell ref="AD168:AE170"/>
    <mergeCell ref="AF168:AF170"/>
    <mergeCell ref="AF165:AF167"/>
    <mergeCell ref="AG165:AJ167"/>
    <mergeCell ref="AK165:AK167"/>
    <mergeCell ref="AL165:AO167"/>
    <mergeCell ref="AP165:AP167"/>
    <mergeCell ref="AQ165:AX167"/>
    <mergeCell ref="AQ162:AX164"/>
    <mergeCell ref="AY162:BF164"/>
    <mergeCell ref="N164:Q164"/>
    <mergeCell ref="R164:S164"/>
    <mergeCell ref="G165:L167"/>
    <mergeCell ref="M165:R166"/>
    <mergeCell ref="S165:S166"/>
    <mergeCell ref="T165:Y167"/>
    <mergeCell ref="Z165:AC167"/>
    <mergeCell ref="AD165:AE167"/>
    <mergeCell ref="AD162:AE164"/>
    <mergeCell ref="AF162:AF164"/>
    <mergeCell ref="AG162:AJ164"/>
    <mergeCell ref="AK162:AK164"/>
    <mergeCell ref="AL162:AO164"/>
    <mergeCell ref="AP162:AP164"/>
    <mergeCell ref="G162:L164"/>
    <mergeCell ref="M162:R163"/>
    <mergeCell ref="S162:S163"/>
    <mergeCell ref="T162:Y164"/>
    <mergeCell ref="Z162:AC164"/>
    <mergeCell ref="D147:BF147"/>
    <mergeCell ref="D148:BF149"/>
    <mergeCell ref="D157:F161"/>
    <mergeCell ref="G157:L161"/>
    <mergeCell ref="M157:S161"/>
    <mergeCell ref="T157:AF161"/>
    <mergeCell ref="AG157:AK161"/>
    <mergeCell ref="AL157:AP161"/>
    <mergeCell ref="AQ157:AX161"/>
    <mergeCell ref="AY157:BF161"/>
    <mergeCell ref="D143:Q146"/>
    <mergeCell ref="R143:AF145"/>
    <mergeCell ref="AG143:AM146"/>
    <mergeCell ref="AN143:AS146"/>
    <mergeCell ref="AT143:AY146"/>
    <mergeCell ref="AZ143:BE146"/>
    <mergeCell ref="R146:AF146"/>
    <mergeCell ref="BD133:BE135"/>
    <mergeCell ref="D136:BE136"/>
    <mergeCell ref="D140:Q142"/>
    <mergeCell ref="R140:AF142"/>
    <mergeCell ref="AG140:AM142"/>
    <mergeCell ref="AN140:AS142"/>
    <mergeCell ref="AT140:AY142"/>
    <mergeCell ref="AZ140:BE142"/>
    <mergeCell ref="D133:Z135"/>
    <mergeCell ref="AA133:AF135"/>
    <mergeCell ref="AG133:AK135"/>
    <mergeCell ref="AL133:AM135"/>
    <mergeCell ref="AN133:AY135"/>
    <mergeCell ref="AZ133:BC135"/>
    <mergeCell ref="D130:I130"/>
    <mergeCell ref="J130:Z131"/>
    <mergeCell ref="AA130:AF132"/>
    <mergeCell ref="AG130:AM132"/>
    <mergeCell ref="AN130:AT132"/>
    <mergeCell ref="AU130:BE132"/>
    <mergeCell ref="D131:I131"/>
    <mergeCell ref="D132:I132"/>
    <mergeCell ref="J132:Z132"/>
    <mergeCell ref="D127:I127"/>
    <mergeCell ref="J127:Z128"/>
    <mergeCell ref="AA127:AF129"/>
    <mergeCell ref="AG127:AM129"/>
    <mergeCell ref="AN127:AT129"/>
    <mergeCell ref="AU127:BE129"/>
    <mergeCell ref="D128:I128"/>
    <mergeCell ref="D129:I129"/>
    <mergeCell ref="J129:Z129"/>
    <mergeCell ref="D124:I124"/>
    <mergeCell ref="J124:Z125"/>
    <mergeCell ref="AA124:AF126"/>
    <mergeCell ref="AG124:AM126"/>
    <mergeCell ref="AN124:AT126"/>
    <mergeCell ref="AU124:BE126"/>
    <mergeCell ref="D125:I125"/>
    <mergeCell ref="D126:I126"/>
    <mergeCell ref="J126:Z126"/>
    <mergeCell ref="D121:I123"/>
    <mergeCell ref="J121:Z123"/>
    <mergeCell ref="AA121:AF123"/>
    <mergeCell ref="AG121:AM123"/>
    <mergeCell ref="AN121:AT123"/>
    <mergeCell ref="AU121:BE123"/>
    <mergeCell ref="BC111:BF113"/>
    <mergeCell ref="N113:AA113"/>
    <mergeCell ref="AO113:BB113"/>
    <mergeCell ref="D114:AN116"/>
    <mergeCell ref="AO114:AV116"/>
    <mergeCell ref="AW114:BB116"/>
    <mergeCell ref="BC114:BF116"/>
    <mergeCell ref="AO110:BB110"/>
    <mergeCell ref="D111:M113"/>
    <mergeCell ref="N111:AA112"/>
    <mergeCell ref="AB111:AE113"/>
    <mergeCell ref="AF111:AN113"/>
    <mergeCell ref="AO111:BB112"/>
    <mergeCell ref="BC105:BF107"/>
    <mergeCell ref="N107:AA107"/>
    <mergeCell ref="AO107:BB107"/>
    <mergeCell ref="D108:M110"/>
    <mergeCell ref="N108:AA109"/>
    <mergeCell ref="AB108:AE110"/>
    <mergeCell ref="AF108:AN110"/>
    <mergeCell ref="AO108:BB109"/>
    <mergeCell ref="BC108:BF110"/>
    <mergeCell ref="N110:AA110"/>
    <mergeCell ref="AO104:BB104"/>
    <mergeCell ref="D105:M107"/>
    <mergeCell ref="N105:AA106"/>
    <mergeCell ref="AB105:AE107"/>
    <mergeCell ref="AF105:AN107"/>
    <mergeCell ref="AO105:BB106"/>
    <mergeCell ref="BC99:BF101"/>
    <mergeCell ref="N101:AA101"/>
    <mergeCell ref="AO101:BB101"/>
    <mergeCell ref="D102:M104"/>
    <mergeCell ref="N102:AA103"/>
    <mergeCell ref="AB102:AE104"/>
    <mergeCell ref="AF102:AN104"/>
    <mergeCell ref="AO102:BB103"/>
    <mergeCell ref="BC102:BF104"/>
    <mergeCell ref="N104:AA104"/>
    <mergeCell ref="AB94:AF96"/>
    <mergeCell ref="AG94:AJ96"/>
    <mergeCell ref="AK94:AL96"/>
    <mergeCell ref="AM94:AV96"/>
    <mergeCell ref="AW94:BF96"/>
    <mergeCell ref="D99:M101"/>
    <mergeCell ref="N99:AA100"/>
    <mergeCell ref="AB99:AE101"/>
    <mergeCell ref="AF99:AN101"/>
    <mergeCell ref="AO99:BB100"/>
    <mergeCell ref="N91:AA92"/>
    <mergeCell ref="AB91:AF93"/>
    <mergeCell ref="AG91:AL93"/>
    <mergeCell ref="AM91:AQ93"/>
    <mergeCell ref="AR91:AV93"/>
    <mergeCell ref="AZ91:BF93"/>
    <mergeCell ref="N93:AA93"/>
    <mergeCell ref="N88:AA89"/>
    <mergeCell ref="AB88:AF90"/>
    <mergeCell ref="AG88:AL90"/>
    <mergeCell ref="AM88:AQ90"/>
    <mergeCell ref="AR88:AV90"/>
    <mergeCell ref="AZ88:BF90"/>
    <mergeCell ref="N90:AA90"/>
    <mergeCell ref="N79:AA80"/>
    <mergeCell ref="AB79:AF81"/>
    <mergeCell ref="AG79:AL81"/>
    <mergeCell ref="AM79:AQ81"/>
    <mergeCell ref="AR79:AV81"/>
    <mergeCell ref="AZ79:BF81"/>
    <mergeCell ref="N81:AA81"/>
    <mergeCell ref="N85:AA86"/>
    <mergeCell ref="AB85:AF87"/>
    <mergeCell ref="AG85:AL87"/>
    <mergeCell ref="AM85:AQ87"/>
    <mergeCell ref="AR85:AV87"/>
    <mergeCell ref="AZ85:BF87"/>
    <mergeCell ref="N87:AA87"/>
    <mergeCell ref="N82:AA83"/>
    <mergeCell ref="AB82:AF84"/>
    <mergeCell ref="AG82:AL84"/>
    <mergeCell ref="AM82:AQ84"/>
    <mergeCell ref="AR82:AV84"/>
    <mergeCell ref="AZ82:BF84"/>
    <mergeCell ref="N84:AA84"/>
    <mergeCell ref="D72:BE72"/>
    <mergeCell ref="C75:BE75"/>
    <mergeCell ref="D76:M78"/>
    <mergeCell ref="N76:AA77"/>
    <mergeCell ref="AB76:AF78"/>
    <mergeCell ref="AG76:AL78"/>
    <mergeCell ref="AM76:AQ78"/>
    <mergeCell ref="AR76:AV78"/>
    <mergeCell ref="AW76:BF77"/>
    <mergeCell ref="N78:AA78"/>
    <mergeCell ref="AW78:AY78"/>
    <mergeCell ref="AZ78:BF78"/>
    <mergeCell ref="D70:L70"/>
    <mergeCell ref="M70:X70"/>
    <mergeCell ref="Y70:AI70"/>
    <mergeCell ref="AJ70:BE70"/>
    <mergeCell ref="D71:L71"/>
    <mergeCell ref="M71:X71"/>
    <mergeCell ref="Y71:AI71"/>
    <mergeCell ref="AJ71:BE71"/>
    <mergeCell ref="M66:AF66"/>
    <mergeCell ref="D67:L67"/>
    <mergeCell ref="M67:AF68"/>
    <mergeCell ref="AG67:AN69"/>
    <mergeCell ref="AO67:AU69"/>
    <mergeCell ref="AV67:BE69"/>
    <mergeCell ref="D68:L68"/>
    <mergeCell ref="D69:L69"/>
    <mergeCell ref="M69:AF69"/>
    <mergeCell ref="B53:BF53"/>
    <mergeCell ref="B54:BG54"/>
    <mergeCell ref="B56:BF57"/>
    <mergeCell ref="B58:BG59"/>
    <mergeCell ref="B60:BC60"/>
    <mergeCell ref="D64:L66"/>
    <mergeCell ref="M64:AF65"/>
    <mergeCell ref="AG64:AN66"/>
    <mergeCell ref="AO64:AU66"/>
    <mergeCell ref="AV64:BE66"/>
    <mergeCell ref="B46:AF47"/>
    <mergeCell ref="AR46:AU47"/>
    <mergeCell ref="AV46:AW47"/>
    <mergeCell ref="AX46:AX47"/>
    <mergeCell ref="B51:BF51"/>
    <mergeCell ref="B52:BF52"/>
    <mergeCell ref="B42:C45"/>
    <mergeCell ref="D42:AF43"/>
    <mergeCell ref="AR42:AU43"/>
    <mergeCell ref="AV42:AW43"/>
    <mergeCell ref="AX42:AX43"/>
    <mergeCell ref="D44:AF45"/>
    <mergeCell ref="AR44:AU45"/>
    <mergeCell ref="AV44:AW45"/>
    <mergeCell ref="AX44:AX45"/>
    <mergeCell ref="D38:AF39"/>
    <mergeCell ref="AR38:AU39"/>
    <mergeCell ref="AV38:AW39"/>
    <mergeCell ref="AX38:AX39"/>
    <mergeCell ref="D40:AF41"/>
    <mergeCell ref="AR40:AU41"/>
    <mergeCell ref="AV40:AW41"/>
    <mergeCell ref="AX40:AX41"/>
    <mergeCell ref="AR34:AU35"/>
    <mergeCell ref="AV34:AW35"/>
    <mergeCell ref="AX34:AX35"/>
    <mergeCell ref="D36:I37"/>
    <mergeCell ref="J36:AQ37"/>
    <mergeCell ref="AR36:AU37"/>
    <mergeCell ref="AV36:AW37"/>
    <mergeCell ref="AX36:AX37"/>
    <mergeCell ref="W34:W35"/>
    <mergeCell ref="X34:Z35"/>
    <mergeCell ref="AA34:AB35"/>
    <mergeCell ref="AC34:AC35"/>
    <mergeCell ref="AD34:AJ35"/>
    <mergeCell ref="AK34:AQ35"/>
    <mergeCell ref="AD30:AJ31"/>
    <mergeCell ref="AK30:AQ31"/>
    <mergeCell ref="AR30:AU31"/>
    <mergeCell ref="AD32:AJ33"/>
    <mergeCell ref="AK32:AQ33"/>
    <mergeCell ref="AR32:AU33"/>
    <mergeCell ref="AV32:AW33"/>
    <mergeCell ref="AX32:AX33"/>
    <mergeCell ref="D34:I35"/>
    <mergeCell ref="J34:N35"/>
    <mergeCell ref="O34:O35"/>
    <mergeCell ref="P34:S35"/>
    <mergeCell ref="T34:V35"/>
    <mergeCell ref="M32:O33"/>
    <mergeCell ref="P32:S33"/>
    <mergeCell ref="T32:V33"/>
    <mergeCell ref="W32:W33"/>
    <mergeCell ref="X32:Z33"/>
    <mergeCell ref="AA32:AB33"/>
    <mergeCell ref="AC32:AC33"/>
    <mergeCell ref="X30:Z31"/>
    <mergeCell ref="AA30:AB31"/>
    <mergeCell ref="AC30:AC31"/>
    <mergeCell ref="B28:C41"/>
    <mergeCell ref="D28:I29"/>
    <mergeCell ref="J28:N29"/>
    <mergeCell ref="O28:O29"/>
    <mergeCell ref="P28:S29"/>
    <mergeCell ref="AK28:AQ29"/>
    <mergeCell ref="AR28:AU29"/>
    <mergeCell ref="AV28:AW29"/>
    <mergeCell ref="AX28:AX29"/>
    <mergeCell ref="D30:I31"/>
    <mergeCell ref="J30:N31"/>
    <mergeCell ref="O30:O31"/>
    <mergeCell ref="P30:S31"/>
    <mergeCell ref="T30:V31"/>
    <mergeCell ref="W30:W31"/>
    <mergeCell ref="T28:V29"/>
    <mergeCell ref="W28:W29"/>
    <mergeCell ref="X28:Z29"/>
    <mergeCell ref="AA28:AB29"/>
    <mergeCell ref="AC28:AC29"/>
    <mergeCell ref="AD28:AJ29"/>
    <mergeCell ref="AV30:AW31"/>
    <mergeCell ref="AX30:AX31"/>
    <mergeCell ref="D32:L33"/>
    <mergeCell ref="A23:AR23"/>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A18:L18"/>
    <mergeCell ref="N18:AK18"/>
    <mergeCell ref="BL19:DR20"/>
    <mergeCell ref="AS20:AW22"/>
    <mergeCell ref="AX20:BC22"/>
    <mergeCell ref="BD21:BG22"/>
    <mergeCell ref="AL15:AQ17"/>
    <mergeCell ref="AR15:AW15"/>
    <mergeCell ref="AX15:AY16"/>
    <mergeCell ref="AR16:AW17"/>
    <mergeCell ref="K17:L17"/>
    <mergeCell ref="X17:Y17"/>
    <mergeCell ref="AJ17:AK17"/>
    <mergeCell ref="AX17:AY17"/>
    <mergeCell ref="A15:F17"/>
    <mergeCell ref="G15:J17"/>
    <mergeCell ref="K15:L16"/>
    <mergeCell ref="N15:S17"/>
    <mergeCell ref="T15:W17"/>
    <mergeCell ref="X15:Y16"/>
    <mergeCell ref="Z15:AE17"/>
    <mergeCell ref="AF15:AI17"/>
    <mergeCell ref="AJ15:AK16"/>
    <mergeCell ref="A9:BF9"/>
    <mergeCell ref="A10:BG10"/>
    <mergeCell ref="Y3:AC4"/>
    <mergeCell ref="AD3:AQ4"/>
    <mergeCell ref="AR3:AW3"/>
    <mergeCell ref="AX3:BG3"/>
    <mergeCell ref="AR4:AW4"/>
    <mergeCell ref="AX4:BG4"/>
    <mergeCell ref="A11:BG11"/>
    <mergeCell ref="BB1:BG1"/>
    <mergeCell ref="Y2:AC2"/>
    <mergeCell ref="AD2:AQ2"/>
    <mergeCell ref="AR2:AW2"/>
    <mergeCell ref="AX2:BD2"/>
    <mergeCell ref="BE2:BG2"/>
    <mergeCell ref="F5:M7"/>
    <mergeCell ref="R5:V7"/>
    <mergeCell ref="N6:Q7"/>
    <mergeCell ref="W6:AT7"/>
  </mergeCells>
  <phoneticPr fontId="3"/>
  <conditionalFormatting sqref="AF105:AK113 AG79 D105:I113 D79 D67:L69 BB1 D82:I93 D102 AF102 AG82 AG85 AG91">
    <cfRule type="expression" dxfId="12" priority="13" stopIfTrue="1">
      <formula>"sum"</formula>
    </cfRule>
  </conditionalFormatting>
  <conditionalFormatting sqref="A12:IV12">
    <cfRule type="expression" dxfId="11" priority="12" stopIfTrue="1">
      <formula>"sum"</formula>
    </cfRule>
  </conditionalFormatting>
  <conditionalFormatting sqref="A9:IV9">
    <cfRule type="expression" dxfId="10" priority="11" stopIfTrue="1">
      <formula>"sum"</formula>
    </cfRule>
  </conditionalFormatting>
  <conditionalFormatting sqref="A11 BL11:IV11">
    <cfRule type="expression" dxfId="9" priority="10" stopIfTrue="1">
      <formula>"sum"</formula>
    </cfRule>
  </conditionalFormatting>
  <conditionalFormatting sqref="M71:X71">
    <cfRule type="expression" dxfId="8" priority="9" stopIfTrue="1">
      <formula>"sum"</formula>
    </cfRule>
  </conditionalFormatting>
  <conditionalFormatting sqref="BL54:IV54">
    <cfRule type="expression" dxfId="7" priority="8" stopIfTrue="1">
      <formula>"sum"</formula>
    </cfRule>
  </conditionalFormatting>
  <conditionalFormatting sqref="P24">
    <cfRule type="expression" dxfId="6" priority="7" stopIfTrue="1">
      <formula>"sum"</formula>
    </cfRule>
  </conditionalFormatting>
  <conditionalFormatting sqref="P27 T27 W27">
    <cfRule type="expression" dxfId="5" priority="6" stopIfTrue="1">
      <formula>"sum"</formula>
    </cfRule>
  </conditionalFormatting>
  <conditionalFormatting sqref="X27">
    <cfRule type="expression" dxfId="4" priority="5" stopIfTrue="1">
      <formula>"sum"</formula>
    </cfRule>
  </conditionalFormatting>
  <conditionalFormatting sqref="AG67:AM69">
    <cfRule type="expression" dxfId="3" priority="4" stopIfTrue="1">
      <formula>"sum"</formula>
    </cfRule>
  </conditionalFormatting>
  <conditionalFormatting sqref="AG124 AG127 AG130">
    <cfRule type="expression" dxfId="2" priority="3" stopIfTrue="1">
      <formula>"sum"</formula>
    </cfRule>
  </conditionalFormatting>
  <conditionalFormatting sqref="AG143">
    <cfRule type="expression" dxfId="1" priority="2" stopIfTrue="1">
      <formula>"sum"</formula>
    </cfRule>
  </conditionalFormatting>
  <conditionalFormatting sqref="AG88">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7" orientation="portrait" r:id="rId1"/>
  <headerFooter alignWithMargins="0"/>
  <rowBreaks count="2" manualBreakCount="2">
    <brk id="72" max="58" man="1"/>
    <brk id="136"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95250</xdr:colOff>
                    <xdr:row>151</xdr:row>
                    <xdr:rowOff>171450</xdr:rowOff>
                  </from>
                  <to>
                    <xdr:col>3</xdr:col>
                    <xdr:colOff>104775</xdr:colOff>
                    <xdr:row>153</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95250</xdr:colOff>
                    <xdr:row>152</xdr:row>
                    <xdr:rowOff>171450</xdr:rowOff>
                  </from>
                  <to>
                    <xdr:col>3</xdr:col>
                    <xdr:colOff>104775</xdr:colOff>
                    <xdr:row>154</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sizeWithCells="1">
                  <from>
                    <xdr:col>3</xdr:col>
                    <xdr:colOff>19050</xdr:colOff>
                    <xdr:row>128</xdr:row>
                    <xdr:rowOff>161925</xdr:rowOff>
                  </from>
                  <to>
                    <xdr:col>8</xdr:col>
                    <xdr:colOff>0</xdr:colOff>
                    <xdr:row>130</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sizeWithCells="1">
                  <from>
                    <xdr:col>3</xdr:col>
                    <xdr:colOff>19050</xdr:colOff>
                    <xdr:row>129</xdr:row>
                    <xdr:rowOff>142875</xdr:rowOff>
                  </from>
                  <to>
                    <xdr:col>8</xdr:col>
                    <xdr:colOff>0</xdr:colOff>
                    <xdr:row>131</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sizeWithCells="1">
                  <from>
                    <xdr:col>3</xdr:col>
                    <xdr:colOff>19050</xdr:colOff>
                    <xdr:row>130</xdr:row>
                    <xdr:rowOff>133350</xdr:rowOff>
                  </from>
                  <to>
                    <xdr:col>8</xdr:col>
                    <xdr:colOff>9525</xdr:colOff>
                    <xdr:row>131</xdr:row>
                    <xdr:rowOff>161925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3</xdr:col>
                    <xdr:colOff>19050</xdr:colOff>
                    <xdr:row>122</xdr:row>
                    <xdr:rowOff>161925</xdr:rowOff>
                  </from>
                  <to>
                    <xdr:col>8</xdr:col>
                    <xdr:colOff>0</xdr:colOff>
                    <xdr:row>124</xdr:row>
                    <xdr:rowOff>9525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3</xdr:col>
                    <xdr:colOff>19050</xdr:colOff>
                    <xdr:row>123</xdr:row>
                    <xdr:rowOff>142875</xdr:rowOff>
                  </from>
                  <to>
                    <xdr:col>8</xdr:col>
                    <xdr:colOff>0</xdr:colOff>
                    <xdr:row>125</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sizeWithCells="1">
                  <from>
                    <xdr:col>3</xdr:col>
                    <xdr:colOff>19050</xdr:colOff>
                    <xdr:row>124</xdr:row>
                    <xdr:rowOff>133350</xdr:rowOff>
                  </from>
                  <to>
                    <xdr:col>8</xdr:col>
                    <xdr:colOff>9525</xdr:colOff>
                    <xdr:row>125</xdr:row>
                    <xdr:rowOff>161925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sizeWithCells="1">
                  <from>
                    <xdr:col>3</xdr:col>
                    <xdr:colOff>19050</xdr:colOff>
                    <xdr:row>125</xdr:row>
                    <xdr:rowOff>161925</xdr:rowOff>
                  </from>
                  <to>
                    <xdr:col>8</xdr:col>
                    <xdr:colOff>0</xdr:colOff>
                    <xdr:row>127</xdr:row>
                    <xdr:rowOff>9525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sizeWithCells="1">
                  <from>
                    <xdr:col>3</xdr:col>
                    <xdr:colOff>19050</xdr:colOff>
                    <xdr:row>126</xdr:row>
                    <xdr:rowOff>142875</xdr:rowOff>
                  </from>
                  <to>
                    <xdr:col>8</xdr:col>
                    <xdr:colOff>0</xdr:colOff>
                    <xdr:row>128</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sizeWithCells="1">
                  <from>
                    <xdr:col>3</xdr:col>
                    <xdr:colOff>19050</xdr:colOff>
                    <xdr:row>127</xdr:row>
                    <xdr:rowOff>133350</xdr:rowOff>
                  </from>
                  <to>
                    <xdr:col>8</xdr:col>
                    <xdr:colOff>9525</xdr:colOff>
                    <xdr:row>128</xdr:row>
                    <xdr:rowOff>161925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66675</xdr:colOff>
                    <xdr:row>117</xdr:row>
                    <xdr:rowOff>180975</xdr:rowOff>
                  </from>
                  <to>
                    <xdr:col>6</xdr:col>
                    <xdr:colOff>0</xdr:colOff>
                    <xdr:row>119</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20</xdr:col>
                    <xdr:colOff>104775</xdr:colOff>
                    <xdr:row>117</xdr:row>
                    <xdr:rowOff>180975</xdr:rowOff>
                  </from>
                  <to>
                    <xdr:col>23</xdr:col>
                    <xdr:colOff>19050</xdr:colOff>
                    <xdr:row>119</xdr:row>
                    <xdr:rowOff>9525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sizeWithCells="1">
                  <from>
                    <xdr:col>4</xdr:col>
                    <xdr:colOff>19050</xdr:colOff>
                    <xdr:row>65</xdr:row>
                    <xdr:rowOff>180975</xdr:rowOff>
                  </from>
                  <to>
                    <xdr:col>11</xdr:col>
                    <xdr:colOff>76200</xdr:colOff>
                    <xdr:row>67</xdr:row>
                    <xdr:rowOff>28575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sizeWithCells="1">
                  <from>
                    <xdr:col>4</xdr:col>
                    <xdr:colOff>19050</xdr:colOff>
                    <xdr:row>66</xdr:row>
                    <xdr:rowOff>142875</xdr:rowOff>
                  </from>
                  <to>
                    <xdr:col>10</xdr:col>
                    <xdr:colOff>85725</xdr:colOff>
                    <xdr:row>68</xdr:row>
                    <xdr:rowOff>28575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sizeWithCells="1">
                  <from>
                    <xdr:col>3</xdr:col>
                    <xdr:colOff>38100</xdr:colOff>
                    <xdr:row>78</xdr:row>
                    <xdr:rowOff>19050</xdr:rowOff>
                  </from>
                  <to>
                    <xdr:col>11</xdr:col>
                    <xdr:colOff>9525</xdr:colOff>
                    <xdr:row>79</xdr:row>
                    <xdr:rowOff>38100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sizeWithCells="1">
                  <from>
                    <xdr:col>3</xdr:col>
                    <xdr:colOff>38100</xdr:colOff>
                    <xdr:row>79</xdr:row>
                    <xdr:rowOff>142875</xdr:rowOff>
                  </from>
                  <to>
                    <xdr:col>12</xdr:col>
                    <xdr:colOff>38100</xdr:colOff>
                    <xdr:row>80</xdr:row>
                    <xdr:rowOff>152400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sizeWithCells="1">
                  <from>
                    <xdr:col>3</xdr:col>
                    <xdr:colOff>38100</xdr:colOff>
                    <xdr:row>78</xdr:row>
                    <xdr:rowOff>171450</xdr:rowOff>
                  </from>
                  <to>
                    <xdr:col>11</xdr:col>
                    <xdr:colOff>9525</xdr:colOff>
                    <xdr:row>80</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sizeWithCells="1">
                  <from>
                    <xdr:col>3</xdr:col>
                    <xdr:colOff>38100</xdr:colOff>
                    <xdr:row>81</xdr:row>
                    <xdr:rowOff>19050</xdr:rowOff>
                  </from>
                  <to>
                    <xdr:col>11</xdr:col>
                    <xdr:colOff>38100</xdr:colOff>
                    <xdr:row>82</xdr:row>
                    <xdr:rowOff>38100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3</xdr:col>
                    <xdr:colOff>38100</xdr:colOff>
                    <xdr:row>82</xdr:row>
                    <xdr:rowOff>142875</xdr:rowOff>
                  </from>
                  <to>
                    <xdr:col>12</xdr:col>
                    <xdr:colOff>76200</xdr:colOff>
                    <xdr:row>83</xdr:row>
                    <xdr:rowOff>152400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3</xdr:col>
                    <xdr:colOff>38100</xdr:colOff>
                    <xdr:row>81</xdr:row>
                    <xdr:rowOff>171450</xdr:rowOff>
                  </from>
                  <to>
                    <xdr:col>11</xdr:col>
                    <xdr:colOff>38100</xdr:colOff>
                    <xdr:row>83</xdr:row>
                    <xdr:rowOff>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3</xdr:col>
                    <xdr:colOff>38100</xdr:colOff>
                    <xdr:row>84</xdr:row>
                    <xdr:rowOff>19050</xdr:rowOff>
                  </from>
                  <to>
                    <xdr:col>11</xdr:col>
                    <xdr:colOff>38100</xdr:colOff>
                    <xdr:row>85</xdr:row>
                    <xdr:rowOff>38100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3</xdr:col>
                    <xdr:colOff>38100</xdr:colOff>
                    <xdr:row>84</xdr:row>
                    <xdr:rowOff>171450</xdr:rowOff>
                  </from>
                  <to>
                    <xdr:col>11</xdr:col>
                    <xdr:colOff>38100</xdr:colOff>
                    <xdr:row>86</xdr:row>
                    <xdr:rowOff>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sizeWithCells="1">
                  <from>
                    <xdr:col>3</xdr:col>
                    <xdr:colOff>38100</xdr:colOff>
                    <xdr:row>87</xdr:row>
                    <xdr:rowOff>19050</xdr:rowOff>
                  </from>
                  <to>
                    <xdr:col>11</xdr:col>
                    <xdr:colOff>28575</xdr:colOff>
                    <xdr:row>88</xdr:row>
                    <xdr:rowOff>38100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sizeWithCells="1">
                  <from>
                    <xdr:col>3</xdr:col>
                    <xdr:colOff>38100</xdr:colOff>
                    <xdr:row>88</xdr:row>
                    <xdr:rowOff>142875</xdr:rowOff>
                  </from>
                  <to>
                    <xdr:col>12</xdr:col>
                    <xdr:colOff>57150</xdr:colOff>
                    <xdr:row>89</xdr:row>
                    <xdr:rowOff>152400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sizeWithCells="1">
                  <from>
                    <xdr:col>3</xdr:col>
                    <xdr:colOff>38100</xdr:colOff>
                    <xdr:row>87</xdr:row>
                    <xdr:rowOff>171450</xdr:rowOff>
                  </from>
                  <to>
                    <xdr:col>11</xdr:col>
                    <xdr:colOff>28575</xdr:colOff>
                    <xdr:row>89</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sizeWithCells="1">
                  <from>
                    <xdr:col>3</xdr:col>
                    <xdr:colOff>38100</xdr:colOff>
                    <xdr:row>90</xdr:row>
                    <xdr:rowOff>19050</xdr:rowOff>
                  </from>
                  <to>
                    <xdr:col>11</xdr:col>
                    <xdr:colOff>38100</xdr:colOff>
                    <xdr:row>91</xdr:row>
                    <xdr:rowOff>38100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sizeWithCells="1">
                  <from>
                    <xdr:col>3</xdr:col>
                    <xdr:colOff>38100</xdr:colOff>
                    <xdr:row>90</xdr:row>
                    <xdr:rowOff>171450</xdr:rowOff>
                  </from>
                  <to>
                    <xdr:col>11</xdr:col>
                    <xdr:colOff>38100</xdr:colOff>
                    <xdr:row>92</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sizeWithCells="1">
                  <from>
                    <xdr:col>2</xdr:col>
                    <xdr:colOff>114300</xdr:colOff>
                    <xdr:row>101</xdr:row>
                    <xdr:rowOff>9525</xdr:rowOff>
                  </from>
                  <to>
                    <xdr:col>12</xdr:col>
                    <xdr:colOff>76200</xdr:colOff>
                    <xdr:row>102</xdr:row>
                    <xdr:rowOff>28575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sizeWithCells="1">
                  <from>
                    <xdr:col>2</xdr:col>
                    <xdr:colOff>114300</xdr:colOff>
                    <xdr:row>102</xdr:row>
                    <xdr:rowOff>133350</xdr:rowOff>
                  </from>
                  <to>
                    <xdr:col>14</xdr:col>
                    <xdr:colOff>19050</xdr:colOff>
                    <xdr:row>103</xdr:row>
                    <xdr:rowOff>142875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sizeWithCells="1">
                  <from>
                    <xdr:col>2</xdr:col>
                    <xdr:colOff>114300</xdr:colOff>
                    <xdr:row>101</xdr:row>
                    <xdr:rowOff>161925</xdr:rowOff>
                  </from>
                  <to>
                    <xdr:col>12</xdr:col>
                    <xdr:colOff>76200</xdr:colOff>
                    <xdr:row>102</xdr:row>
                    <xdr:rowOff>171450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sizeWithCells="1">
                  <from>
                    <xdr:col>2</xdr:col>
                    <xdr:colOff>114300</xdr:colOff>
                    <xdr:row>104</xdr:row>
                    <xdr:rowOff>9525</xdr:rowOff>
                  </from>
                  <to>
                    <xdr:col>12</xdr:col>
                    <xdr:colOff>28575</xdr:colOff>
                    <xdr:row>105</xdr:row>
                    <xdr:rowOff>28575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sizeWithCells="1">
                  <from>
                    <xdr:col>2</xdr:col>
                    <xdr:colOff>114300</xdr:colOff>
                    <xdr:row>105</xdr:row>
                    <xdr:rowOff>133350</xdr:rowOff>
                  </from>
                  <to>
                    <xdr:col>13</xdr:col>
                    <xdr:colOff>85725</xdr:colOff>
                    <xdr:row>106</xdr:row>
                    <xdr:rowOff>142875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sizeWithCells="1">
                  <from>
                    <xdr:col>2</xdr:col>
                    <xdr:colOff>114300</xdr:colOff>
                    <xdr:row>104</xdr:row>
                    <xdr:rowOff>161925</xdr:rowOff>
                  </from>
                  <to>
                    <xdr:col>12</xdr:col>
                    <xdr:colOff>28575</xdr:colOff>
                    <xdr:row>105</xdr:row>
                    <xdr:rowOff>171450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sizeWithCells="1">
                  <from>
                    <xdr:col>2</xdr:col>
                    <xdr:colOff>114300</xdr:colOff>
                    <xdr:row>107</xdr:row>
                    <xdr:rowOff>9525</xdr:rowOff>
                  </from>
                  <to>
                    <xdr:col>12</xdr:col>
                    <xdr:colOff>76200</xdr:colOff>
                    <xdr:row>108</xdr:row>
                    <xdr:rowOff>28575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sizeWithCells="1">
                  <from>
                    <xdr:col>2</xdr:col>
                    <xdr:colOff>114300</xdr:colOff>
                    <xdr:row>108</xdr:row>
                    <xdr:rowOff>133350</xdr:rowOff>
                  </from>
                  <to>
                    <xdr:col>14</xdr:col>
                    <xdr:colOff>19050</xdr:colOff>
                    <xdr:row>109</xdr:row>
                    <xdr:rowOff>142875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sizeWithCells="1">
                  <from>
                    <xdr:col>2</xdr:col>
                    <xdr:colOff>114300</xdr:colOff>
                    <xdr:row>107</xdr:row>
                    <xdr:rowOff>161925</xdr:rowOff>
                  </from>
                  <to>
                    <xdr:col>12</xdr:col>
                    <xdr:colOff>76200</xdr:colOff>
                    <xdr:row>108</xdr:row>
                    <xdr:rowOff>171450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sizeWithCells="1">
                  <from>
                    <xdr:col>2</xdr:col>
                    <xdr:colOff>114300</xdr:colOff>
                    <xdr:row>110</xdr:row>
                    <xdr:rowOff>9525</xdr:rowOff>
                  </from>
                  <to>
                    <xdr:col>12</xdr:col>
                    <xdr:colOff>76200</xdr:colOff>
                    <xdr:row>111</xdr:row>
                    <xdr:rowOff>28575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sizeWithCells="1">
                  <from>
                    <xdr:col>2</xdr:col>
                    <xdr:colOff>114300</xdr:colOff>
                    <xdr:row>111</xdr:row>
                    <xdr:rowOff>133350</xdr:rowOff>
                  </from>
                  <to>
                    <xdr:col>14</xdr:col>
                    <xdr:colOff>19050</xdr:colOff>
                    <xdr:row>112</xdr:row>
                    <xdr:rowOff>142875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sizeWithCells="1">
                  <from>
                    <xdr:col>2</xdr:col>
                    <xdr:colOff>114300</xdr:colOff>
                    <xdr:row>110</xdr:row>
                    <xdr:rowOff>161925</xdr:rowOff>
                  </from>
                  <to>
                    <xdr:col>12</xdr:col>
                    <xdr:colOff>76200</xdr:colOff>
                    <xdr:row>111</xdr:row>
                    <xdr:rowOff>171450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sizeWithCells="1">
                  <from>
                    <xdr:col>30</xdr:col>
                    <xdr:colOff>152400</xdr:colOff>
                    <xdr:row>101</xdr:row>
                    <xdr:rowOff>9525</xdr:rowOff>
                  </from>
                  <to>
                    <xdr:col>39</xdr:col>
                    <xdr:colOff>28575</xdr:colOff>
                    <xdr:row>102</xdr:row>
                    <xdr:rowOff>28575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sizeWithCells="1">
                  <from>
                    <xdr:col>30</xdr:col>
                    <xdr:colOff>152400</xdr:colOff>
                    <xdr:row>102</xdr:row>
                    <xdr:rowOff>133350</xdr:rowOff>
                  </from>
                  <to>
                    <xdr:col>40</xdr:col>
                    <xdr:colOff>66675</xdr:colOff>
                    <xdr:row>103</xdr:row>
                    <xdr:rowOff>142875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sizeWithCells="1">
                  <from>
                    <xdr:col>30</xdr:col>
                    <xdr:colOff>152400</xdr:colOff>
                    <xdr:row>101</xdr:row>
                    <xdr:rowOff>161925</xdr:rowOff>
                  </from>
                  <to>
                    <xdr:col>39</xdr:col>
                    <xdr:colOff>28575</xdr:colOff>
                    <xdr:row>102</xdr:row>
                    <xdr:rowOff>171450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sizeWithCells="1">
                  <from>
                    <xdr:col>30</xdr:col>
                    <xdr:colOff>152400</xdr:colOff>
                    <xdr:row>104</xdr:row>
                    <xdr:rowOff>9525</xdr:rowOff>
                  </from>
                  <to>
                    <xdr:col>39</xdr:col>
                    <xdr:colOff>28575</xdr:colOff>
                    <xdr:row>105</xdr:row>
                    <xdr:rowOff>28575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sizeWithCells="1">
                  <from>
                    <xdr:col>30</xdr:col>
                    <xdr:colOff>152400</xdr:colOff>
                    <xdr:row>105</xdr:row>
                    <xdr:rowOff>133350</xdr:rowOff>
                  </from>
                  <to>
                    <xdr:col>40</xdr:col>
                    <xdr:colOff>66675</xdr:colOff>
                    <xdr:row>106</xdr:row>
                    <xdr:rowOff>142875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sizeWithCells="1">
                  <from>
                    <xdr:col>30</xdr:col>
                    <xdr:colOff>152400</xdr:colOff>
                    <xdr:row>104</xdr:row>
                    <xdr:rowOff>161925</xdr:rowOff>
                  </from>
                  <to>
                    <xdr:col>39</xdr:col>
                    <xdr:colOff>28575</xdr:colOff>
                    <xdr:row>105</xdr:row>
                    <xdr:rowOff>171450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sizeWithCells="1">
                  <from>
                    <xdr:col>30</xdr:col>
                    <xdr:colOff>152400</xdr:colOff>
                    <xdr:row>107</xdr:row>
                    <xdr:rowOff>9525</xdr:rowOff>
                  </from>
                  <to>
                    <xdr:col>39</xdr:col>
                    <xdr:colOff>28575</xdr:colOff>
                    <xdr:row>108</xdr:row>
                    <xdr:rowOff>28575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sizeWithCells="1">
                  <from>
                    <xdr:col>30</xdr:col>
                    <xdr:colOff>152400</xdr:colOff>
                    <xdr:row>108</xdr:row>
                    <xdr:rowOff>133350</xdr:rowOff>
                  </from>
                  <to>
                    <xdr:col>40</xdr:col>
                    <xdr:colOff>66675</xdr:colOff>
                    <xdr:row>109</xdr:row>
                    <xdr:rowOff>142875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sizeWithCells="1">
                  <from>
                    <xdr:col>30</xdr:col>
                    <xdr:colOff>152400</xdr:colOff>
                    <xdr:row>107</xdr:row>
                    <xdr:rowOff>161925</xdr:rowOff>
                  </from>
                  <to>
                    <xdr:col>39</xdr:col>
                    <xdr:colOff>28575</xdr:colOff>
                    <xdr:row>108</xdr:row>
                    <xdr:rowOff>171450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sizeWithCells="1">
                  <from>
                    <xdr:col>30</xdr:col>
                    <xdr:colOff>152400</xdr:colOff>
                    <xdr:row>110</xdr:row>
                    <xdr:rowOff>9525</xdr:rowOff>
                  </from>
                  <to>
                    <xdr:col>39</xdr:col>
                    <xdr:colOff>28575</xdr:colOff>
                    <xdr:row>111</xdr:row>
                    <xdr:rowOff>28575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sizeWithCells="1">
                  <from>
                    <xdr:col>30</xdr:col>
                    <xdr:colOff>152400</xdr:colOff>
                    <xdr:row>111</xdr:row>
                    <xdr:rowOff>133350</xdr:rowOff>
                  </from>
                  <to>
                    <xdr:col>40</xdr:col>
                    <xdr:colOff>66675</xdr:colOff>
                    <xdr:row>112</xdr:row>
                    <xdr:rowOff>142875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sizeWithCells="1">
                  <from>
                    <xdr:col>30</xdr:col>
                    <xdr:colOff>152400</xdr:colOff>
                    <xdr:row>110</xdr:row>
                    <xdr:rowOff>161925</xdr:rowOff>
                  </from>
                  <to>
                    <xdr:col>39</xdr:col>
                    <xdr:colOff>28575</xdr:colOff>
                    <xdr:row>111</xdr:row>
                    <xdr:rowOff>171450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sizeWithCells="1">
                  <from>
                    <xdr:col>3</xdr:col>
                    <xdr:colOff>19050</xdr:colOff>
                    <xdr:row>141</xdr:row>
                    <xdr:rowOff>180975</xdr:rowOff>
                  </from>
                  <to>
                    <xdr:col>13</xdr:col>
                    <xdr:colOff>57150</xdr:colOff>
                    <xdr:row>143</xdr:row>
                    <xdr:rowOff>9525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sizeWithCells="1">
                  <from>
                    <xdr:col>3</xdr:col>
                    <xdr:colOff>19050</xdr:colOff>
                    <xdr:row>142</xdr:row>
                    <xdr:rowOff>180975</xdr:rowOff>
                  </from>
                  <to>
                    <xdr:col>13</xdr:col>
                    <xdr:colOff>66675</xdr:colOff>
                    <xdr:row>144</xdr:row>
                    <xdr:rowOff>9525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sizeWithCells="1">
                  <from>
                    <xdr:col>3</xdr:col>
                    <xdr:colOff>19050</xdr:colOff>
                    <xdr:row>144</xdr:row>
                    <xdr:rowOff>171450</xdr:rowOff>
                  </from>
                  <to>
                    <xdr:col>13</xdr:col>
                    <xdr:colOff>114300</xdr:colOff>
                    <xdr:row>146</xdr:row>
                    <xdr:rowOff>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sizeWithCells="1">
                  <from>
                    <xdr:col>3</xdr:col>
                    <xdr:colOff>19050</xdr:colOff>
                    <xdr:row>143</xdr:row>
                    <xdr:rowOff>180975</xdr:rowOff>
                  </from>
                  <to>
                    <xdr:col>17</xdr:col>
                    <xdr:colOff>66675</xdr:colOff>
                    <xdr:row>145</xdr:row>
                    <xdr:rowOff>9525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95250</xdr:colOff>
                    <xdr:row>153</xdr:row>
                    <xdr:rowOff>161925</xdr:rowOff>
                  </from>
                  <to>
                    <xdr:col>3</xdr:col>
                    <xdr:colOff>104775</xdr:colOff>
                    <xdr:row>154</xdr:row>
                    <xdr:rowOff>180975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sizeWithCells="1">
                  <from>
                    <xdr:col>14</xdr:col>
                    <xdr:colOff>76200</xdr:colOff>
                    <xdr:row>69</xdr:row>
                    <xdr:rowOff>171450</xdr:rowOff>
                  </from>
                  <to>
                    <xdr:col>18</xdr:col>
                    <xdr:colOff>57150</xdr:colOff>
                    <xdr:row>71</xdr:row>
                    <xdr:rowOff>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sizeWithCells="1">
                  <from>
                    <xdr:col>18</xdr:col>
                    <xdr:colOff>85725</xdr:colOff>
                    <xdr:row>70</xdr:row>
                    <xdr:rowOff>19050</xdr:rowOff>
                  </from>
                  <to>
                    <xdr:col>23</xdr:col>
                    <xdr:colOff>66675</xdr:colOff>
                    <xdr:row>70</xdr:row>
                    <xdr:rowOff>295275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２⑤雇表（小Ａ型用）</vt:lpstr>
      <vt:lpstr>２⑤雇表（小Ａ型用） (記載例)</vt:lpstr>
      <vt:lpstr>'２⑤雇表（小Ａ型用）'!Print_Area</vt:lpstr>
      <vt:lpstr>'２⑤雇表（小Ａ型用） (記載例)'!Print_Area</vt:lpstr>
      <vt:lpstr>'２⑤雇表（小Ａ型用）'!Print_Titles</vt:lpstr>
      <vt:lpstr>'２⑤雇表（小Ａ型用）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2019-10-07T01:16:59Z</dcterms:modified>
</cp:coreProperties>
</file>